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1" activeTab="5"/>
  </bookViews>
  <sheets>
    <sheet name="ФОРМА (для сведения)" sheetId="1" r:id="rId1"/>
    <sheet name="по месяцам 2021 г." sheetId="2" r:id="rId2"/>
    <sheet name="за 1 квартал" sheetId="4" r:id="rId3"/>
    <sheet name="за полугодие" sheetId="5" r:id="rId4"/>
    <sheet name="за 9 месяцев" sheetId="6" r:id="rId5"/>
    <sheet name="годовой" sheetId="7" r:id="rId6"/>
    <sheet name="Лист1" sheetId="8" r:id="rId7"/>
  </sheets>
  <calcPr calcId="144525" refMode="R1C1"/>
</workbook>
</file>

<file path=xl/calcChain.xml><?xml version="1.0" encoding="utf-8"?>
<calcChain xmlns="http://schemas.openxmlformats.org/spreadsheetml/2006/main">
  <c r="D27" i="2" l="1"/>
  <c r="E27" i="2"/>
  <c r="F27" i="2"/>
  <c r="F48" i="2" s="1"/>
  <c r="G27" i="2"/>
  <c r="G48" i="2" s="1"/>
  <c r="H27" i="2"/>
  <c r="I27" i="2"/>
  <c r="J27" i="2"/>
  <c r="J48" i="2" s="1"/>
  <c r="K27" i="2"/>
  <c r="K48" i="2" s="1"/>
  <c r="L27" i="2"/>
  <c r="M27" i="2"/>
  <c r="N27" i="2"/>
  <c r="N48" i="2" s="1"/>
  <c r="O27" i="2"/>
  <c r="O48" i="2" s="1"/>
  <c r="P27" i="2"/>
  <c r="Q27" i="2"/>
  <c r="R27" i="2"/>
  <c r="R48" i="2" s="1"/>
  <c r="S27" i="2"/>
  <c r="S48" i="2" s="1"/>
  <c r="T27" i="2"/>
  <c r="U27" i="2"/>
  <c r="V27" i="2"/>
  <c r="V48" i="2" s="1"/>
  <c r="W27" i="2"/>
  <c r="W48" i="2" s="1"/>
  <c r="D34" i="2"/>
  <c r="E34" i="2"/>
  <c r="E48" i="2" s="1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D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D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D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D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D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D48" i="2"/>
  <c r="H48" i="2"/>
  <c r="I48" i="2"/>
  <c r="L48" i="2"/>
  <c r="M48" i="2"/>
  <c r="P48" i="2"/>
  <c r="Q48" i="2"/>
  <c r="T48" i="2"/>
  <c r="U48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C22" i="4" l="1"/>
  <c r="D22" i="4"/>
  <c r="H22" i="4"/>
  <c r="I22" i="4"/>
  <c r="K22" i="4"/>
  <c r="L22" i="4"/>
  <c r="D22" i="7" l="1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C27" i="7"/>
  <c r="C26" i="7"/>
  <c r="C25" i="7"/>
  <c r="C24" i="7"/>
  <c r="C23" i="7"/>
  <c r="C22" i="7"/>
  <c r="D22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C27" i="6"/>
  <c r="C26" i="6"/>
  <c r="C25" i="6"/>
  <c r="C24" i="6"/>
  <c r="C23" i="6"/>
  <c r="C22" i="6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7" i="5"/>
  <c r="C26" i="5"/>
  <c r="C25" i="5"/>
  <c r="C24" i="5"/>
  <c r="C23" i="5"/>
  <c r="C22" i="5"/>
  <c r="C27" i="4"/>
  <c r="C26" i="4"/>
  <c r="C25" i="4"/>
  <c r="C24" i="4"/>
  <c r="C23" i="4"/>
  <c r="N22" i="4"/>
  <c r="E126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K194" i="2" s="1"/>
  <c r="J128" i="2"/>
  <c r="I128" i="2"/>
  <c r="H128" i="2"/>
  <c r="G128" i="2"/>
  <c r="G194" i="2" s="1"/>
  <c r="F128" i="2"/>
  <c r="F194" i="2" s="1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D131" i="2"/>
  <c r="D130" i="2"/>
  <c r="D129" i="2"/>
  <c r="D128" i="2"/>
  <c r="D194" i="2" s="1"/>
  <c r="D127" i="2"/>
  <c r="D126" i="2"/>
  <c r="E98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W100" i="2"/>
  <c r="V100" i="2"/>
  <c r="U100" i="2"/>
  <c r="U194" i="2" s="1"/>
  <c r="T100" i="2"/>
  <c r="S100" i="2"/>
  <c r="R100" i="2"/>
  <c r="R194" i="2" s="1"/>
  <c r="Q100" i="2"/>
  <c r="Q194" i="2" s="1"/>
  <c r="P100" i="2"/>
  <c r="O100" i="2"/>
  <c r="N100" i="2"/>
  <c r="M100" i="2"/>
  <c r="M194" i="2" s="1"/>
  <c r="L100" i="2"/>
  <c r="K100" i="2"/>
  <c r="J100" i="2"/>
  <c r="I100" i="2"/>
  <c r="H100" i="2"/>
  <c r="G100" i="2"/>
  <c r="F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D103" i="2"/>
  <c r="D102" i="2"/>
  <c r="D101" i="2"/>
  <c r="D100" i="2"/>
  <c r="D99" i="2"/>
  <c r="D98" i="2"/>
  <c r="P194" i="2"/>
  <c r="N194" i="2"/>
  <c r="E70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D75" i="2"/>
  <c r="D74" i="2"/>
  <c r="D73" i="2"/>
  <c r="D72" i="2"/>
  <c r="D71" i="2"/>
  <c r="D70" i="2"/>
  <c r="O194" i="2" l="1"/>
  <c r="S194" i="2"/>
  <c r="H194" i="2"/>
  <c r="D193" i="2"/>
  <c r="D195" i="2"/>
  <c r="D197" i="2"/>
  <c r="G192" i="2"/>
  <c r="K192" i="2"/>
  <c r="M192" i="2"/>
  <c r="O192" i="2"/>
  <c r="Q192" i="2"/>
  <c r="S192" i="2"/>
  <c r="U192" i="2"/>
  <c r="W192" i="2"/>
  <c r="G193" i="2"/>
  <c r="K193" i="2"/>
  <c r="M193" i="2"/>
  <c r="O193" i="2"/>
  <c r="Q193" i="2"/>
  <c r="S193" i="2"/>
  <c r="U193" i="2"/>
  <c r="G195" i="2"/>
  <c r="K195" i="2"/>
  <c r="M195" i="2"/>
  <c r="O195" i="2"/>
  <c r="Q195" i="2"/>
  <c r="S195" i="2"/>
  <c r="U195" i="2"/>
  <c r="W195" i="2"/>
  <c r="G196" i="2"/>
  <c r="K196" i="2"/>
  <c r="M196" i="2"/>
  <c r="O196" i="2"/>
  <c r="Q196" i="2"/>
  <c r="S196" i="2"/>
  <c r="U196" i="2"/>
  <c r="W196" i="2"/>
  <c r="G197" i="2"/>
  <c r="I197" i="2"/>
  <c r="K197" i="2"/>
  <c r="M197" i="2"/>
  <c r="O197" i="2"/>
  <c r="Q197" i="2"/>
  <c r="S197" i="2"/>
  <c r="U197" i="2"/>
  <c r="W197" i="2"/>
  <c r="D196" i="2"/>
  <c r="F192" i="2"/>
  <c r="H192" i="2"/>
  <c r="P192" i="2"/>
  <c r="R192" i="2"/>
  <c r="T192" i="2"/>
  <c r="V192" i="2"/>
  <c r="F193" i="2"/>
  <c r="H193" i="2"/>
  <c r="P193" i="2"/>
  <c r="R193" i="2"/>
  <c r="V193" i="2"/>
  <c r="F195" i="2"/>
  <c r="H195" i="2"/>
  <c r="P195" i="2"/>
  <c r="R195" i="2"/>
  <c r="V195" i="2"/>
  <c r="F196" i="2"/>
  <c r="H196" i="2"/>
  <c r="P196" i="2"/>
  <c r="R196" i="2"/>
  <c r="T196" i="2"/>
  <c r="V196" i="2"/>
  <c r="F197" i="2"/>
  <c r="H197" i="2"/>
  <c r="J197" i="2"/>
  <c r="L197" i="2"/>
  <c r="N197" i="2"/>
  <c r="P197" i="2"/>
  <c r="R197" i="2"/>
  <c r="T197" i="2"/>
  <c r="V197" i="2"/>
  <c r="E192" i="2"/>
  <c r="D192" i="2"/>
  <c r="V27" i="4"/>
  <c r="U27" i="4"/>
  <c r="T27" i="4"/>
  <c r="S27" i="4"/>
  <c r="R27" i="4"/>
  <c r="Q27" i="4"/>
  <c r="P27" i="4"/>
  <c r="O27" i="4"/>
  <c r="N27" i="4"/>
  <c r="L27" i="4"/>
  <c r="K27" i="4"/>
  <c r="J27" i="4"/>
  <c r="H27" i="4"/>
  <c r="G27" i="4"/>
  <c r="F27" i="4"/>
  <c r="E27" i="4"/>
  <c r="V26" i="4"/>
  <c r="U26" i="4"/>
  <c r="T26" i="4"/>
  <c r="S26" i="4"/>
  <c r="R26" i="4"/>
  <c r="Q26" i="4"/>
  <c r="P26" i="4"/>
  <c r="O26" i="4"/>
  <c r="N26" i="4"/>
  <c r="L26" i="4"/>
  <c r="J26" i="4"/>
  <c r="G26" i="4"/>
  <c r="F26" i="4"/>
  <c r="E26" i="4"/>
  <c r="V25" i="4"/>
  <c r="U25" i="4"/>
  <c r="T25" i="4"/>
  <c r="R25" i="4"/>
  <c r="Q25" i="4"/>
  <c r="P25" i="4"/>
  <c r="O25" i="4"/>
  <c r="N25" i="4"/>
  <c r="L25" i="4"/>
  <c r="J25" i="4"/>
  <c r="G25" i="4"/>
  <c r="F25" i="4"/>
  <c r="E25" i="4"/>
  <c r="T24" i="4"/>
  <c r="R24" i="4"/>
  <c r="Q24" i="4"/>
  <c r="P24" i="4"/>
  <c r="O24" i="4"/>
  <c r="N24" i="4"/>
  <c r="M24" i="4"/>
  <c r="L24" i="4"/>
  <c r="J24" i="4"/>
  <c r="G24" i="4"/>
  <c r="F24" i="4"/>
  <c r="E24" i="4"/>
  <c r="V23" i="4"/>
  <c r="U23" i="4"/>
  <c r="T23" i="4"/>
  <c r="S23" i="4"/>
  <c r="R23" i="4"/>
  <c r="Q23" i="4"/>
  <c r="P23" i="4"/>
  <c r="O23" i="4"/>
  <c r="N23" i="4"/>
  <c r="L23" i="4"/>
  <c r="J23" i="4"/>
  <c r="G23" i="4"/>
  <c r="F23" i="4"/>
  <c r="E23" i="4"/>
  <c r="V22" i="4"/>
  <c r="U22" i="4"/>
  <c r="T22" i="4"/>
  <c r="S22" i="4"/>
  <c r="R22" i="4"/>
  <c r="Q22" i="4"/>
  <c r="P22" i="4"/>
  <c r="O22" i="4"/>
  <c r="J22" i="4"/>
  <c r="G22" i="4"/>
  <c r="F22" i="4"/>
  <c r="E22" i="4"/>
  <c r="I27" i="4"/>
  <c r="W193" i="2"/>
  <c r="T193" i="2"/>
  <c r="L194" i="2"/>
  <c r="M27" i="4"/>
  <c r="I196" i="2"/>
  <c r="J195" i="2"/>
  <c r="I195" i="2"/>
  <c r="J194" i="2"/>
  <c r="I194" i="2"/>
  <c r="L193" i="2"/>
  <c r="J193" i="2"/>
  <c r="U24" i="4" l="1"/>
  <c r="V194" i="2"/>
  <c r="H23" i="4"/>
  <c r="I193" i="2"/>
  <c r="V24" i="4"/>
  <c r="W194" i="2"/>
  <c r="S25" i="4"/>
  <c r="T195" i="2"/>
  <c r="J196" i="2"/>
  <c r="L195" i="2"/>
  <c r="L196" i="2"/>
  <c r="I23" i="4"/>
  <c r="H24" i="4"/>
  <c r="I25" i="4"/>
  <c r="H26" i="4"/>
  <c r="H25" i="4"/>
  <c r="K25" i="4"/>
  <c r="I26" i="4"/>
  <c r="I24" i="4"/>
  <c r="K23" i="4"/>
  <c r="J192" i="2"/>
  <c r="K26" i="4"/>
  <c r="K24" i="4"/>
  <c r="M23" i="4" l="1"/>
  <c r="N193" i="2"/>
  <c r="S24" i="4"/>
  <c r="T194" i="2"/>
  <c r="M26" i="4"/>
  <c r="N196" i="2"/>
  <c r="M25" i="4"/>
  <c r="N195" i="2"/>
  <c r="I192" i="2"/>
  <c r="M22" i="4"/>
  <c r="N192" i="2"/>
  <c r="L192" i="2"/>
  <c r="W125" i="2" l="1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W111" i="2"/>
  <c r="W132" i="2" s="1"/>
  <c r="V111" i="2"/>
  <c r="V132" i="2" s="1"/>
  <c r="U111" i="2"/>
  <c r="U132" i="2" s="1"/>
  <c r="T111" i="2"/>
  <c r="T132" i="2" s="1"/>
  <c r="S111" i="2"/>
  <c r="S132" i="2" s="1"/>
  <c r="R111" i="2"/>
  <c r="R132" i="2" s="1"/>
  <c r="Q111" i="2"/>
  <c r="Q132" i="2" s="1"/>
  <c r="P111" i="2"/>
  <c r="P132" i="2" s="1"/>
  <c r="O111" i="2"/>
  <c r="O132" i="2" s="1"/>
  <c r="N111" i="2"/>
  <c r="N132" i="2" s="1"/>
  <c r="M111" i="2"/>
  <c r="M132" i="2" s="1"/>
  <c r="L111" i="2"/>
  <c r="L132" i="2" s="1"/>
  <c r="K111" i="2"/>
  <c r="K132" i="2" s="1"/>
  <c r="J111" i="2"/>
  <c r="J132" i="2" s="1"/>
  <c r="I111" i="2"/>
  <c r="I132" i="2" s="1"/>
  <c r="H111" i="2"/>
  <c r="H132" i="2" s="1"/>
  <c r="G111" i="2"/>
  <c r="G132" i="2" s="1"/>
  <c r="F111" i="2"/>
  <c r="F132" i="2" s="1"/>
  <c r="E111" i="2"/>
  <c r="E132" i="2" s="1"/>
  <c r="D111" i="2"/>
  <c r="D132" i="2" s="1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W83" i="2"/>
  <c r="W104" i="2" s="1"/>
  <c r="V83" i="2"/>
  <c r="V104" i="2" s="1"/>
  <c r="U83" i="2"/>
  <c r="U104" i="2" s="1"/>
  <c r="T83" i="2"/>
  <c r="T104" i="2" s="1"/>
  <c r="S83" i="2"/>
  <c r="S104" i="2" s="1"/>
  <c r="R83" i="2"/>
  <c r="R104" i="2" s="1"/>
  <c r="Q83" i="2"/>
  <c r="Q104" i="2" s="1"/>
  <c r="P83" i="2"/>
  <c r="O83" i="2"/>
  <c r="O104" i="2" s="1"/>
  <c r="N83" i="2"/>
  <c r="N104" i="2" s="1"/>
  <c r="M83" i="2"/>
  <c r="M104" i="2" s="1"/>
  <c r="L83" i="2"/>
  <c r="K83" i="2"/>
  <c r="K104" i="2" s="1"/>
  <c r="J83" i="2"/>
  <c r="I83" i="2"/>
  <c r="I104" i="2" s="1"/>
  <c r="H83" i="2"/>
  <c r="H104" i="2" s="1"/>
  <c r="G83" i="2"/>
  <c r="G104" i="2" s="1"/>
  <c r="F83" i="2"/>
  <c r="F104" i="2" s="1"/>
  <c r="E83" i="2"/>
  <c r="D83" i="2"/>
  <c r="D104" i="2" s="1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P104" i="2" l="1"/>
  <c r="L104" i="2"/>
  <c r="J104" i="2"/>
  <c r="F28" i="7"/>
  <c r="F28" i="6"/>
  <c r="F28" i="5"/>
  <c r="E28" i="5"/>
  <c r="E28" i="7"/>
  <c r="E28" i="6"/>
  <c r="G28" i="5"/>
  <c r="G28" i="7"/>
  <c r="G28" i="6"/>
  <c r="D28" i="5"/>
  <c r="D28" i="7"/>
  <c r="D28" i="6"/>
  <c r="C28" i="7"/>
  <c r="C28" i="6"/>
  <c r="C28" i="5"/>
  <c r="C28" i="4"/>
  <c r="K198" i="2"/>
  <c r="J28" i="6"/>
  <c r="J28" i="5"/>
  <c r="J28" i="7"/>
  <c r="O198" i="2"/>
  <c r="N28" i="6"/>
  <c r="N28" i="5"/>
  <c r="N28" i="7"/>
  <c r="P28" i="6"/>
  <c r="P28" i="5"/>
  <c r="P28" i="7"/>
  <c r="S198" i="2"/>
  <c r="R28" i="6"/>
  <c r="R28" i="5"/>
  <c r="R28" i="7"/>
  <c r="U198" i="2"/>
  <c r="T28" i="6"/>
  <c r="T28" i="5"/>
  <c r="T28" i="7"/>
  <c r="W198" i="2"/>
  <c r="V28" i="7"/>
  <c r="V28" i="6"/>
  <c r="V28" i="5"/>
  <c r="L28" i="6"/>
  <c r="L28" i="5"/>
  <c r="L28" i="7"/>
  <c r="O28" i="7"/>
  <c r="O28" i="6"/>
  <c r="O28" i="5"/>
  <c r="Q28" i="7"/>
  <c r="Q28" i="6"/>
  <c r="Q28" i="5"/>
  <c r="S28" i="7"/>
  <c r="S28" i="6"/>
  <c r="S28" i="5"/>
  <c r="U28" i="7"/>
  <c r="U28" i="6"/>
  <c r="U28" i="5"/>
  <c r="E198" i="2"/>
  <c r="D28" i="4"/>
  <c r="F28" i="4"/>
  <c r="G198" i="2"/>
  <c r="P28" i="4"/>
  <c r="Q198" i="2"/>
  <c r="D198" i="2"/>
  <c r="F198" i="2"/>
  <c r="H198" i="2"/>
  <c r="L28" i="4"/>
  <c r="M198" i="2"/>
  <c r="P198" i="2"/>
  <c r="R198" i="2"/>
  <c r="T198" i="2"/>
  <c r="V198" i="2"/>
  <c r="N28" i="4"/>
  <c r="R28" i="4"/>
  <c r="V28" i="4"/>
  <c r="J28" i="4"/>
  <c r="E28" i="4"/>
  <c r="G28" i="4"/>
  <c r="T28" i="4"/>
  <c r="O28" i="4"/>
  <c r="Q28" i="4"/>
  <c r="S28" i="4"/>
  <c r="U28" i="4"/>
  <c r="E133" i="2"/>
  <c r="G133" i="2"/>
  <c r="K133" i="2"/>
  <c r="M133" i="2"/>
  <c r="O133" i="2"/>
  <c r="Q133" i="2"/>
  <c r="S133" i="2"/>
  <c r="U133" i="2"/>
  <c r="W133" i="2"/>
  <c r="D133" i="2"/>
  <c r="F133" i="2"/>
  <c r="H133" i="2"/>
  <c r="P133" i="2"/>
  <c r="R133" i="2"/>
  <c r="T133" i="2"/>
  <c r="V133" i="2"/>
  <c r="H28" i="6" l="1"/>
  <c r="H28" i="5"/>
  <c r="H28" i="7"/>
  <c r="N198" i="2"/>
  <c r="M28" i="7"/>
  <c r="M28" i="6"/>
  <c r="M28" i="5"/>
  <c r="I198" i="2"/>
  <c r="H28" i="4"/>
  <c r="N133" i="2"/>
  <c r="M28" i="4"/>
  <c r="I133" i="2"/>
  <c r="J133" i="2"/>
  <c r="K28" i="7"/>
  <c r="I28" i="6" l="1"/>
  <c r="K28" i="6"/>
  <c r="I28" i="5"/>
  <c r="I28" i="7"/>
  <c r="K28" i="5"/>
  <c r="L133" i="2"/>
  <c r="L198" i="2"/>
  <c r="J198" i="2"/>
  <c r="K28" i="4"/>
  <c r="I28" i="4"/>
</calcChain>
</file>

<file path=xl/sharedStrings.xml><?xml version="1.0" encoding="utf-8"?>
<sst xmlns="http://schemas.openxmlformats.org/spreadsheetml/2006/main" count="616" uniqueCount="94">
  <si>
    <t>УТВЕРЖДЕН</t>
  </si>
  <si>
    <t>от 29 января 2021 г. № 13</t>
  </si>
  <si>
    <t>О Т Ч Е Т</t>
  </si>
  <si>
    <t>Сведения об оплате административного штрафа</t>
  </si>
  <si>
    <t>Сведения об обжаловании решений о назначении административного наказания</t>
  </si>
  <si>
    <t>всего</t>
  </si>
  <si>
    <t>Приняты решения при подготовке к рассмотрению дел</t>
  </si>
  <si>
    <t xml:space="preserve">в т.ч. принято решений </t>
  </si>
  <si>
    <t>количество</t>
  </si>
  <si>
    <t>в виде административного штрафа</t>
  </si>
  <si>
    <t>всего обжаловано решений</t>
  </si>
  <si>
    <t>о принятии к производству</t>
  </si>
  <si>
    <t>направлено постановлений в службу судебных приставов, количество</t>
  </si>
  <si>
    <t>предупреждения</t>
  </si>
  <si>
    <t>административного штрафа</t>
  </si>
  <si>
    <t>составлен неправомочным лицом</t>
  </si>
  <si>
    <t>для устранения недостатков</t>
  </si>
  <si>
    <t>сумма административного штрафа, рублей</t>
  </si>
  <si>
    <t>статья 8</t>
  </si>
  <si>
    <t>статья 9</t>
  </si>
  <si>
    <t>x</t>
  </si>
  <si>
    <t>статья 9.2</t>
  </si>
  <si>
    <t>статья 12</t>
  </si>
  <si>
    <t>статья 18</t>
  </si>
  <si>
    <t>статья 18.2</t>
  </si>
  <si>
    <t>Итого:</t>
  </si>
  <si>
    <t>о деятельности административной комиссии</t>
  </si>
  <si>
    <t>за период с «___»________2021 г.  по «____»__________2021 г.</t>
  </si>
  <si>
    <r>
      <t>1.</t>
    </r>
    <r>
      <rPr>
        <sz val="7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</si>
  <si>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>  </t>
    </r>
  </si>
  <si>
    <r>
      <t>4.</t>
    </r>
    <r>
      <rPr>
        <sz val="7"/>
        <color theme="1"/>
        <rFont val="Times New Roman"/>
        <family val="1"/>
        <charset val="204"/>
      </rPr>
      <t> </t>
    </r>
  </si>
  <si>
    <t>3.</t>
  </si>
  <si>
    <r>
      <t>5.</t>
    </r>
    <r>
      <rPr>
        <sz val="7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</si>
  <si>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> </t>
    </r>
  </si>
  <si>
    <t>№ п/п</t>
  </si>
  <si>
    <t>Сведения о поступивших делах (протоколах)</t>
  </si>
  <si>
    <t>Статья Закона Республики Марий Эл от 04 декабря 2002 № 43-З "Об административных правонарушениях в Республике Марий Эл"</t>
  </si>
  <si>
    <t>из них составлено членами административной комиссии</t>
  </si>
  <si>
    <t>о передаче по подведомственности</t>
  </si>
  <si>
    <t>о возвращении в порядке п.4 ч.1 ст.29.4 КоАП РФ, в.т.ч.:</t>
  </si>
  <si>
    <t xml:space="preserve">Сведения о рассмотрении дел </t>
  </si>
  <si>
    <t>Сведения о назначении административного наказания</t>
  </si>
  <si>
    <t>о прекращении производства по делу в порядке ст.24.5 КоАП РФ</t>
  </si>
  <si>
    <t>о назначении административного наказания</t>
  </si>
  <si>
    <t>в виде предупреждения, количество</t>
  </si>
  <si>
    <t xml:space="preserve">количество лиц, которым назначено наказание в вид  административного штрафа </t>
  </si>
  <si>
    <t>сумма  назначенного административного штрафа, рублей</t>
  </si>
  <si>
    <t xml:space="preserve"> рублейсумма добровольно уплаченного  административного штрафа,</t>
  </si>
  <si>
    <t>принудительное взыскание</t>
  </si>
  <si>
    <t>сумма административного штрафа для принудительного взыскания, рублей</t>
  </si>
  <si>
    <t>сумма административного штрафа, взысканного судебными приставами, рублей.</t>
  </si>
  <si>
    <t>в т.ч. назначенные в виде:</t>
  </si>
  <si>
    <t>январь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</si>
  <si>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</si>
  <si>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</si>
  <si>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</si>
  <si>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</si>
  <si>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</si>
  <si>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</si>
  <si>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</si>
  <si>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</si>
  <si>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</si>
  <si>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</si>
  <si>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</si>
  <si>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сумма добровольно уплаченного  административного штрафа, рублей</t>
  </si>
  <si>
    <t>приказом Министерства внутренней политики, развития</t>
  </si>
  <si>
    <t xml:space="preserve"> местного самоуправления и юстиции Республики Марий Эл </t>
  </si>
  <si>
    <t>за период с 1 января 2021 г.  по 31 марта 2021 г.</t>
  </si>
  <si>
    <t>СВОДНЫЙ ОТЧЕТ</t>
  </si>
  <si>
    <t>ВСЕГО:</t>
  </si>
  <si>
    <t>Респрублика Марий Эл</t>
  </si>
  <si>
    <t>Наименование субъекта Российской Федерации</t>
  </si>
  <si>
    <t>ОТЧЕТ</t>
  </si>
  <si>
    <t>за 2021 год</t>
  </si>
  <si>
    <t>___________________________________________________</t>
  </si>
  <si>
    <t xml:space="preserve">Период </t>
  </si>
  <si>
    <t>Статья Закона Республики Марий Эл                                                       от 04 декабря 2002 года № 430З "Об административных правонарушениях в Республике Марий Эл"</t>
  </si>
  <si>
    <t>за период с 1 января 2021 г.  по 31 декабря 2021 г.</t>
  </si>
  <si>
    <t>за период с 1 января 2021 г.  по 30 июня 2021 г.</t>
  </si>
  <si>
    <t>за период с 1 января 2021 г.  по 30 сентября 2021 г.</t>
  </si>
  <si>
    <t>за 1 квартал</t>
  </si>
  <si>
    <t>за 2 квартал</t>
  </si>
  <si>
    <t>ИТОГО:</t>
  </si>
  <si>
    <t>3 квартал</t>
  </si>
  <si>
    <t>4 квартал</t>
  </si>
  <si>
    <t>заполнены формулами (автоматический подсчет)</t>
  </si>
  <si>
    <t>автоматический подсчет</t>
  </si>
  <si>
    <t>Не трогать!!! Полностью</t>
  </si>
  <si>
    <t>Все выделенные цветом ячейки не трогать!!!!</t>
  </si>
  <si>
    <t>При подготовке отчета заносим цифры в разрезе месяцев и статьей (необходимо разнести цифры с января месяца)</t>
  </si>
  <si>
    <t>все итоги расчитаются автоматически. Нам направляем данную страницу отчета , где ниже есть  сводная (данные сформируются автоматически за  6 месяцев)</t>
  </si>
  <si>
    <t>о деятельности административной комиссии в   Горномарийском муниципальном районе     Республики Марий Эл</t>
  </si>
  <si>
    <r>
      <t>о деятельности административной комиссии в  Горномарийском муниципальным районе</t>
    </r>
    <r>
      <rPr>
        <b/>
        <sz val="12"/>
        <color rgb="FFFF000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Республики Марий Эл</t>
    </r>
  </si>
  <si>
    <t>в Горномарийском муниципально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</si>
</sst>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92"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/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3" fontId="9" fillId="0" borderId="3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3" fontId="9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43" fontId="9" fillId="0" borderId="6" xfId="0" applyNumberFormat="1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65" fontId="12" fillId="2" borderId="18" xfId="0" applyNumberFormat="1" applyFont="1" applyFill="1" applyBorder="1" applyAlignment="1">
      <alignment horizontal="right" vertical="center" wrapText="1"/>
    </xf>
    <xf numFmtId="0" fontId="12" fillId="2" borderId="18" xfId="0" applyFont="1" applyFill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43" fontId="9" fillId="0" borderId="9" xfId="0" applyNumberFormat="1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2" fontId="12" fillId="2" borderId="18" xfId="0" applyNumberFormat="1" applyFont="1" applyFill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  <xf numFmtId="43" fontId="9" fillId="0" borderId="9" xfId="0" applyNumberFormat="1" applyFont="1" applyBorder="1" applyAlignment="1">
      <alignment horizontal="right" vertical="center" wrapText="1"/>
    </xf>
    <xf numFmtId="43" fontId="9" fillId="0" borderId="2" xfId="0" applyNumberFormat="1" applyFont="1" applyBorder="1" applyAlignment="1">
      <alignment horizontal="right" vertical="center" wrapText="1"/>
    </xf>
    <xf numFmtId="43" fontId="9" fillId="0" borderId="5" xfId="1" applyNumberFormat="1" applyFont="1" applyBorder="1" applyAlignment="1">
      <alignment horizontal="right" vertical="center" wrapText="1"/>
    </xf>
    <xf numFmtId="43" fontId="9" fillId="0" borderId="14" xfId="1" applyNumberFormat="1" applyFont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right" vertical="center" wrapText="1"/>
    </xf>
    <xf numFmtId="43" fontId="9" fillId="0" borderId="15" xfId="1" applyNumberFormat="1" applyFont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43" fontId="9" fillId="0" borderId="4" xfId="1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43" fontId="12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2" fillId="2" borderId="23" xfId="0" applyFont="1" applyFill="1" applyBorder="1" applyAlignment="1">
      <alignment horizontal="center" vertical="center" wrapText="1"/>
    </xf>
    <xf numFmtId="165" fontId="12" fillId="2" borderId="23" xfId="0" applyNumberFormat="1" applyFont="1" applyFill="1" applyBorder="1" applyAlignment="1">
      <alignment horizontal="right" vertical="center" wrapText="1"/>
    </xf>
    <xf numFmtId="165" fontId="12" fillId="2" borderId="24" xfId="0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5" fontId="12" fillId="4" borderId="18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4" borderId="7" xfId="0" applyNumberFormat="1" applyFont="1" applyFill="1" applyBorder="1" applyAlignment="1">
      <alignment horizontal="center" vertical="center" wrapText="1"/>
    </xf>
    <xf numFmtId="2" fontId="12" fillId="4" borderId="18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 vertical="center" wrapText="1"/>
    </xf>
    <xf numFmtId="2" fontId="9" fillId="4" borderId="2" xfId="0" applyNumberFormat="1" applyFont="1" applyFill="1" applyBorder="1" applyAlignment="1">
      <alignment horizontal="right" vertical="center" wrapText="1"/>
    </xf>
    <xf numFmtId="2" fontId="12" fillId="2" borderId="22" xfId="0" applyNumberFormat="1" applyFont="1" applyFill="1" applyBorder="1" applyAlignment="1">
      <alignment horizontal="right" vertical="center" wrapText="1"/>
    </xf>
    <xf numFmtId="0" fontId="15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3" borderId="0" xfId="0" applyFont="1" applyFill="1"/>
    <xf numFmtId="0" fontId="22" fillId="3" borderId="0" xfId="0" applyFont="1" applyFill="1"/>
    <xf numFmtId="0" fontId="15" fillId="3" borderId="0" xfId="0" applyFont="1" applyFill="1"/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5" fillId="3" borderId="0" xfId="0" applyFont="1" applyFill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/>
    <xf numFmtId="0" fontId="21" fillId="5" borderId="0" xfId="0" applyFont="1" applyFill="1"/>
    <xf numFmtId="0" fontId="22" fillId="5" borderId="0" xfId="0" applyFont="1" applyFill="1"/>
    <xf numFmtId="0" fontId="24" fillId="0" borderId="0" xfId="0" applyFont="1"/>
    <xf numFmtId="0" fontId="26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 textRotation="255" wrapText="1"/>
    </xf>
    <xf numFmtId="0" fontId="9" fillId="4" borderId="11" xfId="0" applyFont="1" applyFill="1" applyBorder="1" applyAlignment="1">
      <alignment vertical="center" textRotation="255" wrapText="1"/>
    </xf>
    <xf numFmtId="0" fontId="9" fillId="4" borderId="20" xfId="0" applyFont="1" applyFill="1" applyBorder="1" applyAlignment="1">
      <alignment vertical="center" textRotation="255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textRotation="255" wrapText="1"/>
    </xf>
    <xf numFmtId="0" fontId="9" fillId="4" borderId="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right" vertical="center" textRotation="90" wrapText="1"/>
    </xf>
    <xf numFmtId="0" fontId="9" fillId="0" borderId="6" xfId="0" applyFont="1" applyBorder="1" applyAlignment="1">
      <alignment horizontal="right" vertical="center" textRotation="90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0" xfId="0" applyFont="1" applyFill="1" applyBorder="1" applyAlignment="1">
      <alignment vertical="center" textRotation="255" wrapText="1"/>
    </xf>
    <xf numFmtId="0" fontId="9" fillId="0" borderId="11" xfId="0" applyFont="1" applyFill="1" applyBorder="1" applyAlignment="1">
      <alignment vertical="center" textRotation="255" wrapText="1"/>
    </xf>
    <xf numFmtId="0" fontId="9" fillId="0" borderId="20" xfId="0" applyFont="1" applyFill="1" applyBorder="1" applyAlignment="1">
      <alignment vertical="center" textRotation="255" wrapText="1"/>
    </xf>
    <xf numFmtId="0" fontId="9" fillId="0" borderId="10" xfId="0" applyFont="1" applyBorder="1" applyAlignment="1">
      <alignment vertical="center" textRotation="255" wrapText="1"/>
    </xf>
    <xf numFmtId="0" fontId="9" fillId="0" borderId="11" xfId="0" applyFont="1" applyBorder="1" applyAlignment="1">
      <alignment vertical="center" textRotation="255" wrapText="1"/>
    </xf>
    <xf numFmtId="0" fontId="9" fillId="0" borderId="20" xfId="0" applyFont="1" applyBorder="1" applyAlignment="1">
      <alignment vertical="center" textRotation="255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 textRotation="90" wrapText="1"/>
    </xf>
    <xf numFmtId="165" fontId="9" fillId="0" borderId="6" xfId="0" applyNumberFormat="1" applyFont="1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Medium9"/>
  <colors>
    <mruColors>
      <color rgb="FFEAEAEA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topLeftCell="A16" zoomScale="82" zoomScaleNormal="82" workbookViewId="0">
      <selection activeCell="C14" sqref="C14:O14"/>
    </sheetView>
  </sheetViews>
  <sheetFormatPr defaultRowHeight="15" x14ac:dyDescent="0.25"/>
  <cols>
    <col min="1" max="1" width="5.140625" bestFit="1" customWidth="1"/>
    <col min="2" max="2" width="36.42578125" bestFit="1" customWidth="1"/>
    <col min="3" max="3" width="5" customWidth="1"/>
    <col min="4" max="4" width="6.5703125" customWidth="1"/>
    <col min="9" max="9" width="7.5703125" customWidth="1"/>
    <col min="10" max="10" width="10.28515625" customWidth="1"/>
  </cols>
  <sheetData>
    <row r="2" spans="3:22" ht="15" customHeight="1" x14ac:dyDescent="0.25">
      <c r="I2" s="127" t="s">
        <v>0</v>
      </c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3:22" ht="15" customHeight="1" x14ac:dyDescent="0.25">
      <c r="I3" s="127" t="s">
        <v>65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  <c r="U3" s="128"/>
      <c r="V3" s="128"/>
    </row>
    <row r="4" spans="3:22" ht="15" customHeight="1" x14ac:dyDescent="0.25">
      <c r="I4" s="127" t="s">
        <v>66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128"/>
      <c r="V4" s="128"/>
    </row>
    <row r="5" spans="3:22" ht="15" customHeight="1" x14ac:dyDescent="0.25">
      <c r="I5" s="129" t="s"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8"/>
      <c r="U5" s="128"/>
      <c r="V5" s="128"/>
    </row>
    <row r="10" spans="3:22" ht="15" customHeight="1" x14ac:dyDescent="0.25">
      <c r="D10" s="130" t="s">
        <v>2</v>
      </c>
      <c r="E10" s="130"/>
      <c r="F10" s="130"/>
      <c r="G10" s="130"/>
      <c r="H10" s="130"/>
      <c r="I10" s="130"/>
      <c r="J10" s="130"/>
      <c r="K10" s="126"/>
      <c r="L10" s="126"/>
      <c r="M10" s="126"/>
      <c r="N10" s="126"/>
      <c r="O10" s="126"/>
    </row>
    <row r="11" spans="3:22" ht="15" customHeight="1" x14ac:dyDescent="0.3">
      <c r="D11" s="131" t="s">
        <v>26</v>
      </c>
      <c r="E11" s="131"/>
      <c r="F11" s="131"/>
      <c r="G11" s="131"/>
      <c r="H11" s="131"/>
      <c r="I11" s="131"/>
      <c r="J11" s="131"/>
      <c r="K11" s="126"/>
      <c r="L11" s="126"/>
      <c r="M11" s="126"/>
      <c r="N11" s="126"/>
      <c r="O11" s="126"/>
    </row>
    <row r="12" spans="3:22" ht="15" customHeight="1" x14ac:dyDescent="0.3">
      <c r="D12" s="131" t="s">
        <v>74</v>
      </c>
      <c r="E12" s="131"/>
      <c r="F12" s="131"/>
      <c r="G12" s="131"/>
      <c r="H12" s="131"/>
      <c r="I12" s="131"/>
      <c r="J12" s="131"/>
      <c r="K12" s="126"/>
      <c r="L12" s="126"/>
      <c r="M12" s="126"/>
      <c r="N12" s="126"/>
      <c r="O12" s="126"/>
    </row>
    <row r="14" spans="3:22" ht="15.75" x14ac:dyDescent="0.25">
      <c r="C14" s="125" t="s">
        <v>27</v>
      </c>
      <c r="D14" s="125"/>
      <c r="E14" s="125"/>
      <c r="F14" s="125"/>
      <c r="G14" s="125"/>
      <c r="H14" s="125"/>
      <c r="I14" s="125"/>
      <c r="J14" s="125"/>
      <c r="K14" s="125"/>
      <c r="L14" s="126"/>
      <c r="M14" s="126"/>
      <c r="N14" s="126"/>
      <c r="O14" s="126"/>
    </row>
    <row r="17" spans="1:22" ht="26.25" customHeight="1" x14ac:dyDescent="0.25">
      <c r="A17" s="132" t="s">
        <v>34</v>
      </c>
      <c r="B17" s="132" t="s">
        <v>36</v>
      </c>
      <c r="C17" s="132" t="s">
        <v>35</v>
      </c>
      <c r="D17" s="132"/>
      <c r="E17" s="132"/>
      <c r="F17" s="132"/>
      <c r="G17" s="132"/>
      <c r="H17" s="132"/>
      <c r="I17" s="135" t="s">
        <v>40</v>
      </c>
      <c r="J17" s="135"/>
      <c r="K17" s="135"/>
      <c r="L17" s="132" t="s">
        <v>41</v>
      </c>
      <c r="M17" s="132"/>
      <c r="N17" s="132"/>
      <c r="O17" s="136" t="s">
        <v>3</v>
      </c>
      <c r="P17" s="136"/>
      <c r="Q17" s="136"/>
      <c r="R17" s="136"/>
      <c r="S17" s="132" t="s">
        <v>4</v>
      </c>
      <c r="T17" s="132"/>
      <c r="U17" s="132"/>
      <c r="V17" s="132"/>
    </row>
    <row r="18" spans="1:22" ht="40.5" customHeight="1" x14ac:dyDescent="0.25">
      <c r="A18" s="132"/>
      <c r="B18" s="132"/>
      <c r="C18" s="133" t="s">
        <v>5</v>
      </c>
      <c r="D18" s="133" t="s">
        <v>37</v>
      </c>
      <c r="E18" s="132" t="s">
        <v>6</v>
      </c>
      <c r="F18" s="132"/>
      <c r="G18" s="132"/>
      <c r="H18" s="132"/>
      <c r="I18" s="133" t="s">
        <v>5</v>
      </c>
      <c r="J18" s="132" t="s">
        <v>7</v>
      </c>
      <c r="K18" s="132"/>
      <c r="L18" s="133" t="s">
        <v>44</v>
      </c>
      <c r="M18" s="132" t="s">
        <v>9</v>
      </c>
      <c r="N18" s="132"/>
      <c r="O18" s="133" t="s">
        <v>47</v>
      </c>
      <c r="P18" s="132" t="s">
        <v>48</v>
      </c>
      <c r="Q18" s="132"/>
      <c r="R18" s="132"/>
      <c r="S18" s="133" t="s">
        <v>10</v>
      </c>
      <c r="T18" s="132" t="s">
        <v>51</v>
      </c>
      <c r="U18" s="132"/>
      <c r="V18" s="132"/>
    </row>
    <row r="19" spans="1:22" ht="33.75" customHeight="1" x14ac:dyDescent="0.25">
      <c r="A19" s="132"/>
      <c r="B19" s="132"/>
      <c r="C19" s="133"/>
      <c r="D19" s="133"/>
      <c r="E19" s="133" t="s">
        <v>38</v>
      </c>
      <c r="F19" s="132" t="s">
        <v>39</v>
      </c>
      <c r="G19" s="132"/>
      <c r="H19" s="133" t="s">
        <v>11</v>
      </c>
      <c r="I19" s="133"/>
      <c r="J19" s="133" t="s">
        <v>42</v>
      </c>
      <c r="K19" s="133" t="s">
        <v>43</v>
      </c>
      <c r="L19" s="133"/>
      <c r="M19" s="133" t="s">
        <v>45</v>
      </c>
      <c r="N19" s="133" t="s">
        <v>46</v>
      </c>
      <c r="O19" s="133"/>
      <c r="P19" s="133" t="s">
        <v>12</v>
      </c>
      <c r="Q19" s="133" t="s">
        <v>49</v>
      </c>
      <c r="R19" s="133" t="s">
        <v>50</v>
      </c>
      <c r="S19" s="133"/>
      <c r="T19" s="137" t="s">
        <v>13</v>
      </c>
      <c r="U19" s="135" t="s">
        <v>14</v>
      </c>
      <c r="V19" s="135"/>
    </row>
    <row r="20" spans="1:22" ht="84" customHeight="1" x14ac:dyDescent="0.25">
      <c r="A20" s="132"/>
      <c r="B20" s="132"/>
      <c r="C20" s="133"/>
      <c r="D20" s="133"/>
      <c r="E20" s="133"/>
      <c r="F20" s="1" t="s">
        <v>15</v>
      </c>
      <c r="G20" s="1" t="s">
        <v>16</v>
      </c>
      <c r="H20" s="133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8"/>
      <c r="U20" s="2" t="s">
        <v>8</v>
      </c>
      <c r="V20" s="2" t="s">
        <v>17</v>
      </c>
    </row>
    <row r="21" spans="1:22" x14ac:dyDescent="0.25">
      <c r="A21" s="3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3">
        <v>8</v>
      </c>
      <c r="I21" s="3">
        <v>9</v>
      </c>
      <c r="J21" s="3">
        <v>10</v>
      </c>
      <c r="K21" s="3">
        <v>11</v>
      </c>
      <c r="L21" s="3">
        <v>12</v>
      </c>
      <c r="M21" s="3">
        <v>13</v>
      </c>
      <c r="N21" s="3">
        <v>14</v>
      </c>
      <c r="O21" s="3">
        <v>15</v>
      </c>
      <c r="P21" s="3">
        <v>16</v>
      </c>
      <c r="Q21" s="3">
        <v>17</v>
      </c>
      <c r="R21" s="3">
        <v>18</v>
      </c>
      <c r="S21" s="3">
        <v>19</v>
      </c>
      <c r="T21" s="3">
        <v>20</v>
      </c>
      <c r="U21" s="3">
        <v>21</v>
      </c>
      <c r="V21" s="3">
        <v>22</v>
      </c>
    </row>
    <row r="22" spans="1:22" x14ac:dyDescent="0.25">
      <c r="A22" s="8" t="s">
        <v>28</v>
      </c>
      <c r="B22" s="8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8" t="s">
        <v>29</v>
      </c>
      <c r="B23" s="8" t="s">
        <v>19</v>
      </c>
      <c r="C23" s="3"/>
      <c r="D23" s="4" t="s">
        <v>20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A24" s="8" t="s">
        <v>31</v>
      </c>
      <c r="B24" s="8" t="s">
        <v>21</v>
      </c>
      <c r="C24" s="3"/>
      <c r="D24" s="4" t="s">
        <v>20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8" t="s">
        <v>30</v>
      </c>
      <c r="B25" s="8" t="s">
        <v>22</v>
      </c>
      <c r="C25" s="3"/>
      <c r="D25" s="4" t="s">
        <v>20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8" t="s">
        <v>32</v>
      </c>
      <c r="B26" s="8" t="s">
        <v>23</v>
      </c>
      <c r="C26" s="6"/>
      <c r="D26" s="4" t="s">
        <v>20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s="8" t="s">
        <v>33</v>
      </c>
      <c r="B27" s="8" t="s">
        <v>24</v>
      </c>
      <c r="C27" s="6"/>
      <c r="D27" s="4" t="s">
        <v>20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3.25" customHeight="1" x14ac:dyDescent="0.25">
      <c r="A28" s="18"/>
      <c r="B28" s="5" t="s">
        <v>25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</sheetData>
  <mergeCells count="38">
    <mergeCell ref="O17:R17"/>
    <mergeCell ref="S17:V17"/>
    <mergeCell ref="I18:I20"/>
    <mergeCell ref="J18:K18"/>
    <mergeCell ref="J19:J20"/>
    <mergeCell ref="K19:K20"/>
    <mergeCell ref="T18:V18"/>
    <mergeCell ref="T19:T20"/>
    <mergeCell ref="U19:V19"/>
    <mergeCell ref="O18:O20"/>
    <mergeCell ref="P18:R18"/>
    <mergeCell ref="P19:P20"/>
    <mergeCell ref="Q19:Q20"/>
    <mergeCell ref="R19:R20"/>
    <mergeCell ref="S18:S20"/>
    <mergeCell ref="L18:L20"/>
    <mergeCell ref="M18:N18"/>
    <mergeCell ref="M19:M20"/>
    <mergeCell ref="N19:N20"/>
    <mergeCell ref="A17:A20"/>
    <mergeCell ref="B17:B20"/>
    <mergeCell ref="C18:C20"/>
    <mergeCell ref="D18:D20"/>
    <mergeCell ref="E18:H18"/>
    <mergeCell ref="E19:E20"/>
    <mergeCell ref="H19:H20"/>
    <mergeCell ref="F19:G19"/>
    <mergeCell ref="L17:N17"/>
    <mergeCell ref="I17:K17"/>
    <mergeCell ref="C17:H17"/>
    <mergeCell ref="C14:O14"/>
    <mergeCell ref="I2:V2"/>
    <mergeCell ref="I3:V3"/>
    <mergeCell ref="I4:V4"/>
    <mergeCell ref="I5:V5"/>
    <mergeCell ref="D10:O10"/>
    <mergeCell ref="D11:O11"/>
    <mergeCell ref="D12:O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8"/>
  <sheetViews>
    <sheetView topLeftCell="A98" zoomScale="80" zoomScaleNormal="80" workbookViewId="0">
      <selection activeCell="B202" sqref="B202"/>
    </sheetView>
  </sheetViews>
  <sheetFormatPr defaultRowHeight="12" x14ac:dyDescent="0.2"/>
  <cols>
    <col min="1" max="1" width="4.5703125" style="53" customWidth="1"/>
    <col min="2" max="2" width="15.42578125" style="53" customWidth="1"/>
    <col min="3" max="3" width="18.140625" style="53" customWidth="1"/>
    <col min="4" max="4" width="5" style="53" customWidth="1"/>
    <col min="5" max="5" width="6.5703125" style="53" customWidth="1"/>
    <col min="6" max="6" width="8.5703125" style="53" customWidth="1"/>
    <col min="7" max="9" width="8.140625" style="53" customWidth="1"/>
    <col min="10" max="10" width="7.5703125" style="53" customWidth="1"/>
    <col min="11" max="11" width="8.140625" style="53" customWidth="1"/>
    <col min="12" max="12" width="8.28515625" style="53" customWidth="1"/>
    <col min="13" max="13" width="7.7109375" style="53" customWidth="1"/>
    <col min="14" max="14" width="7.5703125" style="53" customWidth="1"/>
    <col min="15" max="15" width="12.7109375" style="57" customWidth="1"/>
    <col min="16" max="16" width="10.5703125" style="57" customWidth="1"/>
    <col min="17" max="17" width="8.42578125" style="53" customWidth="1"/>
    <col min="18" max="18" width="13.28515625" style="53" customWidth="1"/>
    <col min="19" max="19" width="10.5703125" style="53" customWidth="1"/>
    <col min="20" max="20" width="7.5703125" style="53" customWidth="1"/>
    <col min="21" max="21" width="8.28515625" style="53" customWidth="1"/>
    <col min="22" max="22" width="6.7109375" style="53" customWidth="1"/>
    <col min="23" max="23" width="10.28515625" style="53" customWidth="1"/>
    <col min="24" max="16384" width="9.140625" style="53"/>
  </cols>
  <sheetData>
    <row r="2" spans="1:23" x14ac:dyDescent="0.2">
      <c r="H2" s="159" t="s">
        <v>0</v>
      </c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3" x14ac:dyDescent="0.2">
      <c r="H3" s="159" t="s">
        <v>65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  <c r="T3" s="160"/>
      <c r="U3" s="160"/>
    </row>
    <row r="4" spans="1:23" x14ac:dyDescent="0.2">
      <c r="H4" s="159" t="s">
        <v>66</v>
      </c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60"/>
      <c r="T4" s="160"/>
      <c r="U4" s="160"/>
    </row>
    <row r="5" spans="1:23" x14ac:dyDescent="0.2">
      <c r="H5" s="161" t="s">
        <v>1</v>
      </c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0"/>
      <c r="T5" s="160"/>
      <c r="U5" s="160"/>
    </row>
    <row r="7" spans="1:23" ht="21" x14ac:dyDescent="0.35">
      <c r="B7" s="109" t="s">
        <v>88</v>
      </c>
      <c r="C7" s="109"/>
      <c r="D7" s="109"/>
      <c r="E7" s="109"/>
      <c r="F7" s="110"/>
      <c r="G7" s="110"/>
      <c r="H7" s="108"/>
    </row>
    <row r="8" spans="1:23" ht="21" x14ac:dyDescent="0.35">
      <c r="B8" s="109" t="s">
        <v>85</v>
      </c>
      <c r="C8" s="109"/>
      <c r="D8" s="109"/>
      <c r="E8" s="109"/>
      <c r="F8" s="110"/>
      <c r="G8" s="110"/>
      <c r="H8" s="108"/>
    </row>
    <row r="9" spans="1:23" ht="18.75" x14ac:dyDescent="0.3">
      <c r="B9" s="116" t="s">
        <v>89</v>
      </c>
      <c r="C9" s="116"/>
      <c r="D9" s="116"/>
      <c r="E9" s="116"/>
      <c r="F9" s="116"/>
      <c r="G9" s="116"/>
      <c r="H9" s="116"/>
      <c r="I9" s="116"/>
      <c r="J9" s="116"/>
      <c r="K9" s="113"/>
      <c r="L9" s="113"/>
      <c r="M9" s="113"/>
      <c r="N9" s="113"/>
      <c r="O9" s="117"/>
      <c r="P9" s="117"/>
      <c r="Q9" s="113"/>
    </row>
    <row r="10" spans="1:23" ht="18.75" x14ac:dyDescent="0.3">
      <c r="B10" s="116" t="s">
        <v>90</v>
      </c>
      <c r="C10" s="116"/>
      <c r="D10" s="116"/>
      <c r="E10" s="116"/>
      <c r="F10" s="116"/>
      <c r="G10" s="116"/>
      <c r="H10" s="116"/>
      <c r="I10" s="116"/>
      <c r="J10" s="116"/>
      <c r="K10" s="113"/>
      <c r="L10" s="113"/>
      <c r="M10" s="113"/>
      <c r="N10" s="113"/>
      <c r="O10" s="117"/>
      <c r="P10" s="117"/>
      <c r="Q10" s="113"/>
      <c r="R10" s="113"/>
      <c r="S10" s="113"/>
      <c r="T10" s="113"/>
      <c r="U10" s="113"/>
      <c r="V10" s="113"/>
      <c r="W10" s="113"/>
    </row>
    <row r="11" spans="1:23" ht="41.25" customHeight="1" x14ac:dyDescent="0.25">
      <c r="C11" s="183" t="s">
        <v>72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1:23" ht="15.75" x14ac:dyDescent="0.2">
      <c r="C12" s="185" t="s">
        <v>91</v>
      </c>
      <c r="D12" s="185"/>
      <c r="E12" s="185"/>
      <c r="F12" s="185"/>
      <c r="G12" s="185"/>
      <c r="H12" s="185"/>
      <c r="I12" s="185"/>
      <c r="J12" s="185"/>
      <c r="K12" s="185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</row>
    <row r="13" spans="1:23" ht="15.75" x14ac:dyDescent="0.25">
      <c r="C13" s="185" t="s">
        <v>73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</row>
    <row r="14" spans="1:23" ht="15.75" x14ac:dyDescent="0.25"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  <c r="P14" s="62"/>
      <c r="Q14" s="61"/>
      <c r="R14" s="61"/>
      <c r="S14" s="61"/>
      <c r="T14" s="61"/>
      <c r="U14" s="61"/>
      <c r="V14" s="61"/>
    </row>
    <row r="16" spans="1:23" ht="26.25" customHeight="1" x14ac:dyDescent="0.2">
      <c r="A16" s="140" t="s">
        <v>34</v>
      </c>
      <c r="B16" s="140" t="s">
        <v>75</v>
      </c>
      <c r="C16" s="140" t="s">
        <v>76</v>
      </c>
      <c r="D16" s="140" t="s">
        <v>35</v>
      </c>
      <c r="E16" s="140"/>
      <c r="F16" s="140"/>
      <c r="G16" s="140"/>
      <c r="H16" s="140"/>
      <c r="I16" s="140"/>
      <c r="J16" s="140" t="s">
        <v>40</v>
      </c>
      <c r="K16" s="140"/>
      <c r="L16" s="140"/>
      <c r="M16" s="140" t="s">
        <v>41</v>
      </c>
      <c r="N16" s="140"/>
      <c r="O16" s="140"/>
      <c r="P16" s="140" t="s">
        <v>3</v>
      </c>
      <c r="Q16" s="140"/>
      <c r="R16" s="140"/>
      <c r="S16" s="140"/>
      <c r="T16" s="140" t="s">
        <v>4</v>
      </c>
      <c r="U16" s="140"/>
      <c r="V16" s="140"/>
      <c r="W16" s="140"/>
    </row>
    <row r="17" spans="1:23" ht="40.5" customHeight="1" x14ac:dyDescent="0.2">
      <c r="A17" s="140"/>
      <c r="B17" s="140"/>
      <c r="C17" s="140"/>
      <c r="D17" s="162" t="s">
        <v>5</v>
      </c>
      <c r="E17" s="162" t="s">
        <v>37</v>
      </c>
      <c r="F17" s="140" t="s">
        <v>6</v>
      </c>
      <c r="G17" s="140"/>
      <c r="H17" s="140"/>
      <c r="I17" s="140"/>
      <c r="J17" s="162" t="s">
        <v>5</v>
      </c>
      <c r="K17" s="140" t="s">
        <v>7</v>
      </c>
      <c r="L17" s="140"/>
      <c r="M17" s="162" t="s">
        <v>44</v>
      </c>
      <c r="N17" s="140" t="s">
        <v>9</v>
      </c>
      <c r="O17" s="140"/>
      <c r="P17" s="162" t="s">
        <v>64</v>
      </c>
      <c r="Q17" s="140" t="s">
        <v>48</v>
      </c>
      <c r="R17" s="140"/>
      <c r="S17" s="140"/>
      <c r="T17" s="162" t="s">
        <v>10</v>
      </c>
      <c r="U17" s="140" t="s">
        <v>51</v>
      </c>
      <c r="V17" s="140"/>
      <c r="W17" s="140"/>
    </row>
    <row r="18" spans="1:23" ht="51.75" customHeight="1" x14ac:dyDescent="0.2">
      <c r="A18" s="140"/>
      <c r="B18" s="140"/>
      <c r="C18" s="140"/>
      <c r="D18" s="162"/>
      <c r="E18" s="162"/>
      <c r="F18" s="162" t="s">
        <v>38</v>
      </c>
      <c r="G18" s="140" t="s">
        <v>39</v>
      </c>
      <c r="H18" s="140"/>
      <c r="I18" s="162" t="s">
        <v>11</v>
      </c>
      <c r="J18" s="162"/>
      <c r="K18" s="162" t="s">
        <v>42</v>
      </c>
      <c r="L18" s="162" t="s">
        <v>43</v>
      </c>
      <c r="M18" s="162"/>
      <c r="N18" s="162" t="s">
        <v>45</v>
      </c>
      <c r="O18" s="162" t="s">
        <v>46</v>
      </c>
      <c r="P18" s="162"/>
      <c r="Q18" s="162" t="s">
        <v>12</v>
      </c>
      <c r="R18" s="187" t="s">
        <v>49</v>
      </c>
      <c r="S18" s="187" t="s">
        <v>50</v>
      </c>
      <c r="T18" s="162"/>
      <c r="U18" s="162" t="s">
        <v>13</v>
      </c>
      <c r="V18" s="170" t="s">
        <v>14</v>
      </c>
      <c r="W18" s="170"/>
    </row>
    <row r="19" spans="1:23" ht="84" customHeight="1" x14ac:dyDescent="0.2">
      <c r="A19" s="140"/>
      <c r="B19" s="140"/>
      <c r="C19" s="140"/>
      <c r="D19" s="162"/>
      <c r="E19" s="162"/>
      <c r="F19" s="162"/>
      <c r="G19" s="13" t="s">
        <v>15</v>
      </c>
      <c r="H19" s="13" t="s">
        <v>16</v>
      </c>
      <c r="I19" s="162"/>
      <c r="J19" s="163"/>
      <c r="K19" s="163"/>
      <c r="L19" s="163"/>
      <c r="M19" s="163"/>
      <c r="N19" s="163"/>
      <c r="O19" s="163"/>
      <c r="P19" s="163"/>
      <c r="Q19" s="163"/>
      <c r="R19" s="188"/>
      <c r="S19" s="188"/>
      <c r="T19" s="163"/>
      <c r="U19" s="163"/>
      <c r="V19" s="14" t="s">
        <v>8</v>
      </c>
      <c r="W19" s="14" t="s">
        <v>17</v>
      </c>
    </row>
    <row r="20" spans="1:23" ht="12.75" thickBo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>
        <v>7</v>
      </c>
      <c r="I20" s="9">
        <v>8</v>
      </c>
      <c r="J20" s="9">
        <v>9</v>
      </c>
      <c r="K20" s="9">
        <v>10</v>
      </c>
      <c r="L20" s="9">
        <v>11</v>
      </c>
      <c r="M20" s="9">
        <v>12</v>
      </c>
      <c r="N20" s="9">
        <v>13</v>
      </c>
      <c r="O20" s="9">
        <v>14</v>
      </c>
      <c r="P20" s="9">
        <v>15</v>
      </c>
      <c r="Q20" s="9">
        <v>16</v>
      </c>
      <c r="R20" s="9">
        <v>17</v>
      </c>
      <c r="S20" s="9">
        <v>18</v>
      </c>
      <c r="T20" s="9">
        <v>19</v>
      </c>
      <c r="U20" s="9">
        <v>20</v>
      </c>
      <c r="V20" s="9">
        <v>21</v>
      </c>
      <c r="W20" s="9">
        <v>22</v>
      </c>
    </row>
    <row r="21" spans="1:23" ht="15" customHeight="1" x14ac:dyDescent="0.2">
      <c r="A21" s="174">
        <v>1</v>
      </c>
      <c r="B21" s="180" t="s">
        <v>52</v>
      </c>
      <c r="C21" s="20" t="s">
        <v>18</v>
      </c>
      <c r="D21" s="21"/>
      <c r="E21" s="21"/>
      <c r="F21" s="21"/>
      <c r="G21" s="21"/>
      <c r="H21" s="21"/>
      <c r="I21" s="22"/>
      <c r="J21" s="80"/>
      <c r="K21" s="21"/>
      <c r="L21" s="22"/>
      <c r="M21" s="21"/>
      <c r="N21" s="22"/>
      <c r="O21" s="23"/>
      <c r="P21" s="24"/>
      <c r="Q21" s="21"/>
      <c r="R21" s="64"/>
      <c r="S21" s="23"/>
      <c r="T21" s="22"/>
      <c r="U21" s="21"/>
      <c r="V21" s="21"/>
      <c r="W21" s="76"/>
    </row>
    <row r="22" spans="1:23" x14ac:dyDescent="0.2">
      <c r="A22" s="175"/>
      <c r="B22" s="181"/>
      <c r="C22" s="25" t="s">
        <v>19</v>
      </c>
      <c r="D22" s="26"/>
      <c r="E22" s="4" t="s">
        <v>20</v>
      </c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8"/>
      <c r="Q22" s="26"/>
      <c r="R22" s="65"/>
      <c r="S22" s="27"/>
      <c r="T22" s="26"/>
      <c r="U22" s="26"/>
      <c r="V22" s="26"/>
      <c r="W22" s="70"/>
    </row>
    <row r="23" spans="1:23" x14ac:dyDescent="0.2">
      <c r="A23" s="175"/>
      <c r="B23" s="181"/>
      <c r="C23" s="25" t="s">
        <v>21</v>
      </c>
      <c r="D23" s="26"/>
      <c r="E23" s="4" t="s">
        <v>20</v>
      </c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8"/>
      <c r="Q23" s="26"/>
      <c r="R23" s="65"/>
      <c r="S23" s="27"/>
      <c r="T23" s="26"/>
      <c r="U23" s="26"/>
      <c r="V23" s="26"/>
      <c r="W23" s="70"/>
    </row>
    <row r="24" spans="1:23" x14ac:dyDescent="0.2">
      <c r="A24" s="175"/>
      <c r="B24" s="181"/>
      <c r="C24" s="25" t="s">
        <v>22</v>
      </c>
      <c r="D24" s="26"/>
      <c r="E24" s="4" t="s">
        <v>20</v>
      </c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8"/>
      <c r="Q24" s="26"/>
      <c r="R24" s="65"/>
      <c r="S24" s="27"/>
      <c r="T24" s="29"/>
      <c r="U24" s="26"/>
      <c r="V24" s="26"/>
      <c r="W24" s="70"/>
    </row>
    <row r="25" spans="1:23" x14ac:dyDescent="0.2">
      <c r="A25" s="175"/>
      <c r="B25" s="181"/>
      <c r="C25" s="25" t="s">
        <v>23</v>
      </c>
      <c r="D25" s="30"/>
      <c r="E25" s="4" t="s">
        <v>20</v>
      </c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8"/>
      <c r="Q25" s="26"/>
      <c r="R25" s="65"/>
      <c r="S25" s="27"/>
      <c r="T25" s="26"/>
      <c r="U25" s="26"/>
      <c r="V25" s="26"/>
      <c r="W25" s="70"/>
    </row>
    <row r="26" spans="1:23" ht="12.75" thickBot="1" x14ac:dyDescent="0.25">
      <c r="A26" s="176"/>
      <c r="B26" s="182"/>
      <c r="C26" s="31" t="s">
        <v>24</v>
      </c>
      <c r="D26" s="32"/>
      <c r="E26" s="114" t="s">
        <v>20</v>
      </c>
      <c r="F26" s="9"/>
      <c r="G26" s="9"/>
      <c r="H26" s="9"/>
      <c r="I26" s="29"/>
      <c r="J26" s="9"/>
      <c r="K26" s="9"/>
      <c r="L26" s="9"/>
      <c r="M26" s="9"/>
      <c r="N26" s="9"/>
      <c r="O26" s="33"/>
      <c r="P26" s="34"/>
      <c r="Q26" s="9"/>
      <c r="R26" s="66"/>
      <c r="S26" s="33"/>
      <c r="T26" s="35"/>
      <c r="U26" s="9"/>
      <c r="V26" s="9"/>
      <c r="W26" s="71"/>
    </row>
    <row r="27" spans="1:23" ht="12.75" thickBot="1" x14ac:dyDescent="0.25">
      <c r="A27" s="36"/>
      <c r="B27" s="37"/>
      <c r="C27" s="38" t="s">
        <v>25</v>
      </c>
      <c r="D27" s="37">
        <f>SUM(D21:D26)</f>
        <v>0</v>
      </c>
      <c r="E27" s="37">
        <f t="shared" ref="E27:W27" si="0">SUM(E21:E26)</f>
        <v>0</v>
      </c>
      <c r="F27" s="37">
        <f t="shared" si="0"/>
        <v>0</v>
      </c>
      <c r="G27" s="37">
        <f t="shared" si="0"/>
        <v>0</v>
      </c>
      <c r="H27" s="37">
        <f t="shared" si="0"/>
        <v>0</v>
      </c>
      <c r="I27" s="37">
        <f t="shared" si="0"/>
        <v>0</v>
      </c>
      <c r="J27" s="37">
        <f t="shared" si="0"/>
        <v>0</v>
      </c>
      <c r="K27" s="37">
        <f t="shared" si="0"/>
        <v>0</v>
      </c>
      <c r="L27" s="37">
        <f>SUM(L21:L26)</f>
        <v>0</v>
      </c>
      <c r="M27" s="37">
        <f t="shared" si="0"/>
        <v>0</v>
      </c>
      <c r="N27" s="37">
        <f t="shared" si="0"/>
        <v>0</v>
      </c>
      <c r="O27" s="39">
        <f t="shared" si="0"/>
        <v>0</v>
      </c>
      <c r="P27" s="40">
        <f t="shared" si="0"/>
        <v>0</v>
      </c>
      <c r="Q27" s="37">
        <f t="shared" si="0"/>
        <v>0</v>
      </c>
      <c r="R27" s="63">
        <f t="shared" si="0"/>
        <v>0</v>
      </c>
      <c r="S27" s="39">
        <f t="shared" si="0"/>
        <v>0</v>
      </c>
      <c r="T27" s="37">
        <f t="shared" si="0"/>
        <v>0</v>
      </c>
      <c r="U27" s="37">
        <f t="shared" si="0"/>
        <v>0</v>
      </c>
      <c r="V27" s="37">
        <f t="shared" si="0"/>
        <v>0</v>
      </c>
      <c r="W27" s="72">
        <f t="shared" si="0"/>
        <v>0</v>
      </c>
    </row>
    <row r="28" spans="1:23" ht="12" customHeight="1" x14ac:dyDescent="0.2">
      <c r="A28" s="174">
        <v>2</v>
      </c>
      <c r="B28" s="180" t="s">
        <v>54</v>
      </c>
      <c r="C28" s="41" t="s">
        <v>18</v>
      </c>
      <c r="D28" s="35">
        <v>1</v>
      </c>
      <c r="E28" s="35"/>
      <c r="F28" s="35"/>
      <c r="G28" s="35"/>
      <c r="H28" s="35"/>
      <c r="I28" s="35">
        <v>1</v>
      </c>
      <c r="J28" s="35">
        <v>1</v>
      </c>
      <c r="K28" s="35"/>
      <c r="L28" s="35">
        <v>1</v>
      </c>
      <c r="M28" s="35">
        <v>1</v>
      </c>
      <c r="N28" s="35"/>
      <c r="O28" s="42"/>
      <c r="P28" s="43"/>
      <c r="Q28" s="35"/>
      <c r="R28" s="67"/>
      <c r="S28" s="42"/>
      <c r="T28" s="35"/>
      <c r="U28" s="35"/>
      <c r="V28" s="35"/>
      <c r="W28" s="73"/>
    </row>
    <row r="29" spans="1:23" x14ac:dyDescent="0.2">
      <c r="A29" s="175"/>
      <c r="B29" s="181"/>
      <c r="C29" s="25" t="s">
        <v>19</v>
      </c>
      <c r="D29" s="26"/>
      <c r="E29" s="4" t="s">
        <v>20</v>
      </c>
      <c r="F29" s="26"/>
      <c r="G29" s="26"/>
      <c r="H29" s="26"/>
      <c r="I29" s="35"/>
      <c r="J29" s="35"/>
      <c r="K29" s="26"/>
      <c r="L29" s="35"/>
      <c r="M29" s="26"/>
      <c r="N29" s="26"/>
      <c r="O29" s="27"/>
      <c r="P29" s="28"/>
      <c r="Q29" s="35"/>
      <c r="R29" s="67"/>
      <c r="S29" s="42"/>
      <c r="T29" s="35"/>
      <c r="U29" s="35"/>
      <c r="V29" s="35"/>
      <c r="W29" s="73"/>
    </row>
    <row r="30" spans="1:23" x14ac:dyDescent="0.2">
      <c r="A30" s="175"/>
      <c r="B30" s="181"/>
      <c r="C30" s="25" t="s">
        <v>21</v>
      </c>
      <c r="D30" s="26"/>
      <c r="E30" s="4" t="s">
        <v>20</v>
      </c>
      <c r="F30" s="26"/>
      <c r="G30" s="26"/>
      <c r="H30" s="26"/>
      <c r="I30" s="35"/>
      <c r="J30" s="35"/>
      <c r="K30" s="26"/>
      <c r="L30" s="35"/>
      <c r="M30" s="26"/>
      <c r="N30" s="26"/>
      <c r="O30" s="27"/>
      <c r="P30" s="28"/>
      <c r="Q30" s="35"/>
      <c r="R30" s="67"/>
      <c r="S30" s="42"/>
      <c r="T30" s="35"/>
      <c r="U30" s="35"/>
      <c r="V30" s="35"/>
      <c r="W30" s="73"/>
    </row>
    <row r="31" spans="1:23" x14ac:dyDescent="0.2">
      <c r="A31" s="175"/>
      <c r="B31" s="181"/>
      <c r="C31" s="25" t="s">
        <v>22</v>
      </c>
      <c r="D31" s="26"/>
      <c r="E31" s="4" t="s">
        <v>20</v>
      </c>
      <c r="F31" s="26"/>
      <c r="G31" s="26"/>
      <c r="H31" s="26"/>
      <c r="I31" s="35"/>
      <c r="J31" s="35"/>
      <c r="K31" s="26"/>
      <c r="L31" s="35"/>
      <c r="M31" s="26"/>
      <c r="N31" s="26"/>
      <c r="O31" s="27"/>
      <c r="P31" s="28"/>
      <c r="Q31" s="35"/>
      <c r="R31" s="67"/>
      <c r="S31" s="42"/>
      <c r="T31" s="35"/>
      <c r="U31" s="35"/>
      <c r="V31" s="35"/>
      <c r="W31" s="73"/>
    </row>
    <row r="32" spans="1:23" x14ac:dyDescent="0.2">
      <c r="A32" s="175"/>
      <c r="B32" s="181"/>
      <c r="C32" s="25" t="s">
        <v>23</v>
      </c>
      <c r="D32" s="30"/>
      <c r="E32" s="4" t="s">
        <v>20</v>
      </c>
      <c r="F32" s="26"/>
      <c r="G32" s="26"/>
      <c r="H32" s="26"/>
      <c r="I32" s="35"/>
      <c r="J32" s="35"/>
      <c r="K32" s="26"/>
      <c r="L32" s="35"/>
      <c r="M32" s="26"/>
      <c r="N32" s="26"/>
      <c r="O32" s="27"/>
      <c r="P32" s="28"/>
      <c r="Q32" s="35"/>
      <c r="R32" s="67"/>
      <c r="S32" s="42"/>
      <c r="T32" s="35"/>
      <c r="U32" s="35"/>
      <c r="V32" s="35"/>
      <c r="W32" s="73"/>
    </row>
    <row r="33" spans="1:23" ht="12.75" thickBot="1" x14ac:dyDescent="0.25">
      <c r="A33" s="176"/>
      <c r="B33" s="182"/>
      <c r="C33" s="31" t="s">
        <v>24</v>
      </c>
      <c r="D33" s="32"/>
      <c r="E33" s="114" t="s">
        <v>20</v>
      </c>
      <c r="F33" s="9"/>
      <c r="G33" s="9"/>
      <c r="H33" s="9"/>
      <c r="I33" s="35"/>
      <c r="J33" s="35"/>
      <c r="K33" s="9"/>
      <c r="L33" s="35"/>
      <c r="M33" s="9"/>
      <c r="N33" s="9"/>
      <c r="O33" s="33"/>
      <c r="P33" s="34"/>
      <c r="Q33" s="35"/>
      <c r="R33" s="67"/>
      <c r="S33" s="42"/>
      <c r="T33" s="35"/>
      <c r="U33" s="35"/>
      <c r="V33" s="35"/>
      <c r="W33" s="73"/>
    </row>
    <row r="34" spans="1:23" ht="12.75" thickBot="1" x14ac:dyDescent="0.25">
      <c r="A34" s="36"/>
      <c r="B34" s="37"/>
      <c r="C34" s="38" t="s">
        <v>25</v>
      </c>
      <c r="D34" s="37">
        <f>SUM(D28:D33)</f>
        <v>1</v>
      </c>
      <c r="E34" s="37">
        <f t="shared" ref="E34:W34" si="1">SUM(E28:E33)</f>
        <v>0</v>
      </c>
      <c r="F34" s="37">
        <f t="shared" si="1"/>
        <v>0</v>
      </c>
      <c r="G34" s="37">
        <f t="shared" si="1"/>
        <v>0</v>
      </c>
      <c r="H34" s="37">
        <f t="shared" si="1"/>
        <v>0</v>
      </c>
      <c r="I34" s="37">
        <f t="shared" si="1"/>
        <v>1</v>
      </c>
      <c r="J34" s="37">
        <f t="shared" si="1"/>
        <v>1</v>
      </c>
      <c r="K34" s="37">
        <f t="shared" si="1"/>
        <v>0</v>
      </c>
      <c r="L34" s="37">
        <f t="shared" si="1"/>
        <v>1</v>
      </c>
      <c r="M34" s="37">
        <f t="shared" si="1"/>
        <v>1</v>
      </c>
      <c r="N34" s="37">
        <f t="shared" si="1"/>
        <v>0</v>
      </c>
      <c r="O34" s="39">
        <f t="shared" si="1"/>
        <v>0</v>
      </c>
      <c r="P34" s="40">
        <f t="shared" si="1"/>
        <v>0</v>
      </c>
      <c r="Q34" s="37">
        <f t="shared" si="1"/>
        <v>0</v>
      </c>
      <c r="R34" s="39">
        <f t="shared" si="1"/>
        <v>0</v>
      </c>
      <c r="S34" s="39">
        <f t="shared" si="1"/>
        <v>0</v>
      </c>
      <c r="T34" s="37">
        <f t="shared" si="1"/>
        <v>0</v>
      </c>
      <c r="U34" s="37">
        <f t="shared" si="1"/>
        <v>0</v>
      </c>
      <c r="V34" s="37">
        <f t="shared" si="1"/>
        <v>0</v>
      </c>
      <c r="W34" s="72">
        <f t="shared" si="1"/>
        <v>0</v>
      </c>
    </row>
    <row r="35" spans="1:23" ht="15" customHeight="1" x14ac:dyDescent="0.2">
      <c r="A35" s="174">
        <v>3</v>
      </c>
      <c r="B35" s="180" t="s">
        <v>55</v>
      </c>
      <c r="C35" s="41" t="s">
        <v>18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42"/>
      <c r="P35" s="43"/>
      <c r="Q35" s="35"/>
      <c r="R35" s="68"/>
      <c r="S35" s="42"/>
      <c r="T35" s="35"/>
      <c r="U35" s="35"/>
      <c r="V35" s="35"/>
      <c r="W35" s="73"/>
    </row>
    <row r="36" spans="1:23" x14ac:dyDescent="0.2">
      <c r="A36" s="175"/>
      <c r="B36" s="181"/>
      <c r="C36" s="25" t="s">
        <v>19</v>
      </c>
      <c r="D36" s="26"/>
      <c r="E36" s="4" t="s">
        <v>20</v>
      </c>
      <c r="F36" s="35"/>
      <c r="G36" s="35"/>
      <c r="H36" s="35"/>
      <c r="I36" s="35"/>
      <c r="J36" s="35"/>
      <c r="K36" s="26"/>
      <c r="L36" s="35"/>
      <c r="M36" s="26"/>
      <c r="N36" s="26"/>
      <c r="O36" s="81"/>
      <c r="P36" s="28"/>
      <c r="Q36" s="26"/>
      <c r="R36" s="69"/>
      <c r="S36" s="27"/>
      <c r="T36" s="35"/>
      <c r="U36" s="26"/>
      <c r="V36" s="26"/>
      <c r="W36" s="70"/>
    </row>
    <row r="37" spans="1:23" x14ac:dyDescent="0.2">
      <c r="A37" s="175"/>
      <c r="B37" s="181"/>
      <c r="C37" s="25" t="s">
        <v>21</v>
      </c>
      <c r="D37" s="26"/>
      <c r="E37" s="4" t="s">
        <v>20</v>
      </c>
      <c r="F37" s="35"/>
      <c r="G37" s="35"/>
      <c r="H37" s="35"/>
      <c r="I37" s="35"/>
      <c r="J37" s="35"/>
      <c r="K37" s="26"/>
      <c r="L37" s="35"/>
      <c r="M37" s="26"/>
      <c r="N37" s="26"/>
      <c r="O37" s="27"/>
      <c r="P37" s="28"/>
      <c r="Q37" s="26"/>
      <c r="R37" s="69"/>
      <c r="S37" s="27"/>
      <c r="T37" s="35"/>
      <c r="U37" s="26"/>
      <c r="V37" s="26"/>
      <c r="W37" s="70"/>
    </row>
    <row r="38" spans="1:23" x14ac:dyDescent="0.2">
      <c r="A38" s="175"/>
      <c r="B38" s="181"/>
      <c r="C38" s="25" t="s">
        <v>22</v>
      </c>
      <c r="D38" s="26"/>
      <c r="E38" s="4" t="s">
        <v>20</v>
      </c>
      <c r="F38" s="35"/>
      <c r="G38" s="35"/>
      <c r="H38" s="35"/>
      <c r="I38" s="35"/>
      <c r="J38" s="35"/>
      <c r="K38" s="26"/>
      <c r="L38" s="35"/>
      <c r="M38" s="26"/>
      <c r="N38" s="26"/>
      <c r="O38" s="27"/>
      <c r="P38" s="28"/>
      <c r="Q38" s="26"/>
      <c r="R38" s="69"/>
      <c r="S38" s="27"/>
      <c r="T38" s="35"/>
      <c r="U38" s="26"/>
      <c r="V38" s="26"/>
      <c r="W38" s="70"/>
    </row>
    <row r="39" spans="1:23" x14ac:dyDescent="0.2">
      <c r="A39" s="175"/>
      <c r="B39" s="181"/>
      <c r="C39" s="25" t="s">
        <v>23</v>
      </c>
      <c r="D39" s="30"/>
      <c r="E39" s="4" t="s">
        <v>20</v>
      </c>
      <c r="F39" s="35"/>
      <c r="G39" s="35"/>
      <c r="H39" s="35"/>
      <c r="I39" s="35"/>
      <c r="J39" s="35"/>
      <c r="K39" s="26"/>
      <c r="L39" s="35"/>
      <c r="M39" s="26"/>
      <c r="N39" s="26"/>
      <c r="O39" s="27"/>
      <c r="P39" s="28"/>
      <c r="Q39" s="26"/>
      <c r="R39" s="69"/>
      <c r="S39" s="27"/>
      <c r="T39" s="35"/>
      <c r="U39" s="26"/>
      <c r="V39" s="26"/>
      <c r="W39" s="70"/>
    </row>
    <row r="40" spans="1:23" ht="12.75" thickBot="1" x14ac:dyDescent="0.25">
      <c r="A40" s="176"/>
      <c r="B40" s="182"/>
      <c r="C40" s="31" t="s">
        <v>24</v>
      </c>
      <c r="D40" s="32"/>
      <c r="E40" s="114" t="s">
        <v>20</v>
      </c>
      <c r="F40" s="35"/>
      <c r="G40" s="35"/>
      <c r="H40" s="35"/>
      <c r="I40" s="35"/>
      <c r="J40" s="35"/>
      <c r="K40" s="9"/>
      <c r="L40" s="9"/>
      <c r="M40" s="9"/>
      <c r="N40" s="9"/>
      <c r="O40" s="33"/>
      <c r="P40" s="34"/>
      <c r="Q40" s="9"/>
      <c r="R40" s="33"/>
      <c r="S40" s="33"/>
      <c r="T40" s="35"/>
      <c r="U40" s="9"/>
      <c r="V40" s="9"/>
      <c r="W40" s="70"/>
    </row>
    <row r="41" spans="1:23" ht="12.75" thickBot="1" x14ac:dyDescent="0.25">
      <c r="A41" s="36"/>
      <c r="B41" s="37"/>
      <c r="C41" s="38" t="s">
        <v>25</v>
      </c>
      <c r="D41" s="37">
        <f t="shared" ref="D41:W41" si="2">SUM(D35:D40)</f>
        <v>0</v>
      </c>
      <c r="E41" s="37">
        <f t="shared" si="2"/>
        <v>0</v>
      </c>
      <c r="F41" s="37">
        <f t="shared" si="2"/>
        <v>0</v>
      </c>
      <c r="G41" s="37">
        <f t="shared" si="2"/>
        <v>0</v>
      </c>
      <c r="H41" s="37">
        <f t="shared" si="2"/>
        <v>0</v>
      </c>
      <c r="I41" s="37">
        <f t="shared" si="2"/>
        <v>0</v>
      </c>
      <c r="J41" s="37">
        <f t="shared" si="2"/>
        <v>0</v>
      </c>
      <c r="K41" s="37">
        <f t="shared" si="2"/>
        <v>0</v>
      </c>
      <c r="L41" s="37">
        <f t="shared" si="2"/>
        <v>0</v>
      </c>
      <c r="M41" s="37">
        <f t="shared" si="2"/>
        <v>0</v>
      </c>
      <c r="N41" s="37">
        <f t="shared" si="2"/>
        <v>0</v>
      </c>
      <c r="O41" s="39">
        <f t="shared" si="2"/>
        <v>0</v>
      </c>
      <c r="P41" s="40">
        <f t="shared" si="2"/>
        <v>0</v>
      </c>
      <c r="Q41" s="37">
        <f t="shared" si="2"/>
        <v>0</v>
      </c>
      <c r="R41" s="39">
        <f t="shared" si="2"/>
        <v>0</v>
      </c>
      <c r="S41" s="39">
        <f t="shared" si="2"/>
        <v>0</v>
      </c>
      <c r="T41" s="37">
        <f t="shared" si="2"/>
        <v>0</v>
      </c>
      <c r="U41" s="37">
        <f t="shared" si="2"/>
        <v>0</v>
      </c>
      <c r="V41" s="37">
        <f t="shared" si="2"/>
        <v>0</v>
      </c>
      <c r="W41" s="72">
        <f t="shared" si="2"/>
        <v>0</v>
      </c>
    </row>
    <row r="42" spans="1:23" ht="11.25" customHeight="1" x14ac:dyDescent="0.2">
      <c r="A42" s="189"/>
      <c r="B42" s="147" t="s">
        <v>80</v>
      </c>
      <c r="C42" s="94" t="s">
        <v>18</v>
      </c>
      <c r="D42" s="87">
        <f>SUM(D21+D28+D35)</f>
        <v>1</v>
      </c>
      <c r="E42" s="87">
        <f t="shared" ref="E42:W42" si="3">SUM(E21+E28+E35)</f>
        <v>0</v>
      </c>
      <c r="F42" s="87">
        <f t="shared" si="3"/>
        <v>0</v>
      </c>
      <c r="G42" s="87">
        <f t="shared" si="3"/>
        <v>0</v>
      </c>
      <c r="H42" s="87">
        <f t="shared" si="3"/>
        <v>0</v>
      </c>
      <c r="I42" s="87">
        <f t="shared" si="3"/>
        <v>1</v>
      </c>
      <c r="J42" s="87">
        <f t="shared" si="3"/>
        <v>1</v>
      </c>
      <c r="K42" s="87">
        <f t="shared" si="3"/>
        <v>0</v>
      </c>
      <c r="L42" s="87">
        <f t="shared" si="3"/>
        <v>1</v>
      </c>
      <c r="M42" s="87">
        <f t="shared" si="3"/>
        <v>1</v>
      </c>
      <c r="N42" s="87">
        <f t="shared" si="3"/>
        <v>0</v>
      </c>
      <c r="O42" s="87">
        <f t="shared" si="3"/>
        <v>0</v>
      </c>
      <c r="P42" s="87">
        <f t="shared" si="3"/>
        <v>0</v>
      </c>
      <c r="Q42" s="87">
        <f t="shared" si="3"/>
        <v>0</v>
      </c>
      <c r="R42" s="87">
        <f t="shared" si="3"/>
        <v>0</v>
      </c>
      <c r="S42" s="87">
        <f t="shared" si="3"/>
        <v>0</v>
      </c>
      <c r="T42" s="87">
        <f t="shared" si="3"/>
        <v>0</v>
      </c>
      <c r="U42" s="87">
        <f t="shared" si="3"/>
        <v>0</v>
      </c>
      <c r="V42" s="87">
        <f t="shared" si="3"/>
        <v>0</v>
      </c>
      <c r="W42" s="87">
        <f t="shared" si="3"/>
        <v>0</v>
      </c>
    </row>
    <row r="43" spans="1:23" ht="12" customHeight="1" x14ac:dyDescent="0.2">
      <c r="A43" s="190"/>
      <c r="B43" s="148"/>
      <c r="C43" s="86" t="s">
        <v>19</v>
      </c>
      <c r="D43" s="87">
        <f>SUM(SUM(D22+D29+D36))</f>
        <v>0</v>
      </c>
      <c r="E43" s="87" t="s">
        <v>20</v>
      </c>
      <c r="F43" s="87">
        <f t="shared" ref="F43:W43" si="4">SUM(SUM(F22+F29+F36))</f>
        <v>0</v>
      </c>
      <c r="G43" s="87">
        <f t="shared" si="4"/>
        <v>0</v>
      </c>
      <c r="H43" s="87">
        <f t="shared" si="4"/>
        <v>0</v>
      </c>
      <c r="I43" s="87">
        <f t="shared" si="4"/>
        <v>0</v>
      </c>
      <c r="J43" s="87">
        <f t="shared" si="4"/>
        <v>0</v>
      </c>
      <c r="K43" s="87">
        <f t="shared" si="4"/>
        <v>0</v>
      </c>
      <c r="L43" s="87">
        <f t="shared" si="4"/>
        <v>0</v>
      </c>
      <c r="M43" s="87">
        <f t="shared" si="4"/>
        <v>0</v>
      </c>
      <c r="N43" s="87">
        <f t="shared" si="4"/>
        <v>0</v>
      </c>
      <c r="O43" s="87">
        <f t="shared" si="4"/>
        <v>0</v>
      </c>
      <c r="P43" s="87">
        <f t="shared" si="4"/>
        <v>0</v>
      </c>
      <c r="Q43" s="87">
        <f t="shared" si="4"/>
        <v>0</v>
      </c>
      <c r="R43" s="87">
        <f t="shared" si="4"/>
        <v>0</v>
      </c>
      <c r="S43" s="87">
        <f t="shared" si="4"/>
        <v>0</v>
      </c>
      <c r="T43" s="87">
        <f t="shared" si="4"/>
        <v>0</v>
      </c>
      <c r="U43" s="87">
        <f t="shared" si="4"/>
        <v>0</v>
      </c>
      <c r="V43" s="87">
        <f t="shared" si="4"/>
        <v>0</v>
      </c>
      <c r="W43" s="87">
        <f t="shared" si="4"/>
        <v>0</v>
      </c>
    </row>
    <row r="44" spans="1:23" ht="12" customHeight="1" x14ac:dyDescent="0.2">
      <c r="A44" s="190"/>
      <c r="B44" s="148"/>
      <c r="C44" s="86" t="s">
        <v>21</v>
      </c>
      <c r="D44" s="87">
        <f>SUM(D23+D30+D37)</f>
        <v>0</v>
      </c>
      <c r="E44" s="87" t="s">
        <v>20</v>
      </c>
      <c r="F44" s="87">
        <f t="shared" ref="F44:W44" si="5">SUM(F23+F30+F37)</f>
        <v>0</v>
      </c>
      <c r="G44" s="87">
        <f t="shared" si="5"/>
        <v>0</v>
      </c>
      <c r="H44" s="87">
        <f t="shared" si="5"/>
        <v>0</v>
      </c>
      <c r="I44" s="87">
        <f t="shared" si="5"/>
        <v>0</v>
      </c>
      <c r="J44" s="87">
        <f t="shared" si="5"/>
        <v>0</v>
      </c>
      <c r="K44" s="87">
        <f t="shared" si="5"/>
        <v>0</v>
      </c>
      <c r="L44" s="87">
        <f t="shared" si="5"/>
        <v>0</v>
      </c>
      <c r="M44" s="87">
        <f t="shared" si="5"/>
        <v>0</v>
      </c>
      <c r="N44" s="87">
        <f t="shared" si="5"/>
        <v>0</v>
      </c>
      <c r="O44" s="87">
        <f t="shared" si="5"/>
        <v>0</v>
      </c>
      <c r="P44" s="87">
        <f t="shared" si="5"/>
        <v>0</v>
      </c>
      <c r="Q44" s="87">
        <f t="shared" si="5"/>
        <v>0</v>
      </c>
      <c r="R44" s="87">
        <f t="shared" si="5"/>
        <v>0</v>
      </c>
      <c r="S44" s="87">
        <f t="shared" si="5"/>
        <v>0</v>
      </c>
      <c r="T44" s="87">
        <f t="shared" si="5"/>
        <v>0</v>
      </c>
      <c r="U44" s="87">
        <f t="shared" si="5"/>
        <v>0</v>
      </c>
      <c r="V44" s="87">
        <f t="shared" si="5"/>
        <v>0</v>
      </c>
      <c r="W44" s="87">
        <f t="shared" si="5"/>
        <v>0</v>
      </c>
    </row>
    <row r="45" spans="1:23" ht="12" customHeight="1" x14ac:dyDescent="0.2">
      <c r="A45" s="190"/>
      <c r="B45" s="148"/>
      <c r="C45" s="86" t="s">
        <v>22</v>
      </c>
      <c r="D45" s="87">
        <f>SUM(D24+D31+D38)</f>
        <v>0</v>
      </c>
      <c r="E45" s="87" t="s">
        <v>20</v>
      </c>
      <c r="F45" s="87">
        <f t="shared" ref="F45:W45" si="6">SUM(F24+F31+F38)</f>
        <v>0</v>
      </c>
      <c r="G45" s="87">
        <f t="shared" si="6"/>
        <v>0</v>
      </c>
      <c r="H45" s="87">
        <f t="shared" si="6"/>
        <v>0</v>
      </c>
      <c r="I45" s="87">
        <f t="shared" si="6"/>
        <v>0</v>
      </c>
      <c r="J45" s="87">
        <f t="shared" si="6"/>
        <v>0</v>
      </c>
      <c r="K45" s="87">
        <f t="shared" si="6"/>
        <v>0</v>
      </c>
      <c r="L45" s="87">
        <f t="shared" si="6"/>
        <v>0</v>
      </c>
      <c r="M45" s="87">
        <f t="shared" si="6"/>
        <v>0</v>
      </c>
      <c r="N45" s="87">
        <f t="shared" si="6"/>
        <v>0</v>
      </c>
      <c r="O45" s="87">
        <f t="shared" si="6"/>
        <v>0</v>
      </c>
      <c r="P45" s="87">
        <f t="shared" si="6"/>
        <v>0</v>
      </c>
      <c r="Q45" s="87">
        <f t="shared" si="6"/>
        <v>0</v>
      </c>
      <c r="R45" s="87">
        <f t="shared" si="6"/>
        <v>0</v>
      </c>
      <c r="S45" s="87">
        <f t="shared" si="6"/>
        <v>0</v>
      </c>
      <c r="T45" s="87">
        <f t="shared" si="6"/>
        <v>0</v>
      </c>
      <c r="U45" s="87">
        <f t="shared" si="6"/>
        <v>0</v>
      </c>
      <c r="V45" s="87">
        <f t="shared" si="6"/>
        <v>0</v>
      </c>
      <c r="W45" s="87">
        <f t="shared" si="6"/>
        <v>0</v>
      </c>
    </row>
    <row r="46" spans="1:23" ht="12" customHeight="1" x14ac:dyDescent="0.2">
      <c r="A46" s="190"/>
      <c r="B46" s="148"/>
      <c r="C46" s="86" t="s">
        <v>23</v>
      </c>
      <c r="D46" s="87">
        <f>SUM(D25+D32+D39)</f>
        <v>0</v>
      </c>
      <c r="E46" s="87" t="s">
        <v>20</v>
      </c>
      <c r="F46" s="87">
        <f t="shared" ref="F46:W46" si="7">SUM(F25+F32+F39)</f>
        <v>0</v>
      </c>
      <c r="G46" s="87">
        <f t="shared" si="7"/>
        <v>0</v>
      </c>
      <c r="H46" s="87">
        <f t="shared" si="7"/>
        <v>0</v>
      </c>
      <c r="I46" s="87">
        <f t="shared" si="7"/>
        <v>0</v>
      </c>
      <c r="J46" s="87">
        <f t="shared" si="7"/>
        <v>0</v>
      </c>
      <c r="K46" s="87">
        <f t="shared" si="7"/>
        <v>0</v>
      </c>
      <c r="L46" s="87">
        <f t="shared" si="7"/>
        <v>0</v>
      </c>
      <c r="M46" s="87">
        <f t="shared" si="7"/>
        <v>0</v>
      </c>
      <c r="N46" s="87">
        <f t="shared" si="7"/>
        <v>0</v>
      </c>
      <c r="O46" s="87">
        <f t="shared" si="7"/>
        <v>0</v>
      </c>
      <c r="P46" s="87">
        <f t="shared" si="7"/>
        <v>0</v>
      </c>
      <c r="Q46" s="87">
        <f t="shared" si="7"/>
        <v>0</v>
      </c>
      <c r="R46" s="87">
        <f t="shared" si="7"/>
        <v>0</v>
      </c>
      <c r="S46" s="87">
        <f t="shared" si="7"/>
        <v>0</v>
      </c>
      <c r="T46" s="87">
        <f t="shared" si="7"/>
        <v>0</v>
      </c>
      <c r="U46" s="87">
        <f t="shared" si="7"/>
        <v>0</v>
      </c>
      <c r="V46" s="87">
        <f t="shared" si="7"/>
        <v>0</v>
      </c>
      <c r="W46" s="87">
        <f t="shared" si="7"/>
        <v>0</v>
      </c>
    </row>
    <row r="47" spans="1:23" ht="12.75" customHeight="1" thickBot="1" x14ac:dyDescent="0.25">
      <c r="A47" s="191"/>
      <c r="B47" s="149"/>
      <c r="C47" s="86" t="s">
        <v>24</v>
      </c>
      <c r="D47" s="87">
        <f>SUM(D26+D33+D40)</f>
        <v>0</v>
      </c>
      <c r="E47" s="102" t="s">
        <v>20</v>
      </c>
      <c r="F47" s="87">
        <f t="shared" ref="F47:W47" si="8">SUM(F26+F33+F40)</f>
        <v>0</v>
      </c>
      <c r="G47" s="87">
        <f t="shared" si="8"/>
        <v>0</v>
      </c>
      <c r="H47" s="87">
        <f t="shared" si="8"/>
        <v>0</v>
      </c>
      <c r="I47" s="87">
        <f t="shared" si="8"/>
        <v>0</v>
      </c>
      <c r="J47" s="87">
        <f t="shared" si="8"/>
        <v>0</v>
      </c>
      <c r="K47" s="87">
        <f t="shared" si="8"/>
        <v>0</v>
      </c>
      <c r="L47" s="87">
        <f t="shared" si="8"/>
        <v>0</v>
      </c>
      <c r="M47" s="87">
        <f t="shared" si="8"/>
        <v>0</v>
      </c>
      <c r="N47" s="87">
        <f t="shared" si="8"/>
        <v>0</v>
      </c>
      <c r="O47" s="87">
        <f t="shared" si="8"/>
        <v>0</v>
      </c>
      <c r="P47" s="87">
        <f t="shared" si="8"/>
        <v>0</v>
      </c>
      <c r="Q47" s="87">
        <f t="shared" si="8"/>
        <v>0</v>
      </c>
      <c r="R47" s="87">
        <f t="shared" si="8"/>
        <v>0</v>
      </c>
      <c r="S47" s="87">
        <f t="shared" si="8"/>
        <v>0</v>
      </c>
      <c r="T47" s="87">
        <f t="shared" si="8"/>
        <v>0</v>
      </c>
      <c r="U47" s="87">
        <f t="shared" si="8"/>
        <v>0</v>
      </c>
      <c r="V47" s="87">
        <f t="shared" si="8"/>
        <v>0</v>
      </c>
      <c r="W47" s="87">
        <f t="shared" si="8"/>
        <v>0</v>
      </c>
    </row>
    <row r="48" spans="1:23" ht="22.5" customHeight="1" thickBot="1" x14ac:dyDescent="0.25">
      <c r="A48" s="89"/>
      <c r="B48" s="90"/>
      <c r="C48" s="91" t="s">
        <v>82</v>
      </c>
      <c r="D48" s="90">
        <f t="shared" ref="D48:W48" si="9">SUM(D27+D34+D41)</f>
        <v>1</v>
      </c>
      <c r="E48" s="90">
        <f t="shared" si="9"/>
        <v>0</v>
      </c>
      <c r="F48" s="90">
        <f t="shared" si="9"/>
        <v>0</v>
      </c>
      <c r="G48" s="90">
        <f t="shared" si="9"/>
        <v>0</v>
      </c>
      <c r="H48" s="90">
        <f t="shared" si="9"/>
        <v>0</v>
      </c>
      <c r="I48" s="90">
        <f t="shared" si="9"/>
        <v>1</v>
      </c>
      <c r="J48" s="90">
        <f t="shared" si="9"/>
        <v>1</v>
      </c>
      <c r="K48" s="90">
        <f t="shared" si="9"/>
        <v>0</v>
      </c>
      <c r="L48" s="90">
        <f t="shared" si="9"/>
        <v>1</v>
      </c>
      <c r="M48" s="90">
        <f t="shared" si="9"/>
        <v>1</v>
      </c>
      <c r="N48" s="90">
        <f t="shared" si="9"/>
        <v>0</v>
      </c>
      <c r="O48" s="92">
        <f t="shared" si="9"/>
        <v>0</v>
      </c>
      <c r="P48" s="95">
        <f t="shared" si="9"/>
        <v>0</v>
      </c>
      <c r="Q48" s="90">
        <f t="shared" si="9"/>
        <v>0</v>
      </c>
      <c r="R48" s="92">
        <f t="shared" si="9"/>
        <v>0</v>
      </c>
      <c r="S48" s="92">
        <f t="shared" si="9"/>
        <v>0</v>
      </c>
      <c r="T48" s="90">
        <f t="shared" si="9"/>
        <v>0</v>
      </c>
      <c r="U48" s="90">
        <f t="shared" si="9"/>
        <v>0</v>
      </c>
      <c r="V48" s="90">
        <f t="shared" si="9"/>
        <v>0</v>
      </c>
      <c r="W48" s="93">
        <f t="shared" si="9"/>
        <v>0</v>
      </c>
    </row>
    <row r="49" spans="1:23" s="54" customFormat="1" ht="15" customHeight="1" x14ac:dyDescent="0.2">
      <c r="A49" s="171">
        <v>4</v>
      </c>
      <c r="B49" s="156" t="s">
        <v>56</v>
      </c>
      <c r="C49" s="47" t="s">
        <v>18</v>
      </c>
      <c r="D49" s="45">
        <v>1</v>
      </c>
      <c r="E49" s="45"/>
      <c r="F49" s="45"/>
      <c r="G49" s="45"/>
      <c r="H49" s="45"/>
      <c r="I49" s="45">
        <v>1</v>
      </c>
      <c r="J49" s="45">
        <v>1</v>
      </c>
      <c r="K49" s="45"/>
      <c r="L49" s="45">
        <v>1</v>
      </c>
      <c r="M49" s="45"/>
      <c r="N49" s="45">
        <v>1</v>
      </c>
      <c r="O49" s="46">
        <v>2000</v>
      </c>
      <c r="P49" s="46">
        <v>2000</v>
      </c>
      <c r="Q49" s="45"/>
      <c r="R49" s="46"/>
      <c r="S49" s="46"/>
      <c r="T49" s="45"/>
      <c r="U49" s="45"/>
      <c r="V49" s="45"/>
      <c r="W49" s="74"/>
    </row>
    <row r="50" spans="1:23" s="54" customFormat="1" x14ac:dyDescent="0.2">
      <c r="A50" s="172"/>
      <c r="B50" s="157"/>
      <c r="C50" s="47" t="s">
        <v>19</v>
      </c>
      <c r="D50" s="48"/>
      <c r="E50" s="115" t="s">
        <v>20</v>
      </c>
      <c r="F50" s="48"/>
      <c r="G50" s="48"/>
      <c r="H50" s="48"/>
      <c r="I50" s="48"/>
      <c r="J50" s="48"/>
      <c r="K50" s="48"/>
      <c r="L50" s="48"/>
      <c r="M50" s="48"/>
      <c r="N50" s="48"/>
      <c r="O50" s="49"/>
      <c r="P50" s="49"/>
      <c r="Q50" s="48"/>
      <c r="R50" s="49"/>
      <c r="S50" s="49"/>
      <c r="T50" s="48"/>
      <c r="U50" s="48"/>
      <c r="V50" s="48"/>
      <c r="W50" s="75"/>
    </row>
    <row r="51" spans="1:23" s="54" customFormat="1" x14ac:dyDescent="0.2">
      <c r="A51" s="172"/>
      <c r="B51" s="157"/>
      <c r="C51" s="47" t="s">
        <v>21</v>
      </c>
      <c r="D51" s="48"/>
      <c r="E51" s="115" t="s">
        <v>20</v>
      </c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49"/>
      <c r="Q51" s="48"/>
      <c r="R51" s="49"/>
      <c r="S51" s="49"/>
      <c r="T51" s="48"/>
      <c r="U51" s="48"/>
      <c r="V51" s="48"/>
      <c r="W51" s="75"/>
    </row>
    <row r="52" spans="1:23" s="54" customFormat="1" x14ac:dyDescent="0.2">
      <c r="A52" s="172"/>
      <c r="B52" s="157"/>
      <c r="C52" s="47" t="s">
        <v>22</v>
      </c>
      <c r="D52" s="48"/>
      <c r="E52" s="115" t="s">
        <v>20</v>
      </c>
      <c r="F52" s="48"/>
      <c r="G52" s="48"/>
      <c r="H52" s="48"/>
      <c r="I52" s="48"/>
      <c r="J52" s="48"/>
      <c r="K52" s="48"/>
      <c r="L52" s="48"/>
      <c r="M52" s="48"/>
      <c r="N52" s="48"/>
      <c r="O52" s="49"/>
      <c r="P52" s="49"/>
      <c r="Q52" s="48"/>
      <c r="R52" s="49"/>
      <c r="S52" s="49"/>
      <c r="T52" s="48"/>
      <c r="U52" s="48"/>
      <c r="V52" s="48"/>
      <c r="W52" s="75"/>
    </row>
    <row r="53" spans="1:23" s="54" customFormat="1" x14ac:dyDescent="0.2">
      <c r="A53" s="172"/>
      <c r="B53" s="157"/>
      <c r="C53" s="47" t="s">
        <v>23</v>
      </c>
      <c r="D53" s="50"/>
      <c r="E53" s="115" t="s">
        <v>20</v>
      </c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49"/>
      <c r="Q53" s="48"/>
      <c r="R53" s="49"/>
      <c r="S53" s="49"/>
      <c r="T53" s="48"/>
      <c r="U53" s="48"/>
      <c r="V53" s="48"/>
      <c r="W53" s="75"/>
    </row>
    <row r="54" spans="1:23" s="54" customFormat="1" ht="12.75" thickBot="1" x14ac:dyDescent="0.25">
      <c r="A54" s="173"/>
      <c r="B54" s="158"/>
      <c r="C54" s="47" t="s">
        <v>24</v>
      </c>
      <c r="D54" s="50"/>
      <c r="E54" s="115" t="s">
        <v>20</v>
      </c>
      <c r="F54" s="48"/>
      <c r="G54" s="48"/>
      <c r="H54" s="48"/>
      <c r="I54" s="48"/>
      <c r="J54" s="48"/>
      <c r="K54" s="48"/>
      <c r="L54" s="48"/>
      <c r="M54" s="48"/>
      <c r="N54" s="48"/>
      <c r="O54" s="49"/>
      <c r="P54" s="49"/>
      <c r="Q54" s="48"/>
      <c r="R54" s="49"/>
      <c r="S54" s="49"/>
      <c r="T54" s="48"/>
      <c r="U54" s="48"/>
      <c r="V54" s="48"/>
      <c r="W54" s="75"/>
    </row>
    <row r="55" spans="1:23" ht="12.75" thickBot="1" x14ac:dyDescent="0.25">
      <c r="A55" s="36"/>
      <c r="B55" s="37"/>
      <c r="C55" s="38" t="s">
        <v>25</v>
      </c>
      <c r="D55" s="37">
        <f>SUM(D49:D54)</f>
        <v>1</v>
      </c>
      <c r="E55" s="37">
        <f t="shared" ref="E55:W55" si="10">SUM(E49:E54)</f>
        <v>0</v>
      </c>
      <c r="F55" s="37">
        <f t="shared" si="10"/>
        <v>0</v>
      </c>
      <c r="G55" s="37">
        <f t="shared" si="10"/>
        <v>0</v>
      </c>
      <c r="H55" s="37">
        <f t="shared" si="10"/>
        <v>0</v>
      </c>
      <c r="I55" s="37">
        <f t="shared" si="10"/>
        <v>1</v>
      </c>
      <c r="J55" s="37">
        <f t="shared" si="10"/>
        <v>1</v>
      </c>
      <c r="K55" s="37">
        <f t="shared" si="10"/>
        <v>0</v>
      </c>
      <c r="L55" s="37">
        <f t="shared" si="10"/>
        <v>1</v>
      </c>
      <c r="M55" s="37">
        <f t="shared" si="10"/>
        <v>0</v>
      </c>
      <c r="N55" s="37">
        <f t="shared" si="10"/>
        <v>1</v>
      </c>
      <c r="O55" s="39">
        <f t="shared" si="10"/>
        <v>2000</v>
      </c>
      <c r="P55" s="39">
        <f t="shared" si="10"/>
        <v>2000</v>
      </c>
      <c r="Q55" s="37">
        <f t="shared" si="10"/>
        <v>0</v>
      </c>
      <c r="R55" s="39">
        <f t="shared" si="10"/>
        <v>0</v>
      </c>
      <c r="S55" s="39">
        <f t="shared" si="10"/>
        <v>0</v>
      </c>
      <c r="T55" s="37">
        <f t="shared" si="10"/>
        <v>0</v>
      </c>
      <c r="U55" s="37">
        <f t="shared" si="10"/>
        <v>0</v>
      </c>
      <c r="V55" s="37">
        <f t="shared" si="10"/>
        <v>0</v>
      </c>
      <c r="W55" s="72">
        <f t="shared" si="10"/>
        <v>0</v>
      </c>
    </row>
    <row r="56" spans="1:23" ht="15" customHeight="1" x14ac:dyDescent="0.2">
      <c r="A56" s="174">
        <v>5</v>
      </c>
      <c r="B56" s="180" t="s">
        <v>57</v>
      </c>
      <c r="C56" s="25" t="s">
        <v>18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51"/>
      <c r="P56" s="51"/>
      <c r="Q56" s="26"/>
      <c r="R56" s="51"/>
      <c r="S56" s="51"/>
      <c r="T56" s="26"/>
      <c r="U56" s="26"/>
      <c r="V56" s="26"/>
      <c r="W56" s="77"/>
    </row>
    <row r="57" spans="1:23" x14ac:dyDescent="0.2">
      <c r="A57" s="175"/>
      <c r="B57" s="181"/>
      <c r="C57" s="25" t="s">
        <v>19</v>
      </c>
      <c r="D57" s="26"/>
      <c r="E57" s="4" t="s">
        <v>20</v>
      </c>
      <c r="F57" s="26"/>
      <c r="G57" s="26"/>
      <c r="H57" s="26"/>
      <c r="I57" s="26"/>
      <c r="J57" s="26"/>
      <c r="K57" s="26"/>
      <c r="L57" s="26"/>
      <c r="M57" s="26"/>
      <c r="N57" s="26"/>
      <c r="O57" s="51"/>
      <c r="P57" s="51"/>
      <c r="Q57" s="26"/>
      <c r="R57" s="51"/>
      <c r="S57" s="51"/>
      <c r="T57" s="26"/>
      <c r="U57" s="26"/>
      <c r="V57" s="26"/>
      <c r="W57" s="77"/>
    </row>
    <row r="58" spans="1:23" x14ac:dyDescent="0.2">
      <c r="A58" s="175"/>
      <c r="B58" s="181"/>
      <c r="C58" s="25" t="s">
        <v>21</v>
      </c>
      <c r="D58" s="26"/>
      <c r="E58" s="4" t="s">
        <v>20</v>
      </c>
      <c r="F58" s="26"/>
      <c r="G58" s="26"/>
      <c r="H58" s="26"/>
      <c r="I58" s="26"/>
      <c r="J58" s="26"/>
      <c r="K58" s="26"/>
      <c r="L58" s="26"/>
      <c r="M58" s="26"/>
      <c r="N58" s="26"/>
      <c r="O58" s="51"/>
      <c r="P58" s="51"/>
      <c r="Q58" s="26"/>
      <c r="R58" s="51"/>
      <c r="S58" s="51"/>
      <c r="T58" s="26"/>
      <c r="U58" s="26"/>
      <c r="V58" s="26"/>
      <c r="W58" s="77"/>
    </row>
    <row r="59" spans="1:23" x14ac:dyDescent="0.2">
      <c r="A59" s="175"/>
      <c r="B59" s="181"/>
      <c r="C59" s="25" t="s">
        <v>22</v>
      </c>
      <c r="D59" s="26"/>
      <c r="E59" s="4" t="s">
        <v>20</v>
      </c>
      <c r="F59" s="26"/>
      <c r="G59" s="26"/>
      <c r="H59" s="26"/>
      <c r="I59" s="26"/>
      <c r="J59" s="26"/>
      <c r="K59" s="26"/>
      <c r="L59" s="26"/>
      <c r="M59" s="26"/>
      <c r="N59" s="26"/>
      <c r="O59" s="51"/>
      <c r="P59" s="51"/>
      <c r="Q59" s="26"/>
      <c r="R59" s="51"/>
      <c r="S59" s="51"/>
      <c r="T59" s="26"/>
      <c r="U59" s="26"/>
      <c r="V59" s="26"/>
      <c r="W59" s="77"/>
    </row>
    <row r="60" spans="1:23" x14ac:dyDescent="0.2">
      <c r="A60" s="175"/>
      <c r="B60" s="181"/>
      <c r="C60" s="25" t="s">
        <v>23</v>
      </c>
      <c r="D60" s="30"/>
      <c r="E60" s="4" t="s">
        <v>20</v>
      </c>
      <c r="F60" s="26"/>
      <c r="G60" s="26"/>
      <c r="H60" s="26"/>
      <c r="I60" s="26"/>
      <c r="J60" s="26"/>
      <c r="K60" s="26"/>
      <c r="L60" s="26"/>
      <c r="M60" s="26"/>
      <c r="N60" s="26"/>
      <c r="O60" s="51"/>
      <c r="P60" s="51"/>
      <c r="Q60" s="26"/>
      <c r="R60" s="51"/>
      <c r="S60" s="51"/>
      <c r="T60" s="26"/>
      <c r="U60" s="26"/>
      <c r="V60" s="26"/>
      <c r="W60" s="77"/>
    </row>
    <row r="61" spans="1:23" ht="12.75" thickBot="1" x14ac:dyDescent="0.25">
      <c r="A61" s="176"/>
      <c r="B61" s="182"/>
      <c r="C61" s="25" t="s">
        <v>24</v>
      </c>
      <c r="D61" s="30"/>
      <c r="E61" s="4" t="s">
        <v>20</v>
      </c>
      <c r="F61" s="26"/>
      <c r="G61" s="26"/>
      <c r="H61" s="26"/>
      <c r="I61" s="26"/>
      <c r="J61" s="26"/>
      <c r="K61" s="26"/>
      <c r="L61" s="26"/>
      <c r="M61" s="26"/>
      <c r="N61" s="26"/>
      <c r="O61" s="51"/>
      <c r="P61" s="51"/>
      <c r="Q61" s="26"/>
      <c r="R61" s="51"/>
      <c r="S61" s="51"/>
      <c r="T61" s="26"/>
      <c r="U61" s="26"/>
      <c r="V61" s="26"/>
      <c r="W61" s="77"/>
    </row>
    <row r="62" spans="1:23" ht="12.75" thickBot="1" x14ac:dyDescent="0.25">
      <c r="A62" s="36"/>
      <c r="B62" s="37"/>
      <c r="C62" s="38" t="s">
        <v>25</v>
      </c>
      <c r="D62" s="37">
        <f>SUM(D56:D61)</f>
        <v>0</v>
      </c>
      <c r="E62" s="37">
        <f t="shared" ref="E62:W62" si="11">SUM(E56:E61)</f>
        <v>0</v>
      </c>
      <c r="F62" s="37">
        <f t="shared" si="11"/>
        <v>0</v>
      </c>
      <c r="G62" s="37">
        <f t="shared" si="11"/>
        <v>0</v>
      </c>
      <c r="H62" s="37">
        <f t="shared" si="11"/>
        <v>0</v>
      </c>
      <c r="I62" s="37">
        <f t="shared" si="11"/>
        <v>0</v>
      </c>
      <c r="J62" s="37">
        <f t="shared" si="11"/>
        <v>0</v>
      </c>
      <c r="K62" s="37">
        <f t="shared" si="11"/>
        <v>0</v>
      </c>
      <c r="L62" s="37">
        <f t="shared" si="11"/>
        <v>0</v>
      </c>
      <c r="M62" s="37">
        <f t="shared" si="11"/>
        <v>0</v>
      </c>
      <c r="N62" s="37">
        <f t="shared" si="11"/>
        <v>0</v>
      </c>
      <c r="O62" s="39">
        <f t="shared" si="11"/>
        <v>0</v>
      </c>
      <c r="P62" s="39">
        <f t="shared" si="11"/>
        <v>0</v>
      </c>
      <c r="Q62" s="37">
        <f t="shared" si="11"/>
        <v>0</v>
      </c>
      <c r="R62" s="39">
        <f t="shared" si="11"/>
        <v>0</v>
      </c>
      <c r="S62" s="39">
        <f t="shared" si="11"/>
        <v>0</v>
      </c>
      <c r="T62" s="37">
        <f t="shared" si="11"/>
        <v>0</v>
      </c>
      <c r="U62" s="37">
        <f t="shared" si="11"/>
        <v>0</v>
      </c>
      <c r="V62" s="37">
        <f t="shared" si="11"/>
        <v>0</v>
      </c>
      <c r="W62" s="72">
        <f t="shared" si="11"/>
        <v>0</v>
      </c>
    </row>
    <row r="63" spans="1:23" ht="15" customHeight="1" x14ac:dyDescent="0.2">
      <c r="A63" s="174">
        <v>6</v>
      </c>
      <c r="B63" s="180" t="s">
        <v>58</v>
      </c>
      <c r="C63" s="25" t="s">
        <v>18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51"/>
      <c r="P63" s="51"/>
      <c r="Q63" s="26"/>
      <c r="R63" s="51"/>
      <c r="S63" s="51"/>
      <c r="T63" s="26"/>
      <c r="U63" s="26"/>
      <c r="V63" s="26"/>
      <c r="W63" s="77"/>
    </row>
    <row r="64" spans="1:23" x14ac:dyDescent="0.2">
      <c r="A64" s="175"/>
      <c r="B64" s="181"/>
      <c r="C64" s="25" t="s">
        <v>19</v>
      </c>
      <c r="D64" s="26"/>
      <c r="E64" s="4" t="s">
        <v>20</v>
      </c>
      <c r="F64" s="26"/>
      <c r="G64" s="26"/>
      <c r="H64" s="26"/>
      <c r="I64" s="26"/>
      <c r="J64" s="26"/>
      <c r="K64" s="26"/>
      <c r="L64" s="26"/>
      <c r="M64" s="26"/>
      <c r="N64" s="26"/>
      <c r="O64" s="51"/>
      <c r="P64" s="51"/>
      <c r="Q64" s="26"/>
      <c r="R64" s="51"/>
      <c r="S64" s="51"/>
      <c r="T64" s="26"/>
      <c r="U64" s="26"/>
      <c r="V64" s="26"/>
      <c r="W64" s="77"/>
    </row>
    <row r="65" spans="1:23" x14ac:dyDescent="0.2">
      <c r="A65" s="175"/>
      <c r="B65" s="181"/>
      <c r="C65" s="25" t="s">
        <v>21</v>
      </c>
      <c r="D65" s="26"/>
      <c r="E65" s="4" t="s">
        <v>20</v>
      </c>
      <c r="F65" s="26"/>
      <c r="G65" s="26"/>
      <c r="H65" s="26"/>
      <c r="I65" s="26"/>
      <c r="J65" s="26"/>
      <c r="K65" s="26"/>
      <c r="L65" s="26"/>
      <c r="M65" s="26"/>
      <c r="N65" s="26"/>
      <c r="O65" s="51"/>
      <c r="P65" s="51"/>
      <c r="Q65" s="26"/>
      <c r="R65" s="51"/>
      <c r="S65" s="51"/>
      <c r="T65" s="26"/>
      <c r="U65" s="26"/>
      <c r="V65" s="26"/>
      <c r="W65" s="77"/>
    </row>
    <row r="66" spans="1:23" x14ac:dyDescent="0.2">
      <c r="A66" s="175"/>
      <c r="B66" s="181"/>
      <c r="C66" s="25" t="s">
        <v>22</v>
      </c>
      <c r="D66" s="26"/>
      <c r="E66" s="4" t="s">
        <v>20</v>
      </c>
      <c r="F66" s="26"/>
      <c r="G66" s="26"/>
      <c r="H66" s="26"/>
      <c r="I66" s="26"/>
      <c r="J66" s="26"/>
      <c r="K66" s="26"/>
      <c r="L66" s="26"/>
      <c r="M66" s="26"/>
      <c r="N66" s="26"/>
      <c r="O66" s="51"/>
      <c r="P66" s="51"/>
      <c r="Q66" s="26"/>
      <c r="R66" s="51"/>
      <c r="S66" s="51"/>
      <c r="T66" s="26"/>
      <c r="U66" s="26"/>
      <c r="V66" s="26"/>
      <c r="W66" s="77"/>
    </row>
    <row r="67" spans="1:23" x14ac:dyDescent="0.2">
      <c r="A67" s="175"/>
      <c r="B67" s="181"/>
      <c r="C67" s="25" t="s">
        <v>23</v>
      </c>
      <c r="D67" s="30"/>
      <c r="E67" s="4" t="s">
        <v>20</v>
      </c>
      <c r="F67" s="26"/>
      <c r="G67" s="26"/>
      <c r="H67" s="26"/>
      <c r="I67" s="26"/>
      <c r="J67" s="26"/>
      <c r="K67" s="26"/>
      <c r="L67" s="26"/>
      <c r="M67" s="26"/>
      <c r="N67" s="26"/>
      <c r="O67" s="51"/>
      <c r="P67" s="51"/>
      <c r="Q67" s="26"/>
      <c r="R67" s="51"/>
      <c r="S67" s="51"/>
      <c r="T67" s="26"/>
      <c r="U67" s="26"/>
      <c r="V67" s="26"/>
      <c r="W67" s="77"/>
    </row>
    <row r="68" spans="1:23" ht="12.75" thickBot="1" x14ac:dyDescent="0.25">
      <c r="A68" s="176"/>
      <c r="B68" s="182"/>
      <c r="C68" s="25" t="s">
        <v>24</v>
      </c>
      <c r="D68" s="30"/>
      <c r="E68" s="4" t="s">
        <v>20</v>
      </c>
      <c r="F68" s="26"/>
      <c r="G68" s="26"/>
      <c r="H68" s="26"/>
      <c r="I68" s="26"/>
      <c r="J68" s="26"/>
      <c r="K68" s="26"/>
      <c r="L68" s="26"/>
      <c r="M68" s="26"/>
      <c r="N68" s="26"/>
      <c r="O68" s="51"/>
      <c r="P68" s="51"/>
      <c r="Q68" s="26"/>
      <c r="R68" s="51"/>
      <c r="S68" s="51"/>
      <c r="T68" s="26"/>
      <c r="U68" s="26"/>
      <c r="V68" s="26"/>
      <c r="W68" s="77"/>
    </row>
    <row r="69" spans="1:23" ht="12.75" thickBot="1" x14ac:dyDescent="0.25">
      <c r="A69" s="36"/>
      <c r="B69" s="37"/>
      <c r="C69" s="38" t="s">
        <v>25</v>
      </c>
      <c r="D69" s="37">
        <f>SUM(D63:D68)</f>
        <v>0</v>
      </c>
      <c r="E69" s="37">
        <f t="shared" ref="E69:W69" si="12">SUM(E63:E68)</f>
        <v>0</v>
      </c>
      <c r="F69" s="37">
        <f t="shared" si="12"/>
        <v>0</v>
      </c>
      <c r="G69" s="37">
        <f t="shared" si="12"/>
        <v>0</v>
      </c>
      <c r="H69" s="37">
        <f t="shared" si="12"/>
        <v>0</v>
      </c>
      <c r="I69" s="37">
        <f t="shared" si="12"/>
        <v>0</v>
      </c>
      <c r="J69" s="37">
        <f t="shared" si="12"/>
        <v>0</v>
      </c>
      <c r="K69" s="37">
        <f t="shared" si="12"/>
        <v>0</v>
      </c>
      <c r="L69" s="37">
        <f t="shared" si="12"/>
        <v>0</v>
      </c>
      <c r="M69" s="37">
        <f t="shared" si="12"/>
        <v>0</v>
      </c>
      <c r="N69" s="37">
        <f t="shared" si="12"/>
        <v>0</v>
      </c>
      <c r="O69" s="39">
        <f t="shared" si="12"/>
        <v>0</v>
      </c>
      <c r="P69" s="39">
        <f t="shared" si="12"/>
        <v>0</v>
      </c>
      <c r="Q69" s="37">
        <f t="shared" si="12"/>
        <v>0</v>
      </c>
      <c r="R69" s="39">
        <f t="shared" si="12"/>
        <v>0</v>
      </c>
      <c r="S69" s="39">
        <f t="shared" si="12"/>
        <v>0</v>
      </c>
      <c r="T69" s="37">
        <f t="shared" si="12"/>
        <v>0</v>
      </c>
      <c r="U69" s="37">
        <f t="shared" si="12"/>
        <v>0</v>
      </c>
      <c r="V69" s="37">
        <f t="shared" si="12"/>
        <v>0</v>
      </c>
      <c r="W69" s="72">
        <f t="shared" si="12"/>
        <v>0</v>
      </c>
    </row>
    <row r="70" spans="1:23" x14ac:dyDescent="0.2">
      <c r="A70" s="144"/>
      <c r="B70" s="147" t="s">
        <v>81</v>
      </c>
      <c r="C70" s="96" t="s">
        <v>18</v>
      </c>
      <c r="D70" s="97">
        <f t="shared" ref="D70:W70" si="13">D49+D56+D63</f>
        <v>1</v>
      </c>
      <c r="E70" s="97">
        <f t="shared" si="13"/>
        <v>0</v>
      </c>
      <c r="F70" s="97">
        <f t="shared" si="13"/>
        <v>0</v>
      </c>
      <c r="G70" s="97">
        <f t="shared" si="13"/>
        <v>0</v>
      </c>
      <c r="H70" s="97">
        <f t="shared" si="13"/>
        <v>0</v>
      </c>
      <c r="I70" s="97">
        <f t="shared" si="13"/>
        <v>1</v>
      </c>
      <c r="J70" s="97">
        <f t="shared" si="13"/>
        <v>1</v>
      </c>
      <c r="K70" s="97">
        <f t="shared" si="13"/>
        <v>0</v>
      </c>
      <c r="L70" s="97">
        <f t="shared" si="13"/>
        <v>1</v>
      </c>
      <c r="M70" s="97">
        <f t="shared" si="13"/>
        <v>0</v>
      </c>
      <c r="N70" s="97">
        <f t="shared" si="13"/>
        <v>1</v>
      </c>
      <c r="O70" s="99">
        <f t="shared" si="13"/>
        <v>2000</v>
      </c>
      <c r="P70" s="99">
        <f t="shared" si="13"/>
        <v>2000</v>
      </c>
      <c r="Q70" s="97">
        <f t="shared" si="13"/>
        <v>0</v>
      </c>
      <c r="R70" s="99">
        <f t="shared" si="13"/>
        <v>0</v>
      </c>
      <c r="S70" s="99">
        <f t="shared" si="13"/>
        <v>0</v>
      </c>
      <c r="T70" s="97">
        <f t="shared" si="13"/>
        <v>0</v>
      </c>
      <c r="U70" s="97">
        <f t="shared" si="13"/>
        <v>0</v>
      </c>
      <c r="V70" s="97">
        <f t="shared" si="13"/>
        <v>0</v>
      </c>
      <c r="W70" s="99">
        <f t="shared" si="13"/>
        <v>0</v>
      </c>
    </row>
    <row r="71" spans="1:23" x14ac:dyDescent="0.2">
      <c r="A71" s="145"/>
      <c r="B71" s="148"/>
      <c r="C71" s="96" t="s">
        <v>19</v>
      </c>
      <c r="D71" s="97">
        <f>SUM(D50+D57+D64)</f>
        <v>0</v>
      </c>
      <c r="E71" s="97" t="s">
        <v>20</v>
      </c>
      <c r="F71" s="97">
        <f t="shared" ref="F71:W71" si="14">SUM(F50+F57+F64)</f>
        <v>0</v>
      </c>
      <c r="G71" s="97">
        <f t="shared" si="14"/>
        <v>0</v>
      </c>
      <c r="H71" s="97">
        <f t="shared" si="14"/>
        <v>0</v>
      </c>
      <c r="I71" s="97">
        <f t="shared" si="14"/>
        <v>0</v>
      </c>
      <c r="J71" s="97">
        <f t="shared" si="14"/>
        <v>0</v>
      </c>
      <c r="K71" s="97">
        <f t="shared" si="14"/>
        <v>0</v>
      </c>
      <c r="L71" s="97">
        <f t="shared" si="14"/>
        <v>0</v>
      </c>
      <c r="M71" s="97">
        <f t="shared" si="14"/>
        <v>0</v>
      </c>
      <c r="N71" s="97">
        <f t="shared" si="14"/>
        <v>0</v>
      </c>
      <c r="O71" s="99">
        <f t="shared" si="14"/>
        <v>0</v>
      </c>
      <c r="P71" s="99">
        <f t="shared" si="14"/>
        <v>0</v>
      </c>
      <c r="Q71" s="97">
        <f t="shared" si="14"/>
        <v>0</v>
      </c>
      <c r="R71" s="99">
        <f t="shared" si="14"/>
        <v>0</v>
      </c>
      <c r="S71" s="99">
        <f t="shared" si="14"/>
        <v>0</v>
      </c>
      <c r="T71" s="97">
        <f t="shared" si="14"/>
        <v>0</v>
      </c>
      <c r="U71" s="97">
        <f t="shared" si="14"/>
        <v>0</v>
      </c>
      <c r="V71" s="97">
        <f t="shared" si="14"/>
        <v>0</v>
      </c>
      <c r="W71" s="99">
        <f t="shared" si="14"/>
        <v>0</v>
      </c>
    </row>
    <row r="72" spans="1:23" x14ac:dyDescent="0.2">
      <c r="A72" s="145"/>
      <c r="B72" s="148"/>
      <c r="C72" s="96" t="s">
        <v>21</v>
      </c>
      <c r="D72" s="97">
        <f>SUM(D51+D58+D65)</f>
        <v>0</v>
      </c>
      <c r="E72" s="97" t="s">
        <v>20</v>
      </c>
      <c r="F72" s="97">
        <f t="shared" ref="F72:W72" si="15">SUM(F51+F58+F65)</f>
        <v>0</v>
      </c>
      <c r="G72" s="97">
        <f t="shared" si="15"/>
        <v>0</v>
      </c>
      <c r="H72" s="97">
        <f t="shared" si="15"/>
        <v>0</v>
      </c>
      <c r="I72" s="97">
        <f t="shared" si="15"/>
        <v>0</v>
      </c>
      <c r="J72" s="97">
        <f t="shared" si="15"/>
        <v>0</v>
      </c>
      <c r="K72" s="97">
        <f t="shared" si="15"/>
        <v>0</v>
      </c>
      <c r="L72" s="97">
        <f t="shared" si="15"/>
        <v>0</v>
      </c>
      <c r="M72" s="97">
        <f t="shared" si="15"/>
        <v>0</v>
      </c>
      <c r="N72" s="97">
        <f t="shared" si="15"/>
        <v>0</v>
      </c>
      <c r="O72" s="99">
        <f t="shared" si="15"/>
        <v>0</v>
      </c>
      <c r="P72" s="99">
        <f t="shared" si="15"/>
        <v>0</v>
      </c>
      <c r="Q72" s="97">
        <f t="shared" si="15"/>
        <v>0</v>
      </c>
      <c r="R72" s="99">
        <f t="shared" si="15"/>
        <v>0</v>
      </c>
      <c r="S72" s="99">
        <f t="shared" si="15"/>
        <v>0</v>
      </c>
      <c r="T72" s="97">
        <f t="shared" si="15"/>
        <v>0</v>
      </c>
      <c r="U72" s="97">
        <f t="shared" si="15"/>
        <v>0</v>
      </c>
      <c r="V72" s="97">
        <f t="shared" si="15"/>
        <v>0</v>
      </c>
      <c r="W72" s="99">
        <f t="shared" si="15"/>
        <v>0</v>
      </c>
    </row>
    <row r="73" spans="1:23" x14ac:dyDescent="0.2">
      <c r="A73" s="145"/>
      <c r="B73" s="148"/>
      <c r="C73" s="96" t="s">
        <v>22</v>
      </c>
      <c r="D73" s="97">
        <f>SUM(D52+D59+D66)</f>
        <v>0</v>
      </c>
      <c r="E73" s="97" t="s">
        <v>20</v>
      </c>
      <c r="F73" s="97">
        <f t="shared" ref="F73:W73" si="16">SUM(F52+F59+F66)</f>
        <v>0</v>
      </c>
      <c r="G73" s="97">
        <f t="shared" si="16"/>
        <v>0</v>
      </c>
      <c r="H73" s="97">
        <f t="shared" si="16"/>
        <v>0</v>
      </c>
      <c r="I73" s="97">
        <f t="shared" si="16"/>
        <v>0</v>
      </c>
      <c r="J73" s="97">
        <f t="shared" si="16"/>
        <v>0</v>
      </c>
      <c r="K73" s="97">
        <f t="shared" si="16"/>
        <v>0</v>
      </c>
      <c r="L73" s="97">
        <f t="shared" si="16"/>
        <v>0</v>
      </c>
      <c r="M73" s="97">
        <f t="shared" si="16"/>
        <v>0</v>
      </c>
      <c r="N73" s="97">
        <f t="shared" si="16"/>
        <v>0</v>
      </c>
      <c r="O73" s="99">
        <f t="shared" si="16"/>
        <v>0</v>
      </c>
      <c r="P73" s="99">
        <f t="shared" si="16"/>
        <v>0</v>
      </c>
      <c r="Q73" s="97">
        <f t="shared" si="16"/>
        <v>0</v>
      </c>
      <c r="R73" s="99">
        <f t="shared" si="16"/>
        <v>0</v>
      </c>
      <c r="S73" s="99">
        <f t="shared" si="16"/>
        <v>0</v>
      </c>
      <c r="T73" s="97">
        <f t="shared" si="16"/>
        <v>0</v>
      </c>
      <c r="U73" s="97">
        <f t="shared" si="16"/>
        <v>0</v>
      </c>
      <c r="V73" s="97">
        <f t="shared" si="16"/>
        <v>0</v>
      </c>
      <c r="W73" s="99">
        <f t="shared" si="16"/>
        <v>0</v>
      </c>
    </row>
    <row r="74" spans="1:23" x14ac:dyDescent="0.2">
      <c r="A74" s="145"/>
      <c r="B74" s="148"/>
      <c r="C74" s="96" t="s">
        <v>23</v>
      </c>
      <c r="D74" s="98">
        <f>D53+D60+D67</f>
        <v>0</v>
      </c>
      <c r="E74" s="97" t="s">
        <v>20</v>
      </c>
      <c r="F74" s="98">
        <f t="shared" ref="F74:W74" si="17">F53+F60+F67</f>
        <v>0</v>
      </c>
      <c r="G74" s="98">
        <f t="shared" si="17"/>
        <v>0</v>
      </c>
      <c r="H74" s="98">
        <f t="shared" si="17"/>
        <v>0</v>
      </c>
      <c r="I74" s="98">
        <f t="shared" si="17"/>
        <v>0</v>
      </c>
      <c r="J74" s="98">
        <f t="shared" si="17"/>
        <v>0</v>
      </c>
      <c r="K74" s="98">
        <f t="shared" si="17"/>
        <v>0</v>
      </c>
      <c r="L74" s="98">
        <f t="shared" si="17"/>
        <v>0</v>
      </c>
      <c r="M74" s="98">
        <f t="shared" si="17"/>
        <v>0</v>
      </c>
      <c r="N74" s="98">
        <f t="shared" si="17"/>
        <v>0</v>
      </c>
      <c r="O74" s="100">
        <f t="shared" si="17"/>
        <v>0</v>
      </c>
      <c r="P74" s="100">
        <f t="shared" si="17"/>
        <v>0</v>
      </c>
      <c r="Q74" s="98">
        <f t="shared" si="17"/>
        <v>0</v>
      </c>
      <c r="R74" s="100">
        <f t="shared" si="17"/>
        <v>0</v>
      </c>
      <c r="S74" s="100">
        <f t="shared" si="17"/>
        <v>0</v>
      </c>
      <c r="T74" s="98">
        <f t="shared" si="17"/>
        <v>0</v>
      </c>
      <c r="U74" s="98">
        <f t="shared" si="17"/>
        <v>0</v>
      </c>
      <c r="V74" s="98">
        <f t="shared" si="17"/>
        <v>0</v>
      </c>
      <c r="W74" s="100">
        <f t="shared" si="17"/>
        <v>0</v>
      </c>
    </row>
    <row r="75" spans="1:23" ht="12.75" thickBot="1" x14ac:dyDescent="0.25">
      <c r="A75" s="146"/>
      <c r="B75" s="149"/>
      <c r="C75" s="96" t="s">
        <v>24</v>
      </c>
      <c r="D75" s="98">
        <f>SUM(D54+D61+D68)</f>
        <v>0</v>
      </c>
      <c r="E75" s="97" t="s">
        <v>20</v>
      </c>
      <c r="F75" s="98">
        <f t="shared" ref="F75:W75" si="18">SUM(F54+F61+F68)</f>
        <v>0</v>
      </c>
      <c r="G75" s="98">
        <f t="shared" si="18"/>
        <v>0</v>
      </c>
      <c r="H75" s="98">
        <f t="shared" si="18"/>
        <v>0</v>
      </c>
      <c r="I75" s="98">
        <f t="shared" si="18"/>
        <v>0</v>
      </c>
      <c r="J75" s="98">
        <f t="shared" si="18"/>
        <v>0</v>
      </c>
      <c r="K75" s="98">
        <f t="shared" si="18"/>
        <v>0</v>
      </c>
      <c r="L75" s="98">
        <f t="shared" si="18"/>
        <v>0</v>
      </c>
      <c r="M75" s="98">
        <f t="shared" si="18"/>
        <v>0</v>
      </c>
      <c r="N75" s="98">
        <f t="shared" si="18"/>
        <v>0</v>
      </c>
      <c r="O75" s="100">
        <f t="shared" si="18"/>
        <v>0</v>
      </c>
      <c r="P75" s="100">
        <f t="shared" si="18"/>
        <v>0</v>
      </c>
      <c r="Q75" s="98">
        <f t="shared" si="18"/>
        <v>0</v>
      </c>
      <c r="R75" s="100">
        <f t="shared" si="18"/>
        <v>0</v>
      </c>
      <c r="S75" s="100">
        <f t="shared" si="18"/>
        <v>0</v>
      </c>
      <c r="T75" s="98">
        <f t="shared" si="18"/>
        <v>0</v>
      </c>
      <c r="U75" s="98">
        <f t="shared" si="18"/>
        <v>0</v>
      </c>
      <c r="V75" s="98">
        <f t="shared" si="18"/>
        <v>0</v>
      </c>
      <c r="W75" s="100">
        <f t="shared" si="18"/>
        <v>0</v>
      </c>
    </row>
    <row r="76" spans="1:23" ht="23.25" customHeight="1" thickBot="1" x14ac:dyDescent="0.25">
      <c r="A76" s="89"/>
      <c r="B76" s="90"/>
      <c r="C76" s="91" t="s">
        <v>82</v>
      </c>
      <c r="D76" s="90">
        <f>SUM(D55+D62+D69)</f>
        <v>1</v>
      </c>
      <c r="E76" s="90">
        <f>SUM(E55+E62+E69)</f>
        <v>0</v>
      </c>
      <c r="F76" s="90">
        <f t="shared" ref="F76:W76" si="19">SUM(F55+F62+F69)</f>
        <v>0</v>
      </c>
      <c r="G76" s="90">
        <f t="shared" si="19"/>
        <v>0</v>
      </c>
      <c r="H76" s="90">
        <f t="shared" si="19"/>
        <v>0</v>
      </c>
      <c r="I76" s="90">
        <f t="shared" si="19"/>
        <v>1</v>
      </c>
      <c r="J76" s="90">
        <f t="shared" si="19"/>
        <v>1</v>
      </c>
      <c r="K76" s="90">
        <f t="shared" si="19"/>
        <v>0</v>
      </c>
      <c r="L76" s="90">
        <f t="shared" si="19"/>
        <v>1</v>
      </c>
      <c r="M76" s="90">
        <f t="shared" si="19"/>
        <v>0</v>
      </c>
      <c r="N76" s="90">
        <f t="shared" si="19"/>
        <v>1</v>
      </c>
      <c r="O76" s="101">
        <f t="shared" si="19"/>
        <v>2000</v>
      </c>
      <c r="P76" s="101">
        <f t="shared" si="19"/>
        <v>2000</v>
      </c>
      <c r="Q76" s="90">
        <f t="shared" si="19"/>
        <v>0</v>
      </c>
      <c r="R76" s="101">
        <f t="shared" si="19"/>
        <v>0</v>
      </c>
      <c r="S76" s="101">
        <f t="shared" si="19"/>
        <v>0</v>
      </c>
      <c r="T76" s="90">
        <f t="shared" si="19"/>
        <v>0</v>
      </c>
      <c r="U76" s="90">
        <f t="shared" si="19"/>
        <v>0</v>
      </c>
      <c r="V76" s="90">
        <f t="shared" si="19"/>
        <v>0</v>
      </c>
      <c r="W76" s="101">
        <f t="shared" si="19"/>
        <v>0</v>
      </c>
    </row>
    <row r="77" spans="1:23" s="54" customFormat="1" ht="15" customHeight="1" x14ac:dyDescent="0.2">
      <c r="A77" s="171">
        <v>7</v>
      </c>
      <c r="B77" s="156" t="s">
        <v>59</v>
      </c>
      <c r="C77" s="44" t="s">
        <v>18</v>
      </c>
      <c r="D77" s="45">
        <v>1</v>
      </c>
      <c r="E77" s="45"/>
      <c r="F77" s="45"/>
      <c r="G77" s="45"/>
      <c r="H77" s="45"/>
      <c r="I77" s="45">
        <v>1</v>
      </c>
      <c r="J77" s="45">
        <v>1</v>
      </c>
      <c r="K77" s="45"/>
      <c r="L77" s="45">
        <v>1</v>
      </c>
      <c r="M77" s="45">
        <v>1</v>
      </c>
      <c r="N77" s="45"/>
      <c r="O77" s="46"/>
      <c r="P77" s="46"/>
      <c r="Q77" s="45"/>
      <c r="R77" s="46"/>
      <c r="S77" s="46"/>
      <c r="T77" s="45"/>
      <c r="U77" s="45"/>
      <c r="V77" s="45"/>
      <c r="W77" s="74"/>
    </row>
    <row r="78" spans="1:23" s="54" customFormat="1" x14ac:dyDescent="0.2">
      <c r="A78" s="172"/>
      <c r="B78" s="157"/>
      <c r="C78" s="47" t="s">
        <v>19</v>
      </c>
      <c r="D78" s="48"/>
      <c r="E78" s="115" t="s">
        <v>20</v>
      </c>
      <c r="F78" s="48"/>
      <c r="G78" s="48"/>
      <c r="H78" s="48"/>
      <c r="I78" s="48"/>
      <c r="J78" s="48"/>
      <c r="K78" s="48"/>
      <c r="L78" s="48"/>
      <c r="M78" s="48"/>
      <c r="N78" s="48"/>
      <c r="O78" s="49"/>
      <c r="P78" s="49"/>
      <c r="Q78" s="48"/>
      <c r="R78" s="49"/>
      <c r="S78" s="49"/>
      <c r="T78" s="48"/>
      <c r="U78" s="48"/>
      <c r="V78" s="48"/>
      <c r="W78" s="75"/>
    </row>
    <row r="79" spans="1:23" s="54" customFormat="1" x14ac:dyDescent="0.2">
      <c r="A79" s="172"/>
      <c r="B79" s="157"/>
      <c r="C79" s="47" t="s">
        <v>21</v>
      </c>
      <c r="D79" s="48"/>
      <c r="E79" s="115" t="s">
        <v>20</v>
      </c>
      <c r="F79" s="48"/>
      <c r="G79" s="48"/>
      <c r="H79" s="48"/>
      <c r="I79" s="48"/>
      <c r="J79" s="48"/>
      <c r="K79" s="48"/>
      <c r="L79" s="48"/>
      <c r="M79" s="48"/>
      <c r="N79" s="48"/>
      <c r="O79" s="49"/>
      <c r="P79" s="49"/>
      <c r="Q79" s="48"/>
      <c r="R79" s="49"/>
      <c r="S79" s="49"/>
      <c r="T79" s="48"/>
      <c r="U79" s="48"/>
      <c r="V79" s="48"/>
      <c r="W79" s="75"/>
    </row>
    <row r="80" spans="1:23" s="54" customFormat="1" x14ac:dyDescent="0.2">
      <c r="A80" s="172"/>
      <c r="B80" s="157"/>
      <c r="C80" s="47" t="s">
        <v>22</v>
      </c>
      <c r="D80" s="48"/>
      <c r="E80" s="115" t="s">
        <v>20</v>
      </c>
      <c r="F80" s="48"/>
      <c r="G80" s="48"/>
      <c r="H80" s="48"/>
      <c r="I80" s="48"/>
      <c r="J80" s="48"/>
      <c r="K80" s="48"/>
      <c r="L80" s="48"/>
      <c r="M80" s="48"/>
      <c r="N80" s="48"/>
      <c r="O80" s="49"/>
      <c r="P80" s="49"/>
      <c r="Q80" s="48"/>
      <c r="R80" s="49"/>
      <c r="S80" s="49"/>
      <c r="T80" s="48"/>
      <c r="U80" s="48"/>
      <c r="V80" s="48"/>
      <c r="W80" s="75"/>
    </row>
    <row r="81" spans="1:23" s="54" customFormat="1" x14ac:dyDescent="0.2">
      <c r="A81" s="172"/>
      <c r="B81" s="157"/>
      <c r="C81" s="47" t="s">
        <v>23</v>
      </c>
      <c r="D81" s="50"/>
      <c r="E81" s="115" t="s">
        <v>20</v>
      </c>
      <c r="F81" s="48"/>
      <c r="G81" s="48"/>
      <c r="H81" s="48"/>
      <c r="I81" s="48"/>
      <c r="J81" s="48"/>
      <c r="K81" s="48"/>
      <c r="L81" s="48"/>
      <c r="M81" s="48"/>
      <c r="N81" s="48"/>
      <c r="O81" s="49"/>
      <c r="P81" s="49"/>
      <c r="Q81" s="48"/>
      <c r="R81" s="49"/>
      <c r="S81" s="49"/>
      <c r="T81" s="48"/>
      <c r="U81" s="48"/>
      <c r="V81" s="48"/>
      <c r="W81" s="75"/>
    </row>
    <row r="82" spans="1:23" s="54" customFormat="1" ht="12.75" thickBot="1" x14ac:dyDescent="0.25">
      <c r="A82" s="173"/>
      <c r="B82" s="158"/>
      <c r="C82" s="47" t="s">
        <v>24</v>
      </c>
      <c r="D82" s="50"/>
      <c r="E82" s="115" t="s">
        <v>20</v>
      </c>
      <c r="F82" s="48"/>
      <c r="G82" s="48"/>
      <c r="H82" s="48"/>
      <c r="I82" s="48"/>
      <c r="J82" s="48"/>
      <c r="K82" s="48"/>
      <c r="L82" s="48"/>
      <c r="M82" s="48"/>
      <c r="N82" s="48"/>
      <c r="O82" s="49"/>
      <c r="P82" s="49"/>
      <c r="Q82" s="48"/>
      <c r="R82" s="49"/>
      <c r="S82" s="49"/>
      <c r="T82" s="48"/>
      <c r="U82" s="48"/>
      <c r="V82" s="48"/>
      <c r="W82" s="75"/>
    </row>
    <row r="83" spans="1:23" ht="12.75" thickBot="1" x14ac:dyDescent="0.25">
      <c r="A83" s="36"/>
      <c r="B83" s="37"/>
      <c r="C83" s="38" t="s">
        <v>25</v>
      </c>
      <c r="D83" s="37">
        <f>SUM(D77:D82)</f>
        <v>1</v>
      </c>
      <c r="E83" s="37">
        <f t="shared" ref="E83:W83" si="20">SUM(E77:E82)</f>
        <v>0</v>
      </c>
      <c r="F83" s="37">
        <f t="shared" si="20"/>
        <v>0</v>
      </c>
      <c r="G83" s="37">
        <f t="shared" si="20"/>
        <v>0</v>
      </c>
      <c r="H83" s="37">
        <f t="shared" si="20"/>
        <v>0</v>
      </c>
      <c r="I83" s="37">
        <f t="shared" si="20"/>
        <v>1</v>
      </c>
      <c r="J83" s="37">
        <f t="shared" si="20"/>
        <v>1</v>
      </c>
      <c r="K83" s="37">
        <f t="shared" si="20"/>
        <v>0</v>
      </c>
      <c r="L83" s="37">
        <f t="shared" si="20"/>
        <v>1</v>
      </c>
      <c r="M83" s="37">
        <f t="shared" si="20"/>
        <v>1</v>
      </c>
      <c r="N83" s="37">
        <f t="shared" si="20"/>
        <v>0</v>
      </c>
      <c r="O83" s="39">
        <f t="shared" si="20"/>
        <v>0</v>
      </c>
      <c r="P83" s="39">
        <f t="shared" si="20"/>
        <v>0</v>
      </c>
      <c r="Q83" s="37">
        <f t="shared" si="20"/>
        <v>0</v>
      </c>
      <c r="R83" s="39">
        <f t="shared" si="20"/>
        <v>0</v>
      </c>
      <c r="S83" s="39">
        <f t="shared" si="20"/>
        <v>0</v>
      </c>
      <c r="T83" s="37">
        <f t="shared" si="20"/>
        <v>0</v>
      </c>
      <c r="U83" s="37">
        <f t="shared" si="20"/>
        <v>0</v>
      </c>
      <c r="V83" s="37">
        <f t="shared" si="20"/>
        <v>0</v>
      </c>
      <c r="W83" s="72">
        <f t="shared" si="20"/>
        <v>0</v>
      </c>
    </row>
    <row r="84" spans="1:23" ht="15" customHeight="1" x14ac:dyDescent="0.2">
      <c r="A84" s="174">
        <v>8</v>
      </c>
      <c r="B84" s="180" t="s">
        <v>60</v>
      </c>
      <c r="C84" s="25" t="s">
        <v>18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51"/>
      <c r="P84" s="51"/>
      <c r="Q84" s="26"/>
      <c r="R84" s="51"/>
      <c r="S84" s="51"/>
      <c r="T84" s="26"/>
      <c r="U84" s="26"/>
      <c r="V84" s="26"/>
      <c r="W84" s="77"/>
    </row>
    <row r="85" spans="1:23" x14ac:dyDescent="0.2">
      <c r="A85" s="175"/>
      <c r="B85" s="181"/>
      <c r="C85" s="25" t="s">
        <v>19</v>
      </c>
      <c r="D85" s="26"/>
      <c r="E85" s="4" t="s">
        <v>20</v>
      </c>
      <c r="F85" s="26"/>
      <c r="G85" s="26"/>
      <c r="H85" s="26"/>
      <c r="I85" s="26"/>
      <c r="J85" s="26"/>
      <c r="K85" s="26"/>
      <c r="L85" s="26"/>
      <c r="M85" s="26"/>
      <c r="N85" s="26"/>
      <c r="O85" s="51"/>
      <c r="P85" s="51"/>
      <c r="Q85" s="26"/>
      <c r="R85" s="51"/>
      <c r="S85" s="51"/>
      <c r="T85" s="26"/>
      <c r="U85" s="26"/>
      <c r="V85" s="26"/>
      <c r="W85" s="77"/>
    </row>
    <row r="86" spans="1:23" x14ac:dyDescent="0.2">
      <c r="A86" s="175"/>
      <c r="B86" s="181"/>
      <c r="C86" s="25" t="s">
        <v>21</v>
      </c>
      <c r="D86" s="26"/>
      <c r="E86" s="4" t="s">
        <v>20</v>
      </c>
      <c r="F86" s="26"/>
      <c r="G86" s="26"/>
      <c r="H86" s="26"/>
      <c r="I86" s="26"/>
      <c r="J86" s="26"/>
      <c r="K86" s="26"/>
      <c r="L86" s="26"/>
      <c r="M86" s="26"/>
      <c r="N86" s="26"/>
      <c r="O86" s="51"/>
      <c r="P86" s="51"/>
      <c r="Q86" s="26"/>
      <c r="R86" s="51"/>
      <c r="S86" s="51"/>
      <c r="T86" s="26"/>
      <c r="U86" s="26"/>
      <c r="V86" s="26"/>
      <c r="W86" s="77"/>
    </row>
    <row r="87" spans="1:23" x14ac:dyDescent="0.2">
      <c r="A87" s="175"/>
      <c r="B87" s="181"/>
      <c r="C87" s="25" t="s">
        <v>22</v>
      </c>
      <c r="D87" s="26">
        <v>1</v>
      </c>
      <c r="E87" s="4" t="s">
        <v>20</v>
      </c>
      <c r="F87" s="26"/>
      <c r="G87" s="26"/>
      <c r="H87" s="26"/>
      <c r="I87" s="26">
        <v>1</v>
      </c>
      <c r="J87" s="26">
        <v>1</v>
      </c>
      <c r="K87" s="26"/>
      <c r="L87" s="26">
        <v>1</v>
      </c>
      <c r="M87" s="26"/>
      <c r="N87" s="26">
        <v>1</v>
      </c>
      <c r="O87" s="51">
        <v>1000</v>
      </c>
      <c r="P87" s="51">
        <v>1000</v>
      </c>
      <c r="Q87" s="26"/>
      <c r="R87" s="51"/>
      <c r="S87" s="51"/>
      <c r="T87" s="26"/>
      <c r="U87" s="26"/>
      <c r="V87" s="26"/>
      <c r="W87" s="77"/>
    </row>
    <row r="88" spans="1:23" x14ac:dyDescent="0.2">
      <c r="A88" s="175"/>
      <c r="B88" s="181"/>
      <c r="C88" s="25" t="s">
        <v>23</v>
      </c>
      <c r="D88" s="30"/>
      <c r="E88" s="4" t="s">
        <v>20</v>
      </c>
      <c r="F88" s="26"/>
      <c r="G88" s="26"/>
      <c r="H88" s="26"/>
      <c r="I88" s="26"/>
      <c r="J88" s="26"/>
      <c r="K88" s="26"/>
      <c r="L88" s="26"/>
      <c r="M88" s="26"/>
      <c r="N88" s="26"/>
      <c r="O88" s="51"/>
      <c r="P88" s="51"/>
      <c r="Q88" s="26"/>
      <c r="R88" s="51"/>
      <c r="S88" s="51"/>
      <c r="T88" s="26"/>
      <c r="U88" s="26"/>
      <c r="V88" s="26"/>
      <c r="W88" s="77"/>
    </row>
    <row r="89" spans="1:23" ht="12.75" thickBot="1" x14ac:dyDescent="0.25">
      <c r="A89" s="176"/>
      <c r="B89" s="182"/>
      <c r="C89" s="25" t="s">
        <v>24</v>
      </c>
      <c r="D89" s="30"/>
      <c r="E89" s="4" t="s">
        <v>20</v>
      </c>
      <c r="F89" s="26"/>
      <c r="G89" s="26"/>
      <c r="H89" s="26"/>
      <c r="I89" s="26"/>
      <c r="J89" s="26"/>
      <c r="K89" s="26"/>
      <c r="L89" s="26"/>
      <c r="M89" s="26"/>
      <c r="N89" s="26"/>
      <c r="O89" s="51"/>
      <c r="P89" s="51"/>
      <c r="Q89" s="26"/>
      <c r="R89" s="51"/>
      <c r="S89" s="51"/>
      <c r="T89" s="26"/>
      <c r="U89" s="26"/>
      <c r="V89" s="26"/>
      <c r="W89" s="77"/>
    </row>
    <row r="90" spans="1:23" ht="12.75" thickBot="1" x14ac:dyDescent="0.25">
      <c r="A90" s="36"/>
      <c r="B90" s="37"/>
      <c r="C90" s="38" t="s">
        <v>25</v>
      </c>
      <c r="D90" s="37">
        <f>SUM(D84:D89)</f>
        <v>1</v>
      </c>
      <c r="E90" s="37">
        <f t="shared" ref="E90:W90" si="21">SUM(E84:E89)</f>
        <v>0</v>
      </c>
      <c r="F90" s="37">
        <f t="shared" si="21"/>
        <v>0</v>
      </c>
      <c r="G90" s="37">
        <f t="shared" si="21"/>
        <v>0</v>
      </c>
      <c r="H90" s="37">
        <f t="shared" si="21"/>
        <v>0</v>
      </c>
      <c r="I90" s="37">
        <f t="shared" si="21"/>
        <v>1</v>
      </c>
      <c r="J90" s="37">
        <f t="shared" si="21"/>
        <v>1</v>
      </c>
      <c r="K90" s="37">
        <f t="shared" si="21"/>
        <v>0</v>
      </c>
      <c r="L90" s="37">
        <f t="shared" si="21"/>
        <v>1</v>
      </c>
      <c r="M90" s="37">
        <f t="shared" si="21"/>
        <v>0</v>
      </c>
      <c r="N90" s="37">
        <f t="shared" si="21"/>
        <v>1</v>
      </c>
      <c r="O90" s="39">
        <f t="shared" si="21"/>
        <v>1000</v>
      </c>
      <c r="P90" s="39">
        <f t="shared" si="21"/>
        <v>1000</v>
      </c>
      <c r="Q90" s="37">
        <f t="shared" si="21"/>
        <v>0</v>
      </c>
      <c r="R90" s="39">
        <f t="shared" si="21"/>
        <v>0</v>
      </c>
      <c r="S90" s="39">
        <f t="shared" si="21"/>
        <v>0</v>
      </c>
      <c r="T90" s="37">
        <f t="shared" si="21"/>
        <v>0</v>
      </c>
      <c r="U90" s="37">
        <f t="shared" si="21"/>
        <v>0</v>
      </c>
      <c r="V90" s="37">
        <f t="shared" si="21"/>
        <v>0</v>
      </c>
      <c r="W90" s="72">
        <f t="shared" si="21"/>
        <v>0</v>
      </c>
    </row>
    <row r="91" spans="1:23" ht="15" customHeight="1" x14ac:dyDescent="0.2">
      <c r="A91" s="174">
        <v>9</v>
      </c>
      <c r="B91" s="180" t="s">
        <v>61</v>
      </c>
      <c r="C91" s="25" t="s">
        <v>18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51"/>
      <c r="P91" s="51"/>
      <c r="Q91" s="26"/>
      <c r="R91" s="51"/>
      <c r="S91" s="51"/>
      <c r="T91" s="26"/>
      <c r="U91" s="26"/>
      <c r="V91" s="26"/>
      <c r="W91" s="77"/>
    </row>
    <row r="92" spans="1:23" x14ac:dyDescent="0.2">
      <c r="A92" s="175"/>
      <c r="B92" s="181"/>
      <c r="C92" s="25" t="s">
        <v>19</v>
      </c>
      <c r="D92" s="26"/>
      <c r="E92" s="4" t="s">
        <v>20</v>
      </c>
      <c r="F92" s="26"/>
      <c r="G92" s="26"/>
      <c r="H92" s="26"/>
      <c r="I92" s="26"/>
      <c r="J92" s="26"/>
      <c r="K92" s="26"/>
      <c r="L92" s="26"/>
      <c r="M92" s="26"/>
      <c r="N92" s="26"/>
      <c r="O92" s="51"/>
      <c r="P92" s="51"/>
      <c r="Q92" s="26"/>
      <c r="R92" s="51"/>
      <c r="S92" s="51"/>
      <c r="T92" s="26"/>
      <c r="U92" s="26"/>
      <c r="V92" s="26"/>
      <c r="W92" s="77"/>
    </row>
    <row r="93" spans="1:23" x14ac:dyDescent="0.2">
      <c r="A93" s="175"/>
      <c r="B93" s="181"/>
      <c r="C93" s="25" t="s">
        <v>21</v>
      </c>
      <c r="D93" s="26"/>
      <c r="E93" s="4" t="s">
        <v>20</v>
      </c>
      <c r="F93" s="26"/>
      <c r="G93" s="26"/>
      <c r="H93" s="26"/>
      <c r="I93" s="26"/>
      <c r="J93" s="26"/>
      <c r="K93" s="26"/>
      <c r="L93" s="26"/>
      <c r="M93" s="26"/>
      <c r="N93" s="26"/>
      <c r="O93" s="51"/>
      <c r="P93" s="51"/>
      <c r="Q93" s="26"/>
      <c r="R93" s="51"/>
      <c r="S93" s="51"/>
      <c r="T93" s="26"/>
      <c r="U93" s="26"/>
      <c r="V93" s="26"/>
      <c r="W93" s="77"/>
    </row>
    <row r="94" spans="1:23" x14ac:dyDescent="0.2">
      <c r="A94" s="175"/>
      <c r="B94" s="181"/>
      <c r="C94" s="25" t="s">
        <v>22</v>
      </c>
      <c r="D94" s="26"/>
      <c r="E94" s="4" t="s">
        <v>20</v>
      </c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51"/>
      <c r="Q94" s="26"/>
      <c r="R94" s="51"/>
      <c r="S94" s="51"/>
      <c r="T94" s="26"/>
      <c r="U94" s="26"/>
      <c r="V94" s="26"/>
      <c r="W94" s="77"/>
    </row>
    <row r="95" spans="1:23" x14ac:dyDescent="0.2">
      <c r="A95" s="175"/>
      <c r="B95" s="181"/>
      <c r="C95" s="25" t="s">
        <v>23</v>
      </c>
      <c r="D95" s="30"/>
      <c r="E95" s="4" t="s">
        <v>20</v>
      </c>
      <c r="F95" s="26"/>
      <c r="G95" s="26"/>
      <c r="H95" s="26"/>
      <c r="I95" s="26"/>
      <c r="J95" s="26"/>
      <c r="K95" s="26"/>
      <c r="L95" s="26"/>
      <c r="M95" s="26"/>
      <c r="N95" s="26"/>
      <c r="O95" s="51"/>
      <c r="P95" s="51"/>
      <c r="Q95" s="26"/>
      <c r="R95" s="51"/>
      <c r="S95" s="51"/>
      <c r="T95" s="26"/>
      <c r="U95" s="26"/>
      <c r="V95" s="26"/>
      <c r="W95" s="77"/>
    </row>
    <row r="96" spans="1:23" ht="12.75" thickBot="1" x14ac:dyDescent="0.25">
      <c r="A96" s="176"/>
      <c r="B96" s="182"/>
      <c r="C96" s="25" t="s">
        <v>24</v>
      </c>
      <c r="D96" s="30"/>
      <c r="E96" s="4" t="s">
        <v>20</v>
      </c>
      <c r="F96" s="26"/>
      <c r="G96" s="26"/>
      <c r="H96" s="26"/>
      <c r="I96" s="26"/>
      <c r="J96" s="26"/>
      <c r="K96" s="26"/>
      <c r="L96" s="26"/>
      <c r="M96" s="26"/>
      <c r="N96" s="26"/>
      <c r="O96" s="51"/>
      <c r="P96" s="51"/>
      <c r="Q96" s="26"/>
      <c r="R96" s="51"/>
      <c r="S96" s="51"/>
      <c r="T96" s="26"/>
      <c r="U96" s="26"/>
      <c r="V96" s="26"/>
      <c r="W96" s="77"/>
    </row>
    <row r="97" spans="1:23" ht="12.75" thickBot="1" x14ac:dyDescent="0.25">
      <c r="A97" s="36"/>
      <c r="B97" s="37"/>
      <c r="C97" s="38" t="s">
        <v>25</v>
      </c>
      <c r="D97" s="37">
        <f>SUM(D91:D96)</f>
        <v>0</v>
      </c>
      <c r="E97" s="37">
        <f t="shared" ref="E97:W97" si="22">SUM(E91:E96)</f>
        <v>0</v>
      </c>
      <c r="F97" s="37">
        <f t="shared" si="22"/>
        <v>0</v>
      </c>
      <c r="G97" s="37">
        <f t="shared" si="22"/>
        <v>0</v>
      </c>
      <c r="H97" s="37">
        <f t="shared" si="22"/>
        <v>0</v>
      </c>
      <c r="I97" s="37">
        <f t="shared" si="22"/>
        <v>0</v>
      </c>
      <c r="J97" s="37">
        <f t="shared" si="22"/>
        <v>0</v>
      </c>
      <c r="K97" s="37">
        <f t="shared" si="22"/>
        <v>0</v>
      </c>
      <c r="L97" s="37">
        <f t="shared" si="22"/>
        <v>0</v>
      </c>
      <c r="M97" s="37">
        <f t="shared" si="22"/>
        <v>0</v>
      </c>
      <c r="N97" s="37">
        <f t="shared" si="22"/>
        <v>0</v>
      </c>
      <c r="O97" s="39">
        <f t="shared" si="22"/>
        <v>0</v>
      </c>
      <c r="P97" s="39">
        <f t="shared" si="22"/>
        <v>0</v>
      </c>
      <c r="Q97" s="37">
        <f t="shared" si="22"/>
        <v>0</v>
      </c>
      <c r="R97" s="39">
        <f t="shared" si="22"/>
        <v>0</v>
      </c>
      <c r="S97" s="39">
        <f t="shared" si="22"/>
        <v>0</v>
      </c>
      <c r="T97" s="37">
        <f t="shared" si="22"/>
        <v>0</v>
      </c>
      <c r="U97" s="37">
        <f t="shared" si="22"/>
        <v>0</v>
      </c>
      <c r="V97" s="37">
        <f t="shared" si="22"/>
        <v>0</v>
      </c>
      <c r="W97" s="72">
        <f t="shared" si="22"/>
        <v>0</v>
      </c>
    </row>
    <row r="98" spans="1:23" x14ac:dyDescent="0.2">
      <c r="A98" s="144"/>
      <c r="B98" s="147" t="s">
        <v>83</v>
      </c>
      <c r="C98" s="86" t="s">
        <v>18</v>
      </c>
      <c r="D98" s="87">
        <f>SUM(D77+D84+D91)</f>
        <v>1</v>
      </c>
      <c r="E98" s="87">
        <f>SUM(E77+E84+E91)</f>
        <v>0</v>
      </c>
      <c r="F98" s="87">
        <f t="shared" ref="F98:W98" si="23">SUM(F77+F84+F91)</f>
        <v>0</v>
      </c>
      <c r="G98" s="87">
        <f t="shared" si="23"/>
        <v>0</v>
      </c>
      <c r="H98" s="87">
        <f t="shared" si="23"/>
        <v>0</v>
      </c>
      <c r="I98" s="87">
        <f t="shared" si="23"/>
        <v>1</v>
      </c>
      <c r="J98" s="87">
        <f t="shared" si="23"/>
        <v>1</v>
      </c>
      <c r="K98" s="87">
        <f t="shared" si="23"/>
        <v>0</v>
      </c>
      <c r="L98" s="87">
        <f t="shared" si="23"/>
        <v>1</v>
      </c>
      <c r="M98" s="87">
        <f t="shared" si="23"/>
        <v>1</v>
      </c>
      <c r="N98" s="87">
        <f t="shared" si="23"/>
        <v>0</v>
      </c>
      <c r="O98" s="103">
        <f t="shared" si="23"/>
        <v>0</v>
      </c>
      <c r="P98" s="103">
        <f t="shared" si="23"/>
        <v>0</v>
      </c>
      <c r="Q98" s="87">
        <f t="shared" si="23"/>
        <v>0</v>
      </c>
      <c r="R98" s="103">
        <f t="shared" si="23"/>
        <v>0</v>
      </c>
      <c r="S98" s="103">
        <f t="shared" si="23"/>
        <v>0</v>
      </c>
      <c r="T98" s="87">
        <f t="shared" si="23"/>
        <v>0</v>
      </c>
      <c r="U98" s="87">
        <f t="shared" si="23"/>
        <v>0</v>
      </c>
      <c r="V98" s="87">
        <f t="shared" si="23"/>
        <v>0</v>
      </c>
      <c r="W98" s="103">
        <f t="shared" si="23"/>
        <v>0</v>
      </c>
    </row>
    <row r="99" spans="1:23" x14ac:dyDescent="0.2">
      <c r="A99" s="145"/>
      <c r="B99" s="148"/>
      <c r="C99" s="86" t="s">
        <v>19</v>
      </c>
      <c r="D99" s="87">
        <f t="shared" ref="D99:D104" si="24">SUM(D78+D85+D92)</f>
        <v>0</v>
      </c>
      <c r="E99" s="87" t="s">
        <v>20</v>
      </c>
      <c r="F99" s="87">
        <f t="shared" ref="F99:W99" si="25">SUM(F78+F85+F92)</f>
        <v>0</v>
      </c>
      <c r="G99" s="87">
        <f t="shared" si="25"/>
        <v>0</v>
      </c>
      <c r="H99" s="87">
        <f t="shared" si="25"/>
        <v>0</v>
      </c>
      <c r="I99" s="87">
        <f t="shared" si="25"/>
        <v>0</v>
      </c>
      <c r="J99" s="87">
        <f t="shared" si="25"/>
        <v>0</v>
      </c>
      <c r="K99" s="87">
        <f t="shared" si="25"/>
        <v>0</v>
      </c>
      <c r="L99" s="87">
        <f t="shared" si="25"/>
        <v>0</v>
      </c>
      <c r="M99" s="87">
        <f t="shared" si="25"/>
        <v>0</v>
      </c>
      <c r="N99" s="87">
        <f t="shared" si="25"/>
        <v>0</v>
      </c>
      <c r="O99" s="103">
        <f t="shared" si="25"/>
        <v>0</v>
      </c>
      <c r="P99" s="103">
        <f t="shared" si="25"/>
        <v>0</v>
      </c>
      <c r="Q99" s="87">
        <f t="shared" si="25"/>
        <v>0</v>
      </c>
      <c r="R99" s="103">
        <f t="shared" si="25"/>
        <v>0</v>
      </c>
      <c r="S99" s="103">
        <f t="shared" si="25"/>
        <v>0</v>
      </c>
      <c r="T99" s="87">
        <f t="shared" si="25"/>
        <v>0</v>
      </c>
      <c r="U99" s="87">
        <f t="shared" si="25"/>
        <v>0</v>
      </c>
      <c r="V99" s="87">
        <f t="shared" si="25"/>
        <v>0</v>
      </c>
      <c r="W99" s="103">
        <f t="shared" si="25"/>
        <v>0</v>
      </c>
    </row>
    <row r="100" spans="1:23" x14ac:dyDescent="0.2">
      <c r="A100" s="145"/>
      <c r="B100" s="148"/>
      <c r="C100" s="86" t="s">
        <v>21</v>
      </c>
      <c r="D100" s="87">
        <f t="shared" si="24"/>
        <v>0</v>
      </c>
      <c r="E100" s="87" t="s">
        <v>20</v>
      </c>
      <c r="F100" s="87">
        <f t="shared" ref="F100:W100" si="26">SUM(F79+F86+F93)</f>
        <v>0</v>
      </c>
      <c r="G100" s="87">
        <f t="shared" si="26"/>
        <v>0</v>
      </c>
      <c r="H100" s="87">
        <f t="shared" si="26"/>
        <v>0</v>
      </c>
      <c r="I100" s="87">
        <f t="shared" si="26"/>
        <v>0</v>
      </c>
      <c r="J100" s="87">
        <f t="shared" si="26"/>
        <v>0</v>
      </c>
      <c r="K100" s="87">
        <f t="shared" si="26"/>
        <v>0</v>
      </c>
      <c r="L100" s="87">
        <f t="shared" si="26"/>
        <v>0</v>
      </c>
      <c r="M100" s="87">
        <f t="shared" si="26"/>
        <v>0</v>
      </c>
      <c r="N100" s="87">
        <f t="shared" si="26"/>
        <v>0</v>
      </c>
      <c r="O100" s="103">
        <f t="shared" si="26"/>
        <v>0</v>
      </c>
      <c r="P100" s="103">
        <f t="shared" si="26"/>
        <v>0</v>
      </c>
      <c r="Q100" s="87">
        <f t="shared" si="26"/>
        <v>0</v>
      </c>
      <c r="R100" s="103">
        <f t="shared" si="26"/>
        <v>0</v>
      </c>
      <c r="S100" s="103">
        <f t="shared" si="26"/>
        <v>0</v>
      </c>
      <c r="T100" s="87">
        <f t="shared" si="26"/>
        <v>0</v>
      </c>
      <c r="U100" s="87">
        <f t="shared" si="26"/>
        <v>0</v>
      </c>
      <c r="V100" s="87">
        <f t="shared" si="26"/>
        <v>0</v>
      </c>
      <c r="W100" s="103">
        <f t="shared" si="26"/>
        <v>0</v>
      </c>
    </row>
    <row r="101" spans="1:23" x14ac:dyDescent="0.2">
      <c r="A101" s="145"/>
      <c r="B101" s="148"/>
      <c r="C101" s="86" t="s">
        <v>22</v>
      </c>
      <c r="D101" s="87">
        <f t="shared" si="24"/>
        <v>1</v>
      </c>
      <c r="E101" s="87" t="s">
        <v>20</v>
      </c>
      <c r="F101" s="87">
        <f t="shared" ref="F101:W101" si="27">SUM(F80+F87+F94)</f>
        <v>0</v>
      </c>
      <c r="G101" s="87">
        <f t="shared" si="27"/>
        <v>0</v>
      </c>
      <c r="H101" s="87">
        <f t="shared" si="27"/>
        <v>0</v>
      </c>
      <c r="I101" s="87">
        <f t="shared" si="27"/>
        <v>1</v>
      </c>
      <c r="J101" s="87">
        <f t="shared" si="27"/>
        <v>1</v>
      </c>
      <c r="K101" s="87">
        <f t="shared" si="27"/>
        <v>0</v>
      </c>
      <c r="L101" s="87">
        <f t="shared" si="27"/>
        <v>1</v>
      </c>
      <c r="M101" s="87">
        <f t="shared" si="27"/>
        <v>0</v>
      </c>
      <c r="N101" s="87">
        <f t="shared" si="27"/>
        <v>1</v>
      </c>
      <c r="O101" s="103">
        <f t="shared" si="27"/>
        <v>1000</v>
      </c>
      <c r="P101" s="103">
        <f t="shared" si="27"/>
        <v>1000</v>
      </c>
      <c r="Q101" s="87">
        <f t="shared" si="27"/>
        <v>0</v>
      </c>
      <c r="R101" s="103">
        <f t="shared" si="27"/>
        <v>0</v>
      </c>
      <c r="S101" s="103">
        <f t="shared" si="27"/>
        <v>0</v>
      </c>
      <c r="T101" s="87">
        <f t="shared" si="27"/>
        <v>0</v>
      </c>
      <c r="U101" s="87">
        <f t="shared" si="27"/>
        <v>0</v>
      </c>
      <c r="V101" s="87">
        <f t="shared" si="27"/>
        <v>0</v>
      </c>
      <c r="W101" s="103">
        <f t="shared" si="27"/>
        <v>0</v>
      </c>
    </row>
    <row r="102" spans="1:23" x14ac:dyDescent="0.2">
      <c r="A102" s="145"/>
      <c r="B102" s="148"/>
      <c r="C102" s="86" t="s">
        <v>23</v>
      </c>
      <c r="D102" s="88">
        <f t="shared" si="24"/>
        <v>0</v>
      </c>
      <c r="E102" s="87" t="s">
        <v>20</v>
      </c>
      <c r="F102" s="88">
        <f t="shared" ref="F102:W102" si="28">SUM(F81+F88+F95)</f>
        <v>0</v>
      </c>
      <c r="G102" s="88">
        <f t="shared" si="28"/>
        <v>0</v>
      </c>
      <c r="H102" s="88">
        <f t="shared" si="28"/>
        <v>0</v>
      </c>
      <c r="I102" s="88">
        <f t="shared" si="28"/>
        <v>0</v>
      </c>
      <c r="J102" s="88">
        <f t="shared" si="28"/>
        <v>0</v>
      </c>
      <c r="K102" s="88">
        <f t="shared" si="28"/>
        <v>0</v>
      </c>
      <c r="L102" s="88">
        <f t="shared" si="28"/>
        <v>0</v>
      </c>
      <c r="M102" s="88">
        <f t="shared" si="28"/>
        <v>0</v>
      </c>
      <c r="N102" s="88">
        <f t="shared" si="28"/>
        <v>0</v>
      </c>
      <c r="O102" s="104">
        <f t="shared" si="28"/>
        <v>0</v>
      </c>
      <c r="P102" s="104">
        <f t="shared" si="28"/>
        <v>0</v>
      </c>
      <c r="Q102" s="88">
        <f t="shared" si="28"/>
        <v>0</v>
      </c>
      <c r="R102" s="104">
        <f t="shared" si="28"/>
        <v>0</v>
      </c>
      <c r="S102" s="104">
        <f t="shared" si="28"/>
        <v>0</v>
      </c>
      <c r="T102" s="88">
        <f t="shared" si="28"/>
        <v>0</v>
      </c>
      <c r="U102" s="88">
        <f t="shared" si="28"/>
        <v>0</v>
      </c>
      <c r="V102" s="88">
        <f t="shared" si="28"/>
        <v>0</v>
      </c>
      <c r="W102" s="104">
        <f t="shared" si="28"/>
        <v>0</v>
      </c>
    </row>
    <row r="103" spans="1:23" ht="12.75" thickBot="1" x14ac:dyDescent="0.25">
      <c r="A103" s="146"/>
      <c r="B103" s="149"/>
      <c r="C103" s="86" t="s">
        <v>24</v>
      </c>
      <c r="D103" s="88">
        <f t="shared" si="24"/>
        <v>0</v>
      </c>
      <c r="E103" s="87" t="s">
        <v>20</v>
      </c>
      <c r="F103" s="88">
        <f t="shared" ref="F103:W103" si="29">SUM(F82+F89+F96)</f>
        <v>0</v>
      </c>
      <c r="G103" s="88">
        <f t="shared" si="29"/>
        <v>0</v>
      </c>
      <c r="H103" s="88">
        <f t="shared" si="29"/>
        <v>0</v>
      </c>
      <c r="I103" s="88">
        <f t="shared" si="29"/>
        <v>0</v>
      </c>
      <c r="J103" s="88">
        <f t="shared" si="29"/>
        <v>0</v>
      </c>
      <c r="K103" s="88">
        <f t="shared" si="29"/>
        <v>0</v>
      </c>
      <c r="L103" s="88">
        <f t="shared" si="29"/>
        <v>0</v>
      </c>
      <c r="M103" s="88">
        <f t="shared" si="29"/>
        <v>0</v>
      </c>
      <c r="N103" s="88">
        <f t="shared" si="29"/>
        <v>0</v>
      </c>
      <c r="O103" s="104">
        <f t="shared" si="29"/>
        <v>0</v>
      </c>
      <c r="P103" s="104">
        <f t="shared" si="29"/>
        <v>0</v>
      </c>
      <c r="Q103" s="88">
        <f t="shared" si="29"/>
        <v>0</v>
      </c>
      <c r="R103" s="104">
        <f t="shared" si="29"/>
        <v>0</v>
      </c>
      <c r="S103" s="104">
        <f t="shared" si="29"/>
        <v>0</v>
      </c>
      <c r="T103" s="88">
        <f t="shared" si="29"/>
        <v>0</v>
      </c>
      <c r="U103" s="88">
        <f t="shared" si="29"/>
        <v>0</v>
      </c>
      <c r="V103" s="88">
        <f t="shared" si="29"/>
        <v>0</v>
      </c>
      <c r="W103" s="104">
        <f t="shared" si="29"/>
        <v>0</v>
      </c>
    </row>
    <row r="104" spans="1:23" ht="26.25" customHeight="1" thickBot="1" x14ac:dyDescent="0.25">
      <c r="A104" s="89"/>
      <c r="B104" s="90"/>
      <c r="C104" s="91" t="s">
        <v>82</v>
      </c>
      <c r="D104" s="90">
        <f t="shared" si="24"/>
        <v>2</v>
      </c>
      <c r="E104" s="90"/>
      <c r="F104" s="90">
        <f t="shared" ref="F104:W104" si="30">SUM(F83+F90+F97)</f>
        <v>0</v>
      </c>
      <c r="G104" s="90">
        <f t="shared" si="30"/>
        <v>0</v>
      </c>
      <c r="H104" s="90">
        <f t="shared" si="30"/>
        <v>0</v>
      </c>
      <c r="I104" s="90">
        <f t="shared" si="30"/>
        <v>2</v>
      </c>
      <c r="J104" s="90">
        <f t="shared" si="30"/>
        <v>2</v>
      </c>
      <c r="K104" s="90">
        <f t="shared" si="30"/>
        <v>0</v>
      </c>
      <c r="L104" s="90">
        <f t="shared" si="30"/>
        <v>2</v>
      </c>
      <c r="M104" s="90">
        <f t="shared" si="30"/>
        <v>1</v>
      </c>
      <c r="N104" s="90">
        <f t="shared" si="30"/>
        <v>1</v>
      </c>
      <c r="O104" s="101">
        <f t="shared" si="30"/>
        <v>1000</v>
      </c>
      <c r="P104" s="101">
        <f t="shared" si="30"/>
        <v>1000</v>
      </c>
      <c r="Q104" s="90">
        <f t="shared" si="30"/>
        <v>0</v>
      </c>
      <c r="R104" s="101">
        <f t="shared" si="30"/>
        <v>0</v>
      </c>
      <c r="S104" s="101">
        <f t="shared" si="30"/>
        <v>0</v>
      </c>
      <c r="T104" s="90">
        <f t="shared" si="30"/>
        <v>0</v>
      </c>
      <c r="U104" s="90">
        <f t="shared" si="30"/>
        <v>0</v>
      </c>
      <c r="V104" s="90">
        <f t="shared" si="30"/>
        <v>0</v>
      </c>
      <c r="W104" s="101">
        <f t="shared" si="30"/>
        <v>0</v>
      </c>
    </row>
    <row r="105" spans="1:23" ht="15" customHeight="1" x14ac:dyDescent="0.2">
      <c r="A105" s="177">
        <v>10</v>
      </c>
      <c r="B105" s="180" t="s">
        <v>62</v>
      </c>
      <c r="C105" s="20" t="s">
        <v>18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52"/>
      <c r="P105" s="52"/>
      <c r="Q105" s="21"/>
      <c r="R105" s="52"/>
      <c r="S105" s="52"/>
      <c r="T105" s="21"/>
      <c r="U105" s="21"/>
      <c r="V105" s="21"/>
      <c r="W105" s="78"/>
    </row>
    <row r="106" spans="1:23" x14ac:dyDescent="0.2">
      <c r="A106" s="178"/>
      <c r="B106" s="181"/>
      <c r="C106" s="25" t="s">
        <v>19</v>
      </c>
      <c r="D106" s="26"/>
      <c r="E106" s="4" t="s">
        <v>20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51"/>
      <c r="P106" s="51"/>
      <c r="Q106" s="26"/>
      <c r="R106" s="51"/>
      <c r="S106" s="51"/>
      <c r="T106" s="26"/>
      <c r="U106" s="26"/>
      <c r="V106" s="26"/>
      <c r="W106" s="77"/>
    </row>
    <row r="107" spans="1:23" x14ac:dyDescent="0.2">
      <c r="A107" s="178"/>
      <c r="B107" s="181"/>
      <c r="C107" s="25" t="s">
        <v>21</v>
      </c>
      <c r="D107" s="26"/>
      <c r="E107" s="4" t="s">
        <v>20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51"/>
      <c r="P107" s="51"/>
      <c r="Q107" s="26"/>
      <c r="R107" s="51"/>
      <c r="S107" s="51"/>
      <c r="T107" s="26"/>
      <c r="U107" s="26"/>
      <c r="V107" s="26"/>
      <c r="W107" s="77"/>
    </row>
    <row r="108" spans="1:23" x14ac:dyDescent="0.2">
      <c r="A108" s="178"/>
      <c r="B108" s="181"/>
      <c r="C108" s="25" t="s">
        <v>22</v>
      </c>
      <c r="D108" s="26"/>
      <c r="E108" s="4" t="s">
        <v>20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51"/>
      <c r="P108" s="51"/>
      <c r="Q108" s="26"/>
      <c r="R108" s="51"/>
      <c r="S108" s="51"/>
      <c r="T108" s="26"/>
      <c r="U108" s="26"/>
      <c r="V108" s="26"/>
      <c r="W108" s="77"/>
    </row>
    <row r="109" spans="1:23" x14ac:dyDescent="0.2">
      <c r="A109" s="178"/>
      <c r="B109" s="181"/>
      <c r="C109" s="25" t="s">
        <v>23</v>
      </c>
      <c r="D109" s="30">
        <v>1</v>
      </c>
      <c r="E109" s="4" t="s">
        <v>20</v>
      </c>
      <c r="F109" s="26"/>
      <c r="G109" s="26"/>
      <c r="H109" s="26"/>
      <c r="I109" s="26">
        <v>1</v>
      </c>
      <c r="J109" s="26">
        <v>1</v>
      </c>
      <c r="K109" s="26"/>
      <c r="L109" s="26">
        <v>1</v>
      </c>
      <c r="M109" s="26">
        <v>1</v>
      </c>
      <c r="N109" s="26"/>
      <c r="O109" s="51">
        <v>5000</v>
      </c>
      <c r="P109" s="51">
        <v>5000</v>
      </c>
      <c r="Q109" s="26"/>
      <c r="R109" s="51"/>
      <c r="S109" s="51"/>
      <c r="T109" s="26"/>
      <c r="U109" s="26"/>
      <c r="V109" s="26"/>
      <c r="W109" s="77"/>
    </row>
    <row r="110" spans="1:23" ht="12.75" thickBot="1" x14ac:dyDescent="0.25">
      <c r="A110" s="179"/>
      <c r="B110" s="182"/>
      <c r="C110" s="25" t="s">
        <v>24</v>
      </c>
      <c r="D110" s="30"/>
      <c r="E110" s="4" t="s">
        <v>20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51"/>
      <c r="P110" s="51"/>
      <c r="Q110" s="26"/>
      <c r="R110" s="51"/>
      <c r="S110" s="51"/>
      <c r="T110" s="26"/>
      <c r="U110" s="26"/>
      <c r="V110" s="26"/>
      <c r="W110" s="77"/>
    </row>
    <row r="111" spans="1:23" ht="12.75" thickBot="1" x14ac:dyDescent="0.25">
      <c r="A111" s="36"/>
      <c r="B111" s="37"/>
      <c r="C111" s="38" t="s">
        <v>25</v>
      </c>
      <c r="D111" s="37">
        <f>SUM(D105:D110)</f>
        <v>1</v>
      </c>
      <c r="E111" s="37">
        <f t="shared" ref="E111:W111" si="31">SUM(E105:E110)</f>
        <v>0</v>
      </c>
      <c r="F111" s="37">
        <f t="shared" si="31"/>
        <v>0</v>
      </c>
      <c r="G111" s="37">
        <f t="shared" si="31"/>
        <v>0</v>
      </c>
      <c r="H111" s="37">
        <f t="shared" si="31"/>
        <v>0</v>
      </c>
      <c r="I111" s="37">
        <f t="shared" si="31"/>
        <v>1</v>
      </c>
      <c r="J111" s="37">
        <f t="shared" si="31"/>
        <v>1</v>
      </c>
      <c r="K111" s="37">
        <f t="shared" si="31"/>
        <v>0</v>
      </c>
      <c r="L111" s="37">
        <f t="shared" si="31"/>
        <v>1</v>
      </c>
      <c r="M111" s="37">
        <f t="shared" si="31"/>
        <v>1</v>
      </c>
      <c r="N111" s="37">
        <f t="shared" si="31"/>
        <v>0</v>
      </c>
      <c r="O111" s="39">
        <f t="shared" si="31"/>
        <v>5000</v>
      </c>
      <c r="P111" s="39">
        <f t="shared" si="31"/>
        <v>5000</v>
      </c>
      <c r="Q111" s="37">
        <f t="shared" si="31"/>
        <v>0</v>
      </c>
      <c r="R111" s="39">
        <f t="shared" si="31"/>
        <v>0</v>
      </c>
      <c r="S111" s="39">
        <f t="shared" si="31"/>
        <v>0</v>
      </c>
      <c r="T111" s="37">
        <f t="shared" si="31"/>
        <v>0</v>
      </c>
      <c r="U111" s="37">
        <f t="shared" si="31"/>
        <v>0</v>
      </c>
      <c r="V111" s="37">
        <f t="shared" si="31"/>
        <v>0</v>
      </c>
      <c r="W111" s="72">
        <f t="shared" si="31"/>
        <v>0</v>
      </c>
    </row>
    <row r="112" spans="1:23" s="54" customFormat="1" ht="15" customHeight="1" x14ac:dyDescent="0.2">
      <c r="A112" s="141">
        <v>11</v>
      </c>
      <c r="B112" s="156" t="s">
        <v>63</v>
      </c>
      <c r="C112" s="47" t="s">
        <v>18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9"/>
      <c r="P112" s="49"/>
      <c r="Q112" s="48"/>
      <c r="R112" s="49"/>
      <c r="S112" s="49"/>
      <c r="T112" s="48"/>
      <c r="U112" s="48"/>
      <c r="V112" s="48"/>
      <c r="W112" s="75"/>
    </row>
    <row r="113" spans="1:23" s="54" customFormat="1" x14ac:dyDescent="0.2">
      <c r="A113" s="142"/>
      <c r="B113" s="157"/>
      <c r="C113" s="47" t="s">
        <v>19</v>
      </c>
      <c r="D113" s="48"/>
      <c r="E113" s="115" t="s">
        <v>20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9"/>
      <c r="P113" s="49"/>
      <c r="Q113" s="48"/>
      <c r="R113" s="49"/>
      <c r="S113" s="49"/>
      <c r="T113" s="48"/>
      <c r="U113" s="48"/>
      <c r="V113" s="48"/>
      <c r="W113" s="75"/>
    </row>
    <row r="114" spans="1:23" s="54" customFormat="1" x14ac:dyDescent="0.2">
      <c r="A114" s="142"/>
      <c r="B114" s="157"/>
      <c r="C114" s="47" t="s">
        <v>21</v>
      </c>
      <c r="D114" s="48"/>
      <c r="E114" s="115" t="s">
        <v>20</v>
      </c>
      <c r="F114" s="48"/>
      <c r="G114" s="48"/>
      <c r="H114" s="48"/>
      <c r="I114" s="48"/>
      <c r="J114" s="48"/>
      <c r="K114" s="48"/>
      <c r="L114" s="48"/>
      <c r="M114" s="48"/>
      <c r="N114" s="48"/>
      <c r="O114" s="49"/>
      <c r="P114" s="49"/>
      <c r="Q114" s="48"/>
      <c r="R114" s="49"/>
      <c r="S114" s="49"/>
      <c r="T114" s="48"/>
      <c r="U114" s="48"/>
      <c r="V114" s="48"/>
      <c r="W114" s="75"/>
    </row>
    <row r="115" spans="1:23" s="54" customFormat="1" x14ac:dyDescent="0.2">
      <c r="A115" s="142"/>
      <c r="B115" s="157"/>
      <c r="C115" s="47" t="s">
        <v>22</v>
      </c>
      <c r="D115" s="48"/>
      <c r="E115" s="115" t="s">
        <v>20</v>
      </c>
      <c r="F115" s="48"/>
      <c r="G115" s="48"/>
      <c r="H115" s="48"/>
      <c r="I115" s="48"/>
      <c r="J115" s="48"/>
      <c r="K115" s="48"/>
      <c r="L115" s="48"/>
      <c r="M115" s="48"/>
      <c r="N115" s="48"/>
      <c r="O115" s="49"/>
      <c r="P115" s="49"/>
      <c r="Q115" s="48"/>
      <c r="R115" s="49"/>
      <c r="S115" s="49"/>
      <c r="T115" s="48"/>
      <c r="U115" s="48"/>
      <c r="V115" s="48"/>
      <c r="W115" s="75"/>
    </row>
    <row r="116" spans="1:23" s="54" customFormat="1" x14ac:dyDescent="0.2">
      <c r="A116" s="142"/>
      <c r="B116" s="157"/>
      <c r="C116" s="47" t="s">
        <v>23</v>
      </c>
      <c r="D116" s="50"/>
      <c r="E116" s="115" t="s">
        <v>20</v>
      </c>
      <c r="F116" s="48"/>
      <c r="G116" s="48"/>
      <c r="H116" s="48"/>
      <c r="I116" s="48"/>
      <c r="J116" s="48"/>
      <c r="K116" s="48"/>
      <c r="L116" s="48"/>
      <c r="M116" s="48"/>
      <c r="N116" s="48"/>
      <c r="O116" s="49"/>
      <c r="P116" s="49"/>
      <c r="Q116" s="48"/>
      <c r="R116" s="49"/>
      <c r="S116" s="49"/>
      <c r="T116" s="48"/>
      <c r="U116" s="48"/>
      <c r="V116" s="48"/>
      <c r="W116" s="75"/>
    </row>
    <row r="117" spans="1:23" s="54" customFormat="1" ht="12.75" thickBot="1" x14ac:dyDescent="0.25">
      <c r="A117" s="143"/>
      <c r="B117" s="158"/>
      <c r="C117" s="47" t="s">
        <v>24</v>
      </c>
      <c r="D117" s="50"/>
      <c r="E117" s="115" t="s">
        <v>20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9"/>
      <c r="P117" s="49"/>
      <c r="Q117" s="48"/>
      <c r="R117" s="49"/>
      <c r="S117" s="49"/>
      <c r="T117" s="48"/>
      <c r="U117" s="48"/>
      <c r="V117" s="48"/>
      <c r="W117" s="75"/>
    </row>
    <row r="118" spans="1:23" ht="12.75" thickBot="1" x14ac:dyDescent="0.25">
      <c r="A118" s="36"/>
      <c r="B118" s="37"/>
      <c r="C118" s="38" t="s">
        <v>25</v>
      </c>
      <c r="D118" s="37">
        <f>SUM(D112:D117)</f>
        <v>0</v>
      </c>
      <c r="E118" s="37">
        <f t="shared" ref="E118:W118" si="32">SUM(E112:E117)</f>
        <v>0</v>
      </c>
      <c r="F118" s="37">
        <f t="shared" si="32"/>
        <v>0</v>
      </c>
      <c r="G118" s="37">
        <f t="shared" si="32"/>
        <v>0</v>
      </c>
      <c r="H118" s="37">
        <f t="shared" si="32"/>
        <v>0</v>
      </c>
      <c r="I118" s="37">
        <f t="shared" si="32"/>
        <v>0</v>
      </c>
      <c r="J118" s="37">
        <f t="shared" si="32"/>
        <v>0</v>
      </c>
      <c r="K118" s="37">
        <f t="shared" si="32"/>
        <v>0</v>
      </c>
      <c r="L118" s="37">
        <f t="shared" si="32"/>
        <v>0</v>
      </c>
      <c r="M118" s="37">
        <f t="shared" si="32"/>
        <v>0</v>
      </c>
      <c r="N118" s="37">
        <f t="shared" si="32"/>
        <v>0</v>
      </c>
      <c r="O118" s="39">
        <f t="shared" si="32"/>
        <v>0</v>
      </c>
      <c r="P118" s="39">
        <f t="shared" si="32"/>
        <v>0</v>
      </c>
      <c r="Q118" s="37">
        <f t="shared" si="32"/>
        <v>0</v>
      </c>
      <c r="R118" s="39">
        <f t="shared" si="32"/>
        <v>0</v>
      </c>
      <c r="S118" s="39">
        <f t="shared" si="32"/>
        <v>0</v>
      </c>
      <c r="T118" s="37">
        <f t="shared" si="32"/>
        <v>0</v>
      </c>
      <c r="U118" s="37">
        <f t="shared" si="32"/>
        <v>0</v>
      </c>
      <c r="V118" s="37">
        <f t="shared" si="32"/>
        <v>0</v>
      </c>
      <c r="W118" s="72">
        <f t="shared" si="32"/>
        <v>0</v>
      </c>
    </row>
    <row r="119" spans="1:23" s="54" customFormat="1" ht="15" customHeight="1" x14ac:dyDescent="0.2">
      <c r="A119" s="141">
        <v>12</v>
      </c>
      <c r="B119" s="156" t="s">
        <v>53</v>
      </c>
      <c r="C119" s="47" t="s">
        <v>18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9"/>
      <c r="P119" s="49"/>
      <c r="Q119" s="48"/>
      <c r="R119" s="49"/>
      <c r="S119" s="49"/>
      <c r="T119" s="48"/>
      <c r="U119" s="48"/>
      <c r="V119" s="48"/>
      <c r="W119" s="75"/>
    </row>
    <row r="120" spans="1:23" s="54" customFormat="1" x14ac:dyDescent="0.2">
      <c r="A120" s="142"/>
      <c r="B120" s="157"/>
      <c r="C120" s="47" t="s">
        <v>19</v>
      </c>
      <c r="D120" s="48"/>
      <c r="E120" s="115" t="s">
        <v>20</v>
      </c>
      <c r="F120" s="48"/>
      <c r="G120" s="48"/>
      <c r="H120" s="48"/>
      <c r="I120" s="48"/>
      <c r="J120" s="48"/>
      <c r="K120" s="48"/>
      <c r="L120" s="48"/>
      <c r="M120" s="48"/>
      <c r="N120" s="48"/>
      <c r="O120" s="49"/>
      <c r="P120" s="49"/>
      <c r="Q120" s="48"/>
      <c r="R120" s="49"/>
      <c r="S120" s="49"/>
      <c r="T120" s="48"/>
      <c r="U120" s="48"/>
      <c r="V120" s="48"/>
      <c r="W120" s="75"/>
    </row>
    <row r="121" spans="1:23" s="54" customFormat="1" x14ac:dyDescent="0.2">
      <c r="A121" s="142"/>
      <c r="B121" s="157"/>
      <c r="C121" s="47" t="s">
        <v>21</v>
      </c>
      <c r="D121" s="48"/>
      <c r="E121" s="115" t="s">
        <v>20</v>
      </c>
      <c r="F121" s="48"/>
      <c r="G121" s="48"/>
      <c r="H121" s="48"/>
      <c r="I121" s="48"/>
      <c r="J121" s="48"/>
      <c r="K121" s="48"/>
      <c r="L121" s="48"/>
      <c r="M121" s="48"/>
      <c r="N121" s="48"/>
      <c r="O121" s="49"/>
      <c r="P121" s="49"/>
      <c r="Q121" s="48"/>
      <c r="R121" s="49"/>
      <c r="S121" s="49"/>
      <c r="T121" s="48"/>
      <c r="U121" s="48"/>
      <c r="V121" s="48"/>
      <c r="W121" s="75"/>
    </row>
    <row r="122" spans="1:23" s="54" customFormat="1" x14ac:dyDescent="0.2">
      <c r="A122" s="142"/>
      <c r="B122" s="157"/>
      <c r="C122" s="47" t="s">
        <v>22</v>
      </c>
      <c r="D122" s="48"/>
      <c r="E122" s="115" t="s">
        <v>20</v>
      </c>
      <c r="F122" s="48"/>
      <c r="G122" s="48"/>
      <c r="H122" s="48"/>
      <c r="I122" s="48"/>
      <c r="J122" s="48"/>
      <c r="K122" s="48"/>
      <c r="L122" s="48"/>
      <c r="M122" s="48"/>
      <c r="N122" s="48"/>
      <c r="O122" s="49"/>
      <c r="P122" s="49"/>
      <c r="Q122" s="48"/>
      <c r="R122" s="49"/>
      <c r="S122" s="49"/>
      <c r="T122" s="48"/>
      <c r="U122" s="48"/>
      <c r="V122" s="48"/>
      <c r="W122" s="75"/>
    </row>
    <row r="123" spans="1:23" s="54" customFormat="1" x14ac:dyDescent="0.2">
      <c r="A123" s="142"/>
      <c r="B123" s="157"/>
      <c r="C123" s="47" t="s">
        <v>23</v>
      </c>
      <c r="D123" s="50"/>
      <c r="E123" s="115" t="s">
        <v>20</v>
      </c>
      <c r="F123" s="48"/>
      <c r="G123" s="48"/>
      <c r="H123" s="48"/>
      <c r="I123" s="48"/>
      <c r="J123" s="48"/>
      <c r="K123" s="48"/>
      <c r="L123" s="48"/>
      <c r="M123" s="48"/>
      <c r="N123" s="48"/>
      <c r="O123" s="49"/>
      <c r="P123" s="49"/>
      <c r="Q123" s="48"/>
      <c r="R123" s="49"/>
      <c r="S123" s="49"/>
      <c r="T123" s="48"/>
      <c r="U123" s="48"/>
      <c r="V123" s="48"/>
      <c r="W123" s="75"/>
    </row>
    <row r="124" spans="1:23" s="54" customFormat="1" ht="12.75" thickBot="1" x14ac:dyDescent="0.25">
      <c r="A124" s="142"/>
      <c r="B124" s="158"/>
      <c r="C124" s="47" t="s">
        <v>24</v>
      </c>
      <c r="D124" s="50"/>
      <c r="E124" s="115" t="s">
        <v>20</v>
      </c>
      <c r="F124" s="48"/>
      <c r="G124" s="48"/>
      <c r="H124" s="48"/>
      <c r="I124" s="48"/>
      <c r="J124" s="48"/>
      <c r="K124" s="48"/>
      <c r="L124" s="48"/>
      <c r="M124" s="48"/>
      <c r="N124" s="48"/>
      <c r="O124" s="49"/>
      <c r="P124" s="49"/>
      <c r="Q124" s="48"/>
      <c r="R124" s="49"/>
      <c r="S124" s="49"/>
      <c r="T124" s="48"/>
      <c r="U124" s="48"/>
      <c r="V124" s="48"/>
      <c r="W124" s="75"/>
    </row>
    <row r="125" spans="1:23" ht="12.75" thickBot="1" x14ac:dyDescent="0.25">
      <c r="A125" s="36"/>
      <c r="B125" s="37"/>
      <c r="C125" s="38" t="s">
        <v>25</v>
      </c>
      <c r="D125" s="83">
        <f>SUM(D119:D124)</f>
        <v>0</v>
      </c>
      <c r="E125" s="83">
        <f t="shared" ref="E125:W125" si="33">SUM(E119:E124)</f>
        <v>0</v>
      </c>
      <c r="F125" s="83">
        <f t="shared" si="33"/>
        <v>0</v>
      </c>
      <c r="G125" s="83">
        <f t="shared" si="33"/>
        <v>0</v>
      </c>
      <c r="H125" s="83">
        <f t="shared" si="33"/>
        <v>0</v>
      </c>
      <c r="I125" s="83">
        <f t="shared" si="33"/>
        <v>0</v>
      </c>
      <c r="J125" s="83">
        <f t="shared" si="33"/>
        <v>0</v>
      </c>
      <c r="K125" s="83">
        <f t="shared" si="33"/>
        <v>0</v>
      </c>
      <c r="L125" s="83">
        <f t="shared" si="33"/>
        <v>0</v>
      </c>
      <c r="M125" s="83">
        <f t="shared" si="33"/>
        <v>0</v>
      </c>
      <c r="N125" s="83">
        <f t="shared" si="33"/>
        <v>0</v>
      </c>
      <c r="O125" s="84">
        <f t="shared" si="33"/>
        <v>0</v>
      </c>
      <c r="P125" s="84">
        <f t="shared" si="33"/>
        <v>0</v>
      </c>
      <c r="Q125" s="83">
        <f t="shared" si="33"/>
        <v>0</v>
      </c>
      <c r="R125" s="84">
        <f t="shared" si="33"/>
        <v>0</v>
      </c>
      <c r="S125" s="84">
        <f t="shared" si="33"/>
        <v>0</v>
      </c>
      <c r="T125" s="83">
        <f t="shared" si="33"/>
        <v>0</v>
      </c>
      <c r="U125" s="83">
        <f t="shared" si="33"/>
        <v>0</v>
      </c>
      <c r="V125" s="83">
        <f t="shared" si="33"/>
        <v>0</v>
      </c>
      <c r="W125" s="85">
        <f t="shared" si="33"/>
        <v>0</v>
      </c>
    </row>
    <row r="126" spans="1:23" x14ac:dyDescent="0.2">
      <c r="A126" s="144"/>
      <c r="B126" s="147" t="s">
        <v>84</v>
      </c>
      <c r="C126" s="86" t="s">
        <v>18</v>
      </c>
      <c r="D126" s="87">
        <f>SUM(D105+D112+D119)</f>
        <v>0</v>
      </c>
      <c r="E126" s="87">
        <f>SUM(E105+E112+E119)</f>
        <v>0</v>
      </c>
      <c r="F126" s="87">
        <f t="shared" ref="F126:W126" si="34">SUM(F105+F112+F119)</f>
        <v>0</v>
      </c>
      <c r="G126" s="87">
        <f t="shared" si="34"/>
        <v>0</v>
      </c>
      <c r="H126" s="87">
        <f t="shared" si="34"/>
        <v>0</v>
      </c>
      <c r="I126" s="87">
        <f t="shared" si="34"/>
        <v>0</v>
      </c>
      <c r="J126" s="87">
        <f t="shared" si="34"/>
        <v>0</v>
      </c>
      <c r="K126" s="87">
        <f t="shared" si="34"/>
        <v>0</v>
      </c>
      <c r="L126" s="87">
        <f t="shared" si="34"/>
        <v>0</v>
      </c>
      <c r="M126" s="87">
        <f t="shared" si="34"/>
        <v>0</v>
      </c>
      <c r="N126" s="87">
        <f t="shared" si="34"/>
        <v>0</v>
      </c>
      <c r="O126" s="103">
        <f t="shared" si="34"/>
        <v>0</v>
      </c>
      <c r="P126" s="103">
        <f t="shared" si="34"/>
        <v>0</v>
      </c>
      <c r="Q126" s="87">
        <f t="shared" si="34"/>
        <v>0</v>
      </c>
      <c r="R126" s="103">
        <f t="shared" si="34"/>
        <v>0</v>
      </c>
      <c r="S126" s="103">
        <f t="shared" si="34"/>
        <v>0</v>
      </c>
      <c r="T126" s="87">
        <f t="shared" si="34"/>
        <v>0</v>
      </c>
      <c r="U126" s="87">
        <f t="shared" si="34"/>
        <v>0</v>
      </c>
      <c r="V126" s="87">
        <f t="shared" si="34"/>
        <v>0</v>
      </c>
      <c r="W126" s="103">
        <f t="shared" si="34"/>
        <v>0</v>
      </c>
    </row>
    <row r="127" spans="1:23" x14ac:dyDescent="0.2">
      <c r="A127" s="145"/>
      <c r="B127" s="148"/>
      <c r="C127" s="86" t="s">
        <v>19</v>
      </c>
      <c r="D127" s="87">
        <f>SUM(D106+D113+120:120)</f>
        <v>0</v>
      </c>
      <c r="E127" s="87" t="s">
        <v>20</v>
      </c>
      <c r="F127" s="87">
        <f t="shared" ref="F127:W127" si="35">SUM(F106+F113+120:120)</f>
        <v>0</v>
      </c>
      <c r="G127" s="87">
        <f t="shared" si="35"/>
        <v>0</v>
      </c>
      <c r="H127" s="87">
        <f t="shared" si="35"/>
        <v>0</v>
      </c>
      <c r="I127" s="87">
        <f t="shared" si="35"/>
        <v>0</v>
      </c>
      <c r="J127" s="87">
        <f t="shared" si="35"/>
        <v>0</v>
      </c>
      <c r="K127" s="87">
        <f t="shared" si="35"/>
        <v>0</v>
      </c>
      <c r="L127" s="87">
        <f t="shared" si="35"/>
        <v>0</v>
      </c>
      <c r="M127" s="87">
        <f t="shared" si="35"/>
        <v>0</v>
      </c>
      <c r="N127" s="87">
        <f t="shared" si="35"/>
        <v>0</v>
      </c>
      <c r="O127" s="103">
        <f t="shared" si="35"/>
        <v>0</v>
      </c>
      <c r="P127" s="103">
        <f t="shared" si="35"/>
        <v>0</v>
      </c>
      <c r="Q127" s="87">
        <f t="shared" si="35"/>
        <v>0</v>
      </c>
      <c r="R127" s="103">
        <f t="shared" si="35"/>
        <v>0</v>
      </c>
      <c r="S127" s="103">
        <f t="shared" si="35"/>
        <v>0</v>
      </c>
      <c r="T127" s="87">
        <f t="shared" si="35"/>
        <v>0</v>
      </c>
      <c r="U127" s="87">
        <f t="shared" si="35"/>
        <v>0</v>
      </c>
      <c r="V127" s="87">
        <f t="shared" si="35"/>
        <v>0</v>
      </c>
      <c r="W127" s="103">
        <f t="shared" si="35"/>
        <v>0</v>
      </c>
    </row>
    <row r="128" spans="1:23" x14ac:dyDescent="0.2">
      <c r="A128" s="145"/>
      <c r="B128" s="148"/>
      <c r="C128" s="86" t="s">
        <v>21</v>
      </c>
      <c r="D128" s="87">
        <f>SUM(D107+D114+D121)</f>
        <v>0</v>
      </c>
      <c r="E128" s="87" t="s">
        <v>20</v>
      </c>
      <c r="F128" s="87">
        <f t="shared" ref="F128:W128" si="36">SUM(F107+F114+F121)</f>
        <v>0</v>
      </c>
      <c r="G128" s="87">
        <f t="shared" si="36"/>
        <v>0</v>
      </c>
      <c r="H128" s="87">
        <f t="shared" si="36"/>
        <v>0</v>
      </c>
      <c r="I128" s="87">
        <f t="shared" si="36"/>
        <v>0</v>
      </c>
      <c r="J128" s="87">
        <f t="shared" si="36"/>
        <v>0</v>
      </c>
      <c r="K128" s="87">
        <f t="shared" si="36"/>
        <v>0</v>
      </c>
      <c r="L128" s="87">
        <f t="shared" si="36"/>
        <v>0</v>
      </c>
      <c r="M128" s="87">
        <f t="shared" si="36"/>
        <v>0</v>
      </c>
      <c r="N128" s="87">
        <f t="shared" si="36"/>
        <v>0</v>
      </c>
      <c r="O128" s="103">
        <f t="shared" si="36"/>
        <v>0</v>
      </c>
      <c r="P128" s="103">
        <f t="shared" si="36"/>
        <v>0</v>
      </c>
      <c r="Q128" s="87">
        <f t="shared" si="36"/>
        <v>0</v>
      </c>
      <c r="R128" s="103">
        <f t="shared" si="36"/>
        <v>0</v>
      </c>
      <c r="S128" s="103">
        <f t="shared" si="36"/>
        <v>0</v>
      </c>
      <c r="T128" s="87">
        <f t="shared" si="36"/>
        <v>0</v>
      </c>
      <c r="U128" s="87">
        <f t="shared" si="36"/>
        <v>0</v>
      </c>
      <c r="V128" s="87">
        <f t="shared" si="36"/>
        <v>0</v>
      </c>
      <c r="W128" s="103">
        <f t="shared" si="36"/>
        <v>0</v>
      </c>
    </row>
    <row r="129" spans="1:23" x14ac:dyDescent="0.2">
      <c r="A129" s="145"/>
      <c r="B129" s="148"/>
      <c r="C129" s="86" t="s">
        <v>22</v>
      </c>
      <c r="D129" s="87">
        <f>SUM(D108+D115+D122)</f>
        <v>0</v>
      </c>
      <c r="E129" s="87" t="s">
        <v>20</v>
      </c>
      <c r="F129" s="87">
        <f t="shared" ref="F129:W129" si="37">SUM(F108+F115+F122)</f>
        <v>0</v>
      </c>
      <c r="G129" s="87">
        <f t="shared" si="37"/>
        <v>0</v>
      </c>
      <c r="H129" s="87">
        <f t="shared" si="37"/>
        <v>0</v>
      </c>
      <c r="I129" s="87">
        <f t="shared" si="37"/>
        <v>0</v>
      </c>
      <c r="J129" s="87">
        <f t="shared" si="37"/>
        <v>0</v>
      </c>
      <c r="K129" s="87">
        <f t="shared" si="37"/>
        <v>0</v>
      </c>
      <c r="L129" s="87">
        <f t="shared" si="37"/>
        <v>0</v>
      </c>
      <c r="M129" s="87">
        <f t="shared" si="37"/>
        <v>0</v>
      </c>
      <c r="N129" s="87">
        <f t="shared" si="37"/>
        <v>0</v>
      </c>
      <c r="O129" s="103">
        <f t="shared" si="37"/>
        <v>0</v>
      </c>
      <c r="P129" s="103">
        <f t="shared" si="37"/>
        <v>0</v>
      </c>
      <c r="Q129" s="87">
        <f t="shared" si="37"/>
        <v>0</v>
      </c>
      <c r="R129" s="103">
        <f t="shared" si="37"/>
        <v>0</v>
      </c>
      <c r="S129" s="103">
        <f t="shared" si="37"/>
        <v>0</v>
      </c>
      <c r="T129" s="87">
        <f t="shared" si="37"/>
        <v>0</v>
      </c>
      <c r="U129" s="87">
        <f t="shared" si="37"/>
        <v>0</v>
      </c>
      <c r="V129" s="87">
        <f t="shared" si="37"/>
        <v>0</v>
      </c>
      <c r="W129" s="103">
        <f t="shared" si="37"/>
        <v>0</v>
      </c>
    </row>
    <row r="130" spans="1:23" x14ac:dyDescent="0.2">
      <c r="A130" s="145"/>
      <c r="B130" s="148"/>
      <c r="C130" s="86" t="s">
        <v>23</v>
      </c>
      <c r="D130" s="88">
        <f>SUM(D109+D116+D123)</f>
        <v>1</v>
      </c>
      <c r="E130" s="87" t="s">
        <v>20</v>
      </c>
      <c r="F130" s="88">
        <f t="shared" ref="F130:W130" si="38">SUM(F109+F116+F123)</f>
        <v>0</v>
      </c>
      <c r="G130" s="88">
        <f t="shared" si="38"/>
        <v>0</v>
      </c>
      <c r="H130" s="88">
        <f t="shared" si="38"/>
        <v>0</v>
      </c>
      <c r="I130" s="88">
        <f t="shared" si="38"/>
        <v>1</v>
      </c>
      <c r="J130" s="88">
        <f t="shared" si="38"/>
        <v>1</v>
      </c>
      <c r="K130" s="88">
        <f t="shared" si="38"/>
        <v>0</v>
      </c>
      <c r="L130" s="88">
        <f t="shared" si="38"/>
        <v>1</v>
      </c>
      <c r="M130" s="88">
        <f t="shared" si="38"/>
        <v>1</v>
      </c>
      <c r="N130" s="88">
        <f t="shared" si="38"/>
        <v>0</v>
      </c>
      <c r="O130" s="104">
        <f t="shared" si="38"/>
        <v>5000</v>
      </c>
      <c r="P130" s="104">
        <f t="shared" si="38"/>
        <v>5000</v>
      </c>
      <c r="Q130" s="88">
        <f t="shared" si="38"/>
        <v>0</v>
      </c>
      <c r="R130" s="104">
        <f t="shared" si="38"/>
        <v>0</v>
      </c>
      <c r="S130" s="104">
        <f t="shared" si="38"/>
        <v>0</v>
      </c>
      <c r="T130" s="88">
        <f t="shared" si="38"/>
        <v>0</v>
      </c>
      <c r="U130" s="88">
        <f t="shared" si="38"/>
        <v>0</v>
      </c>
      <c r="V130" s="88">
        <f t="shared" si="38"/>
        <v>0</v>
      </c>
      <c r="W130" s="104">
        <f t="shared" si="38"/>
        <v>0</v>
      </c>
    </row>
    <row r="131" spans="1:23" ht="12.75" thickBot="1" x14ac:dyDescent="0.25">
      <c r="A131" s="146"/>
      <c r="B131" s="149"/>
      <c r="C131" s="86" t="s">
        <v>24</v>
      </c>
      <c r="D131" s="88">
        <f>SUM(D110+D117+D124)</f>
        <v>0</v>
      </c>
      <c r="E131" s="87" t="s">
        <v>20</v>
      </c>
      <c r="F131" s="88">
        <f t="shared" ref="F131:W131" si="39">SUM(F110+F117+F124)</f>
        <v>0</v>
      </c>
      <c r="G131" s="88">
        <f t="shared" si="39"/>
        <v>0</v>
      </c>
      <c r="H131" s="88">
        <f t="shared" si="39"/>
        <v>0</v>
      </c>
      <c r="I131" s="88">
        <f t="shared" si="39"/>
        <v>0</v>
      </c>
      <c r="J131" s="88">
        <f t="shared" si="39"/>
        <v>0</v>
      </c>
      <c r="K131" s="88">
        <f t="shared" si="39"/>
        <v>0</v>
      </c>
      <c r="L131" s="88">
        <f t="shared" si="39"/>
        <v>0</v>
      </c>
      <c r="M131" s="88">
        <f t="shared" si="39"/>
        <v>0</v>
      </c>
      <c r="N131" s="88">
        <f t="shared" si="39"/>
        <v>0</v>
      </c>
      <c r="O131" s="104">
        <f t="shared" si="39"/>
        <v>0</v>
      </c>
      <c r="P131" s="104">
        <f t="shared" si="39"/>
        <v>0</v>
      </c>
      <c r="Q131" s="88">
        <f t="shared" si="39"/>
        <v>0</v>
      </c>
      <c r="R131" s="104">
        <f t="shared" si="39"/>
        <v>0</v>
      </c>
      <c r="S131" s="104">
        <f t="shared" si="39"/>
        <v>0</v>
      </c>
      <c r="T131" s="88">
        <f t="shared" si="39"/>
        <v>0</v>
      </c>
      <c r="U131" s="88">
        <f t="shared" si="39"/>
        <v>0</v>
      </c>
      <c r="V131" s="88">
        <f t="shared" si="39"/>
        <v>0</v>
      </c>
      <c r="W131" s="104">
        <f t="shared" si="39"/>
        <v>0</v>
      </c>
    </row>
    <row r="132" spans="1:23" ht="24" customHeight="1" thickBot="1" x14ac:dyDescent="0.25">
      <c r="A132" s="89"/>
      <c r="B132" s="90"/>
      <c r="C132" s="91" t="s">
        <v>82</v>
      </c>
      <c r="D132" s="90">
        <f>SUM(D111+D118+D125)</f>
        <v>1</v>
      </c>
      <c r="E132" s="90">
        <f>SUM(E111+E118+E125)</f>
        <v>0</v>
      </c>
      <c r="F132" s="90">
        <f t="shared" ref="F132:W132" si="40">SUM(F111+F118+F125)</f>
        <v>0</v>
      </c>
      <c r="G132" s="90">
        <f t="shared" si="40"/>
        <v>0</v>
      </c>
      <c r="H132" s="90">
        <f t="shared" si="40"/>
        <v>0</v>
      </c>
      <c r="I132" s="90">
        <f t="shared" si="40"/>
        <v>1</v>
      </c>
      <c r="J132" s="90">
        <f t="shared" si="40"/>
        <v>1</v>
      </c>
      <c r="K132" s="90">
        <f t="shared" si="40"/>
        <v>0</v>
      </c>
      <c r="L132" s="90">
        <f t="shared" si="40"/>
        <v>1</v>
      </c>
      <c r="M132" s="90">
        <f t="shared" si="40"/>
        <v>1</v>
      </c>
      <c r="N132" s="90">
        <f t="shared" si="40"/>
        <v>0</v>
      </c>
      <c r="O132" s="101">
        <f t="shared" si="40"/>
        <v>5000</v>
      </c>
      <c r="P132" s="101">
        <f t="shared" si="40"/>
        <v>5000</v>
      </c>
      <c r="Q132" s="90">
        <f t="shared" si="40"/>
        <v>0</v>
      </c>
      <c r="R132" s="101">
        <f t="shared" si="40"/>
        <v>0</v>
      </c>
      <c r="S132" s="101">
        <f t="shared" si="40"/>
        <v>0</v>
      </c>
      <c r="T132" s="90">
        <f t="shared" si="40"/>
        <v>0</v>
      </c>
      <c r="U132" s="90">
        <f t="shared" si="40"/>
        <v>0</v>
      </c>
      <c r="V132" s="90">
        <f t="shared" si="40"/>
        <v>0</v>
      </c>
      <c r="W132" s="101">
        <f t="shared" si="40"/>
        <v>0</v>
      </c>
    </row>
    <row r="133" spans="1:23" ht="44.25" customHeight="1" x14ac:dyDescent="0.2">
      <c r="A133" s="55"/>
      <c r="B133" s="154" t="s">
        <v>69</v>
      </c>
      <c r="C133" s="155"/>
      <c r="D133" s="55">
        <f t="shared" ref="D133:W133" si="41">SUM(D27,D34,D41,D55,D62,D69,D83,D90,D97,D111,D118,D125)</f>
        <v>5</v>
      </c>
      <c r="E133" s="55">
        <f t="shared" si="41"/>
        <v>0</v>
      </c>
      <c r="F133" s="55">
        <f t="shared" si="41"/>
        <v>0</v>
      </c>
      <c r="G133" s="55">
        <f t="shared" si="41"/>
        <v>0</v>
      </c>
      <c r="H133" s="55">
        <f t="shared" si="41"/>
        <v>0</v>
      </c>
      <c r="I133" s="55">
        <f t="shared" si="41"/>
        <v>5</v>
      </c>
      <c r="J133" s="55">
        <f t="shared" si="41"/>
        <v>5</v>
      </c>
      <c r="K133" s="55">
        <f t="shared" si="41"/>
        <v>0</v>
      </c>
      <c r="L133" s="55">
        <f t="shared" si="41"/>
        <v>5</v>
      </c>
      <c r="M133" s="55">
        <f t="shared" si="41"/>
        <v>3</v>
      </c>
      <c r="N133" s="55">
        <f t="shared" si="41"/>
        <v>2</v>
      </c>
      <c r="O133" s="56">
        <f t="shared" si="41"/>
        <v>8000</v>
      </c>
      <c r="P133" s="56">
        <f t="shared" si="41"/>
        <v>8000</v>
      </c>
      <c r="Q133" s="55">
        <f t="shared" si="41"/>
        <v>0</v>
      </c>
      <c r="R133" s="56">
        <f t="shared" si="41"/>
        <v>0</v>
      </c>
      <c r="S133" s="56">
        <f t="shared" si="41"/>
        <v>0</v>
      </c>
      <c r="T133" s="55">
        <f t="shared" si="41"/>
        <v>0</v>
      </c>
      <c r="U133" s="55">
        <f t="shared" si="41"/>
        <v>0</v>
      </c>
      <c r="V133" s="55">
        <f t="shared" si="41"/>
        <v>0</v>
      </c>
      <c r="W133" s="56">
        <f t="shared" si="41"/>
        <v>0</v>
      </c>
    </row>
    <row r="135" spans="1:23" ht="1.5" customHeight="1" x14ac:dyDescent="0.2"/>
    <row r="136" spans="1:23" hidden="1" x14ac:dyDescent="0.2"/>
    <row r="137" spans="1:23" x14ac:dyDescent="0.2">
      <c r="O137" s="82"/>
      <c r="P137" s="82"/>
    </row>
    <row r="138" spans="1:23" x14ac:dyDescent="0.2">
      <c r="O138" s="82"/>
      <c r="P138" s="82"/>
    </row>
    <row r="139" spans="1:23" x14ac:dyDescent="0.2">
      <c r="O139" s="82"/>
      <c r="P139" s="82"/>
    </row>
    <row r="140" spans="1:23" x14ac:dyDescent="0.2">
      <c r="O140" s="82"/>
      <c r="P140" s="82"/>
    </row>
    <row r="141" spans="1:23" x14ac:dyDescent="0.2">
      <c r="O141" s="82"/>
      <c r="P141" s="82"/>
    </row>
    <row r="142" spans="1:23" x14ac:dyDescent="0.2">
      <c r="O142" s="82"/>
      <c r="P142" s="82"/>
    </row>
    <row r="143" spans="1:23" x14ac:dyDescent="0.2">
      <c r="O143" s="82"/>
      <c r="P143" s="82"/>
    </row>
    <row r="144" spans="1:23" x14ac:dyDescent="0.2">
      <c r="O144" s="82"/>
      <c r="P144" s="82"/>
    </row>
    <row r="145" spans="15:16" x14ac:dyDescent="0.2">
      <c r="O145" s="82"/>
      <c r="P145" s="82"/>
    </row>
    <row r="146" spans="15:16" x14ac:dyDescent="0.2">
      <c r="O146" s="82"/>
      <c r="P146" s="82"/>
    </row>
    <row r="147" spans="15:16" x14ac:dyDescent="0.2">
      <c r="O147" s="82"/>
      <c r="P147" s="82"/>
    </row>
    <row r="148" spans="15:16" x14ac:dyDescent="0.2">
      <c r="O148" s="82"/>
      <c r="P148" s="82"/>
    </row>
    <row r="149" spans="15:16" x14ac:dyDescent="0.2">
      <c r="O149" s="82"/>
      <c r="P149" s="82"/>
    </row>
    <row r="150" spans="15:16" x14ac:dyDescent="0.2">
      <c r="O150" s="82"/>
      <c r="P150" s="82"/>
    </row>
    <row r="151" spans="15:16" x14ac:dyDescent="0.2">
      <c r="O151" s="82"/>
      <c r="P151" s="82"/>
    </row>
    <row r="152" spans="15:16" x14ac:dyDescent="0.2">
      <c r="O152" s="82"/>
      <c r="P152" s="82"/>
    </row>
    <row r="153" spans="15:16" x14ac:dyDescent="0.2">
      <c r="O153" s="82"/>
      <c r="P153" s="82"/>
    </row>
    <row r="154" spans="15:16" x14ac:dyDescent="0.2">
      <c r="O154" s="82"/>
      <c r="P154" s="82"/>
    </row>
    <row r="155" spans="15:16" x14ac:dyDescent="0.2">
      <c r="O155" s="82"/>
      <c r="P155" s="82"/>
    </row>
    <row r="156" spans="15:16" x14ac:dyDescent="0.2">
      <c r="O156" s="82"/>
      <c r="P156" s="82"/>
    </row>
    <row r="157" spans="15:16" x14ac:dyDescent="0.2">
      <c r="O157" s="82"/>
      <c r="P157" s="82"/>
    </row>
    <row r="158" spans="15:16" x14ac:dyDescent="0.2">
      <c r="O158" s="82"/>
      <c r="P158" s="82"/>
    </row>
    <row r="159" spans="15:16" x14ac:dyDescent="0.2">
      <c r="O159" s="82"/>
      <c r="P159" s="82"/>
    </row>
    <row r="160" spans="15:16" x14ac:dyDescent="0.2">
      <c r="O160" s="82"/>
      <c r="P160" s="82"/>
    </row>
    <row r="161" spans="9:22" x14ac:dyDescent="0.2">
      <c r="O161" s="82"/>
      <c r="P161" s="82"/>
    </row>
    <row r="162" spans="9:22" x14ac:dyDescent="0.2">
      <c r="O162" s="82"/>
      <c r="P162" s="82"/>
    </row>
    <row r="163" spans="9:22" x14ac:dyDescent="0.2">
      <c r="O163" s="82"/>
      <c r="P163" s="82"/>
    </row>
    <row r="164" spans="9:22" x14ac:dyDescent="0.2">
      <c r="O164" s="82"/>
      <c r="P164" s="82"/>
    </row>
    <row r="174" spans="9:22" x14ac:dyDescent="0.2">
      <c r="I174" s="159" t="s">
        <v>0</v>
      </c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</row>
    <row r="175" spans="9:22" x14ac:dyDescent="0.2">
      <c r="I175" s="159" t="s">
        <v>65</v>
      </c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60"/>
      <c r="U175" s="160"/>
      <c r="V175" s="160"/>
    </row>
    <row r="176" spans="9:22" x14ac:dyDescent="0.2">
      <c r="I176" s="159" t="s">
        <v>66</v>
      </c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60"/>
      <c r="U176" s="160"/>
      <c r="V176" s="160"/>
    </row>
    <row r="177" spans="1:23" x14ac:dyDescent="0.2">
      <c r="I177" s="161" t="s">
        <v>1</v>
      </c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0"/>
      <c r="U177" s="160"/>
      <c r="V177" s="160"/>
    </row>
    <row r="181" spans="1:23" ht="15.75" x14ac:dyDescent="0.25"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/>
      <c r="P181" s="62"/>
      <c r="Q181" s="61"/>
      <c r="R181" s="61"/>
      <c r="S181" s="61"/>
      <c r="T181" s="61"/>
      <c r="U181" s="61"/>
      <c r="V181" s="61"/>
    </row>
    <row r="182" spans="1:23" ht="15.75" x14ac:dyDescent="0.25">
      <c r="C182" s="166" t="s">
        <v>68</v>
      </c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</row>
    <row r="183" spans="1:23" ht="15.75" x14ac:dyDescent="0.2">
      <c r="C183" s="168" t="s">
        <v>92</v>
      </c>
      <c r="D183" s="168"/>
      <c r="E183" s="168"/>
      <c r="F183" s="168"/>
      <c r="G183" s="168"/>
      <c r="H183" s="168"/>
      <c r="I183" s="168"/>
      <c r="J183" s="168"/>
      <c r="K183" s="168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</row>
    <row r="184" spans="1:23" ht="15.75" x14ac:dyDescent="0.25">
      <c r="C184" s="168" t="s">
        <v>77</v>
      </c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</row>
    <row r="187" spans="1:23" ht="47.25" customHeight="1" x14ac:dyDescent="0.2">
      <c r="A187" s="139" t="s">
        <v>34</v>
      </c>
      <c r="B187" s="140" t="s">
        <v>71</v>
      </c>
      <c r="C187" s="140" t="s">
        <v>36</v>
      </c>
      <c r="D187" s="140" t="s">
        <v>35</v>
      </c>
      <c r="E187" s="140"/>
      <c r="F187" s="140"/>
      <c r="G187" s="140"/>
      <c r="H187" s="140"/>
      <c r="I187" s="140"/>
      <c r="J187" s="140" t="s">
        <v>40</v>
      </c>
      <c r="K187" s="140"/>
      <c r="L187" s="140"/>
      <c r="M187" s="140" t="s">
        <v>41</v>
      </c>
      <c r="N187" s="140"/>
      <c r="O187" s="140"/>
      <c r="P187" s="140" t="s">
        <v>3</v>
      </c>
      <c r="Q187" s="140"/>
      <c r="R187" s="140"/>
      <c r="S187" s="140"/>
      <c r="T187" s="140" t="s">
        <v>4</v>
      </c>
      <c r="U187" s="140"/>
      <c r="V187" s="140"/>
      <c r="W187" s="140"/>
    </row>
    <row r="188" spans="1:23" ht="36.75" customHeight="1" x14ac:dyDescent="0.2">
      <c r="A188" s="139"/>
      <c r="B188" s="140"/>
      <c r="C188" s="140"/>
      <c r="D188" s="162" t="s">
        <v>5</v>
      </c>
      <c r="E188" s="162" t="s">
        <v>37</v>
      </c>
      <c r="F188" s="140" t="s">
        <v>6</v>
      </c>
      <c r="G188" s="140"/>
      <c r="H188" s="140"/>
      <c r="I188" s="140"/>
      <c r="J188" s="162" t="s">
        <v>5</v>
      </c>
      <c r="K188" s="140" t="s">
        <v>7</v>
      </c>
      <c r="L188" s="140"/>
      <c r="M188" s="162" t="s">
        <v>44</v>
      </c>
      <c r="N188" s="140" t="s">
        <v>9</v>
      </c>
      <c r="O188" s="140"/>
      <c r="P188" s="164" t="s">
        <v>64</v>
      </c>
      <c r="Q188" s="140" t="s">
        <v>48</v>
      </c>
      <c r="R188" s="140"/>
      <c r="S188" s="140"/>
      <c r="T188" s="162" t="s">
        <v>10</v>
      </c>
      <c r="U188" s="140" t="s">
        <v>51</v>
      </c>
      <c r="V188" s="140"/>
      <c r="W188" s="140"/>
    </row>
    <row r="189" spans="1:23" ht="34.5" customHeight="1" x14ac:dyDescent="0.2">
      <c r="A189" s="139"/>
      <c r="B189" s="140"/>
      <c r="C189" s="140"/>
      <c r="D189" s="162"/>
      <c r="E189" s="162"/>
      <c r="F189" s="162" t="s">
        <v>38</v>
      </c>
      <c r="G189" s="140" t="s">
        <v>39</v>
      </c>
      <c r="H189" s="140"/>
      <c r="I189" s="162" t="s">
        <v>11</v>
      </c>
      <c r="J189" s="162"/>
      <c r="K189" s="162" t="s">
        <v>42</v>
      </c>
      <c r="L189" s="162" t="s">
        <v>43</v>
      </c>
      <c r="M189" s="162"/>
      <c r="N189" s="162" t="s">
        <v>45</v>
      </c>
      <c r="O189" s="164" t="s">
        <v>46</v>
      </c>
      <c r="P189" s="164"/>
      <c r="Q189" s="162" t="s">
        <v>12</v>
      </c>
      <c r="R189" s="162" t="s">
        <v>49</v>
      </c>
      <c r="S189" s="162" t="s">
        <v>50</v>
      </c>
      <c r="T189" s="162"/>
      <c r="U189" s="162" t="s">
        <v>13</v>
      </c>
      <c r="V189" s="170" t="s">
        <v>14</v>
      </c>
      <c r="W189" s="170"/>
    </row>
    <row r="190" spans="1:23" ht="75" x14ac:dyDescent="0.2">
      <c r="A190" s="139"/>
      <c r="B190" s="140"/>
      <c r="C190" s="140"/>
      <c r="D190" s="162"/>
      <c r="E190" s="162"/>
      <c r="F190" s="162"/>
      <c r="G190" s="16" t="s">
        <v>15</v>
      </c>
      <c r="H190" s="16" t="s">
        <v>16</v>
      </c>
      <c r="I190" s="162"/>
      <c r="J190" s="163"/>
      <c r="K190" s="163"/>
      <c r="L190" s="163"/>
      <c r="M190" s="163"/>
      <c r="N190" s="163"/>
      <c r="O190" s="165"/>
      <c r="P190" s="165"/>
      <c r="Q190" s="163"/>
      <c r="R190" s="163"/>
      <c r="S190" s="163"/>
      <c r="T190" s="163"/>
      <c r="U190" s="163"/>
      <c r="V190" s="17" t="s">
        <v>8</v>
      </c>
      <c r="W190" s="17" t="s">
        <v>17</v>
      </c>
    </row>
    <row r="191" spans="1:23" ht="18" customHeight="1" x14ac:dyDescent="0.2">
      <c r="A191" s="26">
        <v>1</v>
      </c>
      <c r="B191" s="26">
        <v>2</v>
      </c>
      <c r="C191" s="26">
        <v>3</v>
      </c>
      <c r="D191" s="26">
        <v>4</v>
      </c>
      <c r="E191" s="26">
        <v>5</v>
      </c>
      <c r="F191" s="26">
        <v>6</v>
      </c>
      <c r="G191" s="26">
        <v>7</v>
      </c>
      <c r="H191" s="26">
        <v>8</v>
      </c>
      <c r="I191" s="26">
        <v>9</v>
      </c>
      <c r="J191" s="26">
        <v>10</v>
      </c>
      <c r="K191" s="26">
        <v>11</v>
      </c>
      <c r="L191" s="26">
        <v>12</v>
      </c>
      <c r="M191" s="26">
        <v>13</v>
      </c>
      <c r="N191" s="26">
        <v>14</v>
      </c>
      <c r="O191" s="26">
        <v>15</v>
      </c>
      <c r="P191" s="26">
        <v>16</v>
      </c>
      <c r="Q191" s="26">
        <v>17</v>
      </c>
      <c r="R191" s="26">
        <v>18</v>
      </c>
      <c r="S191" s="26">
        <v>19</v>
      </c>
      <c r="T191" s="26">
        <v>20</v>
      </c>
      <c r="U191" s="26">
        <v>21</v>
      </c>
      <c r="V191" s="26">
        <v>22</v>
      </c>
      <c r="W191" s="26">
        <v>23</v>
      </c>
    </row>
    <row r="192" spans="1:23" ht="22.5" customHeight="1" x14ac:dyDescent="0.2">
      <c r="A192" s="152">
        <v>1</v>
      </c>
      <c r="B192" s="153" t="s">
        <v>70</v>
      </c>
      <c r="C192" s="86" t="s">
        <v>18</v>
      </c>
      <c r="D192" s="87">
        <f t="shared" ref="D192:W192" si="42">SUM(D42+D70+D98+D126)</f>
        <v>3</v>
      </c>
      <c r="E192" s="87">
        <f t="shared" si="42"/>
        <v>0</v>
      </c>
      <c r="F192" s="87">
        <f t="shared" si="42"/>
        <v>0</v>
      </c>
      <c r="G192" s="87">
        <f t="shared" si="42"/>
        <v>0</v>
      </c>
      <c r="H192" s="87">
        <f t="shared" si="42"/>
        <v>0</v>
      </c>
      <c r="I192" s="87">
        <f t="shared" si="42"/>
        <v>3</v>
      </c>
      <c r="J192" s="87">
        <f t="shared" si="42"/>
        <v>3</v>
      </c>
      <c r="K192" s="87">
        <f t="shared" si="42"/>
        <v>0</v>
      </c>
      <c r="L192" s="87">
        <f t="shared" si="42"/>
        <v>3</v>
      </c>
      <c r="M192" s="87">
        <f t="shared" si="42"/>
        <v>2</v>
      </c>
      <c r="N192" s="87">
        <f t="shared" si="42"/>
        <v>1</v>
      </c>
      <c r="O192" s="106">
        <f t="shared" si="42"/>
        <v>2000</v>
      </c>
      <c r="P192" s="106">
        <f t="shared" si="42"/>
        <v>2000</v>
      </c>
      <c r="Q192" s="87">
        <f t="shared" si="42"/>
        <v>0</v>
      </c>
      <c r="R192" s="106">
        <f t="shared" si="42"/>
        <v>0</v>
      </c>
      <c r="S192" s="105">
        <f t="shared" si="42"/>
        <v>0</v>
      </c>
      <c r="T192" s="87">
        <f t="shared" si="42"/>
        <v>0</v>
      </c>
      <c r="U192" s="87">
        <f t="shared" si="42"/>
        <v>0</v>
      </c>
      <c r="V192" s="87">
        <f t="shared" si="42"/>
        <v>0</v>
      </c>
      <c r="W192" s="106">
        <f t="shared" si="42"/>
        <v>0</v>
      </c>
    </row>
    <row r="193" spans="1:23" ht="22.5" customHeight="1" x14ac:dyDescent="0.2">
      <c r="A193" s="152"/>
      <c r="B193" s="153"/>
      <c r="C193" s="86" t="s">
        <v>19</v>
      </c>
      <c r="D193" s="87">
        <f>SUM(D43+D71+D99+D127)</f>
        <v>0</v>
      </c>
      <c r="E193" s="87" t="s">
        <v>20</v>
      </c>
      <c r="F193" s="87">
        <f t="shared" ref="F193:W193" si="43">SUM(F43+F71+F99+F127)</f>
        <v>0</v>
      </c>
      <c r="G193" s="87">
        <f t="shared" si="43"/>
        <v>0</v>
      </c>
      <c r="H193" s="87">
        <f t="shared" si="43"/>
        <v>0</v>
      </c>
      <c r="I193" s="87">
        <f t="shared" si="43"/>
        <v>0</v>
      </c>
      <c r="J193" s="87">
        <f t="shared" si="43"/>
        <v>0</v>
      </c>
      <c r="K193" s="87">
        <f t="shared" si="43"/>
        <v>0</v>
      </c>
      <c r="L193" s="87">
        <f t="shared" si="43"/>
        <v>0</v>
      </c>
      <c r="M193" s="87">
        <f t="shared" si="43"/>
        <v>0</v>
      </c>
      <c r="N193" s="87">
        <f t="shared" si="43"/>
        <v>0</v>
      </c>
      <c r="O193" s="106">
        <f t="shared" si="43"/>
        <v>0</v>
      </c>
      <c r="P193" s="106">
        <f t="shared" si="43"/>
        <v>0</v>
      </c>
      <c r="Q193" s="87">
        <f t="shared" si="43"/>
        <v>0</v>
      </c>
      <c r="R193" s="106">
        <f t="shared" si="43"/>
        <v>0</v>
      </c>
      <c r="S193" s="105">
        <f t="shared" si="43"/>
        <v>0</v>
      </c>
      <c r="T193" s="87">
        <f t="shared" si="43"/>
        <v>0</v>
      </c>
      <c r="U193" s="87">
        <f t="shared" si="43"/>
        <v>0</v>
      </c>
      <c r="V193" s="87">
        <f t="shared" si="43"/>
        <v>0</v>
      </c>
      <c r="W193" s="106">
        <f t="shared" si="43"/>
        <v>0</v>
      </c>
    </row>
    <row r="194" spans="1:23" ht="25.5" customHeight="1" x14ac:dyDescent="0.2">
      <c r="A194" s="152"/>
      <c r="B194" s="153"/>
      <c r="C194" s="86" t="s">
        <v>21</v>
      </c>
      <c r="D194" s="87">
        <f>SUM(D44+D100+D128)</f>
        <v>0</v>
      </c>
      <c r="E194" s="87" t="s">
        <v>20</v>
      </c>
      <c r="F194" s="87">
        <f t="shared" ref="F194:W194" si="44">SUM(F44+F100+F128)</f>
        <v>0</v>
      </c>
      <c r="G194" s="87">
        <f t="shared" si="44"/>
        <v>0</v>
      </c>
      <c r="H194" s="87">
        <f t="shared" si="44"/>
        <v>0</v>
      </c>
      <c r="I194" s="87">
        <f t="shared" si="44"/>
        <v>0</v>
      </c>
      <c r="J194" s="87">
        <f t="shared" si="44"/>
        <v>0</v>
      </c>
      <c r="K194" s="87">
        <f t="shared" si="44"/>
        <v>0</v>
      </c>
      <c r="L194" s="87">
        <f t="shared" si="44"/>
        <v>0</v>
      </c>
      <c r="M194" s="87">
        <f t="shared" si="44"/>
        <v>0</v>
      </c>
      <c r="N194" s="87">
        <f t="shared" si="44"/>
        <v>0</v>
      </c>
      <c r="O194" s="106">
        <f t="shared" si="44"/>
        <v>0</v>
      </c>
      <c r="P194" s="106">
        <f t="shared" si="44"/>
        <v>0</v>
      </c>
      <c r="Q194" s="87">
        <f t="shared" si="44"/>
        <v>0</v>
      </c>
      <c r="R194" s="106">
        <f t="shared" si="44"/>
        <v>0</v>
      </c>
      <c r="S194" s="105">
        <f t="shared" si="44"/>
        <v>0</v>
      </c>
      <c r="T194" s="87">
        <f t="shared" si="44"/>
        <v>0</v>
      </c>
      <c r="U194" s="87">
        <f t="shared" si="44"/>
        <v>0</v>
      </c>
      <c r="V194" s="87">
        <f t="shared" si="44"/>
        <v>0</v>
      </c>
      <c r="W194" s="106">
        <f t="shared" si="44"/>
        <v>0</v>
      </c>
    </row>
    <row r="195" spans="1:23" ht="27" customHeight="1" x14ac:dyDescent="0.2">
      <c r="A195" s="152"/>
      <c r="B195" s="153"/>
      <c r="C195" s="86" t="s">
        <v>22</v>
      </c>
      <c r="D195" s="87">
        <f>SUM(D45+D73+D101+D129)</f>
        <v>1</v>
      </c>
      <c r="E195" s="87" t="s">
        <v>20</v>
      </c>
      <c r="F195" s="87">
        <f t="shared" ref="F195:W195" si="45">SUM(F45+F73+F101+F129)</f>
        <v>0</v>
      </c>
      <c r="G195" s="87">
        <f t="shared" si="45"/>
        <v>0</v>
      </c>
      <c r="H195" s="87">
        <f t="shared" si="45"/>
        <v>0</v>
      </c>
      <c r="I195" s="87">
        <f t="shared" si="45"/>
        <v>1</v>
      </c>
      <c r="J195" s="87">
        <f t="shared" si="45"/>
        <v>1</v>
      </c>
      <c r="K195" s="87">
        <f t="shared" si="45"/>
        <v>0</v>
      </c>
      <c r="L195" s="87">
        <f t="shared" si="45"/>
        <v>1</v>
      </c>
      <c r="M195" s="87">
        <f t="shared" si="45"/>
        <v>0</v>
      </c>
      <c r="N195" s="87">
        <f t="shared" si="45"/>
        <v>1</v>
      </c>
      <c r="O195" s="106">
        <f t="shared" si="45"/>
        <v>1000</v>
      </c>
      <c r="P195" s="106">
        <f t="shared" si="45"/>
        <v>1000</v>
      </c>
      <c r="Q195" s="87">
        <f t="shared" si="45"/>
        <v>0</v>
      </c>
      <c r="R195" s="106">
        <f t="shared" si="45"/>
        <v>0</v>
      </c>
      <c r="S195" s="105">
        <f t="shared" si="45"/>
        <v>0</v>
      </c>
      <c r="T195" s="87">
        <f t="shared" si="45"/>
        <v>0</v>
      </c>
      <c r="U195" s="87">
        <f t="shared" si="45"/>
        <v>0</v>
      </c>
      <c r="V195" s="87">
        <f t="shared" si="45"/>
        <v>0</v>
      </c>
      <c r="W195" s="106">
        <f t="shared" si="45"/>
        <v>0</v>
      </c>
    </row>
    <row r="196" spans="1:23" ht="25.5" customHeight="1" x14ac:dyDescent="0.2">
      <c r="A196" s="152"/>
      <c r="B196" s="153"/>
      <c r="C196" s="86" t="s">
        <v>23</v>
      </c>
      <c r="D196" s="87">
        <f>SUM(D46+D74+130:130)</f>
        <v>1</v>
      </c>
      <c r="E196" s="87" t="s">
        <v>20</v>
      </c>
      <c r="F196" s="87">
        <f t="shared" ref="F196:W196" si="46">SUM(F46+F74+130:130)</f>
        <v>0</v>
      </c>
      <c r="G196" s="87">
        <f t="shared" si="46"/>
        <v>0</v>
      </c>
      <c r="H196" s="87">
        <f t="shared" si="46"/>
        <v>0</v>
      </c>
      <c r="I196" s="87">
        <f t="shared" si="46"/>
        <v>1</v>
      </c>
      <c r="J196" s="87">
        <f t="shared" si="46"/>
        <v>1</v>
      </c>
      <c r="K196" s="87">
        <f t="shared" si="46"/>
        <v>0</v>
      </c>
      <c r="L196" s="87">
        <f t="shared" si="46"/>
        <v>1</v>
      </c>
      <c r="M196" s="87">
        <f t="shared" si="46"/>
        <v>1</v>
      </c>
      <c r="N196" s="87">
        <f t="shared" si="46"/>
        <v>0</v>
      </c>
      <c r="O196" s="106">
        <f t="shared" si="46"/>
        <v>5000</v>
      </c>
      <c r="P196" s="106">
        <f t="shared" si="46"/>
        <v>5000</v>
      </c>
      <c r="Q196" s="87">
        <f t="shared" si="46"/>
        <v>0</v>
      </c>
      <c r="R196" s="106">
        <f t="shared" si="46"/>
        <v>0</v>
      </c>
      <c r="S196" s="105">
        <f t="shared" si="46"/>
        <v>0</v>
      </c>
      <c r="T196" s="87">
        <f t="shared" si="46"/>
        <v>0</v>
      </c>
      <c r="U196" s="87">
        <f t="shared" si="46"/>
        <v>0</v>
      </c>
      <c r="V196" s="87">
        <f t="shared" si="46"/>
        <v>0</v>
      </c>
      <c r="W196" s="106">
        <f t="shared" si="46"/>
        <v>0</v>
      </c>
    </row>
    <row r="197" spans="1:23" ht="24.75" customHeight="1" x14ac:dyDescent="0.2">
      <c r="A197" s="152"/>
      <c r="B197" s="153"/>
      <c r="C197" s="86" t="s">
        <v>24</v>
      </c>
      <c r="D197" s="87">
        <f>SUM(D47+D75+D103+D131)</f>
        <v>0</v>
      </c>
      <c r="E197" s="87" t="s">
        <v>20</v>
      </c>
      <c r="F197" s="87">
        <f t="shared" ref="F197:W197" si="47">SUM(F47+F75+F103+F131)</f>
        <v>0</v>
      </c>
      <c r="G197" s="87">
        <f t="shared" si="47"/>
        <v>0</v>
      </c>
      <c r="H197" s="87">
        <f t="shared" si="47"/>
        <v>0</v>
      </c>
      <c r="I197" s="87">
        <f t="shared" si="47"/>
        <v>0</v>
      </c>
      <c r="J197" s="87">
        <f t="shared" si="47"/>
        <v>0</v>
      </c>
      <c r="K197" s="87">
        <f t="shared" si="47"/>
        <v>0</v>
      </c>
      <c r="L197" s="87">
        <f t="shared" si="47"/>
        <v>0</v>
      </c>
      <c r="M197" s="87">
        <f t="shared" si="47"/>
        <v>0</v>
      </c>
      <c r="N197" s="87">
        <f t="shared" si="47"/>
        <v>0</v>
      </c>
      <c r="O197" s="106">
        <f t="shared" si="47"/>
        <v>0</v>
      </c>
      <c r="P197" s="106">
        <f t="shared" si="47"/>
        <v>0</v>
      </c>
      <c r="Q197" s="87">
        <f t="shared" si="47"/>
        <v>0</v>
      </c>
      <c r="R197" s="106">
        <f t="shared" si="47"/>
        <v>0</v>
      </c>
      <c r="S197" s="105">
        <f t="shared" si="47"/>
        <v>0</v>
      </c>
      <c r="T197" s="87">
        <f t="shared" si="47"/>
        <v>0</v>
      </c>
      <c r="U197" s="87">
        <f t="shared" si="47"/>
        <v>0</v>
      </c>
      <c r="V197" s="87">
        <f t="shared" si="47"/>
        <v>0</v>
      </c>
      <c r="W197" s="106">
        <f t="shared" si="47"/>
        <v>0</v>
      </c>
    </row>
    <row r="198" spans="1:23" ht="32.25" customHeight="1" thickBot="1" x14ac:dyDescent="0.25">
      <c r="A198" s="58"/>
      <c r="B198" s="150" t="s">
        <v>25</v>
      </c>
      <c r="C198" s="151"/>
      <c r="D198" s="59">
        <f>SUM(D48+D76+D104+D132)</f>
        <v>5</v>
      </c>
      <c r="E198" s="59">
        <f>SUM(E48+E76+E104+E132)</f>
        <v>0</v>
      </c>
      <c r="F198" s="59">
        <f t="shared" ref="F198:W198" si="48">SUM(F48+F76+F104+F132)</f>
        <v>0</v>
      </c>
      <c r="G198" s="59">
        <f t="shared" si="48"/>
        <v>0</v>
      </c>
      <c r="H198" s="59">
        <f t="shared" si="48"/>
        <v>0</v>
      </c>
      <c r="I198" s="59">
        <f t="shared" si="48"/>
        <v>5</v>
      </c>
      <c r="J198" s="59">
        <f t="shared" si="48"/>
        <v>5</v>
      </c>
      <c r="K198" s="59">
        <f t="shared" si="48"/>
        <v>0</v>
      </c>
      <c r="L198" s="59">
        <f t="shared" si="48"/>
        <v>5</v>
      </c>
      <c r="M198" s="59">
        <f t="shared" si="48"/>
        <v>3</v>
      </c>
      <c r="N198" s="59">
        <f t="shared" si="48"/>
        <v>2</v>
      </c>
      <c r="O198" s="107">
        <f t="shared" si="48"/>
        <v>8000</v>
      </c>
      <c r="P198" s="107">
        <f t="shared" si="48"/>
        <v>8000</v>
      </c>
      <c r="Q198" s="59">
        <f t="shared" si="48"/>
        <v>0</v>
      </c>
      <c r="R198" s="107">
        <f t="shared" si="48"/>
        <v>0</v>
      </c>
      <c r="S198" s="60">
        <f t="shared" si="48"/>
        <v>0</v>
      </c>
      <c r="T198" s="59">
        <f t="shared" si="48"/>
        <v>0</v>
      </c>
      <c r="U198" s="59">
        <f t="shared" si="48"/>
        <v>0</v>
      </c>
      <c r="V198" s="59">
        <f t="shared" si="48"/>
        <v>0</v>
      </c>
      <c r="W198" s="107">
        <f t="shared" si="48"/>
        <v>0</v>
      </c>
    </row>
  </sheetData>
  <mergeCells count="112">
    <mergeCell ref="T17:T19"/>
    <mergeCell ref="U17:W17"/>
    <mergeCell ref="O18:O19"/>
    <mergeCell ref="Q18:Q19"/>
    <mergeCell ref="R18:R19"/>
    <mergeCell ref="S18:S19"/>
    <mergeCell ref="U18:U19"/>
    <mergeCell ref="A84:A89"/>
    <mergeCell ref="N17:O17"/>
    <mergeCell ref="F18:F19"/>
    <mergeCell ref="G18:H18"/>
    <mergeCell ref="I18:I19"/>
    <mergeCell ref="K18:K19"/>
    <mergeCell ref="L18:L19"/>
    <mergeCell ref="A70:A75"/>
    <mergeCell ref="B70:B75"/>
    <mergeCell ref="B42:B47"/>
    <mergeCell ref="A21:A26"/>
    <mergeCell ref="A28:A33"/>
    <mergeCell ref="A42:A47"/>
    <mergeCell ref="A35:A40"/>
    <mergeCell ref="A49:A54"/>
    <mergeCell ref="A56:A61"/>
    <mergeCell ref="A63:A68"/>
    <mergeCell ref="C11:V11"/>
    <mergeCell ref="C13:V13"/>
    <mergeCell ref="C12:V12"/>
    <mergeCell ref="H2:U2"/>
    <mergeCell ref="H3:U3"/>
    <mergeCell ref="H4:U4"/>
    <mergeCell ref="H5:U5"/>
    <mergeCell ref="A16:A19"/>
    <mergeCell ref="C16:C19"/>
    <mergeCell ref="D16:I16"/>
    <mergeCell ref="J16:L16"/>
    <mergeCell ref="N18:N19"/>
    <mergeCell ref="M16:O16"/>
    <mergeCell ref="P16:S16"/>
    <mergeCell ref="T16:W16"/>
    <mergeCell ref="D17:D19"/>
    <mergeCell ref="E17:E19"/>
    <mergeCell ref="F17:I17"/>
    <mergeCell ref="J17:J19"/>
    <mergeCell ref="K17:L17"/>
    <mergeCell ref="M17:M19"/>
    <mergeCell ref="V18:W18"/>
    <mergeCell ref="P17:P19"/>
    <mergeCell ref="Q17:S17"/>
    <mergeCell ref="A77:A82"/>
    <mergeCell ref="A91:A96"/>
    <mergeCell ref="A105:A110"/>
    <mergeCell ref="B16:B19"/>
    <mergeCell ref="B21:B26"/>
    <mergeCell ref="B28:B33"/>
    <mergeCell ref="B49:B54"/>
    <mergeCell ref="B56:B61"/>
    <mergeCell ref="B63:B68"/>
    <mergeCell ref="B77:B82"/>
    <mergeCell ref="B84:B89"/>
    <mergeCell ref="B91:B96"/>
    <mergeCell ref="B105:B110"/>
    <mergeCell ref="B35:B40"/>
    <mergeCell ref="F188:I188"/>
    <mergeCell ref="J188:J190"/>
    <mergeCell ref="K188:L188"/>
    <mergeCell ref="C182:V182"/>
    <mergeCell ref="C183:V183"/>
    <mergeCell ref="C184:V184"/>
    <mergeCell ref="N188:O188"/>
    <mergeCell ref="P188:P190"/>
    <mergeCell ref="Q188:S188"/>
    <mergeCell ref="V189:W189"/>
    <mergeCell ref="M188:M190"/>
    <mergeCell ref="I174:V174"/>
    <mergeCell ref="I175:V175"/>
    <mergeCell ref="I176:V176"/>
    <mergeCell ref="I177:V177"/>
    <mergeCell ref="U188:W188"/>
    <mergeCell ref="F189:F190"/>
    <mergeCell ref="G189:H189"/>
    <mergeCell ref="I189:I190"/>
    <mergeCell ref="K189:K190"/>
    <mergeCell ref="L189:L190"/>
    <mergeCell ref="N189:N190"/>
    <mergeCell ref="O189:O190"/>
    <mergeCell ref="Q189:Q190"/>
    <mergeCell ref="R189:R190"/>
    <mergeCell ref="S189:S190"/>
    <mergeCell ref="U189:U190"/>
    <mergeCell ref="D187:I187"/>
    <mergeCell ref="J187:L187"/>
    <mergeCell ref="M187:O187"/>
    <mergeCell ref="P187:S187"/>
    <mergeCell ref="T187:W187"/>
    <mergeCell ref="T188:T190"/>
    <mergeCell ref="D188:D190"/>
    <mergeCell ref="E188:E190"/>
    <mergeCell ref="A187:A190"/>
    <mergeCell ref="B187:B190"/>
    <mergeCell ref="C187:C190"/>
    <mergeCell ref="A112:A117"/>
    <mergeCell ref="A98:A103"/>
    <mergeCell ref="B98:B103"/>
    <mergeCell ref="A126:A131"/>
    <mergeCell ref="B126:B131"/>
    <mergeCell ref="B198:C198"/>
    <mergeCell ref="A192:A197"/>
    <mergeCell ref="B192:B197"/>
    <mergeCell ref="B133:C133"/>
    <mergeCell ref="B112:B117"/>
    <mergeCell ref="B119:B124"/>
    <mergeCell ref="A119:A124"/>
  </mergeCells>
  <pageMargins left="0.39370078740157483" right="0.19685039370078741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opLeftCell="A14" zoomScale="82" zoomScaleNormal="82" workbookViewId="0">
      <selection activeCell="C22" sqref="C22"/>
    </sheetView>
  </sheetViews>
  <sheetFormatPr defaultRowHeight="15" x14ac:dyDescent="0.25"/>
  <cols>
    <col min="1" max="1" width="5.140625" bestFit="1" customWidth="1"/>
    <col min="2" max="2" width="20.28515625" customWidth="1"/>
    <col min="3" max="3" width="5" customWidth="1"/>
    <col min="4" max="4" width="6.5703125" customWidth="1"/>
    <col min="9" max="9" width="7.5703125" customWidth="1"/>
    <col min="10" max="10" width="10.28515625" customWidth="1"/>
  </cols>
  <sheetData>
    <row r="2" spans="3:22" ht="15" customHeight="1" x14ac:dyDescent="0.25">
      <c r="I2" s="127" t="s">
        <v>0</v>
      </c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3:22" ht="15" customHeight="1" x14ac:dyDescent="0.25">
      <c r="I3" s="127" t="s">
        <v>65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  <c r="U3" s="128"/>
      <c r="V3" s="128"/>
    </row>
    <row r="4" spans="3:22" ht="15" customHeight="1" x14ac:dyDescent="0.25">
      <c r="I4" s="127" t="s">
        <v>66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128"/>
      <c r="V4" s="128"/>
    </row>
    <row r="5" spans="3:22" ht="15" customHeight="1" x14ac:dyDescent="0.25">
      <c r="I5" s="129" t="s"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8"/>
      <c r="U5" s="128"/>
      <c r="V5" s="128"/>
    </row>
    <row r="10" spans="3:22" ht="15" customHeight="1" x14ac:dyDescent="0.25">
      <c r="D10" s="130" t="s">
        <v>2</v>
      </c>
      <c r="E10" s="130"/>
      <c r="F10" s="130"/>
      <c r="G10" s="130"/>
      <c r="H10" s="130"/>
      <c r="I10" s="130"/>
      <c r="J10" s="130"/>
      <c r="K10" s="126"/>
      <c r="L10" s="126"/>
      <c r="M10" s="126"/>
      <c r="N10" s="126"/>
      <c r="O10" s="126"/>
    </row>
    <row r="11" spans="3:22" ht="15" customHeight="1" x14ac:dyDescent="0.3">
      <c r="D11" s="131" t="s">
        <v>26</v>
      </c>
      <c r="E11" s="131"/>
      <c r="F11" s="131"/>
      <c r="G11" s="131"/>
      <c r="H11" s="131"/>
      <c r="I11" s="131"/>
      <c r="J11" s="131"/>
      <c r="K11" s="126"/>
      <c r="L11" s="126"/>
      <c r="M11" s="126"/>
      <c r="N11" s="126"/>
      <c r="O11" s="126"/>
    </row>
    <row r="12" spans="3:22" ht="15" customHeight="1" x14ac:dyDescent="0.3">
      <c r="D12" s="131" t="s">
        <v>74</v>
      </c>
      <c r="E12" s="131"/>
      <c r="F12" s="131"/>
      <c r="G12" s="131"/>
      <c r="H12" s="131"/>
      <c r="I12" s="131"/>
      <c r="J12" s="131"/>
      <c r="K12" s="126"/>
      <c r="L12" s="126"/>
      <c r="M12" s="126"/>
      <c r="N12" s="126"/>
      <c r="O12" s="126"/>
    </row>
    <row r="14" spans="3:22" ht="15.75" x14ac:dyDescent="0.25">
      <c r="C14" s="125" t="s">
        <v>67</v>
      </c>
      <c r="D14" s="125"/>
      <c r="E14" s="125"/>
      <c r="F14" s="125"/>
      <c r="G14" s="125"/>
      <c r="H14" s="125"/>
      <c r="I14" s="125"/>
      <c r="J14" s="125"/>
      <c r="K14" s="125"/>
      <c r="L14" s="126"/>
      <c r="M14" s="126"/>
      <c r="N14" s="126"/>
      <c r="O14" s="126"/>
    </row>
    <row r="17" spans="1:22" ht="26.25" customHeight="1" x14ac:dyDescent="0.25">
      <c r="A17" s="132" t="s">
        <v>34</v>
      </c>
      <c r="B17" s="132" t="s">
        <v>36</v>
      </c>
      <c r="C17" s="132" t="s">
        <v>35</v>
      </c>
      <c r="D17" s="132"/>
      <c r="E17" s="132"/>
      <c r="F17" s="132"/>
      <c r="G17" s="132"/>
      <c r="H17" s="132"/>
      <c r="I17" s="135" t="s">
        <v>40</v>
      </c>
      <c r="J17" s="135"/>
      <c r="K17" s="135"/>
      <c r="L17" s="132" t="s">
        <v>41</v>
      </c>
      <c r="M17" s="132"/>
      <c r="N17" s="132"/>
      <c r="O17" s="136" t="s">
        <v>3</v>
      </c>
      <c r="P17" s="136"/>
      <c r="Q17" s="136"/>
      <c r="R17" s="136"/>
      <c r="S17" s="132" t="s">
        <v>4</v>
      </c>
      <c r="T17" s="132"/>
      <c r="U17" s="132"/>
      <c r="V17" s="132"/>
    </row>
    <row r="18" spans="1:22" ht="40.5" customHeight="1" x14ac:dyDescent="0.25">
      <c r="A18" s="132"/>
      <c r="B18" s="132"/>
      <c r="C18" s="133" t="s">
        <v>5</v>
      </c>
      <c r="D18" s="133" t="s">
        <v>37</v>
      </c>
      <c r="E18" s="132" t="s">
        <v>6</v>
      </c>
      <c r="F18" s="132"/>
      <c r="G18" s="132"/>
      <c r="H18" s="132"/>
      <c r="I18" s="133" t="s">
        <v>5</v>
      </c>
      <c r="J18" s="132" t="s">
        <v>7</v>
      </c>
      <c r="K18" s="132"/>
      <c r="L18" s="133" t="s">
        <v>44</v>
      </c>
      <c r="M18" s="132" t="s">
        <v>9</v>
      </c>
      <c r="N18" s="132"/>
      <c r="O18" s="133" t="s">
        <v>47</v>
      </c>
      <c r="P18" s="132" t="s">
        <v>48</v>
      </c>
      <c r="Q18" s="132"/>
      <c r="R18" s="132"/>
      <c r="S18" s="133" t="s">
        <v>10</v>
      </c>
      <c r="T18" s="132" t="s">
        <v>51</v>
      </c>
      <c r="U18" s="132"/>
      <c r="V18" s="132"/>
    </row>
    <row r="19" spans="1:22" ht="33.75" customHeight="1" x14ac:dyDescent="0.25">
      <c r="A19" s="132"/>
      <c r="B19" s="132"/>
      <c r="C19" s="133"/>
      <c r="D19" s="133"/>
      <c r="E19" s="133" t="s">
        <v>38</v>
      </c>
      <c r="F19" s="132" t="s">
        <v>39</v>
      </c>
      <c r="G19" s="132"/>
      <c r="H19" s="133" t="s">
        <v>11</v>
      </c>
      <c r="I19" s="133"/>
      <c r="J19" s="133" t="s">
        <v>42</v>
      </c>
      <c r="K19" s="133" t="s">
        <v>43</v>
      </c>
      <c r="L19" s="133"/>
      <c r="M19" s="133" t="s">
        <v>45</v>
      </c>
      <c r="N19" s="133" t="s">
        <v>46</v>
      </c>
      <c r="O19" s="133"/>
      <c r="P19" s="133" t="s">
        <v>12</v>
      </c>
      <c r="Q19" s="133" t="s">
        <v>49</v>
      </c>
      <c r="R19" s="133" t="s">
        <v>50</v>
      </c>
      <c r="S19" s="133"/>
      <c r="T19" s="137" t="s">
        <v>13</v>
      </c>
      <c r="U19" s="135" t="s">
        <v>14</v>
      </c>
      <c r="V19" s="135"/>
    </row>
    <row r="20" spans="1:22" ht="84" customHeight="1" x14ac:dyDescent="0.25">
      <c r="A20" s="132"/>
      <c r="B20" s="132"/>
      <c r="C20" s="133"/>
      <c r="D20" s="133"/>
      <c r="E20" s="133"/>
      <c r="F20" s="10" t="s">
        <v>15</v>
      </c>
      <c r="G20" s="10" t="s">
        <v>16</v>
      </c>
      <c r="H20" s="133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8"/>
      <c r="U20" s="11" t="s">
        <v>8</v>
      </c>
      <c r="V20" s="11" t="s">
        <v>17</v>
      </c>
    </row>
    <row r="21" spans="1:22" x14ac:dyDescent="0.25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12">
        <v>13</v>
      </c>
      <c r="N21" s="12">
        <v>14</v>
      </c>
      <c r="O21" s="12">
        <v>15</v>
      </c>
      <c r="P21" s="12">
        <v>16</v>
      </c>
      <c r="Q21" s="12">
        <v>17</v>
      </c>
      <c r="R21" s="12">
        <v>18</v>
      </c>
      <c r="S21" s="12">
        <v>19</v>
      </c>
      <c r="T21" s="12">
        <v>20</v>
      </c>
      <c r="U21" s="12">
        <v>21</v>
      </c>
      <c r="V21" s="12">
        <v>22</v>
      </c>
    </row>
    <row r="22" spans="1:22" x14ac:dyDescent="0.25">
      <c r="A22" s="8" t="s">
        <v>28</v>
      </c>
      <c r="B22" s="8" t="s">
        <v>18</v>
      </c>
      <c r="C22" s="12">
        <f>SUM('по месяцам 2021 г.'!D21+'по месяцам 2021 г.'!D28+'по месяцам 2021 г.'!D35)</f>
        <v>1</v>
      </c>
      <c r="D22" s="15">
        <f>SUM('по месяцам 2021 г.'!E21+'по месяцам 2021 г.'!E28+'по месяцам 2021 г.'!E35)</f>
        <v>0</v>
      </c>
      <c r="E22" s="12">
        <f>SUM('по месяцам 2021 г.'!F21+'по месяцам 2021 г.'!F28+'за 1 квартал'!F34)</f>
        <v>0</v>
      </c>
      <c r="F22" s="12">
        <f>SUM('по месяцам 2021 г.'!G21+'по месяцам 2021 г.'!G28+'за 1 квартал'!G34)</f>
        <v>0</v>
      </c>
      <c r="G22" s="12">
        <f>SUM('по месяцам 2021 г.'!H21+'по месяцам 2021 г.'!H28+'за 1 квартал'!H34)</f>
        <v>0</v>
      </c>
      <c r="H22" s="12">
        <f>SUM('по месяцам 2021 г.'!I21+'по месяцам 2021 г.'!I28+'за 1 квартал'!I34)</f>
        <v>1</v>
      </c>
      <c r="I22" s="12">
        <f>SUM('по месяцам 2021 г.'!J21+'по месяцам 2021 г.'!J28+'за 1 квартал'!J34)</f>
        <v>1</v>
      </c>
      <c r="J22" s="12">
        <f>SUM('по месяцам 2021 г.'!K21+'по месяцам 2021 г.'!K28+'за 1 квартал'!K34)</f>
        <v>0</v>
      </c>
      <c r="K22" s="12">
        <f>SUM('по месяцам 2021 г.'!L21+'по месяцам 2021 г.'!L28+'за 1 квартал'!L34)</f>
        <v>1</v>
      </c>
      <c r="L22" s="12">
        <f>SUM('по месяцам 2021 г.'!M21+'по месяцам 2021 г.'!M28+'за 1 квартал'!M34)</f>
        <v>1</v>
      </c>
      <c r="M22" s="12">
        <f>SUM('по месяцам 2021 г.'!N21+'по месяцам 2021 г.'!N28+'за 1 квартал'!N34)</f>
        <v>0</v>
      </c>
      <c r="N22" s="79">
        <f>SUM('по месяцам 2021 г.'!O21+'по месяцам 2021 г.'!O28+'за 1 квартал'!O34)</f>
        <v>0</v>
      </c>
      <c r="O22" s="79">
        <f>SUM('по месяцам 2021 г.'!P21+'по месяцам 2021 г.'!P28+'за 1 квартал'!P34)</f>
        <v>0</v>
      </c>
      <c r="P22" s="12">
        <f>SUM('по месяцам 2021 г.'!Q21+'по месяцам 2021 г.'!Q28+'за 1 квартал'!Q34)</f>
        <v>0</v>
      </c>
      <c r="Q22" s="12">
        <f>SUM('по месяцам 2021 г.'!R21+'по месяцам 2021 г.'!R28+'за 1 квартал'!R34)</f>
        <v>0</v>
      </c>
      <c r="R22" s="79">
        <f>SUM('по месяцам 2021 г.'!S21+'по месяцам 2021 г.'!S28+'за 1 квартал'!S34)</f>
        <v>0</v>
      </c>
      <c r="S22" s="12">
        <f>SUM('по месяцам 2021 г.'!T21+'по месяцам 2021 г.'!T28+'за 1 квартал'!T34)</f>
        <v>0</v>
      </c>
      <c r="T22" s="12">
        <f>SUM('по месяцам 2021 г.'!U21+'по месяцам 2021 г.'!U28+'за 1 квартал'!U34)</f>
        <v>0</v>
      </c>
      <c r="U22" s="12">
        <f>SUM('по месяцам 2021 г.'!V21+'по месяцам 2021 г.'!V28+'за 1 квартал'!V34)</f>
        <v>0</v>
      </c>
      <c r="V22" s="79">
        <f>SUM('по месяцам 2021 г.'!W21+'по месяцам 2021 г.'!W28+'за 1 квартал'!W34)</f>
        <v>0</v>
      </c>
    </row>
    <row r="23" spans="1:22" x14ac:dyDescent="0.25">
      <c r="A23" s="8" t="s">
        <v>29</v>
      </c>
      <c r="B23" s="8" t="s">
        <v>19</v>
      </c>
      <c r="C23" s="12">
        <f>SUM('по месяцам 2021 г.'!D22+'по месяцам 2021 г.'!D29+'по месяцам 2021 г.'!D36)</f>
        <v>0</v>
      </c>
      <c r="D23" s="4" t="s">
        <v>20</v>
      </c>
      <c r="E23" s="12">
        <f>SUM('по месяцам 2021 г.'!F22+'по месяцам 2021 г.'!F29+'за 1 квартал'!F35)</f>
        <v>0</v>
      </c>
      <c r="F23" s="12">
        <f>SUM('по месяцам 2021 г.'!G22+'по месяцам 2021 г.'!G29+'за 1 квартал'!G35)</f>
        <v>0</v>
      </c>
      <c r="G23" s="12">
        <f>SUM('по месяцам 2021 г.'!H22+'по месяцам 2021 г.'!H29+'за 1 квартал'!H35)</f>
        <v>0</v>
      </c>
      <c r="H23" s="12">
        <f>SUM('по месяцам 2021 г.'!I22+'по месяцам 2021 г.'!I29+'за 1 квартал'!I35)</f>
        <v>0</v>
      </c>
      <c r="I23" s="12">
        <f>SUM('по месяцам 2021 г.'!J22+'по месяцам 2021 г.'!J29+'за 1 квартал'!J35)</f>
        <v>0</v>
      </c>
      <c r="J23" s="12">
        <f>SUM('по месяцам 2021 г.'!K22+'по месяцам 2021 г.'!K29+'за 1 квартал'!K35)</f>
        <v>0</v>
      </c>
      <c r="K23" s="12">
        <f>SUM('по месяцам 2021 г.'!L22+'по месяцам 2021 г.'!L29+'за 1 квартал'!L35)</f>
        <v>0</v>
      </c>
      <c r="L23" s="12">
        <f>SUM('по месяцам 2021 г.'!M22+'по месяцам 2021 г.'!M29+'за 1 квартал'!M35)</f>
        <v>0</v>
      </c>
      <c r="M23" s="12">
        <f>SUM('по месяцам 2021 г.'!N22+'по месяцам 2021 г.'!N29+'за 1 квартал'!N35)</f>
        <v>0</v>
      </c>
      <c r="N23" s="79">
        <f>SUM('по месяцам 2021 г.'!O22+'по месяцам 2021 г.'!O29+'за 1 квартал'!O35)</f>
        <v>0</v>
      </c>
      <c r="O23" s="79">
        <f>SUM('по месяцам 2021 г.'!P22+'по месяцам 2021 г.'!P29+'за 1 квартал'!P35)</f>
        <v>0</v>
      </c>
      <c r="P23" s="12">
        <f>SUM('по месяцам 2021 г.'!Q22+'по месяцам 2021 г.'!Q29+'за 1 квартал'!Q35)</f>
        <v>0</v>
      </c>
      <c r="Q23" s="12">
        <f>SUM('по месяцам 2021 г.'!R22+'по месяцам 2021 г.'!R29+'за 1 квартал'!R35)</f>
        <v>0</v>
      </c>
      <c r="R23" s="79">
        <f>SUM('по месяцам 2021 г.'!S22+'по месяцам 2021 г.'!S29+'за 1 квартал'!S35)</f>
        <v>0</v>
      </c>
      <c r="S23" s="12">
        <f>SUM('по месяцам 2021 г.'!T22+'по месяцам 2021 г.'!T29+'за 1 квартал'!T35)</f>
        <v>0</v>
      </c>
      <c r="T23" s="12">
        <f>SUM('по месяцам 2021 г.'!U22+'по месяцам 2021 г.'!U29+'за 1 квартал'!U35)</f>
        <v>0</v>
      </c>
      <c r="U23" s="12">
        <f>SUM('по месяцам 2021 г.'!V22+'по месяцам 2021 г.'!V29+'за 1 квартал'!V35)</f>
        <v>0</v>
      </c>
      <c r="V23" s="79">
        <f>SUM('по месяцам 2021 г.'!W22+'по месяцам 2021 г.'!W29+'за 1 квартал'!W35)</f>
        <v>0</v>
      </c>
    </row>
    <row r="24" spans="1:22" x14ac:dyDescent="0.25">
      <c r="A24" s="8" t="s">
        <v>31</v>
      </c>
      <c r="B24" s="8" t="s">
        <v>21</v>
      </c>
      <c r="C24" s="12">
        <f>SUM('по месяцам 2021 г.'!D23+'по месяцам 2021 г.'!D30+'по месяцам 2021 г.'!D37)</f>
        <v>0</v>
      </c>
      <c r="D24" s="4" t="s">
        <v>20</v>
      </c>
      <c r="E24" s="12">
        <f>SUM('по месяцам 2021 г.'!F23+'по месяцам 2021 г.'!F30+'по месяцам 2021 г.'!F37)</f>
        <v>0</v>
      </c>
      <c r="F24" s="12">
        <f>SUM('по месяцам 2021 г.'!G23+'по месяцам 2021 г.'!G30+'по месяцам 2021 г.'!G37)</f>
        <v>0</v>
      </c>
      <c r="G24" s="12">
        <f>SUM('по месяцам 2021 г.'!H23+'по месяцам 2021 г.'!H30+'по месяцам 2021 г.'!H37)</f>
        <v>0</v>
      </c>
      <c r="H24" s="12">
        <f>SUM('по месяцам 2021 г.'!I23+'по месяцам 2021 г.'!I30+'по месяцам 2021 г.'!I37)</f>
        <v>0</v>
      </c>
      <c r="I24" s="12">
        <f>SUM('по месяцам 2021 г.'!J23+'по месяцам 2021 г.'!J30+'по месяцам 2021 г.'!J37)</f>
        <v>0</v>
      </c>
      <c r="J24" s="12">
        <f>SUM('по месяцам 2021 г.'!K23+'по месяцам 2021 г.'!K30+'по месяцам 2021 г.'!K37)</f>
        <v>0</v>
      </c>
      <c r="K24" s="12">
        <f>SUM('по месяцам 2021 г.'!L23+'по месяцам 2021 г.'!L30+'по месяцам 2021 г.'!L37)</f>
        <v>0</v>
      </c>
      <c r="L24" s="12">
        <f>SUM('по месяцам 2021 г.'!M23+'по месяцам 2021 г.'!M30+'по месяцам 2021 г.'!M37)</f>
        <v>0</v>
      </c>
      <c r="M24" s="12">
        <f>SUM('по месяцам 2021 г.'!N23+'по месяцам 2021 г.'!N30+'по месяцам 2021 г.'!N37)</f>
        <v>0</v>
      </c>
      <c r="N24" s="79">
        <f>SUM('по месяцам 2021 г.'!O23+'по месяцам 2021 г.'!O30+'по месяцам 2021 г.'!O37)</f>
        <v>0</v>
      </c>
      <c r="O24" s="79">
        <f>SUM('по месяцам 2021 г.'!P23+'по месяцам 2021 г.'!P30+'по месяцам 2021 г.'!P37)</f>
        <v>0</v>
      </c>
      <c r="P24" s="12">
        <f>SUM('по месяцам 2021 г.'!Q23+'по месяцам 2021 г.'!Q30+'по месяцам 2021 г.'!Q37)</f>
        <v>0</v>
      </c>
      <c r="Q24" s="12">
        <f>SUM('по месяцам 2021 г.'!R23+'по месяцам 2021 г.'!R30+'по месяцам 2021 г.'!R37)</f>
        <v>0</v>
      </c>
      <c r="R24" s="79">
        <f>SUM('по месяцам 2021 г.'!S23+'по месяцам 2021 г.'!S30+'по месяцам 2021 г.'!S37)</f>
        <v>0</v>
      </c>
      <c r="S24" s="12">
        <f>SUM('по месяцам 2021 г.'!T23+'по месяцам 2021 г.'!T30+'по месяцам 2021 г.'!T37)</f>
        <v>0</v>
      </c>
      <c r="T24" s="12">
        <f>SUM('по месяцам 2021 г.'!U23+'по месяцам 2021 г.'!U30+'по месяцам 2021 г.'!U37)</f>
        <v>0</v>
      </c>
      <c r="U24" s="12">
        <f>SUM('по месяцам 2021 г.'!V23+'по месяцам 2021 г.'!V30+'по месяцам 2021 г.'!V37)</f>
        <v>0</v>
      </c>
      <c r="V24" s="79">
        <f>SUM('по месяцам 2021 г.'!W23+'по месяцам 2021 г.'!W30+'по месяцам 2021 г.'!W37)</f>
        <v>0</v>
      </c>
    </row>
    <row r="25" spans="1:22" x14ac:dyDescent="0.25">
      <c r="A25" s="8" t="s">
        <v>30</v>
      </c>
      <c r="B25" s="8" t="s">
        <v>22</v>
      </c>
      <c r="C25" s="12">
        <f>SUM('по месяцам 2021 г.'!D24+'по месяцам 2021 г.'!D31+'по месяцам 2021 г.'!D38)</f>
        <v>0</v>
      </c>
      <c r="D25" s="4" t="s">
        <v>20</v>
      </c>
      <c r="E25" s="12">
        <f>SUM('по месяцам 2021 г.'!F24+'по месяцам 2021 г.'!F31+'по месяцам 2021 г.'!F38)</f>
        <v>0</v>
      </c>
      <c r="F25" s="12">
        <f>SUM('по месяцам 2021 г.'!G24+'по месяцам 2021 г.'!G31+'по месяцам 2021 г.'!G38)</f>
        <v>0</v>
      </c>
      <c r="G25" s="12">
        <f>SUM('по месяцам 2021 г.'!H24+'по месяцам 2021 г.'!H31+'по месяцам 2021 г.'!H38)</f>
        <v>0</v>
      </c>
      <c r="H25" s="12">
        <f>SUM('по месяцам 2021 г.'!I24+'по месяцам 2021 г.'!I31+'по месяцам 2021 г.'!I38)</f>
        <v>0</v>
      </c>
      <c r="I25" s="12">
        <f>SUM('по месяцам 2021 г.'!J24+'по месяцам 2021 г.'!J31+'по месяцам 2021 г.'!J38)</f>
        <v>0</v>
      </c>
      <c r="J25" s="12">
        <f>SUM('по месяцам 2021 г.'!K24+'по месяцам 2021 г.'!K31+'по месяцам 2021 г.'!K38)</f>
        <v>0</v>
      </c>
      <c r="K25" s="12">
        <f>SUM('по месяцам 2021 г.'!L24+'по месяцам 2021 г.'!L31+'по месяцам 2021 г.'!L38)</f>
        <v>0</v>
      </c>
      <c r="L25" s="12">
        <f>SUM('по месяцам 2021 г.'!M24+'по месяцам 2021 г.'!M31+'по месяцам 2021 г.'!M38)</f>
        <v>0</v>
      </c>
      <c r="M25" s="12">
        <f>SUM('по месяцам 2021 г.'!N24+'по месяцам 2021 г.'!N31+'по месяцам 2021 г.'!N38)</f>
        <v>0</v>
      </c>
      <c r="N25" s="12">
        <f>SUM('по месяцам 2021 г.'!O24+'по месяцам 2021 г.'!O31+'по месяцам 2021 г.'!O38)</f>
        <v>0</v>
      </c>
      <c r="O25" s="12">
        <f>SUM('по месяцам 2021 г.'!P24+'по месяцам 2021 г.'!P31+'по месяцам 2021 г.'!P38)</f>
        <v>0</v>
      </c>
      <c r="P25" s="12">
        <f>SUM('по месяцам 2021 г.'!Q24+'по месяцам 2021 г.'!Q31+'по месяцам 2021 г.'!Q38)</f>
        <v>0</v>
      </c>
      <c r="Q25" s="12">
        <f>SUM('по месяцам 2021 г.'!R24+'по месяцам 2021 г.'!R31+'по месяцам 2021 г.'!R38)</f>
        <v>0</v>
      </c>
      <c r="R25" s="12">
        <f>SUM('по месяцам 2021 г.'!S24+'по месяцам 2021 г.'!S31+'по месяцам 2021 г.'!S38)</f>
        <v>0</v>
      </c>
      <c r="S25" s="12">
        <f>SUM('по месяцам 2021 г.'!T24+'по месяцам 2021 г.'!T31+'по месяцам 2021 г.'!T38)</f>
        <v>0</v>
      </c>
      <c r="T25" s="12">
        <f>SUM('по месяцам 2021 г.'!U24+'по месяцам 2021 г.'!U31+'по месяцам 2021 г.'!U38)</f>
        <v>0</v>
      </c>
      <c r="U25" s="12">
        <f>SUM('по месяцам 2021 г.'!V24+'по месяцам 2021 г.'!V31+'по месяцам 2021 г.'!V38)</f>
        <v>0</v>
      </c>
      <c r="V25" s="12">
        <f>SUM('по месяцам 2021 г.'!W24+'по месяцам 2021 г.'!W31+'по месяцам 2021 г.'!W38)</f>
        <v>0</v>
      </c>
    </row>
    <row r="26" spans="1:22" x14ac:dyDescent="0.25">
      <c r="A26" s="8" t="s">
        <v>32</v>
      </c>
      <c r="B26" s="8" t="s">
        <v>23</v>
      </c>
      <c r="C26" s="6">
        <f>SUM('по месяцам 2021 г.'!D25+'по месяцам 2021 г.'!D32+'по месяцам 2021 г.'!D39)</f>
        <v>0</v>
      </c>
      <c r="D26" s="4" t="s">
        <v>20</v>
      </c>
      <c r="E26" s="6">
        <f>SUM('по месяцам 2021 г.'!F25+'по месяцам 2021 г.'!F32+'по месяцам 2021 г.'!F39)</f>
        <v>0</v>
      </c>
      <c r="F26" s="6">
        <f>SUM('по месяцам 2021 г.'!G25+'по месяцам 2021 г.'!G32+'по месяцам 2021 г.'!G39)</f>
        <v>0</v>
      </c>
      <c r="G26" s="6">
        <f>SUM('по месяцам 2021 г.'!H25+'по месяцам 2021 г.'!H32+'по месяцам 2021 г.'!H39)</f>
        <v>0</v>
      </c>
      <c r="H26" s="6">
        <f>SUM('по месяцам 2021 г.'!I25+'по месяцам 2021 г.'!I32+'по месяцам 2021 г.'!I39)</f>
        <v>0</v>
      </c>
      <c r="I26" s="6">
        <f>SUM('по месяцам 2021 г.'!J25+'по месяцам 2021 г.'!J32+'по месяцам 2021 г.'!J39)</f>
        <v>0</v>
      </c>
      <c r="J26" s="6">
        <f>SUM('по месяцам 2021 г.'!K25+'по месяцам 2021 г.'!K32+'по месяцам 2021 г.'!K39)</f>
        <v>0</v>
      </c>
      <c r="K26" s="6">
        <f>SUM('по месяцам 2021 г.'!L25+'по месяцам 2021 г.'!L32+'по месяцам 2021 г.'!L39)</f>
        <v>0</v>
      </c>
      <c r="L26" s="6">
        <f>SUM('по месяцам 2021 г.'!M25+'по месяцам 2021 г.'!M32+'по месяцам 2021 г.'!M39)</f>
        <v>0</v>
      </c>
      <c r="M26" s="6">
        <f>SUM('по месяцам 2021 г.'!N25+'по месяцам 2021 г.'!N32+'по месяцам 2021 г.'!N39)</f>
        <v>0</v>
      </c>
      <c r="N26" s="6">
        <f>SUM('по месяцам 2021 г.'!O25+'по месяцам 2021 г.'!O32+'по месяцам 2021 г.'!O39)</f>
        <v>0</v>
      </c>
      <c r="O26" s="6">
        <f>SUM('по месяцам 2021 г.'!P25+'по месяцам 2021 г.'!P32+'по месяцам 2021 г.'!P39)</f>
        <v>0</v>
      </c>
      <c r="P26" s="6">
        <f>SUM('по месяцам 2021 г.'!Q25+'по месяцам 2021 г.'!Q32+'по месяцам 2021 г.'!Q39)</f>
        <v>0</v>
      </c>
      <c r="Q26" s="6">
        <f>SUM('по месяцам 2021 г.'!R25+'по месяцам 2021 г.'!R32+'по месяцам 2021 г.'!R39)</f>
        <v>0</v>
      </c>
      <c r="R26" s="6">
        <f>SUM('по месяцам 2021 г.'!S25+'по месяцам 2021 г.'!S32+'по месяцам 2021 г.'!S39)</f>
        <v>0</v>
      </c>
      <c r="S26" s="6">
        <f>SUM('по месяцам 2021 г.'!T25+'по месяцам 2021 г.'!T32+'по месяцам 2021 г.'!T39)</f>
        <v>0</v>
      </c>
      <c r="T26" s="6">
        <f>SUM('по месяцам 2021 г.'!U25+'по месяцам 2021 г.'!U32+'по месяцам 2021 г.'!U39)</f>
        <v>0</v>
      </c>
      <c r="U26" s="6">
        <f>SUM('по месяцам 2021 г.'!V25+'по месяцам 2021 г.'!V32+'по месяцам 2021 г.'!V39)</f>
        <v>0</v>
      </c>
      <c r="V26" s="6">
        <f>SUM('по месяцам 2021 г.'!W25+'по месяцам 2021 г.'!W32+'по месяцам 2021 г.'!W39)</f>
        <v>0</v>
      </c>
    </row>
    <row r="27" spans="1:22" x14ac:dyDescent="0.25">
      <c r="A27" s="8" t="s">
        <v>33</v>
      </c>
      <c r="B27" s="8" t="s">
        <v>24</v>
      </c>
      <c r="C27" s="6">
        <f>SUM('по месяцам 2021 г.'!D26+'по месяцам 2021 г.'!D33+'по месяцам 2021 г.'!D40)</f>
        <v>0</v>
      </c>
      <c r="D27" s="4" t="s">
        <v>20</v>
      </c>
      <c r="E27" s="6">
        <f>SUM('по месяцам 2021 г.'!F26+'по месяцам 2021 г.'!F33+'по месяцам 2021 г.'!F40)</f>
        <v>0</v>
      </c>
      <c r="F27" s="6">
        <f>SUM('по месяцам 2021 г.'!G26+'по месяцам 2021 г.'!G33+'по месяцам 2021 г.'!G40)</f>
        <v>0</v>
      </c>
      <c r="G27" s="6">
        <f>SUM('по месяцам 2021 г.'!H26+'по месяцам 2021 г.'!H33+'по месяцам 2021 г.'!H40)</f>
        <v>0</v>
      </c>
      <c r="H27" s="6">
        <f>SUM('по месяцам 2021 г.'!I26+'по месяцам 2021 г.'!I33+'по месяцам 2021 г.'!I40)</f>
        <v>0</v>
      </c>
      <c r="I27" s="6">
        <f>SUM('по месяцам 2021 г.'!J26+'по месяцам 2021 г.'!J33+'по месяцам 2021 г.'!J40)</f>
        <v>0</v>
      </c>
      <c r="J27" s="6">
        <f>SUM('по месяцам 2021 г.'!K26+'по месяцам 2021 г.'!K33+'по месяцам 2021 г.'!K40)</f>
        <v>0</v>
      </c>
      <c r="K27" s="6">
        <f>SUM('по месяцам 2021 г.'!L26+'по месяцам 2021 г.'!L33+'по месяцам 2021 г.'!L40)</f>
        <v>0</v>
      </c>
      <c r="L27" s="6">
        <f>SUM('по месяцам 2021 г.'!M26+'по месяцам 2021 г.'!M33+'по месяцам 2021 г.'!M40)</f>
        <v>0</v>
      </c>
      <c r="M27" s="6">
        <f>SUM('по месяцам 2021 г.'!N26+'по месяцам 2021 г.'!N33+'по месяцам 2021 г.'!N40)</f>
        <v>0</v>
      </c>
      <c r="N27" s="6">
        <f>SUM('по месяцам 2021 г.'!O26+'по месяцам 2021 г.'!O33+'по месяцам 2021 г.'!O40)</f>
        <v>0</v>
      </c>
      <c r="O27" s="6">
        <f>SUM('по месяцам 2021 г.'!P26+'по месяцам 2021 г.'!P33+'по месяцам 2021 г.'!P40)</f>
        <v>0</v>
      </c>
      <c r="P27" s="6">
        <f>SUM('по месяцам 2021 г.'!Q26+'по месяцам 2021 г.'!Q33+'по месяцам 2021 г.'!Q40)</f>
        <v>0</v>
      </c>
      <c r="Q27" s="6">
        <f>SUM('по месяцам 2021 г.'!R26+'по месяцам 2021 г.'!R33+'по месяцам 2021 г.'!R40)</f>
        <v>0</v>
      </c>
      <c r="R27" s="6">
        <f>SUM('по месяцам 2021 г.'!S26+'по месяцам 2021 г.'!S33+'по месяцам 2021 г.'!S40)</f>
        <v>0</v>
      </c>
      <c r="S27" s="6">
        <f>SUM('по месяцам 2021 г.'!T26+'по месяцам 2021 г.'!T33+'по месяцам 2021 г.'!T40)</f>
        <v>0</v>
      </c>
      <c r="T27" s="6">
        <f>SUM('по месяцам 2021 г.'!U26+'по месяцам 2021 г.'!U33+'по месяцам 2021 г.'!U40)</f>
        <v>0</v>
      </c>
      <c r="U27" s="6">
        <f>SUM('по месяцам 2021 г.'!V26+'по месяцам 2021 г.'!V33+'по месяцам 2021 г.'!V40)</f>
        <v>0</v>
      </c>
      <c r="V27" s="6">
        <f>SUM('по месяцам 2021 г.'!W26+'по месяцам 2021 г.'!W33+'по месяцам 2021 г.'!W40)</f>
        <v>0</v>
      </c>
    </row>
    <row r="28" spans="1:22" x14ac:dyDescent="0.25">
      <c r="A28" s="18"/>
      <c r="B28" s="5" t="s">
        <v>25</v>
      </c>
      <c r="C28" s="7">
        <f>SUM('по месяцам 2021 г.'!D27+'по месяцам 2021 г.'!D34+'по месяцам 2021 г.'!D41)</f>
        <v>1</v>
      </c>
      <c r="D28" s="7">
        <f>J33+SUM('по месяцам 2021 г.'!E27+'по месяцам 2021 г.'!E34+'по месяцам 2021 г.'!E41)</f>
        <v>0</v>
      </c>
      <c r="E28" s="7">
        <f>K33+SUM('по месяцам 2021 г.'!F27+'по месяцам 2021 г.'!F34+'по месяцам 2021 г.'!F41)</f>
        <v>0</v>
      </c>
      <c r="F28" s="7">
        <f>L33+SUM('по месяцам 2021 г.'!G27+'по месяцам 2021 г.'!G34+'по месяцам 2021 г.'!G41)</f>
        <v>0</v>
      </c>
      <c r="G28" s="7">
        <f>M33+SUM('по месяцам 2021 г.'!H27+'по месяцам 2021 г.'!H34+'по месяцам 2021 г.'!H41)</f>
        <v>0</v>
      </c>
      <c r="H28" s="7">
        <f>N33+SUM('по месяцам 2021 г.'!I27+'по месяцам 2021 г.'!I34+'по месяцам 2021 г.'!I41)</f>
        <v>1</v>
      </c>
      <c r="I28" s="7">
        <f>O33+SUM('по месяцам 2021 г.'!J27+'по месяцам 2021 г.'!J34+'по месяцам 2021 г.'!J41)</f>
        <v>1</v>
      </c>
      <c r="J28" s="7">
        <f>P33+SUM('по месяцам 2021 г.'!K27+'по месяцам 2021 г.'!K34+'по месяцам 2021 г.'!K41)</f>
        <v>0</v>
      </c>
      <c r="K28" s="7">
        <f>Q33+SUM('по месяцам 2021 г.'!L27+'по месяцам 2021 г.'!L34+'по месяцам 2021 г.'!L41)</f>
        <v>1</v>
      </c>
      <c r="L28" s="7">
        <f>R33+SUM('по месяцам 2021 г.'!M27+'по месяцам 2021 г.'!M34+'по месяцам 2021 г.'!M41)</f>
        <v>1</v>
      </c>
      <c r="M28" s="7">
        <f>S33+SUM('по месяцам 2021 г.'!N27+'по месяцам 2021 г.'!N34+'по месяцам 2021 г.'!N41)</f>
        <v>0</v>
      </c>
      <c r="N28" s="7">
        <f>T33+SUM('по месяцам 2021 г.'!O27+'по месяцам 2021 г.'!O34+'по месяцам 2021 г.'!O41)</f>
        <v>0</v>
      </c>
      <c r="O28" s="7">
        <f>U33+SUM('по месяцам 2021 г.'!P27+'по месяцам 2021 г.'!P34+'по месяцам 2021 г.'!P41)</f>
        <v>0</v>
      </c>
      <c r="P28" s="7">
        <f>V33+SUM('по месяцам 2021 г.'!Q27+'по месяцам 2021 г.'!Q34+'по месяцам 2021 г.'!Q41)</f>
        <v>0</v>
      </c>
      <c r="Q28" s="7">
        <f>W33+SUM('по месяцам 2021 г.'!R27+'по месяцам 2021 г.'!R34+'по месяцам 2021 г.'!R41)</f>
        <v>0</v>
      </c>
      <c r="R28" s="7">
        <f>X33+SUM('по месяцам 2021 г.'!S27+'по месяцам 2021 г.'!S34+'по месяцам 2021 г.'!S41)</f>
        <v>0</v>
      </c>
      <c r="S28" s="7">
        <f>Y33+SUM('по месяцам 2021 г.'!T27+'по месяцам 2021 г.'!T34+'по месяцам 2021 г.'!T41)</f>
        <v>0</v>
      </c>
      <c r="T28" s="7">
        <f>Z33+SUM('по месяцам 2021 г.'!U27+'по месяцам 2021 г.'!U34+'по месяцам 2021 г.'!U41)</f>
        <v>0</v>
      </c>
      <c r="U28" s="7">
        <f>AA33+SUM('по месяцам 2021 г.'!V27+'по месяцам 2021 г.'!V34+'по месяцам 2021 г.'!V41)</f>
        <v>0</v>
      </c>
      <c r="V28" s="7">
        <f>AB33+SUM('по месяцам 2021 г.'!W27+'по месяцам 2021 г.'!W34+'по месяцам 2021 г.'!W41)</f>
        <v>0</v>
      </c>
    </row>
    <row r="31" spans="1:22" ht="21" x14ac:dyDescent="0.35">
      <c r="B31" s="111" t="s">
        <v>87</v>
      </c>
      <c r="C31" s="111"/>
      <c r="D31" s="112"/>
    </row>
    <row r="32" spans="1:22" ht="21" x14ac:dyDescent="0.35">
      <c r="B32" s="111" t="s">
        <v>86</v>
      </c>
      <c r="C32" s="111"/>
      <c r="D32" s="112"/>
    </row>
  </sheetData>
  <mergeCells count="38">
    <mergeCell ref="D11:O11"/>
    <mergeCell ref="I2:V2"/>
    <mergeCell ref="I3:V3"/>
    <mergeCell ref="I4:V4"/>
    <mergeCell ref="I5:V5"/>
    <mergeCell ref="D10:O10"/>
    <mergeCell ref="D12:O12"/>
    <mergeCell ref="C14:O14"/>
    <mergeCell ref="A17:A20"/>
    <mergeCell ref="B17:B20"/>
    <mergeCell ref="C17:H17"/>
    <mergeCell ref="I17:K17"/>
    <mergeCell ref="L17:N17"/>
    <mergeCell ref="O17:R17"/>
    <mergeCell ref="Q19:Q20"/>
    <mergeCell ref="R19:R20"/>
    <mergeCell ref="H19:H20"/>
    <mergeCell ref="J19:J20"/>
    <mergeCell ref="K19:K20"/>
    <mergeCell ref="M19:M20"/>
    <mergeCell ref="N19:N20"/>
    <mergeCell ref="P19:P20"/>
    <mergeCell ref="S17:V17"/>
    <mergeCell ref="C18:C20"/>
    <mergeCell ref="D18:D20"/>
    <mergeCell ref="E18:H18"/>
    <mergeCell ref="I18:I20"/>
    <mergeCell ref="J18:K18"/>
    <mergeCell ref="L18:L20"/>
    <mergeCell ref="M18:N18"/>
    <mergeCell ref="O18:O20"/>
    <mergeCell ref="P18:R18"/>
    <mergeCell ref="T19:T20"/>
    <mergeCell ref="U19:V19"/>
    <mergeCell ref="S18:S20"/>
    <mergeCell ref="T18:V18"/>
    <mergeCell ref="E19:E20"/>
    <mergeCell ref="F19:G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opLeftCell="A16" zoomScale="84" zoomScaleNormal="84" workbookViewId="0">
      <selection activeCell="K32" sqref="K32"/>
    </sheetView>
  </sheetViews>
  <sheetFormatPr defaultRowHeight="15" x14ac:dyDescent="0.25"/>
  <cols>
    <col min="1" max="1" width="5.140625" style="19" bestFit="1" customWidth="1"/>
    <col min="2" max="2" width="21.28515625" style="19" customWidth="1"/>
    <col min="3" max="3" width="5" style="19" customWidth="1"/>
    <col min="4" max="4" width="6.5703125" style="19" customWidth="1"/>
    <col min="5" max="8" width="9.140625" style="19"/>
    <col min="9" max="9" width="7.5703125" style="19" customWidth="1"/>
    <col min="10" max="10" width="10.28515625" style="19" customWidth="1"/>
    <col min="11" max="16384" width="9.140625" style="19"/>
  </cols>
  <sheetData>
    <row r="2" spans="3:22" ht="15" customHeight="1" x14ac:dyDescent="0.25">
      <c r="I2" s="127" t="s">
        <v>0</v>
      </c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3:22" ht="15" customHeight="1" x14ac:dyDescent="0.25">
      <c r="I3" s="127" t="s">
        <v>65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  <c r="U3" s="128"/>
      <c r="V3" s="128"/>
    </row>
    <row r="4" spans="3:22" ht="15" customHeight="1" x14ac:dyDescent="0.25">
      <c r="I4" s="127" t="s">
        <v>66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128"/>
      <c r="V4" s="128"/>
    </row>
    <row r="5" spans="3:22" ht="15" customHeight="1" x14ac:dyDescent="0.25">
      <c r="I5" s="129" t="s"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8"/>
      <c r="U5" s="128"/>
      <c r="V5" s="128"/>
    </row>
    <row r="10" spans="3:22" ht="15" customHeight="1" x14ac:dyDescent="0.25">
      <c r="D10" s="130" t="s">
        <v>2</v>
      </c>
      <c r="E10" s="130"/>
      <c r="F10" s="130"/>
      <c r="G10" s="130"/>
      <c r="H10" s="130"/>
      <c r="I10" s="130"/>
      <c r="J10" s="130"/>
      <c r="K10" s="126"/>
      <c r="L10" s="126"/>
      <c r="M10" s="126"/>
      <c r="N10" s="126"/>
      <c r="O10" s="126"/>
    </row>
    <row r="11" spans="3:22" ht="15" customHeight="1" x14ac:dyDescent="0.3">
      <c r="D11" s="131" t="s">
        <v>26</v>
      </c>
      <c r="E11" s="131"/>
      <c r="F11" s="131"/>
      <c r="G11" s="131"/>
      <c r="H11" s="131"/>
      <c r="I11" s="131"/>
      <c r="J11" s="131"/>
      <c r="K11" s="126"/>
      <c r="L11" s="126"/>
      <c r="M11" s="126"/>
      <c r="N11" s="126"/>
      <c r="O11" s="126"/>
    </row>
    <row r="12" spans="3:22" ht="15" customHeight="1" x14ac:dyDescent="0.3">
      <c r="D12" s="131" t="s">
        <v>74</v>
      </c>
      <c r="E12" s="131"/>
      <c r="F12" s="131"/>
      <c r="G12" s="131"/>
      <c r="H12" s="131"/>
      <c r="I12" s="131"/>
      <c r="J12" s="131"/>
      <c r="K12" s="126"/>
      <c r="L12" s="126"/>
      <c r="M12" s="126"/>
      <c r="N12" s="126"/>
      <c r="O12" s="126"/>
    </row>
    <row r="14" spans="3:22" ht="15.75" x14ac:dyDescent="0.25">
      <c r="C14" s="125" t="s">
        <v>78</v>
      </c>
      <c r="D14" s="125"/>
      <c r="E14" s="125"/>
      <c r="F14" s="125"/>
      <c r="G14" s="125"/>
      <c r="H14" s="125"/>
      <c r="I14" s="125"/>
      <c r="J14" s="125"/>
      <c r="K14" s="125"/>
      <c r="L14" s="126"/>
      <c r="M14" s="126"/>
      <c r="N14" s="126"/>
      <c r="O14" s="126"/>
    </row>
    <row r="17" spans="1:22" ht="26.25" customHeight="1" x14ac:dyDescent="0.25">
      <c r="A17" s="132" t="s">
        <v>34</v>
      </c>
      <c r="B17" s="132" t="s">
        <v>36</v>
      </c>
      <c r="C17" s="132" t="s">
        <v>35</v>
      </c>
      <c r="D17" s="132"/>
      <c r="E17" s="132"/>
      <c r="F17" s="132"/>
      <c r="G17" s="132"/>
      <c r="H17" s="132"/>
      <c r="I17" s="135" t="s">
        <v>40</v>
      </c>
      <c r="J17" s="135"/>
      <c r="K17" s="135"/>
      <c r="L17" s="132" t="s">
        <v>41</v>
      </c>
      <c r="M17" s="132"/>
      <c r="N17" s="132"/>
      <c r="O17" s="136" t="s">
        <v>3</v>
      </c>
      <c r="P17" s="136"/>
      <c r="Q17" s="136"/>
      <c r="R17" s="136"/>
      <c r="S17" s="132" t="s">
        <v>4</v>
      </c>
      <c r="T17" s="132"/>
      <c r="U17" s="132"/>
      <c r="V17" s="132"/>
    </row>
    <row r="18" spans="1:22" ht="40.5" customHeight="1" x14ac:dyDescent="0.25">
      <c r="A18" s="132"/>
      <c r="B18" s="132"/>
      <c r="C18" s="133" t="s">
        <v>5</v>
      </c>
      <c r="D18" s="133" t="s">
        <v>37</v>
      </c>
      <c r="E18" s="132" t="s">
        <v>6</v>
      </c>
      <c r="F18" s="132"/>
      <c r="G18" s="132"/>
      <c r="H18" s="132"/>
      <c r="I18" s="133" t="s">
        <v>5</v>
      </c>
      <c r="J18" s="132" t="s">
        <v>7</v>
      </c>
      <c r="K18" s="132"/>
      <c r="L18" s="133" t="s">
        <v>44</v>
      </c>
      <c r="M18" s="132" t="s">
        <v>9</v>
      </c>
      <c r="N18" s="132"/>
      <c r="O18" s="133" t="s">
        <v>47</v>
      </c>
      <c r="P18" s="132" t="s">
        <v>48</v>
      </c>
      <c r="Q18" s="132"/>
      <c r="R18" s="132"/>
      <c r="S18" s="133" t="s">
        <v>10</v>
      </c>
      <c r="T18" s="132" t="s">
        <v>51</v>
      </c>
      <c r="U18" s="132"/>
      <c r="V18" s="132"/>
    </row>
    <row r="19" spans="1:22" ht="33.75" customHeight="1" x14ac:dyDescent="0.25">
      <c r="A19" s="132"/>
      <c r="B19" s="132"/>
      <c r="C19" s="133"/>
      <c r="D19" s="133"/>
      <c r="E19" s="133" t="s">
        <v>38</v>
      </c>
      <c r="F19" s="132" t="s">
        <v>39</v>
      </c>
      <c r="G19" s="132"/>
      <c r="H19" s="133" t="s">
        <v>11</v>
      </c>
      <c r="I19" s="133"/>
      <c r="J19" s="133" t="s">
        <v>42</v>
      </c>
      <c r="K19" s="133" t="s">
        <v>43</v>
      </c>
      <c r="L19" s="133"/>
      <c r="M19" s="133" t="s">
        <v>45</v>
      </c>
      <c r="N19" s="133" t="s">
        <v>46</v>
      </c>
      <c r="O19" s="133"/>
      <c r="P19" s="133" t="s">
        <v>12</v>
      </c>
      <c r="Q19" s="133" t="s">
        <v>49</v>
      </c>
      <c r="R19" s="133" t="s">
        <v>50</v>
      </c>
      <c r="S19" s="133"/>
      <c r="T19" s="137" t="s">
        <v>13</v>
      </c>
      <c r="U19" s="135" t="s">
        <v>14</v>
      </c>
      <c r="V19" s="135"/>
    </row>
    <row r="20" spans="1:22" ht="84" customHeight="1" x14ac:dyDescent="0.25">
      <c r="A20" s="132"/>
      <c r="B20" s="132"/>
      <c r="C20" s="133"/>
      <c r="D20" s="133"/>
      <c r="E20" s="133"/>
      <c r="F20" s="10" t="s">
        <v>15</v>
      </c>
      <c r="G20" s="10" t="s">
        <v>16</v>
      </c>
      <c r="H20" s="133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8"/>
      <c r="U20" s="11" t="s">
        <v>8</v>
      </c>
      <c r="V20" s="11" t="s">
        <v>17</v>
      </c>
    </row>
    <row r="21" spans="1:22" x14ac:dyDescent="0.25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12">
        <v>13</v>
      </c>
      <c r="N21" s="12">
        <v>14</v>
      </c>
      <c r="O21" s="12">
        <v>15</v>
      </c>
      <c r="P21" s="12">
        <v>16</v>
      </c>
      <c r="Q21" s="12">
        <v>17</v>
      </c>
      <c r="R21" s="12">
        <v>18</v>
      </c>
      <c r="S21" s="12">
        <v>19</v>
      </c>
      <c r="T21" s="12">
        <v>20</v>
      </c>
      <c r="U21" s="12">
        <v>21</v>
      </c>
      <c r="V21" s="12">
        <v>22</v>
      </c>
    </row>
    <row r="22" spans="1:22" x14ac:dyDescent="0.25">
      <c r="A22" s="8" t="s">
        <v>28</v>
      </c>
      <c r="B22" s="8" t="s">
        <v>18</v>
      </c>
      <c r="C22" s="12">
        <f>SUM('по месяцам 2021 г.'!D21+'по месяцам 2021 г.'!D28+'по месяцам 2021 г.'!D35+'по месяцам 2021 г.'!D49+'по месяцам 2021 г.'!D56+'по месяцам 2021 г.'!D63)</f>
        <v>2</v>
      </c>
      <c r="D22" s="15">
        <f>SUM('по месяцам 2021 г.'!E21+'по месяцам 2021 г.'!E28+'по месяцам 2021 г.'!E35+'по месяцам 2021 г.'!E49+'по месяцам 2021 г.'!E56+'по месяцам 2021 г.'!E63)</f>
        <v>0</v>
      </c>
      <c r="E22" s="15">
        <f>SUM('по месяцам 2021 г.'!F21+'по месяцам 2021 г.'!F28+'по месяцам 2021 г.'!F35+'по месяцам 2021 г.'!F49+'по месяцам 2021 г.'!F56+'по месяцам 2021 г.'!F63)</f>
        <v>0</v>
      </c>
      <c r="F22" s="15">
        <f>SUM('по месяцам 2021 г.'!G21+'по месяцам 2021 г.'!G28+'по месяцам 2021 г.'!G35+'по месяцам 2021 г.'!G49+'по месяцам 2021 г.'!G56+'по месяцам 2021 г.'!G63)</f>
        <v>0</v>
      </c>
      <c r="G22" s="15">
        <f>SUM('по месяцам 2021 г.'!H21+'по месяцам 2021 г.'!H28+'по месяцам 2021 г.'!H35+'по месяцам 2021 г.'!H49+'по месяцам 2021 г.'!H56+'по месяцам 2021 г.'!H63)</f>
        <v>0</v>
      </c>
      <c r="H22" s="15">
        <f>SUM('по месяцам 2021 г.'!I21+'по месяцам 2021 г.'!I28+'по месяцам 2021 г.'!I35+'по месяцам 2021 г.'!I49+'по месяцам 2021 г.'!I56+'по месяцам 2021 г.'!I63)</f>
        <v>2</v>
      </c>
      <c r="I22" s="15">
        <f>SUM('по месяцам 2021 г.'!J21+'по месяцам 2021 г.'!J28+'по месяцам 2021 г.'!J35+'по месяцам 2021 г.'!J49+'по месяцам 2021 г.'!J56+'по месяцам 2021 г.'!J63)</f>
        <v>2</v>
      </c>
      <c r="J22" s="15">
        <f>SUM('по месяцам 2021 г.'!K21+'по месяцам 2021 г.'!K28+'по месяцам 2021 г.'!K35+'по месяцам 2021 г.'!K49+'по месяцам 2021 г.'!K56+'по месяцам 2021 г.'!K63)</f>
        <v>0</v>
      </c>
      <c r="K22" s="15">
        <f>SUM('по месяцам 2021 г.'!L21+'по месяцам 2021 г.'!L28+'по месяцам 2021 г.'!L35+'по месяцам 2021 г.'!L49+'по месяцам 2021 г.'!L56+'по месяцам 2021 г.'!L63)</f>
        <v>2</v>
      </c>
      <c r="L22" s="15">
        <f>SUM('по месяцам 2021 г.'!M21+'по месяцам 2021 г.'!M28+'по месяцам 2021 г.'!M35+'по месяцам 2021 г.'!M49+'по месяцам 2021 г.'!M56+'по месяцам 2021 г.'!M63)</f>
        <v>1</v>
      </c>
      <c r="M22" s="15">
        <f>SUM('по месяцам 2021 г.'!N21+'по месяцам 2021 г.'!N28+'по месяцам 2021 г.'!N35+'по месяцам 2021 г.'!N49+'по месяцам 2021 г.'!N56+'по месяцам 2021 г.'!N63)</f>
        <v>1</v>
      </c>
      <c r="N22" s="15">
        <f>SUM('по месяцам 2021 г.'!O21+'по месяцам 2021 г.'!O28+'по месяцам 2021 г.'!O35+'по месяцам 2021 г.'!O49+'по месяцам 2021 г.'!O56+'по месяцам 2021 г.'!O63)</f>
        <v>2000</v>
      </c>
      <c r="O22" s="15">
        <f>SUM('по месяцам 2021 г.'!P21+'по месяцам 2021 г.'!P28+'по месяцам 2021 г.'!P35+'по месяцам 2021 г.'!P49+'по месяцам 2021 г.'!P56+'по месяцам 2021 г.'!P63)</f>
        <v>2000</v>
      </c>
      <c r="P22" s="15">
        <f>SUM('по месяцам 2021 г.'!Q21+'по месяцам 2021 г.'!Q28+'по месяцам 2021 г.'!Q35+'по месяцам 2021 г.'!Q49+'по месяцам 2021 г.'!Q56+'по месяцам 2021 г.'!Q63)</f>
        <v>0</v>
      </c>
      <c r="Q22" s="15">
        <f>SUM('по месяцам 2021 г.'!R21+'по месяцам 2021 г.'!R28+'по месяцам 2021 г.'!R35+'по месяцам 2021 г.'!R49+'по месяцам 2021 г.'!R56+'по месяцам 2021 г.'!R63)</f>
        <v>0</v>
      </c>
      <c r="R22" s="15">
        <f>SUM('по месяцам 2021 г.'!S21+'по месяцам 2021 г.'!S28+'по месяцам 2021 г.'!S35+'по месяцам 2021 г.'!S49+'по месяцам 2021 г.'!S56+'по месяцам 2021 г.'!S63)</f>
        <v>0</v>
      </c>
      <c r="S22" s="15">
        <f>SUM('по месяцам 2021 г.'!T21+'по месяцам 2021 г.'!T28+'по месяцам 2021 г.'!T35+'по месяцам 2021 г.'!T49+'по месяцам 2021 г.'!T56+'по месяцам 2021 г.'!T63)</f>
        <v>0</v>
      </c>
      <c r="T22" s="15">
        <f>SUM('по месяцам 2021 г.'!U21+'по месяцам 2021 г.'!U28+'по месяцам 2021 г.'!U35+'по месяцам 2021 г.'!U49+'по месяцам 2021 г.'!U56+'по месяцам 2021 г.'!U63)</f>
        <v>0</v>
      </c>
      <c r="U22" s="15">
        <f>SUM('по месяцам 2021 г.'!V21+'по месяцам 2021 г.'!V28+'по месяцам 2021 г.'!V35+'по месяцам 2021 г.'!V49+'по месяцам 2021 г.'!V56+'по месяцам 2021 г.'!V63)</f>
        <v>0</v>
      </c>
      <c r="V22" s="15">
        <f>SUM('по месяцам 2021 г.'!W21+'по месяцам 2021 г.'!W28+'по месяцам 2021 г.'!W35+'по месяцам 2021 г.'!W49+'по месяцам 2021 г.'!W56+'по месяцам 2021 г.'!W63)</f>
        <v>0</v>
      </c>
    </row>
    <row r="23" spans="1:22" x14ac:dyDescent="0.25">
      <c r="A23" s="8" t="s">
        <v>29</v>
      </c>
      <c r="B23" s="8" t="s">
        <v>19</v>
      </c>
      <c r="C23" s="12">
        <f>SUM('по месяцам 2021 г.'!D22+'по месяцам 2021 г.'!D29+'по месяцам 2021 г.'!D36+'по месяцам 2021 г.'!D50+'по месяцам 2021 г.'!D57+'по месяцам 2021 г.'!D64)</f>
        <v>0</v>
      </c>
      <c r="D23" s="4" t="s">
        <v>20</v>
      </c>
      <c r="E23" s="15">
        <f>SUM('по месяцам 2021 г.'!F22+'по месяцам 2021 г.'!F29+'по месяцам 2021 г.'!F36+'по месяцам 2021 г.'!F50+'по месяцам 2021 г.'!F57+'по месяцам 2021 г.'!F64)</f>
        <v>0</v>
      </c>
      <c r="F23" s="15">
        <f>SUM('по месяцам 2021 г.'!G22+'по месяцам 2021 г.'!G29+'по месяцам 2021 г.'!G36+'по месяцам 2021 г.'!G50+'по месяцам 2021 г.'!G57+'по месяцам 2021 г.'!G64)</f>
        <v>0</v>
      </c>
      <c r="G23" s="15">
        <f>SUM('по месяцам 2021 г.'!H22+'по месяцам 2021 г.'!H29+'по месяцам 2021 г.'!H36+'по месяцам 2021 г.'!H50+'по месяцам 2021 г.'!H57+'по месяцам 2021 г.'!H64)</f>
        <v>0</v>
      </c>
      <c r="H23" s="15">
        <f>SUM('по месяцам 2021 г.'!I22+'по месяцам 2021 г.'!I29+'по месяцам 2021 г.'!I36+'по месяцам 2021 г.'!I50+'по месяцам 2021 г.'!I57+'по месяцам 2021 г.'!I64)</f>
        <v>0</v>
      </c>
      <c r="I23" s="15">
        <f>SUM('по месяцам 2021 г.'!J22+'по месяцам 2021 г.'!J29+'по месяцам 2021 г.'!J36+'по месяцам 2021 г.'!J50+'по месяцам 2021 г.'!J57+'по месяцам 2021 г.'!J64)</f>
        <v>0</v>
      </c>
      <c r="J23" s="15">
        <f>SUM('по месяцам 2021 г.'!K22+'по месяцам 2021 г.'!K29+'по месяцам 2021 г.'!K36+'по месяцам 2021 г.'!K50+'по месяцам 2021 г.'!K57+'по месяцам 2021 г.'!K64)</f>
        <v>0</v>
      </c>
      <c r="K23" s="15">
        <f>SUM('по месяцам 2021 г.'!L22+'по месяцам 2021 г.'!L29+'по месяцам 2021 г.'!L36+'по месяцам 2021 г.'!L50+'по месяцам 2021 г.'!L57+'по месяцам 2021 г.'!L64)</f>
        <v>0</v>
      </c>
      <c r="L23" s="15">
        <f>SUM('по месяцам 2021 г.'!M22+'по месяцам 2021 г.'!M29+'по месяцам 2021 г.'!M36+'по месяцам 2021 г.'!M50+'по месяцам 2021 г.'!M57+'по месяцам 2021 г.'!M64)</f>
        <v>0</v>
      </c>
      <c r="M23" s="15">
        <f>SUM('по месяцам 2021 г.'!N22+'по месяцам 2021 г.'!N29+'по месяцам 2021 г.'!N36+'по месяцам 2021 г.'!N50+'по месяцам 2021 г.'!N57+'по месяцам 2021 г.'!N64)</f>
        <v>0</v>
      </c>
      <c r="N23" s="15">
        <f>SUM('по месяцам 2021 г.'!O22+'по месяцам 2021 г.'!O29+'по месяцам 2021 г.'!O36+'по месяцам 2021 г.'!O50+'по месяцам 2021 г.'!O57+'по месяцам 2021 г.'!O64)</f>
        <v>0</v>
      </c>
      <c r="O23" s="15">
        <f>SUM('по месяцам 2021 г.'!P22+'по месяцам 2021 г.'!P29+'по месяцам 2021 г.'!P36+'по месяцам 2021 г.'!P50+'по месяцам 2021 г.'!P57+'по месяцам 2021 г.'!P64)</f>
        <v>0</v>
      </c>
      <c r="P23" s="15">
        <f>SUM('по месяцам 2021 г.'!Q22+'по месяцам 2021 г.'!Q29+'по месяцам 2021 г.'!Q36+'по месяцам 2021 г.'!Q50+'по месяцам 2021 г.'!Q57+'по месяцам 2021 г.'!Q64)</f>
        <v>0</v>
      </c>
      <c r="Q23" s="15">
        <f>SUM('по месяцам 2021 г.'!R22+'по месяцам 2021 г.'!R29+'по месяцам 2021 г.'!R36+'по месяцам 2021 г.'!R50+'по месяцам 2021 г.'!R57+'по месяцам 2021 г.'!R64)</f>
        <v>0</v>
      </c>
      <c r="R23" s="15">
        <f>SUM('по месяцам 2021 г.'!S22+'по месяцам 2021 г.'!S29+'по месяцам 2021 г.'!S36+'по месяцам 2021 г.'!S50+'по месяцам 2021 г.'!S57+'по месяцам 2021 г.'!S64)</f>
        <v>0</v>
      </c>
      <c r="S23" s="15">
        <f>SUM('по месяцам 2021 г.'!T22+'по месяцам 2021 г.'!T29+'по месяцам 2021 г.'!T36+'по месяцам 2021 г.'!T50+'по месяцам 2021 г.'!T57+'по месяцам 2021 г.'!T64)</f>
        <v>0</v>
      </c>
      <c r="T23" s="15">
        <f>SUM('по месяцам 2021 г.'!U22+'по месяцам 2021 г.'!U29+'по месяцам 2021 г.'!U36+'по месяцам 2021 г.'!U50+'по месяцам 2021 г.'!U57+'по месяцам 2021 г.'!U64)</f>
        <v>0</v>
      </c>
      <c r="U23" s="15">
        <f>SUM('по месяцам 2021 г.'!V22+'по месяцам 2021 г.'!V29+'по месяцам 2021 г.'!V36+'по месяцам 2021 г.'!V50+'по месяцам 2021 г.'!V57+'по месяцам 2021 г.'!V64)</f>
        <v>0</v>
      </c>
      <c r="V23" s="15">
        <f>SUM('по месяцам 2021 г.'!W22+'по месяцам 2021 г.'!W29+'по месяцам 2021 г.'!W36+'по месяцам 2021 г.'!W50+'по месяцам 2021 г.'!W57+'по месяцам 2021 г.'!W64)</f>
        <v>0</v>
      </c>
    </row>
    <row r="24" spans="1:22" x14ac:dyDescent="0.25">
      <c r="A24" s="8" t="s">
        <v>31</v>
      </c>
      <c r="B24" s="8" t="s">
        <v>21</v>
      </c>
      <c r="C24" s="12">
        <f>'по месяцам 2021 г.'!D23+'по месяцам 2021 г.'!D30+'по месяцам 2021 г.'!D37+'по месяцам 2021 г.'!D51+'по месяцам 2021 г.'!D58+'по месяцам 2021 г.'!D65</f>
        <v>0</v>
      </c>
      <c r="D24" s="4" t="s">
        <v>20</v>
      </c>
      <c r="E24" s="15">
        <f>'по месяцам 2021 г.'!F23+'по месяцам 2021 г.'!F30+'по месяцам 2021 г.'!F37+'по месяцам 2021 г.'!F51+'по месяцам 2021 г.'!F58+'по месяцам 2021 г.'!F65</f>
        <v>0</v>
      </c>
      <c r="F24" s="15">
        <f>'по месяцам 2021 г.'!G23+'по месяцам 2021 г.'!G30+'по месяцам 2021 г.'!G37+'по месяцам 2021 г.'!G51+'по месяцам 2021 г.'!G58+'по месяцам 2021 г.'!G65</f>
        <v>0</v>
      </c>
      <c r="G24" s="15">
        <f>'по месяцам 2021 г.'!H23+'по месяцам 2021 г.'!H30+'по месяцам 2021 г.'!H37+'по месяцам 2021 г.'!H51+'по месяцам 2021 г.'!H58+'по месяцам 2021 г.'!H65</f>
        <v>0</v>
      </c>
      <c r="H24" s="15">
        <f>'по месяцам 2021 г.'!I23+'по месяцам 2021 г.'!I30+'по месяцам 2021 г.'!I37+'по месяцам 2021 г.'!I51+'по месяцам 2021 г.'!I58+'по месяцам 2021 г.'!I65</f>
        <v>0</v>
      </c>
      <c r="I24" s="15">
        <f>'по месяцам 2021 г.'!J23+'по месяцам 2021 г.'!J30+'по месяцам 2021 г.'!J37+'по месяцам 2021 г.'!J51+'по месяцам 2021 г.'!J58+'по месяцам 2021 г.'!J65</f>
        <v>0</v>
      </c>
      <c r="J24" s="15">
        <f>'по месяцам 2021 г.'!K23+'по месяцам 2021 г.'!K30+'по месяцам 2021 г.'!K37+'по месяцам 2021 г.'!K51+'по месяцам 2021 г.'!K58+'по месяцам 2021 г.'!K65</f>
        <v>0</v>
      </c>
      <c r="K24" s="15">
        <f>'по месяцам 2021 г.'!L23+'по месяцам 2021 г.'!L30+'по месяцам 2021 г.'!L37+'по месяцам 2021 г.'!L51+'по месяцам 2021 г.'!L58+'по месяцам 2021 г.'!L65</f>
        <v>0</v>
      </c>
      <c r="L24" s="15">
        <f>'по месяцам 2021 г.'!M23+'по месяцам 2021 г.'!M30+'по месяцам 2021 г.'!M37+'по месяцам 2021 г.'!M51+'по месяцам 2021 г.'!M58+'по месяцам 2021 г.'!M65</f>
        <v>0</v>
      </c>
      <c r="M24" s="15">
        <f>'по месяцам 2021 г.'!N23+'по месяцам 2021 г.'!N30+'по месяцам 2021 г.'!N37+'по месяцам 2021 г.'!N51+'по месяцам 2021 г.'!N58+'по месяцам 2021 г.'!N65</f>
        <v>0</v>
      </c>
      <c r="N24" s="15">
        <f>'по месяцам 2021 г.'!O23+'по месяцам 2021 г.'!O30+'по месяцам 2021 г.'!O37+'по месяцам 2021 г.'!O51+'по месяцам 2021 г.'!O58+'по месяцам 2021 г.'!O65</f>
        <v>0</v>
      </c>
      <c r="O24" s="15">
        <f>'по месяцам 2021 г.'!P23+'по месяцам 2021 г.'!P30+'по месяцам 2021 г.'!P37+'по месяцам 2021 г.'!P51+'по месяцам 2021 г.'!P58+'по месяцам 2021 г.'!P65</f>
        <v>0</v>
      </c>
      <c r="P24" s="15">
        <f>'по месяцам 2021 г.'!Q23+'по месяцам 2021 г.'!Q30+'по месяцам 2021 г.'!Q37+'по месяцам 2021 г.'!Q51+'по месяцам 2021 г.'!Q58+'по месяцам 2021 г.'!Q65</f>
        <v>0</v>
      </c>
      <c r="Q24" s="15">
        <f>'по месяцам 2021 г.'!R23+'по месяцам 2021 г.'!R30+'по месяцам 2021 г.'!R37+'по месяцам 2021 г.'!R51+'по месяцам 2021 г.'!R58+'по месяцам 2021 г.'!R65</f>
        <v>0</v>
      </c>
      <c r="R24" s="15">
        <f>'по месяцам 2021 г.'!S23+'по месяцам 2021 г.'!S30+'по месяцам 2021 г.'!S37+'по месяцам 2021 г.'!S51+'по месяцам 2021 г.'!S58+'по месяцам 2021 г.'!S65</f>
        <v>0</v>
      </c>
      <c r="S24" s="15">
        <f>'по месяцам 2021 г.'!T23+'по месяцам 2021 г.'!T30+'по месяцам 2021 г.'!T37+'по месяцам 2021 г.'!T51+'по месяцам 2021 г.'!T58+'по месяцам 2021 г.'!T65</f>
        <v>0</v>
      </c>
      <c r="T24" s="15">
        <f>'по месяцам 2021 г.'!U23+'по месяцам 2021 г.'!U30+'по месяцам 2021 г.'!U37+'по месяцам 2021 г.'!U51+'по месяцам 2021 г.'!U58+'по месяцам 2021 г.'!U65</f>
        <v>0</v>
      </c>
      <c r="U24" s="15">
        <f>'по месяцам 2021 г.'!V23+'по месяцам 2021 г.'!V30+'по месяцам 2021 г.'!V37+'по месяцам 2021 г.'!V51+'по месяцам 2021 г.'!V58+'по месяцам 2021 г.'!V65</f>
        <v>0</v>
      </c>
      <c r="V24" s="15">
        <f>'по месяцам 2021 г.'!W23+'по месяцам 2021 г.'!W30+'по месяцам 2021 г.'!W37+'по месяцам 2021 г.'!W51+'по месяцам 2021 г.'!W58+'по месяцам 2021 г.'!W65</f>
        <v>0</v>
      </c>
    </row>
    <row r="25" spans="1:22" x14ac:dyDescent="0.25">
      <c r="A25" s="8" t="s">
        <v>30</v>
      </c>
      <c r="B25" s="8" t="s">
        <v>22</v>
      </c>
      <c r="C25" s="12">
        <f>SUM('по месяцам 2021 г.'!D24+'по месяцам 2021 г.'!D31+'по месяцам 2021 г.'!D38+'по месяцам 2021 г.'!D52+'по месяцам 2021 г.'!D59+'по месяцам 2021 г.'!D66)</f>
        <v>0</v>
      </c>
      <c r="D25" s="4" t="s">
        <v>20</v>
      </c>
      <c r="E25" s="15">
        <f>SUM('по месяцам 2021 г.'!F24+'по месяцам 2021 г.'!F31+'по месяцам 2021 г.'!F38+'по месяцам 2021 г.'!F52+'по месяцам 2021 г.'!F59+'по месяцам 2021 г.'!F66)</f>
        <v>0</v>
      </c>
      <c r="F25" s="15">
        <f>SUM('по месяцам 2021 г.'!G24+'по месяцам 2021 г.'!G31+'по месяцам 2021 г.'!G38+'по месяцам 2021 г.'!G52+'по месяцам 2021 г.'!G59+'по месяцам 2021 г.'!G66)</f>
        <v>0</v>
      </c>
      <c r="G25" s="15">
        <f>SUM('по месяцам 2021 г.'!H24+'по месяцам 2021 г.'!H31+'по месяцам 2021 г.'!H38+'по месяцам 2021 г.'!H52+'по месяцам 2021 г.'!H59+'по месяцам 2021 г.'!H66)</f>
        <v>0</v>
      </c>
      <c r="H25" s="15">
        <f>SUM('по месяцам 2021 г.'!I24+'по месяцам 2021 г.'!I31+'по месяцам 2021 г.'!I38+'по месяцам 2021 г.'!I52+'по месяцам 2021 г.'!I59+'по месяцам 2021 г.'!I66)</f>
        <v>0</v>
      </c>
      <c r="I25" s="15">
        <f>SUM('по месяцам 2021 г.'!J24+'по месяцам 2021 г.'!J31+'по месяцам 2021 г.'!J38+'по месяцам 2021 г.'!J52+'по месяцам 2021 г.'!J59+'по месяцам 2021 г.'!J66)</f>
        <v>0</v>
      </c>
      <c r="J25" s="15">
        <f>SUM('по месяцам 2021 г.'!K24+'по месяцам 2021 г.'!K31+'по месяцам 2021 г.'!K38+'по месяцам 2021 г.'!K52+'по месяцам 2021 г.'!K59+'по месяцам 2021 г.'!K66)</f>
        <v>0</v>
      </c>
      <c r="K25" s="15">
        <f>SUM('по месяцам 2021 г.'!L24+'по месяцам 2021 г.'!L31+'по месяцам 2021 г.'!L38+'по месяцам 2021 г.'!L52+'по месяцам 2021 г.'!L59+'по месяцам 2021 г.'!L66)</f>
        <v>0</v>
      </c>
      <c r="L25" s="15">
        <f>SUM('по месяцам 2021 г.'!M24+'по месяцам 2021 г.'!M31+'по месяцам 2021 г.'!M38+'по месяцам 2021 г.'!M52+'по месяцам 2021 г.'!M59+'по месяцам 2021 г.'!M66)</f>
        <v>0</v>
      </c>
      <c r="M25" s="15">
        <f>SUM('по месяцам 2021 г.'!N24+'по месяцам 2021 г.'!N31+'по месяцам 2021 г.'!N38+'по месяцам 2021 г.'!N52+'по месяцам 2021 г.'!N59+'по месяцам 2021 г.'!N66)</f>
        <v>0</v>
      </c>
      <c r="N25" s="15">
        <f>SUM('по месяцам 2021 г.'!O24+'по месяцам 2021 г.'!O31+'по месяцам 2021 г.'!O38+'по месяцам 2021 г.'!O52+'по месяцам 2021 г.'!O59+'по месяцам 2021 г.'!O66)</f>
        <v>0</v>
      </c>
      <c r="O25" s="15">
        <f>SUM('по месяцам 2021 г.'!P24+'по месяцам 2021 г.'!P31+'по месяцам 2021 г.'!P38+'по месяцам 2021 г.'!P52+'по месяцам 2021 г.'!P59+'по месяцам 2021 г.'!P66)</f>
        <v>0</v>
      </c>
      <c r="P25" s="15">
        <f>SUM('по месяцам 2021 г.'!Q24+'по месяцам 2021 г.'!Q31+'по месяцам 2021 г.'!Q38+'по месяцам 2021 г.'!Q52+'по месяцам 2021 г.'!Q59+'по месяцам 2021 г.'!Q66)</f>
        <v>0</v>
      </c>
      <c r="Q25" s="15">
        <f>SUM('по месяцам 2021 г.'!R24+'по месяцам 2021 г.'!R31+'по месяцам 2021 г.'!R38+'по месяцам 2021 г.'!R52+'по месяцам 2021 г.'!R59+'по месяцам 2021 г.'!R66)</f>
        <v>0</v>
      </c>
      <c r="R25" s="15">
        <f>SUM('по месяцам 2021 г.'!S24+'по месяцам 2021 г.'!S31+'по месяцам 2021 г.'!S38+'по месяцам 2021 г.'!S52+'по месяцам 2021 г.'!S59+'по месяцам 2021 г.'!S66)</f>
        <v>0</v>
      </c>
      <c r="S25" s="15">
        <f>SUM('по месяцам 2021 г.'!T24+'по месяцам 2021 г.'!T31+'по месяцам 2021 г.'!T38+'по месяцам 2021 г.'!T52+'по месяцам 2021 г.'!T59+'по месяцам 2021 г.'!T66)</f>
        <v>0</v>
      </c>
      <c r="T25" s="15">
        <f>SUM('по месяцам 2021 г.'!U24+'по месяцам 2021 г.'!U31+'по месяцам 2021 г.'!U38+'по месяцам 2021 г.'!U52+'по месяцам 2021 г.'!U59+'по месяцам 2021 г.'!U66)</f>
        <v>0</v>
      </c>
      <c r="U25" s="15">
        <f>SUM('по месяцам 2021 г.'!V24+'по месяцам 2021 г.'!V31+'по месяцам 2021 г.'!V38+'по месяцам 2021 г.'!V52+'по месяцам 2021 г.'!V59+'по месяцам 2021 г.'!V66)</f>
        <v>0</v>
      </c>
      <c r="V25" s="15">
        <f>SUM('по месяцам 2021 г.'!W24+'по месяцам 2021 г.'!W31+'по месяцам 2021 г.'!W38+'по месяцам 2021 г.'!W52+'по месяцам 2021 г.'!W59+'по месяцам 2021 г.'!W66)</f>
        <v>0</v>
      </c>
    </row>
    <row r="26" spans="1:22" x14ac:dyDescent="0.25">
      <c r="A26" s="8" t="s">
        <v>32</v>
      </c>
      <c r="B26" s="8" t="s">
        <v>23</v>
      </c>
      <c r="C26" s="6">
        <f>SUM('по месяцам 2021 г.'!D25+'по месяцам 2021 г.'!D32+'по месяцам 2021 г.'!D39+'по месяцам 2021 г.'!D53+'по месяцам 2021 г.'!D60+'по месяцам 2021 г.'!D67)</f>
        <v>0</v>
      </c>
      <c r="D26" s="4" t="s">
        <v>20</v>
      </c>
      <c r="E26" s="6">
        <f>SUM('по месяцам 2021 г.'!F25+'по месяцам 2021 г.'!F32+'по месяцам 2021 г.'!F39+'по месяцам 2021 г.'!F53+'по месяцам 2021 г.'!F60+'по месяцам 2021 г.'!F67)</f>
        <v>0</v>
      </c>
      <c r="F26" s="6">
        <f>SUM('по месяцам 2021 г.'!G25+'по месяцам 2021 г.'!G32+'по месяцам 2021 г.'!G39+'по месяцам 2021 г.'!G53+'по месяцам 2021 г.'!G60+'по месяцам 2021 г.'!G67)</f>
        <v>0</v>
      </c>
      <c r="G26" s="6">
        <f>SUM('по месяцам 2021 г.'!H25+'по месяцам 2021 г.'!H32+'по месяцам 2021 г.'!H39+'по месяцам 2021 г.'!H53+'по месяцам 2021 г.'!H60+'по месяцам 2021 г.'!H67)</f>
        <v>0</v>
      </c>
      <c r="H26" s="6">
        <f>SUM('по месяцам 2021 г.'!I25+'по месяцам 2021 г.'!I32+'по месяцам 2021 г.'!I39+'по месяцам 2021 г.'!I53+'по месяцам 2021 г.'!I60+'по месяцам 2021 г.'!I67)</f>
        <v>0</v>
      </c>
      <c r="I26" s="6">
        <f>SUM('по месяцам 2021 г.'!J25+'по месяцам 2021 г.'!J32+'по месяцам 2021 г.'!J39+'по месяцам 2021 г.'!J53+'по месяцам 2021 г.'!J60+'по месяцам 2021 г.'!J67)</f>
        <v>0</v>
      </c>
      <c r="J26" s="6">
        <f>SUM('по месяцам 2021 г.'!K25+'по месяцам 2021 г.'!K32+'по месяцам 2021 г.'!K39+'по месяцам 2021 г.'!K53+'по месяцам 2021 г.'!K60+'по месяцам 2021 г.'!K67)</f>
        <v>0</v>
      </c>
      <c r="K26" s="6">
        <f>SUM('по месяцам 2021 г.'!L25+'по месяцам 2021 г.'!L32+'по месяцам 2021 г.'!L39+'по месяцам 2021 г.'!L53+'по месяцам 2021 г.'!L60+'по месяцам 2021 г.'!L67)</f>
        <v>0</v>
      </c>
      <c r="L26" s="6">
        <f>SUM('по месяцам 2021 г.'!M25+'по месяцам 2021 г.'!M32+'по месяцам 2021 г.'!M39+'по месяцам 2021 г.'!M53+'по месяцам 2021 г.'!M60+'по месяцам 2021 г.'!M67)</f>
        <v>0</v>
      </c>
      <c r="M26" s="6">
        <f>SUM('по месяцам 2021 г.'!N25+'по месяцам 2021 г.'!N32+'по месяцам 2021 г.'!N39+'по месяцам 2021 г.'!N53+'по месяцам 2021 г.'!N60+'по месяцам 2021 г.'!N67)</f>
        <v>0</v>
      </c>
      <c r="N26" s="6">
        <f>SUM('по месяцам 2021 г.'!O25+'по месяцам 2021 г.'!O32+'по месяцам 2021 г.'!O39+'по месяцам 2021 г.'!O53+'по месяцам 2021 г.'!O60+'по месяцам 2021 г.'!O67)</f>
        <v>0</v>
      </c>
      <c r="O26" s="6">
        <f>SUM('по месяцам 2021 г.'!P25+'по месяцам 2021 г.'!P32+'по месяцам 2021 г.'!P39+'по месяцам 2021 г.'!P53+'по месяцам 2021 г.'!P60+'по месяцам 2021 г.'!P67)</f>
        <v>0</v>
      </c>
      <c r="P26" s="6">
        <f>SUM('по месяцам 2021 г.'!Q25+'по месяцам 2021 г.'!Q32+'по месяцам 2021 г.'!Q39+'по месяцам 2021 г.'!Q53+'по месяцам 2021 г.'!Q60+'по месяцам 2021 г.'!Q67)</f>
        <v>0</v>
      </c>
      <c r="Q26" s="6">
        <f>SUM('по месяцам 2021 г.'!R25+'по месяцам 2021 г.'!R32+'по месяцам 2021 г.'!R39+'по месяцам 2021 г.'!R53+'по месяцам 2021 г.'!R60+'по месяцам 2021 г.'!R67)</f>
        <v>0</v>
      </c>
      <c r="R26" s="6">
        <f>SUM('по месяцам 2021 г.'!S25+'по месяцам 2021 г.'!S32+'по месяцам 2021 г.'!S39+'по месяцам 2021 г.'!S53+'по месяцам 2021 г.'!S60+'по месяцам 2021 г.'!S67)</f>
        <v>0</v>
      </c>
      <c r="S26" s="6">
        <f>SUM('по месяцам 2021 г.'!T25+'по месяцам 2021 г.'!T32+'по месяцам 2021 г.'!T39+'по месяцам 2021 г.'!T53+'по месяцам 2021 г.'!T60+'по месяцам 2021 г.'!T67)</f>
        <v>0</v>
      </c>
      <c r="T26" s="6">
        <f>SUM('по месяцам 2021 г.'!U25+'по месяцам 2021 г.'!U32+'по месяцам 2021 г.'!U39+'по месяцам 2021 г.'!U53+'по месяцам 2021 г.'!U60+'по месяцам 2021 г.'!U67)</f>
        <v>0</v>
      </c>
      <c r="U26" s="6">
        <f>SUM('по месяцам 2021 г.'!V25+'по месяцам 2021 г.'!V32+'по месяцам 2021 г.'!V39+'по месяцам 2021 г.'!V53+'по месяцам 2021 г.'!V60+'по месяцам 2021 г.'!V67)</f>
        <v>0</v>
      </c>
      <c r="V26" s="6">
        <f>SUM('по месяцам 2021 г.'!W25+'по месяцам 2021 г.'!W32+'по месяцам 2021 г.'!W39+'по месяцам 2021 г.'!W53+'по месяцам 2021 г.'!W60+'по месяцам 2021 г.'!W67)</f>
        <v>0</v>
      </c>
    </row>
    <row r="27" spans="1:22" x14ac:dyDescent="0.25">
      <c r="A27" s="8" t="s">
        <v>33</v>
      </c>
      <c r="B27" s="8" t="s">
        <v>24</v>
      </c>
      <c r="C27" s="6">
        <f>SUM('по месяцам 2021 г.'!D26+'по месяцам 2021 г.'!D33+'по месяцам 2021 г.'!D40+'по месяцам 2021 г.'!D54+'по месяцам 2021 г.'!D61+'по месяцам 2021 г.'!D68)</f>
        <v>0</v>
      </c>
      <c r="D27" s="4" t="s">
        <v>20</v>
      </c>
      <c r="E27" s="6">
        <f>SUM('по месяцам 2021 г.'!F26+'по месяцам 2021 г.'!F33+'по месяцам 2021 г.'!F40+'по месяцам 2021 г.'!F54+'по месяцам 2021 г.'!F61+'по месяцам 2021 г.'!F68)</f>
        <v>0</v>
      </c>
      <c r="F27" s="6">
        <f>SUM('по месяцам 2021 г.'!G26+'по месяцам 2021 г.'!G33+'по месяцам 2021 г.'!G40+'по месяцам 2021 г.'!G54+'по месяцам 2021 г.'!G61+'по месяцам 2021 г.'!G68)</f>
        <v>0</v>
      </c>
      <c r="G27" s="6">
        <f>SUM('по месяцам 2021 г.'!H26+'по месяцам 2021 г.'!H33+'по месяцам 2021 г.'!H40+'по месяцам 2021 г.'!H54+'по месяцам 2021 г.'!H61+'по месяцам 2021 г.'!H68)</f>
        <v>0</v>
      </c>
      <c r="H27" s="6">
        <f>SUM('по месяцам 2021 г.'!I26+'по месяцам 2021 г.'!I33+'по месяцам 2021 г.'!I40+'по месяцам 2021 г.'!I54+'по месяцам 2021 г.'!I61+'по месяцам 2021 г.'!I68)</f>
        <v>0</v>
      </c>
      <c r="I27" s="6">
        <f>SUM('по месяцам 2021 г.'!J26+'по месяцам 2021 г.'!J33+'по месяцам 2021 г.'!J40+'по месяцам 2021 г.'!J54+'по месяцам 2021 г.'!J61+'по месяцам 2021 г.'!J68)</f>
        <v>0</v>
      </c>
      <c r="J27" s="6">
        <f>SUM('по месяцам 2021 г.'!K26+'по месяцам 2021 г.'!K33+'по месяцам 2021 г.'!K40+'по месяцам 2021 г.'!K54+'по месяцам 2021 г.'!K61+'по месяцам 2021 г.'!K68)</f>
        <v>0</v>
      </c>
      <c r="K27" s="6">
        <f>SUM('по месяцам 2021 г.'!L26+'по месяцам 2021 г.'!L33+'по месяцам 2021 г.'!L40+'по месяцам 2021 г.'!L54+'по месяцам 2021 г.'!L61+'по месяцам 2021 г.'!L68)</f>
        <v>0</v>
      </c>
      <c r="L27" s="6">
        <f>SUM('по месяцам 2021 г.'!M26+'по месяцам 2021 г.'!M33+'по месяцам 2021 г.'!M40+'по месяцам 2021 г.'!M54+'по месяцам 2021 г.'!M61+'по месяцам 2021 г.'!M68)</f>
        <v>0</v>
      </c>
      <c r="M27" s="6">
        <f>SUM('по месяцам 2021 г.'!N26+'по месяцам 2021 г.'!N33+'по месяцам 2021 г.'!N40+'по месяцам 2021 г.'!N54+'по месяцам 2021 г.'!N61+'по месяцам 2021 г.'!N68)</f>
        <v>0</v>
      </c>
      <c r="N27" s="6">
        <f>SUM('по месяцам 2021 г.'!O26+'по месяцам 2021 г.'!O33+'по месяцам 2021 г.'!O40+'по месяцам 2021 г.'!O54+'по месяцам 2021 г.'!O61+'по месяцам 2021 г.'!O68)</f>
        <v>0</v>
      </c>
      <c r="O27" s="6">
        <f>SUM('по месяцам 2021 г.'!P26+'по месяцам 2021 г.'!P33+'по месяцам 2021 г.'!P40+'по месяцам 2021 г.'!P54+'по месяцам 2021 г.'!P61+'по месяцам 2021 г.'!P68)</f>
        <v>0</v>
      </c>
      <c r="P27" s="6">
        <f>SUM('по месяцам 2021 г.'!Q26+'по месяцам 2021 г.'!Q33+'по месяцам 2021 г.'!Q40+'по месяцам 2021 г.'!Q54+'по месяцам 2021 г.'!Q61+'по месяцам 2021 г.'!Q68)</f>
        <v>0</v>
      </c>
      <c r="Q27" s="6">
        <f>SUM('по месяцам 2021 г.'!R26+'по месяцам 2021 г.'!R33+'по месяцам 2021 г.'!R40+'по месяцам 2021 г.'!R54+'по месяцам 2021 г.'!R61+'по месяцам 2021 г.'!R68)</f>
        <v>0</v>
      </c>
      <c r="R27" s="6">
        <f>SUM('по месяцам 2021 г.'!S26+'по месяцам 2021 г.'!S33+'по месяцам 2021 г.'!S40+'по месяцам 2021 г.'!S54+'по месяцам 2021 г.'!S61+'по месяцам 2021 г.'!S68)</f>
        <v>0</v>
      </c>
      <c r="S27" s="6">
        <f>SUM('по месяцам 2021 г.'!T26+'по месяцам 2021 г.'!T33+'по месяцам 2021 г.'!T40+'по месяцам 2021 г.'!T54+'по месяцам 2021 г.'!T61+'по месяцам 2021 г.'!T68)</f>
        <v>0</v>
      </c>
      <c r="T27" s="6">
        <f>SUM('по месяцам 2021 г.'!U26+'по месяцам 2021 г.'!U33+'по месяцам 2021 г.'!U40+'по месяцам 2021 г.'!U54+'по месяцам 2021 г.'!U61+'по месяцам 2021 г.'!U68)</f>
        <v>0</v>
      </c>
      <c r="U27" s="6">
        <f>SUM('по месяцам 2021 г.'!V26+'по месяцам 2021 г.'!V33+'по месяцам 2021 г.'!V40+'по месяцам 2021 г.'!V54+'по месяцам 2021 г.'!V61+'по месяцам 2021 г.'!V68)</f>
        <v>0</v>
      </c>
      <c r="V27" s="6">
        <f>SUM('по месяцам 2021 г.'!W26+'по месяцам 2021 г.'!W33+'по месяцам 2021 г.'!W40+'по месяцам 2021 г.'!W54+'по месяцам 2021 г.'!W61+'по месяцам 2021 г.'!W68)</f>
        <v>0</v>
      </c>
    </row>
    <row r="28" spans="1:22" x14ac:dyDescent="0.25">
      <c r="A28" s="18"/>
      <c r="B28" s="5" t="s">
        <v>25</v>
      </c>
      <c r="C28" s="7">
        <f>SUM('по месяцам 2021 г.'!D27+'по месяцам 2021 г.'!D34+'по месяцам 2021 г.'!D41+'по месяцам 2021 г.'!D55+'по месяцам 2021 г.'!D62+'по месяцам 2021 г.'!D69)</f>
        <v>2</v>
      </c>
      <c r="D28" s="7">
        <f>SUM('по месяцам 2021 г.'!E27+'по месяцам 2021 г.'!E34+'по месяцам 2021 г.'!E41+'по месяцам 2021 г.'!E55+'по месяцам 2021 г.'!E62+'по месяцам 2021 г.'!E69)</f>
        <v>0</v>
      </c>
      <c r="E28" s="7">
        <f>SUM('по месяцам 2021 г.'!F27+'по месяцам 2021 г.'!F34+'по месяцам 2021 г.'!F41+'по месяцам 2021 г.'!F55+'по месяцам 2021 г.'!F62+'по месяцам 2021 г.'!F69)</f>
        <v>0</v>
      </c>
      <c r="F28" s="7">
        <f>SUM('по месяцам 2021 г.'!G27+'по месяцам 2021 г.'!G34+'по месяцам 2021 г.'!G41+'по месяцам 2021 г.'!G55+'по месяцам 2021 г.'!G62+'по месяцам 2021 г.'!G69)</f>
        <v>0</v>
      </c>
      <c r="G28" s="7">
        <f>SUM('по месяцам 2021 г.'!H27+'по месяцам 2021 г.'!H34+'по месяцам 2021 г.'!H41+'по месяцам 2021 г.'!H55+'по месяцам 2021 г.'!H62+'по месяцам 2021 г.'!H69)</f>
        <v>0</v>
      </c>
      <c r="H28" s="7">
        <f>SUM('по месяцам 2021 г.'!I27+'по месяцам 2021 г.'!I34+'по месяцам 2021 г.'!I41+'по месяцам 2021 г.'!I55+'по месяцам 2021 г.'!I62+'по месяцам 2021 г.'!I69)</f>
        <v>2</v>
      </c>
      <c r="I28" s="7">
        <f>SUM('по месяцам 2021 г.'!J27+'по месяцам 2021 г.'!J34+'по месяцам 2021 г.'!J41+'по месяцам 2021 г.'!J55+'по месяцам 2021 г.'!J62+'по месяцам 2021 г.'!J69)</f>
        <v>2</v>
      </c>
      <c r="J28" s="7">
        <f>SUM('по месяцам 2021 г.'!K27+'по месяцам 2021 г.'!K34+'по месяцам 2021 г.'!K41+'по месяцам 2021 г.'!K55+'по месяцам 2021 г.'!K62+'по месяцам 2021 г.'!K69)</f>
        <v>0</v>
      </c>
      <c r="K28" s="7">
        <f>SUM('по месяцам 2021 г.'!L27+'по месяцам 2021 г.'!L34+'по месяцам 2021 г.'!L41+'по месяцам 2021 г.'!L55+'по месяцам 2021 г.'!L62+'по месяцам 2021 г.'!L69)</f>
        <v>2</v>
      </c>
      <c r="L28" s="7">
        <f>SUM('по месяцам 2021 г.'!M27+'по месяцам 2021 г.'!M34+'по месяцам 2021 г.'!M41+'по месяцам 2021 г.'!M55+'по месяцам 2021 г.'!M62+'по месяцам 2021 г.'!M69)</f>
        <v>1</v>
      </c>
      <c r="M28" s="7">
        <f>SUM('по месяцам 2021 г.'!N27+'по месяцам 2021 г.'!N34+'по месяцам 2021 г.'!N41+'по месяцам 2021 г.'!N55+'по месяцам 2021 г.'!N62+'по месяцам 2021 г.'!N69)</f>
        <v>1</v>
      </c>
      <c r="N28" s="7">
        <f>SUM('по месяцам 2021 г.'!O27+'по месяцам 2021 г.'!O34+'по месяцам 2021 г.'!O41+'по месяцам 2021 г.'!O55+'по месяцам 2021 г.'!O62+'по месяцам 2021 г.'!O69)</f>
        <v>2000</v>
      </c>
      <c r="O28" s="7">
        <f>SUM('по месяцам 2021 г.'!P27+'по месяцам 2021 г.'!P34+'по месяцам 2021 г.'!P41+'по месяцам 2021 г.'!P55+'по месяцам 2021 г.'!P62+'по месяцам 2021 г.'!P69)</f>
        <v>2000</v>
      </c>
      <c r="P28" s="7">
        <f>SUM('по месяцам 2021 г.'!Q27+'по месяцам 2021 г.'!Q34+'по месяцам 2021 г.'!Q41+'по месяцам 2021 г.'!Q55+'по месяцам 2021 г.'!Q62+'по месяцам 2021 г.'!Q69)</f>
        <v>0</v>
      </c>
      <c r="Q28" s="7">
        <f>SUM('по месяцам 2021 г.'!R27+'по месяцам 2021 г.'!R34+'по месяцам 2021 г.'!R41+'по месяцам 2021 г.'!R55+'по месяцам 2021 г.'!R62+'по месяцам 2021 г.'!R69)</f>
        <v>0</v>
      </c>
      <c r="R28" s="7">
        <f>SUM('по месяцам 2021 г.'!S27+'по месяцам 2021 г.'!S34+'по месяцам 2021 г.'!S41+'по месяцам 2021 г.'!S55+'по месяцам 2021 г.'!S62+'по месяцам 2021 г.'!S69)</f>
        <v>0</v>
      </c>
      <c r="S28" s="7">
        <f>SUM('по месяцам 2021 г.'!T27+'по месяцам 2021 г.'!T34+'по месяцам 2021 г.'!T41+'по месяцам 2021 г.'!T55+'по месяцам 2021 г.'!T62+'по месяцам 2021 г.'!T69)</f>
        <v>0</v>
      </c>
      <c r="T28" s="7">
        <f>SUM('по месяцам 2021 г.'!U27+'по месяцам 2021 г.'!U34+'по месяцам 2021 г.'!U41+'по месяцам 2021 г.'!U55+'по месяцам 2021 г.'!U62+'по месяцам 2021 г.'!U69)</f>
        <v>0</v>
      </c>
      <c r="U28" s="7">
        <f>SUM('по месяцам 2021 г.'!V27+'по месяцам 2021 г.'!V34+'по месяцам 2021 г.'!V41+'по месяцам 2021 г.'!V55+'по месяцам 2021 г.'!V62+'по месяцам 2021 г.'!V69)</f>
        <v>0</v>
      </c>
      <c r="V28" s="7">
        <f>SUM('по месяцам 2021 г.'!W27+'по месяцам 2021 г.'!W34+'по месяцам 2021 г.'!W41+'по месяцам 2021 г.'!W55+'по месяцам 2021 г.'!W62+'по месяцам 2021 г.'!W69)</f>
        <v>0</v>
      </c>
    </row>
    <row r="31" spans="1:22" ht="21" x14ac:dyDescent="0.35">
      <c r="B31" s="111" t="s">
        <v>87</v>
      </c>
      <c r="C31" s="111"/>
      <c r="D31" s="112"/>
    </row>
    <row r="32" spans="1:22" ht="21" x14ac:dyDescent="0.35">
      <c r="B32" s="111" t="s">
        <v>86</v>
      </c>
      <c r="C32" s="111"/>
      <c r="D32" s="112"/>
    </row>
  </sheetData>
  <mergeCells count="38">
    <mergeCell ref="D11:O11"/>
    <mergeCell ref="I2:V2"/>
    <mergeCell ref="I3:V3"/>
    <mergeCell ref="I4:V4"/>
    <mergeCell ref="I5:V5"/>
    <mergeCell ref="D10:O10"/>
    <mergeCell ref="D12:O12"/>
    <mergeCell ref="C14:O14"/>
    <mergeCell ref="A17:A20"/>
    <mergeCell ref="B17:B20"/>
    <mergeCell ref="C17:H17"/>
    <mergeCell ref="I17:K17"/>
    <mergeCell ref="L17:N17"/>
    <mergeCell ref="O17:R17"/>
    <mergeCell ref="Q19:Q20"/>
    <mergeCell ref="R19:R20"/>
    <mergeCell ref="H19:H20"/>
    <mergeCell ref="J19:J20"/>
    <mergeCell ref="K19:K20"/>
    <mergeCell ref="M19:M20"/>
    <mergeCell ref="N19:N20"/>
    <mergeCell ref="P19:P20"/>
    <mergeCell ref="S17:V17"/>
    <mergeCell ref="C18:C20"/>
    <mergeCell ref="D18:D20"/>
    <mergeCell ref="E18:H18"/>
    <mergeCell ref="I18:I20"/>
    <mergeCell ref="J18:K18"/>
    <mergeCell ref="L18:L20"/>
    <mergeCell ref="M18:N18"/>
    <mergeCell ref="O18:O20"/>
    <mergeCell ref="P18:R18"/>
    <mergeCell ref="T19:T20"/>
    <mergeCell ref="U19:V19"/>
    <mergeCell ref="S18:S20"/>
    <mergeCell ref="T18:V18"/>
    <mergeCell ref="E19:E20"/>
    <mergeCell ref="F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opLeftCell="A18" zoomScale="80" zoomScaleNormal="80" workbookViewId="0">
      <selection activeCell="I36" sqref="I36"/>
    </sheetView>
  </sheetViews>
  <sheetFormatPr defaultRowHeight="15" x14ac:dyDescent="0.25"/>
  <cols>
    <col min="1" max="1" width="5.140625" style="19" bestFit="1" customWidth="1"/>
    <col min="2" max="2" width="18.7109375" style="19" customWidth="1"/>
    <col min="3" max="3" width="5" style="19" customWidth="1"/>
    <col min="4" max="4" width="6.5703125" style="19" customWidth="1"/>
    <col min="5" max="8" width="9.140625" style="19"/>
    <col min="9" max="9" width="7.5703125" style="19" customWidth="1"/>
    <col min="10" max="10" width="10.28515625" style="19" customWidth="1"/>
    <col min="11" max="16384" width="9.140625" style="19"/>
  </cols>
  <sheetData>
    <row r="2" spans="3:22" ht="15" customHeight="1" x14ac:dyDescent="0.25">
      <c r="I2" s="127" t="s">
        <v>0</v>
      </c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3:22" ht="15" customHeight="1" x14ac:dyDescent="0.25">
      <c r="I3" s="127" t="s">
        <v>65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  <c r="U3" s="128"/>
      <c r="V3" s="128"/>
    </row>
    <row r="4" spans="3:22" ht="15" customHeight="1" x14ac:dyDescent="0.25">
      <c r="I4" s="127" t="s">
        <v>66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128"/>
      <c r="V4" s="128"/>
    </row>
    <row r="5" spans="3:22" ht="15" customHeight="1" x14ac:dyDescent="0.25">
      <c r="I5" s="129" t="s"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8"/>
      <c r="U5" s="128"/>
      <c r="V5" s="128"/>
    </row>
    <row r="10" spans="3:22" ht="15" customHeight="1" x14ac:dyDescent="0.25">
      <c r="D10" s="130" t="s">
        <v>2</v>
      </c>
      <c r="E10" s="130"/>
      <c r="F10" s="130"/>
      <c r="G10" s="130"/>
      <c r="H10" s="130"/>
      <c r="I10" s="130"/>
      <c r="J10" s="130"/>
      <c r="K10" s="126"/>
      <c r="L10" s="126"/>
      <c r="M10" s="126"/>
      <c r="N10" s="126"/>
      <c r="O10" s="126"/>
    </row>
    <row r="11" spans="3:22" ht="15" customHeight="1" x14ac:dyDescent="0.3">
      <c r="D11" s="131" t="s">
        <v>26</v>
      </c>
      <c r="E11" s="131"/>
      <c r="F11" s="131"/>
      <c r="G11" s="131"/>
      <c r="H11" s="131"/>
      <c r="I11" s="131"/>
      <c r="J11" s="131"/>
      <c r="K11" s="126"/>
      <c r="L11" s="126"/>
      <c r="M11" s="126"/>
      <c r="N11" s="126"/>
      <c r="O11" s="126"/>
    </row>
    <row r="12" spans="3:22" ht="15" customHeight="1" x14ac:dyDescent="0.3">
      <c r="D12" s="131" t="s">
        <v>74</v>
      </c>
      <c r="E12" s="131"/>
      <c r="F12" s="131"/>
      <c r="G12" s="131"/>
      <c r="H12" s="131"/>
      <c r="I12" s="131"/>
      <c r="J12" s="131"/>
      <c r="K12" s="126"/>
      <c r="L12" s="126"/>
      <c r="M12" s="126"/>
      <c r="N12" s="126"/>
      <c r="O12" s="126"/>
    </row>
    <row r="14" spans="3:22" ht="15.75" x14ac:dyDescent="0.25">
      <c r="C14" s="125" t="s">
        <v>79</v>
      </c>
      <c r="D14" s="125"/>
      <c r="E14" s="125"/>
      <c r="F14" s="125"/>
      <c r="G14" s="125"/>
      <c r="H14" s="125"/>
      <c r="I14" s="125"/>
      <c r="J14" s="125"/>
      <c r="K14" s="125"/>
      <c r="L14" s="126"/>
      <c r="M14" s="126"/>
      <c r="N14" s="126"/>
      <c r="O14" s="126"/>
    </row>
    <row r="17" spans="1:22" ht="26.25" customHeight="1" x14ac:dyDescent="0.25">
      <c r="A17" s="132" t="s">
        <v>34</v>
      </c>
      <c r="B17" s="132" t="s">
        <v>36</v>
      </c>
      <c r="C17" s="132" t="s">
        <v>35</v>
      </c>
      <c r="D17" s="132"/>
      <c r="E17" s="132"/>
      <c r="F17" s="132"/>
      <c r="G17" s="132"/>
      <c r="H17" s="132"/>
      <c r="I17" s="135" t="s">
        <v>40</v>
      </c>
      <c r="J17" s="135"/>
      <c r="K17" s="135"/>
      <c r="L17" s="132" t="s">
        <v>41</v>
      </c>
      <c r="M17" s="132"/>
      <c r="N17" s="132"/>
      <c r="O17" s="136" t="s">
        <v>3</v>
      </c>
      <c r="P17" s="136"/>
      <c r="Q17" s="136"/>
      <c r="R17" s="136"/>
      <c r="S17" s="132" t="s">
        <v>4</v>
      </c>
      <c r="T17" s="132"/>
      <c r="U17" s="132"/>
      <c r="V17" s="132"/>
    </row>
    <row r="18" spans="1:22" ht="40.5" customHeight="1" x14ac:dyDescent="0.25">
      <c r="A18" s="132"/>
      <c r="B18" s="132"/>
      <c r="C18" s="133" t="s">
        <v>5</v>
      </c>
      <c r="D18" s="133" t="s">
        <v>37</v>
      </c>
      <c r="E18" s="132" t="s">
        <v>6</v>
      </c>
      <c r="F18" s="132"/>
      <c r="G18" s="132"/>
      <c r="H18" s="132"/>
      <c r="I18" s="133" t="s">
        <v>5</v>
      </c>
      <c r="J18" s="132" t="s">
        <v>7</v>
      </c>
      <c r="K18" s="132"/>
      <c r="L18" s="133" t="s">
        <v>44</v>
      </c>
      <c r="M18" s="132" t="s">
        <v>9</v>
      </c>
      <c r="N18" s="132"/>
      <c r="O18" s="133" t="s">
        <v>47</v>
      </c>
      <c r="P18" s="132" t="s">
        <v>48</v>
      </c>
      <c r="Q18" s="132"/>
      <c r="R18" s="132"/>
      <c r="S18" s="133" t="s">
        <v>10</v>
      </c>
      <c r="T18" s="132" t="s">
        <v>51</v>
      </c>
      <c r="U18" s="132"/>
      <c r="V18" s="132"/>
    </row>
    <row r="19" spans="1:22" ht="33.75" customHeight="1" x14ac:dyDescent="0.25">
      <c r="A19" s="132"/>
      <c r="B19" s="132"/>
      <c r="C19" s="133"/>
      <c r="D19" s="133"/>
      <c r="E19" s="133" t="s">
        <v>38</v>
      </c>
      <c r="F19" s="132" t="s">
        <v>39</v>
      </c>
      <c r="G19" s="132"/>
      <c r="H19" s="133" t="s">
        <v>11</v>
      </c>
      <c r="I19" s="133"/>
      <c r="J19" s="133" t="s">
        <v>42</v>
      </c>
      <c r="K19" s="133" t="s">
        <v>43</v>
      </c>
      <c r="L19" s="133"/>
      <c r="M19" s="133" t="s">
        <v>45</v>
      </c>
      <c r="N19" s="133" t="s">
        <v>46</v>
      </c>
      <c r="O19" s="133"/>
      <c r="P19" s="133" t="s">
        <v>12</v>
      </c>
      <c r="Q19" s="133" t="s">
        <v>49</v>
      </c>
      <c r="R19" s="133" t="s">
        <v>50</v>
      </c>
      <c r="S19" s="133"/>
      <c r="T19" s="137" t="s">
        <v>13</v>
      </c>
      <c r="U19" s="135" t="s">
        <v>14</v>
      </c>
      <c r="V19" s="135"/>
    </row>
    <row r="20" spans="1:22" ht="84" customHeight="1" x14ac:dyDescent="0.25">
      <c r="A20" s="132"/>
      <c r="B20" s="132"/>
      <c r="C20" s="133"/>
      <c r="D20" s="133"/>
      <c r="E20" s="133"/>
      <c r="F20" s="10" t="s">
        <v>15</v>
      </c>
      <c r="G20" s="10" t="s">
        <v>16</v>
      </c>
      <c r="H20" s="133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8"/>
      <c r="U20" s="11" t="s">
        <v>8</v>
      </c>
      <c r="V20" s="11" t="s">
        <v>17</v>
      </c>
    </row>
    <row r="21" spans="1:22" x14ac:dyDescent="0.25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12">
        <v>13</v>
      </c>
      <c r="N21" s="12">
        <v>14</v>
      </c>
      <c r="O21" s="12">
        <v>15</v>
      </c>
      <c r="P21" s="12">
        <v>16</v>
      </c>
      <c r="Q21" s="12">
        <v>17</v>
      </c>
      <c r="R21" s="12">
        <v>18</v>
      </c>
      <c r="S21" s="12">
        <v>19</v>
      </c>
      <c r="T21" s="12">
        <v>20</v>
      </c>
      <c r="U21" s="12">
        <v>21</v>
      </c>
      <c r="V21" s="12">
        <v>22</v>
      </c>
    </row>
    <row r="22" spans="1:22" x14ac:dyDescent="0.25">
      <c r="A22" s="8" t="s">
        <v>28</v>
      </c>
      <c r="B22" s="8" t="s">
        <v>18</v>
      </c>
      <c r="C22" s="12">
        <f>SUM('по месяцам 2021 г.'!D21+'по месяцам 2021 г.'!D28+'по месяцам 2021 г.'!D35+'по месяцам 2021 г.'!D49+'по месяцам 2021 г.'!D56+'по месяцам 2021 г.'!D63+'по месяцам 2021 г.'!D77+'по месяцам 2021 г.'!D84+'по месяцам 2021 г.'!D91)</f>
        <v>3</v>
      </c>
      <c r="D22" s="15">
        <f>SUM('по месяцам 2021 г.'!E21+'по месяцам 2021 г.'!E28+'по месяцам 2021 г.'!E35+'по месяцам 2021 г.'!E49+'по месяцам 2021 г.'!E56+'по месяцам 2021 г.'!E63+'по месяцам 2021 г.'!E77+'по месяцам 2021 г.'!E84+'по месяцам 2021 г.'!E91)</f>
        <v>0</v>
      </c>
      <c r="E22" s="15">
        <f>SUM('по месяцам 2021 г.'!F21+'по месяцам 2021 г.'!F28+'по месяцам 2021 г.'!F35+'по месяцам 2021 г.'!F49+'по месяцам 2021 г.'!F56+'по месяцам 2021 г.'!F63+'по месяцам 2021 г.'!F77+'по месяцам 2021 г.'!F84+'по месяцам 2021 г.'!F91)</f>
        <v>0</v>
      </c>
      <c r="F22" s="15">
        <f>SUM('по месяцам 2021 г.'!G21+'по месяцам 2021 г.'!G28+'по месяцам 2021 г.'!G35+'по месяцам 2021 г.'!G49+'по месяцам 2021 г.'!G56+'по месяцам 2021 г.'!G63+'по месяцам 2021 г.'!G77+'по месяцам 2021 г.'!G84+'по месяцам 2021 г.'!G91)</f>
        <v>0</v>
      </c>
      <c r="G22" s="15">
        <f>SUM('по месяцам 2021 г.'!H21+'по месяцам 2021 г.'!H28+'по месяцам 2021 г.'!H35+'по месяцам 2021 г.'!H49+'по месяцам 2021 г.'!H56+'по месяцам 2021 г.'!H63+'по месяцам 2021 г.'!H77+'по месяцам 2021 г.'!H84+'по месяцам 2021 г.'!H91)</f>
        <v>0</v>
      </c>
      <c r="H22" s="15">
        <f>SUM('по месяцам 2021 г.'!I21+'по месяцам 2021 г.'!I28+'по месяцам 2021 г.'!I35+'по месяцам 2021 г.'!I49+'по месяцам 2021 г.'!I56+'по месяцам 2021 г.'!I63+'по месяцам 2021 г.'!I77+'по месяцам 2021 г.'!I84+'по месяцам 2021 г.'!I91)</f>
        <v>3</v>
      </c>
      <c r="I22" s="15">
        <f>SUM('по месяцам 2021 г.'!J21+'по месяцам 2021 г.'!J28+'по месяцам 2021 г.'!J35+'по месяцам 2021 г.'!J49+'по месяцам 2021 г.'!J56+'по месяцам 2021 г.'!J63+'по месяцам 2021 г.'!J77+'по месяцам 2021 г.'!J84+'по месяцам 2021 г.'!J91)</f>
        <v>3</v>
      </c>
      <c r="J22" s="15">
        <f>SUM('по месяцам 2021 г.'!K21+'по месяцам 2021 г.'!K28+'по месяцам 2021 г.'!K35+'по месяцам 2021 г.'!K49+'по месяцам 2021 г.'!K56+'по месяцам 2021 г.'!K63+'по месяцам 2021 г.'!K77+'по месяцам 2021 г.'!K84+'по месяцам 2021 г.'!K91)</f>
        <v>0</v>
      </c>
      <c r="K22" s="15">
        <f>SUM('по месяцам 2021 г.'!L21+'по месяцам 2021 г.'!L28+'по месяцам 2021 г.'!L35+'по месяцам 2021 г.'!L49+'по месяцам 2021 г.'!L56+'по месяцам 2021 г.'!L63+'по месяцам 2021 г.'!L77+'по месяцам 2021 г.'!L84+'по месяцам 2021 г.'!L91)</f>
        <v>3</v>
      </c>
      <c r="L22" s="15">
        <f>SUM('по месяцам 2021 г.'!M21+'по месяцам 2021 г.'!M28+'по месяцам 2021 г.'!M35+'по месяцам 2021 г.'!M49+'по месяцам 2021 г.'!M56+'по месяцам 2021 г.'!M63+'по месяцам 2021 г.'!M77+'по месяцам 2021 г.'!M84+'по месяцам 2021 г.'!M91)</f>
        <v>2</v>
      </c>
      <c r="M22" s="15">
        <f>SUM('по месяцам 2021 г.'!N21+'по месяцам 2021 г.'!N28+'по месяцам 2021 г.'!N35+'по месяцам 2021 г.'!N49+'по месяцам 2021 г.'!N56+'по месяцам 2021 г.'!N63+'по месяцам 2021 г.'!N77+'по месяцам 2021 г.'!N84+'по месяцам 2021 г.'!N91)</f>
        <v>1</v>
      </c>
      <c r="N22" s="15">
        <f>SUM('по месяцам 2021 г.'!O21+'по месяцам 2021 г.'!O28+'по месяцам 2021 г.'!O35+'по месяцам 2021 г.'!O49+'по месяцам 2021 г.'!O56+'по месяцам 2021 г.'!O63+'по месяцам 2021 г.'!O77+'по месяцам 2021 г.'!O84+'по месяцам 2021 г.'!O91)</f>
        <v>2000</v>
      </c>
      <c r="O22" s="15">
        <f>SUM('по месяцам 2021 г.'!P21+'по месяцам 2021 г.'!P28+'по месяцам 2021 г.'!P35+'по месяцам 2021 г.'!P49+'по месяцам 2021 г.'!P56+'по месяцам 2021 г.'!P63+'по месяцам 2021 г.'!P77+'по месяцам 2021 г.'!P84+'по месяцам 2021 г.'!P91)</f>
        <v>2000</v>
      </c>
      <c r="P22" s="15">
        <f>SUM('по месяцам 2021 г.'!Q21+'по месяцам 2021 г.'!Q28+'по месяцам 2021 г.'!Q35+'по месяцам 2021 г.'!Q49+'по месяцам 2021 г.'!Q56+'по месяцам 2021 г.'!Q63+'по месяцам 2021 г.'!Q77+'по месяцам 2021 г.'!Q84+'по месяцам 2021 г.'!Q91)</f>
        <v>0</v>
      </c>
      <c r="Q22" s="15">
        <f>SUM('по месяцам 2021 г.'!R21+'по месяцам 2021 г.'!R28+'по месяцам 2021 г.'!R35+'по месяцам 2021 г.'!R49+'по месяцам 2021 г.'!R56+'по месяцам 2021 г.'!R63+'по месяцам 2021 г.'!R77+'по месяцам 2021 г.'!R84+'по месяцам 2021 г.'!R91)</f>
        <v>0</v>
      </c>
      <c r="R22" s="15">
        <f>SUM('по месяцам 2021 г.'!S21+'по месяцам 2021 г.'!S28+'по месяцам 2021 г.'!S35+'по месяцам 2021 г.'!S49+'по месяцам 2021 г.'!S56+'по месяцам 2021 г.'!S63+'по месяцам 2021 г.'!S77+'по месяцам 2021 г.'!S84+'по месяцам 2021 г.'!S91)</f>
        <v>0</v>
      </c>
      <c r="S22" s="15">
        <f>SUM('по месяцам 2021 г.'!T21+'по месяцам 2021 г.'!T28+'по месяцам 2021 г.'!T35+'по месяцам 2021 г.'!T49+'по месяцам 2021 г.'!T56+'по месяцам 2021 г.'!T63+'по месяцам 2021 г.'!T77+'по месяцам 2021 г.'!T84+'по месяцам 2021 г.'!T91)</f>
        <v>0</v>
      </c>
      <c r="T22" s="15">
        <f>SUM('по месяцам 2021 г.'!U21+'по месяцам 2021 г.'!U28+'по месяцам 2021 г.'!U35+'по месяцам 2021 г.'!U49+'по месяцам 2021 г.'!U56+'по месяцам 2021 г.'!U63+'по месяцам 2021 г.'!U77+'по месяцам 2021 г.'!U84+'по месяцам 2021 г.'!U91)</f>
        <v>0</v>
      </c>
      <c r="U22" s="15">
        <f>SUM('по месяцам 2021 г.'!V21+'по месяцам 2021 г.'!V28+'по месяцам 2021 г.'!V35+'по месяцам 2021 г.'!V49+'по месяцам 2021 г.'!V56+'по месяцам 2021 г.'!V63+'по месяцам 2021 г.'!V77+'по месяцам 2021 г.'!V84+'по месяцам 2021 г.'!V91)</f>
        <v>0</v>
      </c>
      <c r="V22" s="15">
        <f>SUM('по месяцам 2021 г.'!W21+'по месяцам 2021 г.'!W28+'по месяцам 2021 г.'!W35+'по месяцам 2021 г.'!W49+'по месяцам 2021 г.'!W56+'по месяцам 2021 г.'!W63+'по месяцам 2021 г.'!W77+'по месяцам 2021 г.'!W84+'по месяцам 2021 г.'!W91)</f>
        <v>0</v>
      </c>
    </row>
    <row r="23" spans="1:22" x14ac:dyDescent="0.25">
      <c r="A23" s="8" t="s">
        <v>29</v>
      </c>
      <c r="B23" s="8" t="s">
        <v>19</v>
      </c>
      <c r="C23" s="12">
        <f>SUM('по месяцам 2021 г.'!D22+'по месяцам 2021 г.'!D29+'по месяцам 2021 г.'!D36+'по месяцам 2021 г.'!D50+'по месяцам 2021 г.'!D57+'по месяцам 2021 г.'!D64+'по месяцам 2021 г.'!D78+'по месяцам 2021 г.'!D85+'по месяцам 2021 г.'!D92)</f>
        <v>0</v>
      </c>
      <c r="D23" s="4" t="s">
        <v>20</v>
      </c>
      <c r="E23" s="15">
        <f>SUM('по месяцам 2021 г.'!F22+'по месяцам 2021 г.'!F29+'по месяцам 2021 г.'!F36+'по месяцам 2021 г.'!F50+'по месяцам 2021 г.'!F57+'по месяцам 2021 г.'!F64+'по месяцам 2021 г.'!F78+'по месяцам 2021 г.'!F85+'по месяцам 2021 г.'!F92)</f>
        <v>0</v>
      </c>
      <c r="F23" s="15">
        <f>SUM('по месяцам 2021 г.'!G22+'по месяцам 2021 г.'!G29+'по месяцам 2021 г.'!G36+'по месяцам 2021 г.'!G50+'по месяцам 2021 г.'!G57+'по месяцам 2021 г.'!G64+'по месяцам 2021 г.'!G78+'по месяцам 2021 г.'!G85+'по месяцам 2021 г.'!G92)</f>
        <v>0</v>
      </c>
      <c r="G23" s="15">
        <f>SUM('по месяцам 2021 г.'!H22+'по месяцам 2021 г.'!H29+'по месяцам 2021 г.'!H36+'по месяцам 2021 г.'!H50+'по месяцам 2021 г.'!H57+'по месяцам 2021 г.'!H64+'по месяцам 2021 г.'!H78+'по месяцам 2021 г.'!H85+'по месяцам 2021 г.'!H92)</f>
        <v>0</v>
      </c>
      <c r="H23" s="15">
        <f>SUM('по месяцам 2021 г.'!I22+'по месяцам 2021 г.'!I29+'по месяцам 2021 г.'!I36+'по месяцам 2021 г.'!I50+'по месяцам 2021 г.'!I57+'по месяцам 2021 г.'!I64+'по месяцам 2021 г.'!I78+'по месяцам 2021 г.'!I85+'по месяцам 2021 г.'!I92)</f>
        <v>0</v>
      </c>
      <c r="I23" s="15">
        <f>SUM('по месяцам 2021 г.'!J22+'по месяцам 2021 г.'!J29+'по месяцам 2021 г.'!J36+'по месяцам 2021 г.'!J50+'по месяцам 2021 г.'!J57+'по месяцам 2021 г.'!J64+'по месяцам 2021 г.'!J78+'по месяцам 2021 г.'!J85+'по месяцам 2021 г.'!J92)</f>
        <v>0</v>
      </c>
      <c r="J23" s="15">
        <f>SUM('по месяцам 2021 г.'!K22+'по месяцам 2021 г.'!K29+'по месяцам 2021 г.'!K36+'по месяцам 2021 г.'!K50+'по месяцам 2021 г.'!K57+'по месяцам 2021 г.'!K64+'по месяцам 2021 г.'!K78+'по месяцам 2021 г.'!K85+'по месяцам 2021 г.'!K92)</f>
        <v>0</v>
      </c>
      <c r="K23" s="15">
        <f>SUM('по месяцам 2021 г.'!L22+'по месяцам 2021 г.'!L29+'по месяцам 2021 г.'!L36+'по месяцам 2021 г.'!L50+'по месяцам 2021 г.'!L57+'по месяцам 2021 г.'!L64+'по месяцам 2021 г.'!L78+'по месяцам 2021 г.'!L85+'по месяцам 2021 г.'!L92)</f>
        <v>0</v>
      </c>
      <c r="L23" s="15">
        <f>SUM('по месяцам 2021 г.'!M22+'по месяцам 2021 г.'!M29+'по месяцам 2021 г.'!M36+'по месяцам 2021 г.'!M50+'по месяцам 2021 г.'!M57+'по месяцам 2021 г.'!M64+'по месяцам 2021 г.'!M78+'по месяцам 2021 г.'!M85+'по месяцам 2021 г.'!M92)</f>
        <v>0</v>
      </c>
      <c r="M23" s="15">
        <f>SUM('по месяцам 2021 г.'!N22+'по месяцам 2021 г.'!N29+'по месяцам 2021 г.'!N36+'по месяцам 2021 г.'!N50+'по месяцам 2021 г.'!N57+'по месяцам 2021 г.'!N64+'по месяцам 2021 г.'!N78+'по месяцам 2021 г.'!N85+'по месяцам 2021 г.'!N92)</f>
        <v>0</v>
      </c>
      <c r="N23" s="15">
        <f>SUM('по месяцам 2021 г.'!O22+'по месяцам 2021 г.'!O29+'по месяцам 2021 г.'!O36+'по месяцам 2021 г.'!O50+'по месяцам 2021 г.'!O57+'по месяцам 2021 г.'!O64+'по месяцам 2021 г.'!O78+'по месяцам 2021 г.'!O85+'по месяцам 2021 г.'!O92)</f>
        <v>0</v>
      </c>
      <c r="O23" s="15">
        <f>SUM('по месяцам 2021 г.'!P22+'по месяцам 2021 г.'!P29+'по месяцам 2021 г.'!P36+'по месяцам 2021 г.'!P50+'по месяцам 2021 г.'!P57+'по месяцам 2021 г.'!P64+'по месяцам 2021 г.'!P78+'по месяцам 2021 г.'!P85+'по месяцам 2021 г.'!P92)</f>
        <v>0</v>
      </c>
      <c r="P23" s="15">
        <f>SUM('по месяцам 2021 г.'!Q22+'по месяцам 2021 г.'!Q29+'по месяцам 2021 г.'!Q36+'по месяцам 2021 г.'!Q50+'по месяцам 2021 г.'!Q57+'по месяцам 2021 г.'!Q64+'по месяцам 2021 г.'!Q78+'по месяцам 2021 г.'!Q85+'по месяцам 2021 г.'!Q92)</f>
        <v>0</v>
      </c>
      <c r="Q23" s="15">
        <f>SUM('по месяцам 2021 г.'!R22+'по месяцам 2021 г.'!R29+'по месяцам 2021 г.'!R36+'по месяцам 2021 г.'!R50+'по месяцам 2021 г.'!R57+'по месяцам 2021 г.'!R64+'по месяцам 2021 г.'!R78+'по месяцам 2021 г.'!R85+'по месяцам 2021 г.'!R92)</f>
        <v>0</v>
      </c>
      <c r="R23" s="15">
        <f>SUM('по месяцам 2021 г.'!S22+'по месяцам 2021 г.'!S29+'по месяцам 2021 г.'!S36+'по месяцам 2021 г.'!S50+'по месяцам 2021 г.'!S57+'по месяцам 2021 г.'!S64+'по месяцам 2021 г.'!S78+'по месяцам 2021 г.'!S85+'по месяцам 2021 г.'!S92)</f>
        <v>0</v>
      </c>
      <c r="S23" s="15">
        <f>SUM('по месяцам 2021 г.'!T22+'по месяцам 2021 г.'!T29+'по месяцам 2021 г.'!T36+'по месяцам 2021 г.'!T50+'по месяцам 2021 г.'!T57+'по месяцам 2021 г.'!T64+'по месяцам 2021 г.'!T78+'по месяцам 2021 г.'!T85+'по месяцам 2021 г.'!T92)</f>
        <v>0</v>
      </c>
      <c r="T23" s="15">
        <f>SUM('по месяцам 2021 г.'!U22+'по месяцам 2021 г.'!U29+'по месяцам 2021 г.'!U36+'по месяцам 2021 г.'!U50+'по месяцам 2021 г.'!U57+'по месяцам 2021 г.'!U64+'по месяцам 2021 г.'!U78+'по месяцам 2021 г.'!U85+'по месяцам 2021 г.'!U92)</f>
        <v>0</v>
      </c>
      <c r="U23" s="15">
        <f>SUM('по месяцам 2021 г.'!V22+'по месяцам 2021 г.'!V29+'по месяцам 2021 г.'!V36+'по месяцам 2021 г.'!V50+'по месяцам 2021 г.'!V57+'по месяцам 2021 г.'!V64+'по месяцам 2021 г.'!V78+'по месяцам 2021 г.'!V85+'по месяцам 2021 г.'!V92)</f>
        <v>0</v>
      </c>
      <c r="V23" s="15">
        <f>SUM('по месяцам 2021 г.'!W22+'по месяцам 2021 г.'!W29+'по месяцам 2021 г.'!W36+'по месяцам 2021 г.'!W50+'по месяцам 2021 г.'!W57+'по месяцам 2021 г.'!W64+'по месяцам 2021 г.'!W78+'по месяцам 2021 г.'!W85+'по месяцам 2021 г.'!W92)</f>
        <v>0</v>
      </c>
    </row>
    <row r="24" spans="1:22" x14ac:dyDescent="0.25">
      <c r="A24" s="8" t="s">
        <v>31</v>
      </c>
      <c r="B24" s="8" t="s">
        <v>21</v>
      </c>
      <c r="C24" s="12">
        <f>SUM('по месяцам 2021 г.'!D23+'по месяцам 2021 г.'!D30+'по месяцам 2021 г.'!D37+'по месяцам 2021 г.'!D51+'по месяцам 2021 г.'!D58+'по месяцам 2021 г.'!D65+'по месяцам 2021 г.'!D79+'по месяцам 2021 г.'!D86+'по месяцам 2021 г.'!D93)</f>
        <v>0</v>
      </c>
      <c r="D24" s="4" t="s">
        <v>20</v>
      </c>
      <c r="E24" s="15">
        <f>SUM('по месяцам 2021 г.'!F23+'по месяцам 2021 г.'!F30+'по месяцам 2021 г.'!F37+'по месяцам 2021 г.'!F51+'по месяцам 2021 г.'!F58+'по месяцам 2021 г.'!F65+'по месяцам 2021 г.'!F79+'по месяцам 2021 г.'!F86+'по месяцам 2021 г.'!F93)</f>
        <v>0</v>
      </c>
      <c r="F24" s="15">
        <f>SUM('по месяцам 2021 г.'!G23+'по месяцам 2021 г.'!G30+'по месяцам 2021 г.'!G37+'по месяцам 2021 г.'!G51+'по месяцам 2021 г.'!G58+'по месяцам 2021 г.'!G65+'по месяцам 2021 г.'!G79+'по месяцам 2021 г.'!G86+'по месяцам 2021 г.'!G93)</f>
        <v>0</v>
      </c>
      <c r="G24" s="15">
        <f>SUM('по месяцам 2021 г.'!H23+'по месяцам 2021 г.'!H30+'по месяцам 2021 г.'!H37+'по месяцам 2021 г.'!H51+'по месяцам 2021 г.'!H58+'по месяцам 2021 г.'!H65+'по месяцам 2021 г.'!H79+'по месяцам 2021 г.'!H86+'по месяцам 2021 г.'!H93)</f>
        <v>0</v>
      </c>
      <c r="H24" s="15">
        <f>SUM('по месяцам 2021 г.'!I23+'по месяцам 2021 г.'!I30+'по месяцам 2021 г.'!I37+'по месяцам 2021 г.'!I51+'по месяцам 2021 г.'!I58+'по месяцам 2021 г.'!I65+'по месяцам 2021 г.'!I79+'по месяцам 2021 г.'!I86+'по месяцам 2021 г.'!I93)</f>
        <v>0</v>
      </c>
      <c r="I24" s="15">
        <f>SUM('по месяцам 2021 г.'!J23+'по месяцам 2021 г.'!J30+'по месяцам 2021 г.'!J37+'по месяцам 2021 г.'!J51+'по месяцам 2021 г.'!J58+'по месяцам 2021 г.'!J65+'по месяцам 2021 г.'!J79+'по месяцам 2021 г.'!J86+'по месяцам 2021 г.'!J93)</f>
        <v>0</v>
      </c>
      <c r="J24" s="15">
        <f>SUM('по месяцам 2021 г.'!K23+'по месяцам 2021 г.'!K30+'по месяцам 2021 г.'!K37+'по месяцам 2021 г.'!K51+'по месяцам 2021 г.'!K58+'по месяцам 2021 г.'!K65+'по месяцам 2021 г.'!K79+'по месяцам 2021 г.'!K86+'по месяцам 2021 г.'!K93)</f>
        <v>0</v>
      </c>
      <c r="K24" s="15">
        <f>SUM('по месяцам 2021 г.'!L23+'по месяцам 2021 г.'!L30+'по месяцам 2021 г.'!L37+'по месяцам 2021 г.'!L51+'по месяцам 2021 г.'!L58+'по месяцам 2021 г.'!L65+'по месяцам 2021 г.'!L79+'по месяцам 2021 г.'!L86+'по месяцам 2021 г.'!L93)</f>
        <v>0</v>
      </c>
      <c r="L24" s="15">
        <f>SUM('по месяцам 2021 г.'!M23+'по месяцам 2021 г.'!M30+'по месяцам 2021 г.'!M37+'по месяцам 2021 г.'!M51+'по месяцам 2021 г.'!M58+'по месяцам 2021 г.'!M65+'по месяцам 2021 г.'!M79+'по месяцам 2021 г.'!M86+'по месяцам 2021 г.'!M93)</f>
        <v>0</v>
      </c>
      <c r="M24" s="15">
        <f>SUM('по месяцам 2021 г.'!N23+'по месяцам 2021 г.'!N30+'по месяцам 2021 г.'!N37+'по месяцам 2021 г.'!N51+'по месяцам 2021 г.'!N58+'по месяцам 2021 г.'!N65+'по месяцам 2021 г.'!N79+'по месяцам 2021 г.'!N86+'по месяцам 2021 г.'!N93)</f>
        <v>0</v>
      </c>
      <c r="N24" s="15">
        <f>SUM('по месяцам 2021 г.'!O23+'по месяцам 2021 г.'!O30+'по месяцам 2021 г.'!O37+'по месяцам 2021 г.'!O51+'по месяцам 2021 г.'!O58+'по месяцам 2021 г.'!O65+'по месяцам 2021 г.'!O79+'по месяцам 2021 г.'!O86+'по месяцам 2021 г.'!O93)</f>
        <v>0</v>
      </c>
      <c r="O24" s="15">
        <f>SUM('по месяцам 2021 г.'!P23+'по месяцам 2021 г.'!P30+'по месяцам 2021 г.'!P37+'по месяцам 2021 г.'!P51+'по месяцам 2021 г.'!P58+'по месяцам 2021 г.'!P65+'по месяцам 2021 г.'!P79+'по месяцам 2021 г.'!P86+'по месяцам 2021 г.'!P93)</f>
        <v>0</v>
      </c>
      <c r="P24" s="15">
        <f>SUM('по месяцам 2021 г.'!Q23+'по месяцам 2021 г.'!Q30+'по месяцам 2021 г.'!Q37+'по месяцам 2021 г.'!Q51+'по месяцам 2021 г.'!Q58+'по месяцам 2021 г.'!Q65+'по месяцам 2021 г.'!Q79+'по месяцам 2021 г.'!Q86+'по месяцам 2021 г.'!Q93)</f>
        <v>0</v>
      </c>
      <c r="Q24" s="15">
        <f>SUM('по месяцам 2021 г.'!R23+'по месяцам 2021 г.'!R30+'по месяцам 2021 г.'!R37+'по месяцам 2021 г.'!R51+'по месяцам 2021 г.'!R58+'по месяцам 2021 г.'!R65+'по месяцам 2021 г.'!R79+'по месяцам 2021 г.'!R86+'по месяцам 2021 г.'!R93)</f>
        <v>0</v>
      </c>
      <c r="R24" s="15">
        <f>SUM('по месяцам 2021 г.'!S23+'по месяцам 2021 г.'!S30+'по месяцам 2021 г.'!S37+'по месяцам 2021 г.'!S51+'по месяцам 2021 г.'!S58+'по месяцам 2021 г.'!S65+'по месяцам 2021 г.'!S79+'по месяцам 2021 г.'!S86+'по месяцам 2021 г.'!S93)</f>
        <v>0</v>
      </c>
      <c r="S24" s="15">
        <f>SUM('по месяцам 2021 г.'!T23+'по месяцам 2021 г.'!T30+'по месяцам 2021 г.'!T37+'по месяцам 2021 г.'!T51+'по месяцам 2021 г.'!T58+'по месяцам 2021 г.'!T65+'по месяцам 2021 г.'!T79+'по месяцам 2021 г.'!T86+'по месяцам 2021 г.'!T93)</f>
        <v>0</v>
      </c>
      <c r="T24" s="15">
        <f>SUM('по месяцам 2021 г.'!U23+'по месяцам 2021 г.'!U30+'по месяцам 2021 г.'!U37+'по месяцам 2021 г.'!U51+'по месяцам 2021 г.'!U58+'по месяцам 2021 г.'!U65+'по месяцам 2021 г.'!U79+'по месяцам 2021 г.'!U86+'по месяцам 2021 г.'!U93)</f>
        <v>0</v>
      </c>
      <c r="U24" s="15">
        <f>SUM('по месяцам 2021 г.'!V23+'по месяцам 2021 г.'!V30+'по месяцам 2021 г.'!V37+'по месяцам 2021 г.'!V51+'по месяцам 2021 г.'!V58+'по месяцам 2021 г.'!V65+'по месяцам 2021 г.'!V79+'по месяцам 2021 г.'!V86+'по месяцам 2021 г.'!V93)</f>
        <v>0</v>
      </c>
      <c r="V24" s="15">
        <f>SUM('по месяцам 2021 г.'!W23+'по месяцам 2021 г.'!W30+'по месяцам 2021 г.'!W37+'по месяцам 2021 г.'!W51+'по месяцам 2021 г.'!W58+'по месяцам 2021 г.'!W65+'по месяцам 2021 г.'!W79+'по месяцам 2021 г.'!W86+'по месяцам 2021 г.'!W93)</f>
        <v>0</v>
      </c>
    </row>
    <row r="25" spans="1:22" x14ac:dyDescent="0.25">
      <c r="A25" s="8" t="s">
        <v>30</v>
      </c>
      <c r="B25" s="8" t="s">
        <v>22</v>
      </c>
      <c r="C25" s="12">
        <f>SUM('по месяцам 2021 г.'!D24+'по месяцам 2021 г.'!D31+'по месяцам 2021 г.'!D38+'по месяцам 2021 г.'!D52+'по месяцам 2021 г.'!D59+'по месяцам 2021 г.'!D66+'по месяцам 2021 г.'!D80+'по месяцам 2021 г.'!D87+'по месяцам 2021 г.'!D94)</f>
        <v>1</v>
      </c>
      <c r="D25" s="4" t="s">
        <v>20</v>
      </c>
      <c r="E25" s="15">
        <f>SUM('по месяцам 2021 г.'!F24+'по месяцам 2021 г.'!F31+'по месяцам 2021 г.'!F38+'по месяцам 2021 г.'!F52+'по месяцам 2021 г.'!F59+'по месяцам 2021 г.'!F66+'по месяцам 2021 г.'!F80+'по месяцам 2021 г.'!F87+'по месяцам 2021 г.'!F94)</f>
        <v>0</v>
      </c>
      <c r="F25" s="15">
        <f>SUM('по месяцам 2021 г.'!G24+'по месяцам 2021 г.'!G31+'по месяцам 2021 г.'!G38+'по месяцам 2021 г.'!G52+'по месяцам 2021 г.'!G59+'по месяцам 2021 г.'!G66+'по месяцам 2021 г.'!G80+'по месяцам 2021 г.'!G87+'по месяцам 2021 г.'!G94)</f>
        <v>0</v>
      </c>
      <c r="G25" s="15">
        <f>SUM('по месяцам 2021 г.'!H24+'по месяцам 2021 г.'!H31+'по месяцам 2021 г.'!H38+'по месяцам 2021 г.'!H52+'по месяцам 2021 г.'!H59+'по месяцам 2021 г.'!H66+'по месяцам 2021 г.'!H80+'по месяцам 2021 г.'!H87+'по месяцам 2021 г.'!H94)</f>
        <v>0</v>
      </c>
      <c r="H25" s="15">
        <f>SUM('по месяцам 2021 г.'!I24+'по месяцам 2021 г.'!I31+'по месяцам 2021 г.'!I38+'по месяцам 2021 г.'!I52+'по месяцам 2021 г.'!I59+'по месяцам 2021 г.'!I66+'по месяцам 2021 г.'!I80+'по месяцам 2021 г.'!I87+'по месяцам 2021 г.'!I94)</f>
        <v>1</v>
      </c>
      <c r="I25" s="15">
        <f>SUM('по месяцам 2021 г.'!J24+'по месяцам 2021 г.'!J31+'по месяцам 2021 г.'!J38+'по месяцам 2021 г.'!J52+'по месяцам 2021 г.'!J59+'по месяцам 2021 г.'!J66+'по месяцам 2021 г.'!J80+'по месяцам 2021 г.'!J87+'по месяцам 2021 г.'!J94)</f>
        <v>1</v>
      </c>
      <c r="J25" s="15">
        <f>SUM('по месяцам 2021 г.'!K24+'по месяцам 2021 г.'!K31+'по месяцам 2021 г.'!K38+'по месяцам 2021 г.'!K52+'по месяцам 2021 г.'!K59+'по месяцам 2021 г.'!K66+'по месяцам 2021 г.'!K80+'по месяцам 2021 г.'!K87+'по месяцам 2021 г.'!K94)</f>
        <v>0</v>
      </c>
      <c r="K25" s="15">
        <f>SUM('по месяцам 2021 г.'!L24+'по месяцам 2021 г.'!L31+'по месяцам 2021 г.'!L38+'по месяцам 2021 г.'!L52+'по месяцам 2021 г.'!L59+'по месяцам 2021 г.'!L66+'по месяцам 2021 г.'!L80+'по месяцам 2021 г.'!L87+'по месяцам 2021 г.'!L94)</f>
        <v>1</v>
      </c>
      <c r="L25" s="15">
        <f>SUM('по месяцам 2021 г.'!M24+'по месяцам 2021 г.'!M31+'по месяцам 2021 г.'!M38+'по месяцам 2021 г.'!M52+'по месяцам 2021 г.'!M59+'по месяцам 2021 г.'!M66+'по месяцам 2021 г.'!M80+'по месяцам 2021 г.'!M87+'по месяцам 2021 г.'!M94)</f>
        <v>0</v>
      </c>
      <c r="M25" s="15">
        <f>SUM('по месяцам 2021 г.'!N24+'по месяцам 2021 г.'!N31+'по месяцам 2021 г.'!N38+'по месяцам 2021 г.'!N52+'по месяцам 2021 г.'!N59+'по месяцам 2021 г.'!N66+'по месяцам 2021 г.'!N80+'по месяцам 2021 г.'!N87+'по месяцам 2021 г.'!N94)</f>
        <v>1</v>
      </c>
      <c r="N25" s="15">
        <f>SUM('по месяцам 2021 г.'!O24+'по месяцам 2021 г.'!O31+'по месяцам 2021 г.'!O38+'по месяцам 2021 г.'!O52+'по месяцам 2021 г.'!O59+'по месяцам 2021 г.'!O66+'по месяцам 2021 г.'!O80+'по месяцам 2021 г.'!O87+'по месяцам 2021 г.'!O94)</f>
        <v>1000</v>
      </c>
      <c r="O25" s="15">
        <f>SUM('по месяцам 2021 г.'!P24+'по месяцам 2021 г.'!P31+'по месяцам 2021 г.'!P38+'по месяцам 2021 г.'!P52+'по месяцам 2021 г.'!P59+'по месяцам 2021 г.'!P66+'по месяцам 2021 г.'!P80+'по месяцам 2021 г.'!P87+'по месяцам 2021 г.'!P94)</f>
        <v>1000</v>
      </c>
      <c r="P25" s="15">
        <f>SUM('по месяцам 2021 г.'!Q24+'по месяцам 2021 г.'!Q31+'по месяцам 2021 г.'!Q38+'по месяцам 2021 г.'!Q52+'по месяцам 2021 г.'!Q59+'по месяцам 2021 г.'!Q66+'по месяцам 2021 г.'!Q80+'по месяцам 2021 г.'!Q87+'по месяцам 2021 г.'!Q94)</f>
        <v>0</v>
      </c>
      <c r="Q25" s="15">
        <f>SUM('по месяцам 2021 г.'!R24+'по месяцам 2021 г.'!R31+'по месяцам 2021 г.'!R38+'по месяцам 2021 г.'!R52+'по месяцам 2021 г.'!R59+'по месяцам 2021 г.'!R66+'по месяцам 2021 г.'!R80+'по месяцам 2021 г.'!R87+'по месяцам 2021 г.'!R94)</f>
        <v>0</v>
      </c>
      <c r="R25" s="15">
        <f>SUM('по месяцам 2021 г.'!S24+'по месяцам 2021 г.'!S31+'по месяцам 2021 г.'!S38+'по месяцам 2021 г.'!S52+'по месяцам 2021 г.'!S59+'по месяцам 2021 г.'!S66+'по месяцам 2021 г.'!S80+'по месяцам 2021 г.'!S87+'по месяцам 2021 г.'!S94)</f>
        <v>0</v>
      </c>
      <c r="S25" s="15">
        <f>SUM('по месяцам 2021 г.'!T24+'по месяцам 2021 г.'!T31+'по месяцам 2021 г.'!T38+'по месяцам 2021 г.'!T52+'по месяцам 2021 г.'!T59+'по месяцам 2021 г.'!T66+'по месяцам 2021 г.'!T80+'по месяцам 2021 г.'!T87+'по месяцам 2021 г.'!T94)</f>
        <v>0</v>
      </c>
      <c r="T25" s="15">
        <f>SUM('по месяцам 2021 г.'!U24+'по месяцам 2021 г.'!U31+'по месяцам 2021 г.'!U38+'по месяцам 2021 г.'!U52+'по месяцам 2021 г.'!U59+'по месяцам 2021 г.'!U66+'по месяцам 2021 г.'!U80+'по месяцам 2021 г.'!U87+'по месяцам 2021 г.'!U94)</f>
        <v>0</v>
      </c>
      <c r="U25" s="15">
        <f>SUM('по месяцам 2021 г.'!V24+'по месяцам 2021 г.'!V31+'по месяцам 2021 г.'!V38+'по месяцам 2021 г.'!V52+'по месяцам 2021 г.'!V59+'по месяцам 2021 г.'!V66+'по месяцам 2021 г.'!V80+'по месяцам 2021 г.'!V87+'по месяцам 2021 г.'!V94)</f>
        <v>0</v>
      </c>
      <c r="V25" s="15">
        <f>SUM('по месяцам 2021 г.'!W24+'по месяцам 2021 г.'!W31+'по месяцам 2021 г.'!W38+'по месяцам 2021 г.'!W52+'по месяцам 2021 г.'!W59+'по месяцам 2021 г.'!W66+'по месяцам 2021 г.'!W80+'по месяцам 2021 г.'!W87+'по месяцам 2021 г.'!W94)</f>
        <v>0</v>
      </c>
    </row>
    <row r="26" spans="1:22" x14ac:dyDescent="0.25">
      <c r="A26" s="8" t="s">
        <v>32</v>
      </c>
      <c r="B26" s="8" t="s">
        <v>23</v>
      </c>
      <c r="C26" s="6">
        <f>SUM('по месяцам 2021 г.'!D25+'по месяцам 2021 г.'!D32+'по месяцам 2021 г.'!D39+'по месяцам 2021 г.'!D53+'по месяцам 2021 г.'!D60+'по месяцам 2021 г.'!D67+'по месяцам 2021 г.'!D81+'по месяцам 2021 г.'!D88+'по месяцам 2021 г.'!D95)</f>
        <v>0</v>
      </c>
      <c r="D26" s="4" t="s">
        <v>20</v>
      </c>
      <c r="E26" s="6">
        <f>SUM('по месяцам 2021 г.'!F25+'по месяцам 2021 г.'!F32+'по месяцам 2021 г.'!F39+'по месяцам 2021 г.'!F53+'по месяцам 2021 г.'!F60+'по месяцам 2021 г.'!F67+'по месяцам 2021 г.'!F81+'по месяцам 2021 г.'!F88+'по месяцам 2021 г.'!F95)</f>
        <v>0</v>
      </c>
      <c r="F26" s="6">
        <f>SUM('по месяцам 2021 г.'!G25+'по месяцам 2021 г.'!G32+'по месяцам 2021 г.'!G39+'по месяцам 2021 г.'!G53+'по месяцам 2021 г.'!G60+'по месяцам 2021 г.'!G67+'по месяцам 2021 г.'!G81+'по месяцам 2021 г.'!G88+'по месяцам 2021 г.'!G95)</f>
        <v>0</v>
      </c>
      <c r="G26" s="6">
        <f>SUM('по месяцам 2021 г.'!H25+'по месяцам 2021 г.'!H32+'по месяцам 2021 г.'!H39+'по месяцам 2021 г.'!H53+'по месяцам 2021 г.'!H60+'по месяцам 2021 г.'!H67+'по месяцам 2021 г.'!H81+'по месяцам 2021 г.'!H88+'по месяцам 2021 г.'!H95)</f>
        <v>0</v>
      </c>
      <c r="H26" s="6">
        <f>SUM('по месяцам 2021 г.'!I25+'по месяцам 2021 г.'!I32+'по месяцам 2021 г.'!I39+'по месяцам 2021 г.'!I53+'по месяцам 2021 г.'!I60+'по месяцам 2021 г.'!I67+'по месяцам 2021 г.'!I81+'по месяцам 2021 г.'!I88+'по месяцам 2021 г.'!I95)</f>
        <v>0</v>
      </c>
      <c r="I26" s="6">
        <f>SUM('по месяцам 2021 г.'!J25+'по месяцам 2021 г.'!J32+'по месяцам 2021 г.'!J39+'по месяцам 2021 г.'!J53+'по месяцам 2021 г.'!J60+'по месяцам 2021 г.'!J67+'по месяцам 2021 г.'!J81+'по месяцам 2021 г.'!J88+'по месяцам 2021 г.'!J95)</f>
        <v>0</v>
      </c>
      <c r="J26" s="6">
        <f>SUM('по месяцам 2021 г.'!K25+'по месяцам 2021 г.'!K32+'по месяцам 2021 г.'!K39+'по месяцам 2021 г.'!K53+'по месяцам 2021 г.'!K60+'по месяцам 2021 г.'!K67+'по месяцам 2021 г.'!K81+'по месяцам 2021 г.'!K88+'по месяцам 2021 г.'!K95)</f>
        <v>0</v>
      </c>
      <c r="K26" s="6">
        <f>SUM('по месяцам 2021 г.'!L25+'по месяцам 2021 г.'!L32+'по месяцам 2021 г.'!L39+'по месяцам 2021 г.'!L53+'по месяцам 2021 г.'!L60+'по месяцам 2021 г.'!L67+'по месяцам 2021 г.'!L81+'по месяцам 2021 г.'!L88+'по месяцам 2021 г.'!L95)</f>
        <v>0</v>
      </c>
      <c r="L26" s="6">
        <f>SUM('по месяцам 2021 г.'!M25+'по месяцам 2021 г.'!M32+'по месяцам 2021 г.'!M39+'по месяцам 2021 г.'!M53+'по месяцам 2021 г.'!M60+'по месяцам 2021 г.'!M67+'по месяцам 2021 г.'!M81+'по месяцам 2021 г.'!M88+'по месяцам 2021 г.'!M95)</f>
        <v>0</v>
      </c>
      <c r="M26" s="6">
        <f>SUM('по месяцам 2021 г.'!N25+'по месяцам 2021 г.'!N32+'по месяцам 2021 г.'!N39+'по месяцам 2021 г.'!N53+'по месяцам 2021 г.'!N60+'по месяцам 2021 г.'!N67+'по месяцам 2021 г.'!N81+'по месяцам 2021 г.'!N88+'по месяцам 2021 г.'!N95)</f>
        <v>0</v>
      </c>
      <c r="N26" s="6">
        <f>SUM('по месяцам 2021 г.'!O25+'по месяцам 2021 г.'!O32+'по месяцам 2021 г.'!O39+'по месяцам 2021 г.'!O53+'по месяцам 2021 г.'!O60+'по месяцам 2021 г.'!O67+'по месяцам 2021 г.'!O81+'по месяцам 2021 г.'!O88+'по месяцам 2021 г.'!O95)</f>
        <v>0</v>
      </c>
      <c r="O26" s="6">
        <f>SUM('по месяцам 2021 г.'!P25+'по месяцам 2021 г.'!P32+'по месяцам 2021 г.'!P39+'по месяцам 2021 г.'!P53+'по месяцам 2021 г.'!P60+'по месяцам 2021 г.'!P67+'по месяцам 2021 г.'!P81+'по месяцам 2021 г.'!P88+'по месяцам 2021 г.'!P95)</f>
        <v>0</v>
      </c>
      <c r="P26" s="6">
        <f>SUM('по месяцам 2021 г.'!Q25+'по месяцам 2021 г.'!Q32+'по месяцам 2021 г.'!Q39+'по месяцам 2021 г.'!Q53+'по месяцам 2021 г.'!Q60+'по месяцам 2021 г.'!Q67+'по месяцам 2021 г.'!Q81+'по месяцам 2021 г.'!Q88+'по месяцам 2021 г.'!Q95)</f>
        <v>0</v>
      </c>
      <c r="Q26" s="6">
        <f>SUM('по месяцам 2021 г.'!R25+'по месяцам 2021 г.'!R32+'по месяцам 2021 г.'!R39+'по месяцам 2021 г.'!R53+'по месяцам 2021 г.'!R60+'по месяцам 2021 г.'!R67+'по месяцам 2021 г.'!R81+'по месяцам 2021 г.'!R88+'по месяцам 2021 г.'!R95)</f>
        <v>0</v>
      </c>
      <c r="R26" s="6">
        <f>SUM('по месяцам 2021 г.'!S25+'по месяцам 2021 г.'!S32+'по месяцам 2021 г.'!S39+'по месяцам 2021 г.'!S53+'по месяцам 2021 г.'!S60+'по месяцам 2021 г.'!S67+'по месяцам 2021 г.'!S81+'по месяцам 2021 г.'!S88+'по месяцам 2021 г.'!S95)</f>
        <v>0</v>
      </c>
      <c r="S26" s="6">
        <f>SUM('по месяцам 2021 г.'!T25+'по месяцам 2021 г.'!T32+'по месяцам 2021 г.'!T39+'по месяцам 2021 г.'!T53+'по месяцам 2021 г.'!T60+'по месяцам 2021 г.'!T67+'по месяцам 2021 г.'!T81+'по месяцам 2021 г.'!T88+'по месяцам 2021 г.'!T95)</f>
        <v>0</v>
      </c>
      <c r="T26" s="6">
        <f>SUM('по месяцам 2021 г.'!U25+'по месяцам 2021 г.'!U32+'по месяцам 2021 г.'!U39+'по месяцам 2021 г.'!U53+'по месяцам 2021 г.'!U60+'по месяцам 2021 г.'!U67+'по месяцам 2021 г.'!U81+'по месяцам 2021 г.'!U88+'по месяцам 2021 г.'!U95)</f>
        <v>0</v>
      </c>
      <c r="U26" s="6">
        <f>SUM('по месяцам 2021 г.'!V25+'по месяцам 2021 г.'!V32+'по месяцам 2021 г.'!V39+'по месяцам 2021 г.'!V53+'по месяцам 2021 г.'!V60+'по месяцам 2021 г.'!V67+'по месяцам 2021 г.'!V81+'по месяцам 2021 г.'!V88+'по месяцам 2021 г.'!V95)</f>
        <v>0</v>
      </c>
      <c r="V26" s="6">
        <f>SUM('по месяцам 2021 г.'!W25+'по месяцам 2021 г.'!W32+'по месяцам 2021 г.'!W39+'по месяцам 2021 г.'!W53+'по месяцам 2021 г.'!W60+'по месяцам 2021 г.'!W67+'по месяцам 2021 г.'!W81+'по месяцам 2021 г.'!W88+'по месяцам 2021 г.'!W95)</f>
        <v>0</v>
      </c>
    </row>
    <row r="27" spans="1:22" x14ac:dyDescent="0.25">
      <c r="A27" s="8" t="s">
        <v>33</v>
      </c>
      <c r="B27" s="8" t="s">
        <v>24</v>
      </c>
      <c r="C27" s="6">
        <f>SUM('по месяцам 2021 г.'!D26+'по месяцам 2021 г.'!D33+'по месяцам 2021 г.'!D40+'по месяцам 2021 г.'!D54+'по месяцам 2021 г.'!D61+'по месяцам 2021 г.'!D68+'по месяцам 2021 г.'!D82+'по месяцам 2021 г.'!D89+'по месяцам 2021 г.'!D96)</f>
        <v>0</v>
      </c>
      <c r="D27" s="4" t="s">
        <v>20</v>
      </c>
      <c r="E27" s="6">
        <f>SUM('по месяцам 2021 г.'!F26+'по месяцам 2021 г.'!F33+'по месяцам 2021 г.'!F40+'по месяцам 2021 г.'!F54+'по месяцам 2021 г.'!F61+'по месяцам 2021 г.'!F68+'по месяцам 2021 г.'!F82+'по месяцам 2021 г.'!F89+'по месяцам 2021 г.'!F96)</f>
        <v>0</v>
      </c>
      <c r="F27" s="6">
        <f>SUM('по месяцам 2021 г.'!G26+'по месяцам 2021 г.'!G33+'по месяцам 2021 г.'!G40+'по месяцам 2021 г.'!G54+'по месяцам 2021 г.'!G61+'по месяцам 2021 г.'!G68+'по месяцам 2021 г.'!G82+'по месяцам 2021 г.'!G89+'по месяцам 2021 г.'!G96)</f>
        <v>0</v>
      </c>
      <c r="G27" s="6">
        <f>SUM('по месяцам 2021 г.'!H26+'по месяцам 2021 г.'!H33+'по месяцам 2021 г.'!H40+'по месяцам 2021 г.'!H54+'по месяцам 2021 г.'!H61+'по месяцам 2021 г.'!H68+'по месяцам 2021 г.'!H82+'по месяцам 2021 г.'!H89+'по месяцам 2021 г.'!H96)</f>
        <v>0</v>
      </c>
      <c r="H27" s="6">
        <f>SUM('по месяцам 2021 г.'!I26+'по месяцам 2021 г.'!I33+'по месяцам 2021 г.'!I40+'по месяцам 2021 г.'!I54+'по месяцам 2021 г.'!I61+'по месяцам 2021 г.'!I68+'по месяцам 2021 г.'!I82+'по месяцам 2021 г.'!I89+'по месяцам 2021 г.'!I96)</f>
        <v>0</v>
      </c>
      <c r="I27" s="6">
        <f>SUM('по месяцам 2021 г.'!J26+'по месяцам 2021 г.'!J33+'по месяцам 2021 г.'!J40+'по месяцам 2021 г.'!J54+'по месяцам 2021 г.'!J61+'по месяцам 2021 г.'!J68+'по месяцам 2021 г.'!J82+'по месяцам 2021 г.'!J89+'по месяцам 2021 г.'!J96)</f>
        <v>0</v>
      </c>
      <c r="J27" s="6">
        <f>SUM('по месяцам 2021 г.'!K26+'по месяцам 2021 г.'!K33+'по месяцам 2021 г.'!K40+'по месяцам 2021 г.'!K54+'по месяцам 2021 г.'!K61+'по месяцам 2021 г.'!K68+'по месяцам 2021 г.'!K82+'по месяцам 2021 г.'!K89+'по месяцам 2021 г.'!K96)</f>
        <v>0</v>
      </c>
      <c r="K27" s="6">
        <f>SUM('по месяцам 2021 г.'!L26+'по месяцам 2021 г.'!L33+'по месяцам 2021 г.'!L40+'по месяцам 2021 г.'!L54+'по месяцам 2021 г.'!L61+'по месяцам 2021 г.'!L68+'по месяцам 2021 г.'!L82+'по месяцам 2021 г.'!L89+'по месяцам 2021 г.'!L96)</f>
        <v>0</v>
      </c>
      <c r="L27" s="6">
        <f>SUM('по месяцам 2021 г.'!M26+'по месяцам 2021 г.'!M33+'по месяцам 2021 г.'!M40+'по месяцам 2021 г.'!M54+'по месяцам 2021 г.'!M61+'по месяцам 2021 г.'!M68+'по месяцам 2021 г.'!M82+'по месяцам 2021 г.'!M89+'по месяцам 2021 г.'!M96)</f>
        <v>0</v>
      </c>
      <c r="M27" s="6">
        <f>SUM('по месяцам 2021 г.'!N26+'по месяцам 2021 г.'!N33+'по месяцам 2021 г.'!N40+'по месяцам 2021 г.'!N54+'по месяцам 2021 г.'!N61+'по месяцам 2021 г.'!N68+'по месяцам 2021 г.'!N82+'по месяцам 2021 г.'!N89+'по месяцам 2021 г.'!N96)</f>
        <v>0</v>
      </c>
      <c r="N27" s="6">
        <f>SUM('по месяцам 2021 г.'!O26+'по месяцам 2021 г.'!O33+'по месяцам 2021 г.'!O40+'по месяцам 2021 г.'!O54+'по месяцам 2021 г.'!O61+'по месяцам 2021 г.'!O68+'по месяцам 2021 г.'!O82+'по месяцам 2021 г.'!O89+'по месяцам 2021 г.'!O96)</f>
        <v>0</v>
      </c>
      <c r="O27" s="6">
        <f>SUM('по месяцам 2021 г.'!P26+'по месяцам 2021 г.'!P33+'по месяцам 2021 г.'!P40+'по месяцам 2021 г.'!P54+'по месяцам 2021 г.'!P61+'по месяцам 2021 г.'!P68+'по месяцам 2021 г.'!P82+'по месяцам 2021 г.'!P89+'по месяцам 2021 г.'!P96)</f>
        <v>0</v>
      </c>
      <c r="P27" s="6">
        <f>SUM('по месяцам 2021 г.'!Q26+'по месяцам 2021 г.'!Q33+'по месяцам 2021 г.'!Q40+'по месяцам 2021 г.'!Q54+'по месяцам 2021 г.'!Q61+'по месяцам 2021 г.'!Q68+'по месяцам 2021 г.'!Q82+'по месяцам 2021 г.'!Q89+'по месяцам 2021 г.'!Q96)</f>
        <v>0</v>
      </c>
      <c r="Q27" s="6">
        <f>SUM('по месяцам 2021 г.'!R26+'по месяцам 2021 г.'!R33+'по месяцам 2021 г.'!R40+'по месяцам 2021 г.'!R54+'по месяцам 2021 г.'!R61+'по месяцам 2021 г.'!R68+'по месяцам 2021 г.'!R82+'по месяцам 2021 г.'!R89+'по месяцам 2021 г.'!R96)</f>
        <v>0</v>
      </c>
      <c r="R27" s="6">
        <f>SUM('по месяцам 2021 г.'!S26+'по месяцам 2021 г.'!S33+'по месяцам 2021 г.'!S40+'по месяцам 2021 г.'!S54+'по месяцам 2021 г.'!S61+'по месяцам 2021 г.'!S68+'по месяцам 2021 г.'!S82+'по месяцам 2021 г.'!S89+'по месяцам 2021 г.'!S96)</f>
        <v>0</v>
      </c>
      <c r="S27" s="6">
        <f>SUM('по месяцам 2021 г.'!T26+'по месяцам 2021 г.'!T33+'по месяцам 2021 г.'!T40+'по месяцам 2021 г.'!T54+'по месяцам 2021 г.'!T61+'по месяцам 2021 г.'!T68+'по месяцам 2021 г.'!T82+'по месяцам 2021 г.'!T89+'по месяцам 2021 г.'!T96)</f>
        <v>0</v>
      </c>
      <c r="T27" s="6">
        <f>SUM('по месяцам 2021 г.'!U26+'по месяцам 2021 г.'!U33+'по месяцам 2021 г.'!U40+'по месяцам 2021 г.'!U54+'по месяцам 2021 г.'!U61+'по месяцам 2021 г.'!U68+'по месяцам 2021 г.'!U82+'по месяцам 2021 г.'!U89+'по месяцам 2021 г.'!U96)</f>
        <v>0</v>
      </c>
      <c r="U27" s="6">
        <f>SUM('по месяцам 2021 г.'!V26+'по месяцам 2021 г.'!V33+'по месяцам 2021 г.'!V40+'по месяцам 2021 г.'!V54+'по месяцам 2021 г.'!V61+'по месяцам 2021 г.'!V68+'по месяцам 2021 г.'!V82+'по месяцам 2021 г.'!V89+'по месяцам 2021 г.'!V96)</f>
        <v>0</v>
      </c>
      <c r="V27" s="6">
        <f>SUM('по месяцам 2021 г.'!W26+'по месяцам 2021 г.'!W33+'по месяцам 2021 г.'!W40+'по месяцам 2021 г.'!W54+'по месяцам 2021 г.'!W61+'по месяцам 2021 г.'!W68+'по месяцам 2021 г.'!W82+'по месяцам 2021 г.'!W89+'по месяцам 2021 г.'!W96)</f>
        <v>0</v>
      </c>
    </row>
    <row r="28" spans="1:22" x14ac:dyDescent="0.25">
      <c r="A28" s="18"/>
      <c r="B28" s="5" t="s">
        <v>25</v>
      </c>
      <c r="C28" s="7">
        <f>SUM('по месяцам 2021 г.'!D27+'по месяцам 2021 г.'!D34+'по месяцам 2021 г.'!D41+'по месяцам 2021 г.'!D55+'по месяцам 2021 г.'!D62+'по месяцам 2021 г.'!D69+'по месяцам 2021 г.'!D83+'по месяцам 2021 г.'!D90+'по месяцам 2021 г.'!D97)</f>
        <v>4</v>
      </c>
      <c r="D28" s="7">
        <f>SUM('по месяцам 2021 г.'!E27+'по месяцам 2021 г.'!E34+'по месяцам 2021 г.'!E41+'по месяцам 2021 г.'!E55+'по месяцам 2021 г.'!E62+'по месяцам 2021 г.'!E69+'по месяцам 2021 г.'!E83+'по месяцам 2021 г.'!E90+'по месяцам 2021 г.'!E97)</f>
        <v>0</v>
      </c>
      <c r="E28" s="7">
        <f>SUM('по месяцам 2021 г.'!F27+'по месяцам 2021 г.'!F34+'по месяцам 2021 г.'!F41+'по месяцам 2021 г.'!F55+'по месяцам 2021 г.'!F62+'по месяцам 2021 г.'!F69+'по месяцам 2021 г.'!F83+'по месяцам 2021 г.'!F90+'по месяцам 2021 г.'!F97)</f>
        <v>0</v>
      </c>
      <c r="F28" s="7">
        <f>SUM('по месяцам 2021 г.'!G27+'по месяцам 2021 г.'!G34+'по месяцам 2021 г.'!G41+'по месяцам 2021 г.'!G55+'по месяцам 2021 г.'!G62+'по месяцам 2021 г.'!G69+'по месяцам 2021 г.'!G83+'по месяцам 2021 г.'!G90+'по месяцам 2021 г.'!G97)</f>
        <v>0</v>
      </c>
      <c r="G28" s="7">
        <f>SUM('по месяцам 2021 г.'!H27+'по месяцам 2021 г.'!H34+'по месяцам 2021 г.'!H41+'по месяцам 2021 г.'!H55+'по месяцам 2021 г.'!H62+'по месяцам 2021 г.'!H69+'по месяцам 2021 г.'!H83+'по месяцам 2021 г.'!H90+'по месяцам 2021 г.'!H97)</f>
        <v>0</v>
      </c>
      <c r="H28" s="7">
        <f>SUM('по месяцам 2021 г.'!I27+'по месяцам 2021 г.'!I34+'по месяцам 2021 г.'!I41+'по месяцам 2021 г.'!I55+'по месяцам 2021 г.'!I62+'по месяцам 2021 г.'!I69+'по месяцам 2021 г.'!I83+'по месяцам 2021 г.'!I90+'по месяцам 2021 г.'!I97)</f>
        <v>4</v>
      </c>
      <c r="I28" s="7">
        <f>SUM('по месяцам 2021 г.'!J27+'по месяцам 2021 г.'!J34+'по месяцам 2021 г.'!J41+'по месяцам 2021 г.'!J55+'по месяцам 2021 г.'!J62+'по месяцам 2021 г.'!J69+'по месяцам 2021 г.'!J83+'по месяцам 2021 г.'!J90+'по месяцам 2021 г.'!J97)</f>
        <v>4</v>
      </c>
      <c r="J28" s="7">
        <f>SUM('по месяцам 2021 г.'!K27+'по месяцам 2021 г.'!K34+'по месяцам 2021 г.'!K41+'по месяцам 2021 г.'!K55+'по месяцам 2021 г.'!K62+'по месяцам 2021 г.'!K69+'по месяцам 2021 г.'!K83+'по месяцам 2021 г.'!K90+'по месяцам 2021 г.'!K97)</f>
        <v>0</v>
      </c>
      <c r="K28" s="7">
        <f>SUM('по месяцам 2021 г.'!L27+'по месяцам 2021 г.'!L34+'по месяцам 2021 г.'!L41+'по месяцам 2021 г.'!L55+'по месяцам 2021 г.'!L62+'по месяцам 2021 г.'!L69+'по месяцам 2021 г.'!L83+'по месяцам 2021 г.'!L90+'по месяцам 2021 г.'!L97)</f>
        <v>4</v>
      </c>
      <c r="L28" s="7">
        <f>SUM('по месяцам 2021 г.'!M27+'по месяцам 2021 г.'!M34+'по месяцам 2021 г.'!M41+'по месяцам 2021 г.'!M55+'по месяцам 2021 г.'!M62+'по месяцам 2021 г.'!M69+'по месяцам 2021 г.'!M83+'по месяцам 2021 г.'!M90+'по месяцам 2021 г.'!M97)</f>
        <v>2</v>
      </c>
      <c r="M28" s="7">
        <f>SUM('по месяцам 2021 г.'!N27+'по месяцам 2021 г.'!N34+'по месяцам 2021 г.'!N41+'по месяцам 2021 г.'!N55+'по месяцам 2021 г.'!N62+'по месяцам 2021 г.'!N69+'по месяцам 2021 г.'!N83+'по месяцам 2021 г.'!N90+'по месяцам 2021 г.'!N97)</f>
        <v>2</v>
      </c>
      <c r="N28" s="7">
        <f>SUM('по месяцам 2021 г.'!O27+'по месяцам 2021 г.'!O34+'по месяцам 2021 г.'!O41+'по месяцам 2021 г.'!O55+'по месяцам 2021 г.'!O62+'по месяцам 2021 г.'!O69+'по месяцам 2021 г.'!O83+'по месяцам 2021 г.'!O90+'по месяцам 2021 г.'!O97)</f>
        <v>3000</v>
      </c>
      <c r="O28" s="7">
        <f>SUM('по месяцам 2021 г.'!P27+'по месяцам 2021 г.'!P34+'по месяцам 2021 г.'!P41+'по месяцам 2021 г.'!P55+'по месяцам 2021 г.'!P62+'по месяцам 2021 г.'!P69+'по месяцам 2021 г.'!P83+'по месяцам 2021 г.'!P90+'по месяцам 2021 г.'!P97)</f>
        <v>3000</v>
      </c>
      <c r="P28" s="7">
        <f>SUM('по месяцам 2021 г.'!Q27+'по месяцам 2021 г.'!Q34+'по месяцам 2021 г.'!Q41+'по месяцам 2021 г.'!Q55+'по месяцам 2021 г.'!Q62+'по месяцам 2021 г.'!Q69+'по месяцам 2021 г.'!Q83+'по месяцам 2021 г.'!Q90+'по месяцам 2021 г.'!Q97)</f>
        <v>0</v>
      </c>
      <c r="Q28" s="7">
        <f>SUM('по месяцам 2021 г.'!R27+'по месяцам 2021 г.'!R34+'по месяцам 2021 г.'!R41+'по месяцам 2021 г.'!R55+'по месяцам 2021 г.'!R62+'по месяцам 2021 г.'!R69+'по месяцам 2021 г.'!R83+'по месяцам 2021 г.'!R90+'по месяцам 2021 г.'!R97)</f>
        <v>0</v>
      </c>
      <c r="R28" s="7">
        <f>SUM('по месяцам 2021 г.'!S27+'по месяцам 2021 г.'!S34+'по месяцам 2021 г.'!S41+'по месяцам 2021 г.'!S55+'по месяцам 2021 г.'!S62+'по месяцам 2021 г.'!S69+'по месяцам 2021 г.'!S83+'по месяцам 2021 г.'!S90+'по месяцам 2021 г.'!S97)</f>
        <v>0</v>
      </c>
      <c r="S28" s="7">
        <f>SUM('по месяцам 2021 г.'!T27+'по месяцам 2021 г.'!T34+'по месяцам 2021 г.'!T41+'по месяцам 2021 г.'!T55+'по месяцам 2021 г.'!T62+'по месяцам 2021 г.'!T69+'по месяцам 2021 г.'!T83+'по месяцам 2021 г.'!T90+'по месяцам 2021 г.'!T97)</f>
        <v>0</v>
      </c>
      <c r="T28" s="7">
        <f>SUM('по месяцам 2021 г.'!U27+'по месяцам 2021 г.'!U34+'по месяцам 2021 г.'!U41+'по месяцам 2021 г.'!U55+'по месяцам 2021 г.'!U62+'по месяцам 2021 г.'!U69+'по месяцам 2021 г.'!U83+'по месяцам 2021 г.'!U90+'по месяцам 2021 г.'!U97)</f>
        <v>0</v>
      </c>
      <c r="U28" s="7">
        <f>SUM('по месяцам 2021 г.'!V27+'по месяцам 2021 г.'!V34+'по месяцам 2021 г.'!V41+'по месяцам 2021 г.'!V55+'по месяцам 2021 г.'!V62+'по месяцам 2021 г.'!V69+'по месяцам 2021 г.'!V83+'по месяцам 2021 г.'!V90+'по месяцам 2021 г.'!V97)</f>
        <v>0</v>
      </c>
      <c r="V28" s="7">
        <f>SUM('по месяцам 2021 г.'!W27+'по месяцам 2021 г.'!W34+'по месяцам 2021 г.'!W41+'по месяцам 2021 г.'!W55+'по месяцам 2021 г.'!W62+'по месяцам 2021 г.'!W69+'по месяцам 2021 г.'!W83+'по месяцам 2021 г.'!W90+'по месяцам 2021 г.'!W97)</f>
        <v>0</v>
      </c>
    </row>
    <row r="31" spans="1:22" ht="21" x14ac:dyDescent="0.35">
      <c r="B31" s="111" t="s">
        <v>87</v>
      </c>
      <c r="C31" s="111"/>
      <c r="D31" s="112"/>
    </row>
    <row r="32" spans="1:22" ht="21" x14ac:dyDescent="0.35">
      <c r="B32" s="111" t="s">
        <v>86</v>
      </c>
      <c r="C32" s="111"/>
      <c r="D32" s="112"/>
    </row>
  </sheetData>
  <mergeCells count="38">
    <mergeCell ref="D11:O11"/>
    <mergeCell ref="I2:V2"/>
    <mergeCell ref="I3:V3"/>
    <mergeCell ref="I4:V4"/>
    <mergeCell ref="I5:V5"/>
    <mergeCell ref="D10:O10"/>
    <mergeCell ref="D12:O12"/>
    <mergeCell ref="C14:O14"/>
    <mergeCell ref="A17:A20"/>
    <mergeCell ref="B17:B20"/>
    <mergeCell ref="C17:H17"/>
    <mergeCell ref="I17:K17"/>
    <mergeCell ref="L17:N17"/>
    <mergeCell ref="O17:R17"/>
    <mergeCell ref="Q19:Q20"/>
    <mergeCell ref="R19:R20"/>
    <mergeCell ref="H19:H20"/>
    <mergeCell ref="J19:J20"/>
    <mergeCell ref="K19:K20"/>
    <mergeCell ref="M19:M20"/>
    <mergeCell ref="N19:N20"/>
    <mergeCell ref="P19:P20"/>
    <mergeCell ref="S17:V17"/>
    <mergeCell ref="C18:C20"/>
    <mergeCell ref="D18:D20"/>
    <mergeCell ref="E18:H18"/>
    <mergeCell ref="I18:I20"/>
    <mergeCell ref="J18:K18"/>
    <mergeCell ref="L18:L20"/>
    <mergeCell ref="M18:N18"/>
    <mergeCell ref="O18:O20"/>
    <mergeCell ref="P18:R18"/>
    <mergeCell ref="T19:T20"/>
    <mergeCell ref="U19:V19"/>
    <mergeCell ref="S18:S20"/>
    <mergeCell ref="T18:V18"/>
    <mergeCell ref="E19:E20"/>
    <mergeCell ref="F19:G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abSelected="1" topLeftCell="A4" zoomScale="80" zoomScaleNormal="80" workbookViewId="0">
      <selection activeCell="D12" sqref="D12:O12"/>
    </sheetView>
  </sheetViews>
  <sheetFormatPr defaultRowHeight="15" x14ac:dyDescent="0.25"/>
  <cols>
    <col min="1" max="1" width="5.140625" style="19" bestFit="1" customWidth="1"/>
    <col min="2" max="2" width="22" style="19" customWidth="1"/>
    <col min="3" max="3" width="5" style="19" customWidth="1"/>
    <col min="4" max="4" width="6.5703125" style="19" customWidth="1"/>
    <col min="5" max="8" width="9.140625" style="19"/>
    <col min="9" max="9" width="7.5703125" style="19" customWidth="1"/>
    <col min="10" max="10" width="10.28515625" style="19" customWidth="1"/>
    <col min="11" max="16384" width="9.140625" style="19"/>
  </cols>
  <sheetData>
    <row r="2" spans="3:22" ht="15" customHeight="1" x14ac:dyDescent="0.25">
      <c r="I2" s="127" t="s">
        <v>0</v>
      </c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3:22" ht="15" customHeight="1" x14ac:dyDescent="0.25">
      <c r="I3" s="127" t="s">
        <v>65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  <c r="U3" s="128"/>
      <c r="V3" s="128"/>
    </row>
    <row r="4" spans="3:22" ht="15" customHeight="1" x14ac:dyDescent="0.25">
      <c r="I4" s="127" t="s">
        <v>66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128"/>
      <c r="V4" s="128"/>
    </row>
    <row r="5" spans="3:22" ht="15" customHeight="1" x14ac:dyDescent="0.25">
      <c r="I5" s="129" t="s"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8"/>
      <c r="U5" s="128"/>
      <c r="V5" s="128"/>
    </row>
    <row r="10" spans="3:22" ht="15" customHeight="1" x14ac:dyDescent="0.25">
      <c r="D10" s="130" t="s">
        <v>2</v>
      </c>
      <c r="E10" s="130"/>
      <c r="F10" s="130"/>
      <c r="G10" s="130"/>
      <c r="H10" s="130"/>
      <c r="I10" s="130"/>
      <c r="J10" s="130"/>
      <c r="K10" s="126"/>
      <c r="L10" s="126"/>
      <c r="M10" s="126"/>
      <c r="N10" s="126"/>
      <c r="O10" s="126"/>
    </row>
    <row r="11" spans="3:22" ht="15" customHeight="1" x14ac:dyDescent="0.3">
      <c r="D11" s="131" t="s">
        <v>26</v>
      </c>
      <c r="E11" s="131"/>
      <c r="F11" s="131"/>
      <c r="G11" s="131"/>
      <c r="H11" s="131"/>
      <c r="I11" s="131"/>
      <c r="J11" s="131"/>
      <c r="K11" s="126"/>
      <c r="L11" s="126"/>
      <c r="M11" s="126"/>
      <c r="N11" s="126"/>
      <c r="O11" s="126"/>
    </row>
    <row r="12" spans="3:22" ht="15" customHeight="1" x14ac:dyDescent="0.3">
      <c r="D12" s="131" t="s">
        <v>93</v>
      </c>
      <c r="E12" s="131"/>
      <c r="F12" s="131"/>
      <c r="G12" s="131"/>
      <c r="H12" s="131"/>
      <c r="I12" s="131"/>
      <c r="J12" s="131"/>
      <c r="K12" s="126"/>
      <c r="L12" s="126"/>
      <c r="M12" s="126"/>
      <c r="N12" s="126"/>
      <c r="O12" s="126"/>
    </row>
    <row r="14" spans="3:22" ht="15.75" x14ac:dyDescent="0.25">
      <c r="C14" s="125" t="s">
        <v>77</v>
      </c>
      <c r="D14" s="125"/>
      <c r="E14" s="125"/>
      <c r="F14" s="125"/>
      <c r="G14" s="125"/>
      <c r="H14" s="125"/>
      <c r="I14" s="125"/>
      <c r="J14" s="125"/>
      <c r="K14" s="125"/>
      <c r="L14" s="126"/>
      <c r="M14" s="126"/>
      <c r="N14" s="126"/>
      <c r="O14" s="126"/>
    </row>
    <row r="17" spans="1:22" ht="26.25" customHeight="1" x14ac:dyDescent="0.25">
      <c r="A17" s="132" t="s">
        <v>34</v>
      </c>
      <c r="B17" s="132" t="s">
        <v>36</v>
      </c>
      <c r="C17" s="132" t="s">
        <v>35</v>
      </c>
      <c r="D17" s="132"/>
      <c r="E17" s="132"/>
      <c r="F17" s="132"/>
      <c r="G17" s="132"/>
      <c r="H17" s="132"/>
      <c r="I17" s="135" t="s">
        <v>40</v>
      </c>
      <c r="J17" s="135"/>
      <c r="K17" s="135"/>
      <c r="L17" s="132" t="s">
        <v>41</v>
      </c>
      <c r="M17" s="132"/>
      <c r="N17" s="132"/>
      <c r="O17" s="136" t="s">
        <v>3</v>
      </c>
      <c r="P17" s="136"/>
      <c r="Q17" s="136"/>
      <c r="R17" s="136"/>
      <c r="S17" s="132" t="s">
        <v>4</v>
      </c>
      <c r="T17" s="132"/>
      <c r="U17" s="132"/>
      <c r="V17" s="132"/>
    </row>
    <row r="18" spans="1:22" ht="40.5" customHeight="1" x14ac:dyDescent="0.25">
      <c r="A18" s="132"/>
      <c r="B18" s="132"/>
      <c r="C18" s="133" t="s">
        <v>5</v>
      </c>
      <c r="D18" s="133" t="s">
        <v>37</v>
      </c>
      <c r="E18" s="132" t="s">
        <v>6</v>
      </c>
      <c r="F18" s="132"/>
      <c r="G18" s="132"/>
      <c r="H18" s="132"/>
      <c r="I18" s="133" t="s">
        <v>5</v>
      </c>
      <c r="J18" s="132" t="s">
        <v>7</v>
      </c>
      <c r="K18" s="132"/>
      <c r="L18" s="133" t="s">
        <v>44</v>
      </c>
      <c r="M18" s="132" t="s">
        <v>9</v>
      </c>
      <c r="N18" s="132"/>
      <c r="O18" s="133" t="s">
        <v>47</v>
      </c>
      <c r="P18" s="132" t="s">
        <v>48</v>
      </c>
      <c r="Q18" s="132"/>
      <c r="R18" s="132"/>
      <c r="S18" s="133" t="s">
        <v>10</v>
      </c>
      <c r="T18" s="132" t="s">
        <v>51</v>
      </c>
      <c r="U18" s="132"/>
      <c r="V18" s="132"/>
    </row>
    <row r="19" spans="1:22" ht="33.75" customHeight="1" x14ac:dyDescent="0.25">
      <c r="A19" s="132"/>
      <c r="B19" s="132"/>
      <c r="C19" s="133"/>
      <c r="D19" s="133"/>
      <c r="E19" s="133" t="s">
        <v>38</v>
      </c>
      <c r="F19" s="132" t="s">
        <v>39</v>
      </c>
      <c r="G19" s="132"/>
      <c r="H19" s="133" t="s">
        <v>11</v>
      </c>
      <c r="I19" s="133"/>
      <c r="J19" s="133" t="s">
        <v>42</v>
      </c>
      <c r="K19" s="133" t="s">
        <v>43</v>
      </c>
      <c r="L19" s="133"/>
      <c r="M19" s="133" t="s">
        <v>45</v>
      </c>
      <c r="N19" s="133" t="s">
        <v>46</v>
      </c>
      <c r="O19" s="133"/>
      <c r="P19" s="133" t="s">
        <v>12</v>
      </c>
      <c r="Q19" s="133" t="s">
        <v>49</v>
      </c>
      <c r="R19" s="133" t="s">
        <v>50</v>
      </c>
      <c r="S19" s="133"/>
      <c r="T19" s="137" t="s">
        <v>13</v>
      </c>
      <c r="U19" s="135" t="s">
        <v>14</v>
      </c>
      <c r="V19" s="135"/>
    </row>
    <row r="20" spans="1:22" ht="84" customHeight="1" x14ac:dyDescent="0.25">
      <c r="A20" s="132"/>
      <c r="B20" s="132"/>
      <c r="C20" s="133"/>
      <c r="D20" s="133"/>
      <c r="E20" s="133"/>
      <c r="F20" s="10" t="s">
        <v>15</v>
      </c>
      <c r="G20" s="10" t="s">
        <v>16</v>
      </c>
      <c r="H20" s="133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8"/>
      <c r="U20" s="11" t="s">
        <v>8</v>
      </c>
      <c r="V20" s="11" t="s">
        <v>17</v>
      </c>
    </row>
    <row r="21" spans="1:22" x14ac:dyDescent="0.25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12">
        <v>13</v>
      </c>
      <c r="N21" s="12">
        <v>14</v>
      </c>
      <c r="O21" s="12">
        <v>15</v>
      </c>
      <c r="P21" s="12">
        <v>16</v>
      </c>
      <c r="Q21" s="12">
        <v>17</v>
      </c>
      <c r="R21" s="12">
        <v>18</v>
      </c>
      <c r="S21" s="12">
        <v>19</v>
      </c>
      <c r="T21" s="12">
        <v>20</v>
      </c>
      <c r="U21" s="12">
        <v>21</v>
      </c>
      <c r="V21" s="12">
        <v>22</v>
      </c>
    </row>
    <row r="22" spans="1:22" x14ac:dyDescent="0.25">
      <c r="A22" s="8" t="s">
        <v>28</v>
      </c>
      <c r="B22" s="8" t="s">
        <v>18</v>
      </c>
      <c r="C22" s="12">
        <f>SUM('по месяцам 2021 г.'!D21+'по месяцам 2021 г.'!D28+'по месяцам 2021 г.'!D35+'по месяцам 2021 г.'!D49+'по месяцам 2021 г.'!D56+'по месяцам 2021 г.'!D63+'по месяцам 2021 г.'!D77+'по месяцам 2021 г.'!D84+'по месяцам 2021 г.'!D91+'по месяцам 2021 г.'!D105+'по месяцам 2021 г.'!D112+'по месяцам 2021 г.'!D119)</f>
        <v>3</v>
      </c>
      <c r="D22" s="15">
        <f>SUM('по месяцам 2021 г.'!E21+'по месяцам 2021 г.'!E28+'по месяцам 2021 г.'!E35+'по месяцам 2021 г.'!E49+'по месяцам 2021 г.'!E56+'по месяцам 2021 г.'!E63+'по месяцам 2021 г.'!E77+'по месяцам 2021 г.'!E84+'по месяцам 2021 г.'!E91+'по месяцам 2021 г.'!E105+'по месяцам 2021 г.'!E112+'по месяцам 2021 г.'!E119)</f>
        <v>0</v>
      </c>
      <c r="E22" s="15">
        <f>SUM('по месяцам 2021 г.'!F21+'по месяцам 2021 г.'!F28+'по месяцам 2021 г.'!F35+'по месяцам 2021 г.'!F49+'по месяцам 2021 г.'!F56+'по месяцам 2021 г.'!F63+'по месяцам 2021 г.'!F77+'по месяцам 2021 г.'!F84+'по месяцам 2021 г.'!F91+'по месяцам 2021 г.'!F105+'по месяцам 2021 г.'!F112+'по месяцам 2021 г.'!F119)</f>
        <v>0</v>
      </c>
      <c r="F22" s="15">
        <f>SUM('по месяцам 2021 г.'!G21+'по месяцам 2021 г.'!G28+'по месяцам 2021 г.'!G35+'по месяцам 2021 г.'!G49+'по месяцам 2021 г.'!G56+'по месяцам 2021 г.'!G63+'по месяцам 2021 г.'!G77+'по месяцам 2021 г.'!G84+'по месяцам 2021 г.'!G91+'по месяцам 2021 г.'!G105+'по месяцам 2021 г.'!G112+'по месяцам 2021 г.'!G119)</f>
        <v>0</v>
      </c>
      <c r="G22" s="15">
        <f>SUM('по месяцам 2021 г.'!H21+'по месяцам 2021 г.'!H28+'по месяцам 2021 г.'!H35+'по месяцам 2021 г.'!H49+'по месяцам 2021 г.'!H56+'по месяцам 2021 г.'!H63+'по месяцам 2021 г.'!H77+'по месяцам 2021 г.'!H84+'по месяцам 2021 г.'!H91+'по месяцам 2021 г.'!H105+'по месяцам 2021 г.'!H112+'по месяцам 2021 г.'!H119)</f>
        <v>0</v>
      </c>
      <c r="H22" s="15">
        <f>SUM('по месяцам 2021 г.'!I21+'по месяцам 2021 г.'!I28+'по месяцам 2021 г.'!I35+'по месяцам 2021 г.'!I49+'по месяцам 2021 г.'!I56+'по месяцам 2021 г.'!I63+'по месяцам 2021 г.'!I77+'по месяцам 2021 г.'!I84+'по месяцам 2021 г.'!I91+'по месяцам 2021 г.'!I105+'по месяцам 2021 г.'!I112+'по месяцам 2021 г.'!I119)</f>
        <v>3</v>
      </c>
      <c r="I22" s="15">
        <f>SUM('по месяцам 2021 г.'!J21+'по месяцам 2021 г.'!J28+'по месяцам 2021 г.'!J35+'по месяцам 2021 г.'!J49+'по месяцам 2021 г.'!J56+'по месяцам 2021 г.'!J63+'по месяцам 2021 г.'!J77+'по месяцам 2021 г.'!J84+'по месяцам 2021 г.'!J91+'по месяцам 2021 г.'!J105+'по месяцам 2021 г.'!J112+'по месяцам 2021 г.'!J119)</f>
        <v>3</v>
      </c>
      <c r="J22" s="15">
        <f>SUM('по месяцам 2021 г.'!K21+'по месяцам 2021 г.'!K28+'по месяцам 2021 г.'!K35+'по месяцам 2021 г.'!K49+'по месяцам 2021 г.'!K56+'по месяцам 2021 г.'!K63+'по месяцам 2021 г.'!K77+'по месяцам 2021 г.'!K84+'по месяцам 2021 г.'!K91+'по месяцам 2021 г.'!K105+'по месяцам 2021 г.'!K112+'по месяцам 2021 г.'!K119)</f>
        <v>0</v>
      </c>
      <c r="K22" s="15">
        <f>SUM('по месяцам 2021 г.'!L21+'по месяцам 2021 г.'!L28+'по месяцам 2021 г.'!L35+'по месяцам 2021 г.'!L49+'по месяцам 2021 г.'!L56+'по месяцам 2021 г.'!L63+'по месяцам 2021 г.'!L77+'по месяцам 2021 г.'!L84+'по месяцам 2021 г.'!L91+'по месяцам 2021 г.'!L105+'по месяцам 2021 г.'!L112+'по месяцам 2021 г.'!L119)</f>
        <v>3</v>
      </c>
      <c r="L22" s="15">
        <f>SUM('по месяцам 2021 г.'!M21+'по месяцам 2021 г.'!M28+'по месяцам 2021 г.'!M35+'по месяцам 2021 г.'!M49+'по месяцам 2021 г.'!M56+'по месяцам 2021 г.'!M63+'по месяцам 2021 г.'!M77+'по месяцам 2021 г.'!M84+'по месяцам 2021 г.'!M91+'по месяцам 2021 г.'!M105+'по месяцам 2021 г.'!M112+'по месяцам 2021 г.'!M119)</f>
        <v>2</v>
      </c>
      <c r="M22" s="15">
        <f>SUM('по месяцам 2021 г.'!N21+'по месяцам 2021 г.'!N28+'по месяцам 2021 г.'!N35+'по месяцам 2021 г.'!N49+'по месяцам 2021 г.'!N56+'по месяцам 2021 г.'!N63+'по месяцам 2021 г.'!N77+'по месяцам 2021 г.'!N84+'по месяцам 2021 г.'!N91+'по месяцам 2021 г.'!N105+'по месяцам 2021 г.'!N112+'по месяцам 2021 г.'!N119)</f>
        <v>1</v>
      </c>
      <c r="N22" s="15">
        <f>SUM('по месяцам 2021 г.'!O21+'по месяцам 2021 г.'!O28+'по месяцам 2021 г.'!O35+'по месяцам 2021 г.'!O49+'по месяцам 2021 г.'!O56+'по месяцам 2021 г.'!O63+'по месяцам 2021 г.'!O77+'по месяцам 2021 г.'!O84+'по месяцам 2021 г.'!O91+'по месяцам 2021 г.'!O105+'по месяцам 2021 г.'!O112+'по месяцам 2021 г.'!O119)</f>
        <v>2000</v>
      </c>
      <c r="O22" s="15">
        <f>SUM('по месяцам 2021 г.'!P21+'по месяцам 2021 г.'!P28+'по месяцам 2021 г.'!P35+'по месяцам 2021 г.'!P49+'по месяцам 2021 г.'!P56+'по месяцам 2021 г.'!P63+'по месяцам 2021 г.'!P77+'по месяцам 2021 г.'!P84+'по месяцам 2021 г.'!P91+'по месяцам 2021 г.'!P105+'по месяцам 2021 г.'!P112+'по месяцам 2021 г.'!P119)</f>
        <v>2000</v>
      </c>
      <c r="P22" s="15">
        <f>SUM('по месяцам 2021 г.'!Q21+'по месяцам 2021 г.'!Q28+'по месяцам 2021 г.'!Q35+'по месяцам 2021 г.'!Q49+'по месяцам 2021 г.'!Q56+'по месяцам 2021 г.'!Q63+'по месяцам 2021 г.'!Q77+'по месяцам 2021 г.'!Q84+'по месяцам 2021 г.'!Q91+'по месяцам 2021 г.'!Q105+'по месяцам 2021 г.'!Q112+'по месяцам 2021 г.'!Q119)</f>
        <v>0</v>
      </c>
      <c r="Q22" s="15">
        <f>SUM('по месяцам 2021 г.'!R21+'по месяцам 2021 г.'!R28+'по месяцам 2021 г.'!R35+'по месяцам 2021 г.'!R49+'по месяцам 2021 г.'!R56+'по месяцам 2021 г.'!R63+'по месяцам 2021 г.'!R77+'по месяцам 2021 г.'!R84+'по месяцам 2021 г.'!R91+'по месяцам 2021 г.'!R105+'по месяцам 2021 г.'!R112+'по месяцам 2021 г.'!R119)</f>
        <v>0</v>
      </c>
      <c r="R22" s="15">
        <f>SUM('по месяцам 2021 г.'!S21+'по месяцам 2021 г.'!S28+'по месяцам 2021 г.'!S35+'по месяцам 2021 г.'!S49+'по месяцам 2021 г.'!S56+'по месяцам 2021 г.'!S63+'по месяцам 2021 г.'!S77+'по месяцам 2021 г.'!S84+'по месяцам 2021 г.'!S91+'по месяцам 2021 г.'!S105+'по месяцам 2021 г.'!S112+'по месяцам 2021 г.'!S119)</f>
        <v>0</v>
      </c>
      <c r="S22" s="15">
        <f>SUM('по месяцам 2021 г.'!T21+'по месяцам 2021 г.'!T28+'по месяцам 2021 г.'!T35+'по месяцам 2021 г.'!T49+'по месяцам 2021 г.'!T56+'по месяцам 2021 г.'!T63+'по месяцам 2021 г.'!T77+'по месяцам 2021 г.'!T84+'по месяцам 2021 г.'!T91+'по месяцам 2021 г.'!T105+'по месяцам 2021 г.'!T112+'по месяцам 2021 г.'!T119)</f>
        <v>0</v>
      </c>
      <c r="T22" s="15">
        <f>SUM('по месяцам 2021 г.'!U21+'по месяцам 2021 г.'!U28+'по месяцам 2021 г.'!U35+'по месяцам 2021 г.'!U49+'по месяцам 2021 г.'!U56+'по месяцам 2021 г.'!U63+'по месяцам 2021 г.'!U77+'по месяцам 2021 г.'!U84+'по месяцам 2021 г.'!U91+'по месяцам 2021 г.'!U105+'по месяцам 2021 г.'!U112+'по месяцам 2021 г.'!U119)</f>
        <v>0</v>
      </c>
      <c r="U22" s="15">
        <f>SUM('по месяцам 2021 г.'!V21+'по месяцам 2021 г.'!V28+'по месяцам 2021 г.'!V35+'по месяцам 2021 г.'!V49+'по месяцам 2021 г.'!V56+'по месяцам 2021 г.'!V63+'по месяцам 2021 г.'!V77+'по месяцам 2021 г.'!V84+'по месяцам 2021 г.'!V91+'по месяцам 2021 г.'!V105+'по месяцам 2021 г.'!V112+'по месяцам 2021 г.'!V119)</f>
        <v>0</v>
      </c>
      <c r="V22" s="15">
        <f>SUM('по месяцам 2021 г.'!W21+'по месяцам 2021 г.'!W28+'по месяцам 2021 г.'!W35+'по месяцам 2021 г.'!W49+'по месяцам 2021 г.'!W56+'по месяцам 2021 г.'!W63+'по месяцам 2021 г.'!W77+'по месяцам 2021 г.'!W84+'по месяцам 2021 г.'!W91+'по месяцам 2021 г.'!W105+'по месяцам 2021 г.'!W112+'по месяцам 2021 г.'!W119)</f>
        <v>0</v>
      </c>
    </row>
    <row r="23" spans="1:22" x14ac:dyDescent="0.25">
      <c r="A23" s="8" t="s">
        <v>29</v>
      </c>
      <c r="B23" s="8" t="s">
        <v>19</v>
      </c>
      <c r="C23" s="12">
        <f>SUM('по месяцам 2021 г.'!D22+'по месяцам 2021 г.'!D29+'по месяцам 2021 г.'!D36+'по месяцам 2021 г.'!D50+'по месяцам 2021 г.'!D57+'по месяцам 2021 г.'!D64+'по месяцам 2021 г.'!D78+'по месяцам 2021 г.'!D85+'по месяцам 2021 г.'!D92+'по месяцам 2021 г.'!D106+'по месяцам 2021 г.'!D113+'по месяцам 2021 г.'!D120)</f>
        <v>0</v>
      </c>
      <c r="D23" s="4" t="s">
        <v>20</v>
      </c>
      <c r="E23" s="15">
        <f>SUM('по месяцам 2021 г.'!F22+'по месяцам 2021 г.'!F29+'по месяцам 2021 г.'!F36+'по месяцам 2021 г.'!F50+'по месяцам 2021 г.'!F57+'по месяцам 2021 г.'!F64+'по месяцам 2021 г.'!F78+'по месяцам 2021 г.'!F85+'по месяцам 2021 г.'!F92+'по месяцам 2021 г.'!F106+'по месяцам 2021 г.'!F113+'по месяцам 2021 г.'!F120)</f>
        <v>0</v>
      </c>
      <c r="F23" s="15">
        <f>SUM('по месяцам 2021 г.'!G22+'по месяцам 2021 г.'!G29+'по месяцам 2021 г.'!G36+'по месяцам 2021 г.'!G50+'по месяцам 2021 г.'!G57+'по месяцам 2021 г.'!G64+'по месяцам 2021 г.'!G78+'по месяцам 2021 г.'!G85+'по месяцам 2021 г.'!G92+'по месяцам 2021 г.'!G106+'по месяцам 2021 г.'!G113+'по месяцам 2021 г.'!G120)</f>
        <v>0</v>
      </c>
      <c r="G23" s="15">
        <f>SUM('по месяцам 2021 г.'!H22+'по месяцам 2021 г.'!H29+'по месяцам 2021 г.'!H36+'по месяцам 2021 г.'!H50+'по месяцам 2021 г.'!H57+'по месяцам 2021 г.'!H64+'по месяцам 2021 г.'!H78+'по месяцам 2021 г.'!H85+'по месяцам 2021 г.'!H92+'по месяцам 2021 г.'!H106+'по месяцам 2021 г.'!H113+'по месяцам 2021 г.'!H120)</f>
        <v>0</v>
      </c>
      <c r="H23" s="15">
        <f>SUM('по месяцам 2021 г.'!I22+'по месяцам 2021 г.'!I29+'по месяцам 2021 г.'!I36+'по месяцам 2021 г.'!I50+'по месяцам 2021 г.'!I57+'по месяцам 2021 г.'!I64+'по месяцам 2021 г.'!I78+'по месяцам 2021 г.'!I85+'по месяцам 2021 г.'!I92+'по месяцам 2021 г.'!I106+'по месяцам 2021 г.'!I113+'по месяцам 2021 г.'!I120)</f>
        <v>0</v>
      </c>
      <c r="I23" s="15">
        <f>SUM('по месяцам 2021 г.'!J22+'по месяцам 2021 г.'!J29+'по месяцам 2021 г.'!J36+'по месяцам 2021 г.'!J50+'по месяцам 2021 г.'!J57+'по месяцам 2021 г.'!J64+'по месяцам 2021 г.'!J78+'по месяцам 2021 г.'!J85+'по месяцам 2021 г.'!J92+'по месяцам 2021 г.'!J106+'по месяцам 2021 г.'!J113+'по месяцам 2021 г.'!J120)</f>
        <v>0</v>
      </c>
      <c r="J23" s="15">
        <f>SUM('по месяцам 2021 г.'!K22+'по месяцам 2021 г.'!K29+'по месяцам 2021 г.'!K36+'по месяцам 2021 г.'!K50+'по месяцам 2021 г.'!K57+'по месяцам 2021 г.'!K64+'по месяцам 2021 г.'!K78+'по месяцам 2021 г.'!K85+'по месяцам 2021 г.'!K92+'по месяцам 2021 г.'!K106+'по месяцам 2021 г.'!K113+'по месяцам 2021 г.'!K120)</f>
        <v>0</v>
      </c>
      <c r="K23" s="15">
        <f>SUM('по месяцам 2021 г.'!L22+'по месяцам 2021 г.'!L29+'по месяцам 2021 г.'!L36+'по месяцам 2021 г.'!L50+'по месяцам 2021 г.'!L57+'по месяцам 2021 г.'!L64+'по месяцам 2021 г.'!L78+'по месяцам 2021 г.'!L85+'по месяцам 2021 г.'!L92+'по месяцам 2021 г.'!L106+'по месяцам 2021 г.'!L113+'по месяцам 2021 г.'!L120)</f>
        <v>0</v>
      </c>
      <c r="L23" s="15">
        <f>SUM('по месяцам 2021 г.'!M22+'по месяцам 2021 г.'!M29+'по месяцам 2021 г.'!M36+'по месяцам 2021 г.'!M50+'по месяцам 2021 г.'!M57+'по месяцам 2021 г.'!M64+'по месяцам 2021 г.'!M78+'по месяцам 2021 г.'!M85+'по месяцам 2021 г.'!M92+'по месяцам 2021 г.'!M106+'по месяцам 2021 г.'!M113+'по месяцам 2021 г.'!M120)</f>
        <v>0</v>
      </c>
      <c r="M23" s="15">
        <f>SUM('по месяцам 2021 г.'!N22+'по месяцам 2021 г.'!N29+'по месяцам 2021 г.'!N36+'по месяцам 2021 г.'!N50+'по месяцам 2021 г.'!N57+'по месяцам 2021 г.'!N64+'по месяцам 2021 г.'!N78+'по месяцам 2021 г.'!N85+'по месяцам 2021 г.'!N92+'по месяцам 2021 г.'!N106+'по месяцам 2021 г.'!N113+'по месяцам 2021 г.'!N120)</f>
        <v>0</v>
      </c>
      <c r="N23" s="15">
        <f>SUM('по месяцам 2021 г.'!O22+'по месяцам 2021 г.'!O29+'по месяцам 2021 г.'!O36+'по месяцам 2021 г.'!O50+'по месяцам 2021 г.'!O57+'по месяцам 2021 г.'!O64+'по месяцам 2021 г.'!O78+'по месяцам 2021 г.'!O85+'по месяцам 2021 г.'!O92+'по месяцам 2021 г.'!O106+'по месяцам 2021 г.'!O113+'по месяцам 2021 г.'!O120)</f>
        <v>0</v>
      </c>
      <c r="O23" s="15">
        <f>SUM('по месяцам 2021 г.'!P22+'по месяцам 2021 г.'!P29+'по месяцам 2021 г.'!P36+'по месяцам 2021 г.'!P50+'по месяцам 2021 г.'!P57+'по месяцам 2021 г.'!P64+'по месяцам 2021 г.'!P78+'по месяцам 2021 г.'!P85+'по месяцам 2021 г.'!P92+'по месяцам 2021 г.'!P106+'по месяцам 2021 г.'!P113+'по месяцам 2021 г.'!P120)</f>
        <v>0</v>
      </c>
      <c r="P23" s="15">
        <f>SUM('по месяцам 2021 г.'!Q22+'по месяцам 2021 г.'!Q29+'по месяцам 2021 г.'!Q36+'по месяцам 2021 г.'!Q50+'по месяцам 2021 г.'!Q57+'по месяцам 2021 г.'!Q64+'по месяцам 2021 г.'!Q78+'по месяцам 2021 г.'!Q85+'по месяцам 2021 г.'!Q92+'по месяцам 2021 г.'!Q106+'по месяцам 2021 г.'!Q113+'по месяцам 2021 г.'!Q120)</f>
        <v>0</v>
      </c>
      <c r="Q23" s="15">
        <f>SUM('по месяцам 2021 г.'!R22+'по месяцам 2021 г.'!R29+'по месяцам 2021 г.'!R36+'по месяцам 2021 г.'!R50+'по месяцам 2021 г.'!R57+'по месяцам 2021 г.'!R64+'по месяцам 2021 г.'!R78+'по месяцам 2021 г.'!R85+'по месяцам 2021 г.'!R92+'по месяцам 2021 г.'!R106+'по месяцам 2021 г.'!R113+'по месяцам 2021 г.'!R120)</f>
        <v>0</v>
      </c>
      <c r="R23" s="15">
        <f>SUM('по месяцам 2021 г.'!S22+'по месяцам 2021 г.'!S29+'по месяцам 2021 г.'!S36+'по месяцам 2021 г.'!S50+'по месяцам 2021 г.'!S57+'по месяцам 2021 г.'!S64+'по месяцам 2021 г.'!S78+'по месяцам 2021 г.'!S85+'по месяцам 2021 г.'!S92+'по месяцам 2021 г.'!S106+'по месяцам 2021 г.'!S113+'по месяцам 2021 г.'!S120)</f>
        <v>0</v>
      </c>
      <c r="S23" s="15">
        <f>SUM('по месяцам 2021 г.'!T22+'по месяцам 2021 г.'!T29+'по месяцам 2021 г.'!T36+'по месяцам 2021 г.'!T50+'по месяцам 2021 г.'!T57+'по месяцам 2021 г.'!T64+'по месяцам 2021 г.'!T78+'по месяцам 2021 г.'!T85+'по месяцам 2021 г.'!T92+'по месяцам 2021 г.'!T106+'по месяцам 2021 г.'!T113+'по месяцам 2021 г.'!T120)</f>
        <v>0</v>
      </c>
      <c r="T23" s="15">
        <f>SUM('по месяцам 2021 г.'!U22+'по месяцам 2021 г.'!U29+'по месяцам 2021 г.'!U36+'по месяцам 2021 г.'!U50+'по месяцам 2021 г.'!U57+'по месяцам 2021 г.'!U64+'по месяцам 2021 г.'!U78+'по месяцам 2021 г.'!U85+'по месяцам 2021 г.'!U92+'по месяцам 2021 г.'!U106+'по месяцам 2021 г.'!U113+'по месяцам 2021 г.'!U120)</f>
        <v>0</v>
      </c>
      <c r="U23" s="15">
        <f>SUM('по месяцам 2021 г.'!V22+'по месяцам 2021 г.'!V29+'по месяцам 2021 г.'!V36+'по месяцам 2021 г.'!V50+'по месяцам 2021 г.'!V57+'по месяцам 2021 г.'!V64+'по месяцам 2021 г.'!V78+'по месяцам 2021 г.'!V85+'по месяцам 2021 г.'!V92+'по месяцам 2021 г.'!V106+'по месяцам 2021 г.'!V113+'по месяцам 2021 г.'!V120)</f>
        <v>0</v>
      </c>
      <c r="V23" s="15">
        <f>SUM('по месяцам 2021 г.'!W22+'по месяцам 2021 г.'!W29+'по месяцам 2021 г.'!W36+'по месяцам 2021 г.'!W50+'по месяцам 2021 г.'!W57+'по месяцам 2021 г.'!W64+'по месяцам 2021 г.'!W78+'по месяцам 2021 г.'!W85+'по месяцам 2021 г.'!W92+'по месяцам 2021 г.'!W106+'по месяцам 2021 г.'!W113+'по месяцам 2021 г.'!W120)</f>
        <v>0</v>
      </c>
    </row>
    <row r="24" spans="1:22" x14ac:dyDescent="0.25">
      <c r="A24" s="8" t="s">
        <v>31</v>
      </c>
      <c r="B24" s="8" t="s">
        <v>21</v>
      </c>
      <c r="C24" s="12">
        <f>SUM('по месяцам 2021 г.'!D23+'по месяцам 2021 г.'!D30+'по месяцам 2021 г.'!D37+'по месяцам 2021 г.'!D51+'по месяцам 2021 г.'!D58+'по месяцам 2021 г.'!D65+'по месяцам 2021 г.'!D79+'по месяцам 2021 г.'!D86+'по месяцам 2021 г.'!D93+'по месяцам 2021 г.'!D107+'по месяцам 2021 г.'!D114+'по месяцам 2021 г.'!D121)</f>
        <v>0</v>
      </c>
      <c r="D24" s="4" t="s">
        <v>20</v>
      </c>
      <c r="E24" s="15">
        <f>SUM('по месяцам 2021 г.'!F23+'по месяцам 2021 г.'!F30+'по месяцам 2021 г.'!F37+'по месяцам 2021 г.'!F51+'по месяцам 2021 г.'!F58+'по месяцам 2021 г.'!F65+'по месяцам 2021 г.'!F79+'по месяцам 2021 г.'!F86+'по месяцам 2021 г.'!F93+'по месяцам 2021 г.'!F107+'по месяцам 2021 г.'!F114+'по месяцам 2021 г.'!F121)</f>
        <v>0</v>
      </c>
      <c r="F24" s="15">
        <f>SUM('по месяцам 2021 г.'!G23+'по месяцам 2021 г.'!G30+'по месяцам 2021 г.'!G37+'по месяцам 2021 г.'!G51+'по месяцам 2021 г.'!G58+'по месяцам 2021 г.'!G65+'по месяцам 2021 г.'!G79+'по месяцам 2021 г.'!G86+'по месяцам 2021 г.'!G93+'по месяцам 2021 г.'!G107+'по месяцам 2021 г.'!G114+'по месяцам 2021 г.'!G121)</f>
        <v>0</v>
      </c>
      <c r="G24" s="15">
        <f>SUM('по месяцам 2021 г.'!H23+'по месяцам 2021 г.'!H30+'по месяцам 2021 г.'!H37+'по месяцам 2021 г.'!H51+'по месяцам 2021 г.'!H58+'по месяцам 2021 г.'!H65+'по месяцам 2021 г.'!H79+'по месяцам 2021 г.'!H86+'по месяцам 2021 г.'!H93+'по месяцам 2021 г.'!H107+'по месяцам 2021 г.'!H114+'по месяцам 2021 г.'!H121)</f>
        <v>0</v>
      </c>
      <c r="H24" s="15">
        <f>SUM('по месяцам 2021 г.'!I23+'по месяцам 2021 г.'!I30+'по месяцам 2021 г.'!I37+'по месяцам 2021 г.'!I51+'по месяцам 2021 г.'!I58+'по месяцам 2021 г.'!I65+'по месяцам 2021 г.'!I79+'по месяцам 2021 г.'!I86+'по месяцам 2021 г.'!I93+'по месяцам 2021 г.'!I107+'по месяцам 2021 г.'!I114+'по месяцам 2021 г.'!I121)</f>
        <v>0</v>
      </c>
      <c r="I24" s="15">
        <f>SUM('по месяцам 2021 г.'!J23+'по месяцам 2021 г.'!J30+'по месяцам 2021 г.'!J37+'по месяцам 2021 г.'!J51+'по месяцам 2021 г.'!J58+'по месяцам 2021 г.'!J65+'по месяцам 2021 г.'!J79+'по месяцам 2021 г.'!J86+'по месяцам 2021 г.'!J93+'по месяцам 2021 г.'!J107+'по месяцам 2021 г.'!J114+'по месяцам 2021 г.'!J121)</f>
        <v>0</v>
      </c>
      <c r="J24" s="15">
        <f>SUM('по месяцам 2021 г.'!K23+'по месяцам 2021 г.'!K30+'по месяцам 2021 г.'!K37+'по месяцам 2021 г.'!K51+'по месяцам 2021 г.'!K58+'по месяцам 2021 г.'!K65+'по месяцам 2021 г.'!K79+'по месяцам 2021 г.'!K86+'по месяцам 2021 г.'!K93+'по месяцам 2021 г.'!K107+'по месяцам 2021 г.'!K114+'по месяцам 2021 г.'!K121)</f>
        <v>0</v>
      </c>
      <c r="K24" s="15">
        <f>SUM('по месяцам 2021 г.'!L23+'по месяцам 2021 г.'!L30+'по месяцам 2021 г.'!L37+'по месяцам 2021 г.'!L51+'по месяцам 2021 г.'!L58+'по месяцам 2021 г.'!L65+'по месяцам 2021 г.'!L79+'по месяцам 2021 г.'!L86+'по месяцам 2021 г.'!L93+'по месяцам 2021 г.'!L107+'по месяцам 2021 г.'!L114+'по месяцам 2021 г.'!L121)</f>
        <v>0</v>
      </c>
      <c r="L24" s="15">
        <f>SUM('по месяцам 2021 г.'!M23+'по месяцам 2021 г.'!M30+'по месяцам 2021 г.'!M37+'по месяцам 2021 г.'!M51+'по месяцам 2021 г.'!M58+'по месяцам 2021 г.'!M65+'по месяцам 2021 г.'!M79+'по месяцам 2021 г.'!M86+'по месяцам 2021 г.'!M93+'по месяцам 2021 г.'!M107+'по месяцам 2021 г.'!M114+'по месяцам 2021 г.'!M121)</f>
        <v>0</v>
      </c>
      <c r="M24" s="15">
        <f>SUM('по месяцам 2021 г.'!N23+'по месяцам 2021 г.'!N30+'по месяцам 2021 г.'!N37+'по месяцам 2021 г.'!N51+'по месяцам 2021 г.'!N58+'по месяцам 2021 г.'!N65+'по месяцам 2021 г.'!N79+'по месяцам 2021 г.'!N86+'по месяцам 2021 г.'!N93+'по месяцам 2021 г.'!N107+'по месяцам 2021 г.'!N114+'по месяцам 2021 г.'!N121)</f>
        <v>0</v>
      </c>
      <c r="N24" s="15">
        <f>SUM('по месяцам 2021 г.'!O23+'по месяцам 2021 г.'!O30+'по месяцам 2021 г.'!O37+'по месяцам 2021 г.'!O51+'по месяцам 2021 г.'!O58+'по месяцам 2021 г.'!O65+'по месяцам 2021 г.'!O79+'по месяцам 2021 г.'!O86+'по месяцам 2021 г.'!O93+'по месяцам 2021 г.'!O107+'по месяцам 2021 г.'!O114+'по месяцам 2021 г.'!O121)</f>
        <v>0</v>
      </c>
      <c r="O24" s="15">
        <f>SUM('по месяцам 2021 г.'!P23+'по месяцам 2021 г.'!P30+'по месяцам 2021 г.'!P37+'по месяцам 2021 г.'!P51+'по месяцам 2021 г.'!P58+'по месяцам 2021 г.'!P65+'по месяцам 2021 г.'!P79+'по месяцам 2021 г.'!P86+'по месяцам 2021 г.'!P93+'по месяцам 2021 г.'!P107+'по месяцам 2021 г.'!P114+'по месяцам 2021 г.'!P121)</f>
        <v>0</v>
      </c>
      <c r="P24" s="15">
        <f>SUM('по месяцам 2021 г.'!Q23+'по месяцам 2021 г.'!Q30+'по месяцам 2021 г.'!Q37+'по месяцам 2021 г.'!Q51+'по месяцам 2021 г.'!Q58+'по месяцам 2021 г.'!Q65+'по месяцам 2021 г.'!Q79+'по месяцам 2021 г.'!Q86+'по месяцам 2021 г.'!Q93+'по месяцам 2021 г.'!Q107+'по месяцам 2021 г.'!Q114+'по месяцам 2021 г.'!Q121)</f>
        <v>0</v>
      </c>
      <c r="Q24" s="15">
        <f>SUM('по месяцам 2021 г.'!R23+'по месяцам 2021 г.'!R30+'по месяцам 2021 г.'!R37+'по месяцам 2021 г.'!R51+'по месяцам 2021 г.'!R58+'по месяцам 2021 г.'!R65+'по месяцам 2021 г.'!R79+'по месяцам 2021 г.'!R86+'по месяцам 2021 г.'!R93+'по месяцам 2021 г.'!R107+'по месяцам 2021 г.'!R114+'по месяцам 2021 г.'!R121)</f>
        <v>0</v>
      </c>
      <c r="R24" s="15">
        <f>SUM('по месяцам 2021 г.'!S23+'по месяцам 2021 г.'!S30+'по месяцам 2021 г.'!S37+'по месяцам 2021 г.'!S51+'по месяцам 2021 г.'!S58+'по месяцам 2021 г.'!S65+'по месяцам 2021 г.'!S79+'по месяцам 2021 г.'!S86+'по месяцам 2021 г.'!S93+'по месяцам 2021 г.'!S107+'по месяцам 2021 г.'!S114+'по месяцам 2021 г.'!S121)</f>
        <v>0</v>
      </c>
      <c r="S24" s="15">
        <f>SUM('по месяцам 2021 г.'!T23+'по месяцам 2021 г.'!T30+'по месяцам 2021 г.'!T37+'по месяцам 2021 г.'!T51+'по месяцам 2021 г.'!T58+'по месяцам 2021 г.'!T65+'по месяцам 2021 г.'!T79+'по месяцам 2021 г.'!T86+'по месяцам 2021 г.'!T93+'по месяцам 2021 г.'!T107+'по месяцам 2021 г.'!T114+'по месяцам 2021 г.'!T121)</f>
        <v>0</v>
      </c>
      <c r="T24" s="15">
        <f>SUM('по месяцам 2021 г.'!U23+'по месяцам 2021 г.'!U30+'по месяцам 2021 г.'!U37+'по месяцам 2021 г.'!U51+'по месяцам 2021 г.'!U58+'по месяцам 2021 г.'!U65+'по месяцам 2021 г.'!U79+'по месяцам 2021 г.'!U86+'по месяцам 2021 г.'!U93+'по месяцам 2021 г.'!U107+'по месяцам 2021 г.'!U114+'по месяцам 2021 г.'!U121)</f>
        <v>0</v>
      </c>
      <c r="U24" s="15">
        <f>SUM('по месяцам 2021 г.'!V23+'по месяцам 2021 г.'!V30+'по месяцам 2021 г.'!V37+'по месяцам 2021 г.'!V51+'по месяцам 2021 г.'!V58+'по месяцам 2021 г.'!V65+'по месяцам 2021 г.'!V79+'по месяцам 2021 г.'!V86+'по месяцам 2021 г.'!V93+'по месяцам 2021 г.'!V107+'по месяцам 2021 г.'!V114+'по месяцам 2021 г.'!V121)</f>
        <v>0</v>
      </c>
      <c r="V24" s="15">
        <f>SUM('по месяцам 2021 г.'!W23+'по месяцам 2021 г.'!W30+'по месяцам 2021 г.'!W37+'по месяцам 2021 г.'!W51+'по месяцам 2021 г.'!W58+'по месяцам 2021 г.'!W65+'по месяцам 2021 г.'!W79+'по месяцам 2021 г.'!W86+'по месяцам 2021 г.'!W93+'по месяцам 2021 г.'!W107+'по месяцам 2021 г.'!W114+'по месяцам 2021 г.'!W121)</f>
        <v>0</v>
      </c>
    </row>
    <row r="25" spans="1:22" x14ac:dyDescent="0.25">
      <c r="A25" s="8" t="s">
        <v>30</v>
      </c>
      <c r="B25" s="8" t="s">
        <v>22</v>
      </c>
      <c r="C25" s="12">
        <f>SUM('по месяцам 2021 г.'!D24+'по месяцам 2021 г.'!D31+'по месяцам 2021 г.'!D38+'по месяцам 2021 г.'!D52+'по месяцам 2021 г.'!D59+'по месяцам 2021 г.'!D66+'по месяцам 2021 г.'!D80+'по месяцам 2021 г.'!D87+'по месяцам 2021 г.'!D94++'по месяцам 2021 г.'!D108+'по месяцам 2021 г.'!D115+'по месяцам 2021 г.'!D122)</f>
        <v>1</v>
      </c>
      <c r="D25" s="4" t="s">
        <v>20</v>
      </c>
      <c r="E25" s="15">
        <f>SUM('по месяцам 2021 г.'!F24+'по месяцам 2021 г.'!F31+'по месяцам 2021 г.'!F38+'по месяцам 2021 г.'!F52+'по месяцам 2021 г.'!F59+'по месяцам 2021 г.'!F66+'по месяцам 2021 г.'!F80+'по месяцам 2021 г.'!F87+'по месяцам 2021 г.'!F94++'по месяцам 2021 г.'!F108+'по месяцам 2021 г.'!F115+'по месяцам 2021 г.'!F122)</f>
        <v>0</v>
      </c>
      <c r="F25" s="15">
        <f>SUM('по месяцам 2021 г.'!G24+'по месяцам 2021 г.'!G31+'по месяцам 2021 г.'!G38+'по месяцам 2021 г.'!G52+'по месяцам 2021 г.'!G59+'по месяцам 2021 г.'!G66+'по месяцам 2021 г.'!G80+'по месяцам 2021 г.'!G87+'по месяцам 2021 г.'!G94++'по месяцам 2021 г.'!G108+'по месяцам 2021 г.'!G115+'по месяцам 2021 г.'!G122)</f>
        <v>0</v>
      </c>
      <c r="G25" s="15">
        <f>SUM('по месяцам 2021 г.'!H24+'по месяцам 2021 г.'!H31+'по месяцам 2021 г.'!H38+'по месяцам 2021 г.'!H52+'по месяцам 2021 г.'!H59+'по месяцам 2021 г.'!H66+'по месяцам 2021 г.'!H80+'по месяцам 2021 г.'!H87+'по месяцам 2021 г.'!H94++'по месяцам 2021 г.'!H108+'по месяцам 2021 г.'!H115+'по месяцам 2021 г.'!H122)</f>
        <v>0</v>
      </c>
      <c r="H25" s="15">
        <f>SUM('по месяцам 2021 г.'!I24+'по месяцам 2021 г.'!I31+'по месяцам 2021 г.'!I38+'по месяцам 2021 г.'!I52+'по месяцам 2021 г.'!I59+'по месяцам 2021 г.'!I66+'по месяцам 2021 г.'!I80+'по месяцам 2021 г.'!I87+'по месяцам 2021 г.'!I94++'по месяцам 2021 г.'!I108+'по месяцам 2021 г.'!I115+'по месяцам 2021 г.'!I122)</f>
        <v>1</v>
      </c>
      <c r="I25" s="15">
        <f>SUM('по месяцам 2021 г.'!J24+'по месяцам 2021 г.'!J31+'по месяцам 2021 г.'!J38+'по месяцам 2021 г.'!J52+'по месяцам 2021 г.'!J59+'по месяцам 2021 г.'!J66+'по месяцам 2021 г.'!J80+'по месяцам 2021 г.'!J87+'по месяцам 2021 г.'!J94++'по месяцам 2021 г.'!J108+'по месяцам 2021 г.'!J115+'по месяцам 2021 г.'!J122)</f>
        <v>1</v>
      </c>
      <c r="J25" s="15">
        <f>SUM('по месяцам 2021 г.'!K24+'по месяцам 2021 г.'!K31+'по месяцам 2021 г.'!K38+'по месяцам 2021 г.'!K52+'по месяцам 2021 г.'!K59+'по месяцам 2021 г.'!K66+'по месяцам 2021 г.'!K80+'по месяцам 2021 г.'!K87+'по месяцам 2021 г.'!K94++'по месяцам 2021 г.'!K108+'по месяцам 2021 г.'!K115+'по месяцам 2021 г.'!K122)</f>
        <v>0</v>
      </c>
      <c r="K25" s="15">
        <f>SUM('по месяцам 2021 г.'!L24+'по месяцам 2021 г.'!L31+'по месяцам 2021 г.'!L38+'по месяцам 2021 г.'!L52+'по месяцам 2021 г.'!L59+'по месяцам 2021 г.'!L66+'по месяцам 2021 г.'!L80+'по месяцам 2021 г.'!L87+'по месяцам 2021 г.'!L94++'по месяцам 2021 г.'!L108+'по месяцам 2021 г.'!L115+'по месяцам 2021 г.'!L122)</f>
        <v>1</v>
      </c>
      <c r="L25" s="15">
        <f>SUM('по месяцам 2021 г.'!M24+'по месяцам 2021 г.'!M31+'по месяцам 2021 г.'!M38+'по месяцам 2021 г.'!M52+'по месяцам 2021 г.'!M59+'по месяцам 2021 г.'!M66+'по месяцам 2021 г.'!M80+'по месяцам 2021 г.'!M87+'по месяцам 2021 г.'!M94++'по месяцам 2021 г.'!M108+'по месяцам 2021 г.'!M115+'по месяцам 2021 г.'!M122)</f>
        <v>0</v>
      </c>
      <c r="M25" s="15">
        <f>SUM('по месяцам 2021 г.'!N24+'по месяцам 2021 г.'!N31+'по месяцам 2021 г.'!N38+'по месяцам 2021 г.'!N52+'по месяцам 2021 г.'!N59+'по месяцам 2021 г.'!N66+'по месяцам 2021 г.'!N80+'по месяцам 2021 г.'!N87+'по месяцам 2021 г.'!N94++'по месяцам 2021 г.'!N108+'по месяцам 2021 г.'!N115+'по месяцам 2021 г.'!N122)</f>
        <v>1</v>
      </c>
      <c r="N25" s="15">
        <f>SUM('по месяцам 2021 г.'!O24+'по месяцам 2021 г.'!O31+'по месяцам 2021 г.'!O38+'по месяцам 2021 г.'!O52+'по месяцам 2021 г.'!O59+'по месяцам 2021 г.'!O66+'по месяцам 2021 г.'!O80+'по месяцам 2021 г.'!O87+'по месяцам 2021 г.'!O94++'по месяцам 2021 г.'!O108+'по месяцам 2021 г.'!O115+'по месяцам 2021 г.'!O122)</f>
        <v>1000</v>
      </c>
      <c r="O25" s="15">
        <f>SUM('по месяцам 2021 г.'!P24+'по месяцам 2021 г.'!P31+'по месяцам 2021 г.'!P38+'по месяцам 2021 г.'!P52+'по месяцам 2021 г.'!P59+'по месяцам 2021 г.'!P66+'по месяцам 2021 г.'!P80+'по месяцам 2021 г.'!P87+'по месяцам 2021 г.'!P94++'по месяцам 2021 г.'!P108+'по месяцам 2021 г.'!P115+'по месяцам 2021 г.'!P122)</f>
        <v>1000</v>
      </c>
      <c r="P25" s="15">
        <f>SUM('по месяцам 2021 г.'!Q24+'по месяцам 2021 г.'!Q31+'по месяцам 2021 г.'!Q38+'по месяцам 2021 г.'!Q52+'по месяцам 2021 г.'!Q59+'по месяцам 2021 г.'!Q66+'по месяцам 2021 г.'!Q80+'по месяцам 2021 г.'!Q87+'по месяцам 2021 г.'!Q94++'по месяцам 2021 г.'!Q108+'по месяцам 2021 г.'!Q115+'по месяцам 2021 г.'!Q122)</f>
        <v>0</v>
      </c>
      <c r="Q25" s="15">
        <f>SUM('по месяцам 2021 г.'!R24+'по месяцам 2021 г.'!R31+'по месяцам 2021 г.'!R38+'по месяцам 2021 г.'!R52+'по месяцам 2021 г.'!R59+'по месяцам 2021 г.'!R66+'по месяцам 2021 г.'!R80+'по месяцам 2021 г.'!R87+'по месяцам 2021 г.'!R94++'по месяцам 2021 г.'!R108+'по месяцам 2021 г.'!R115+'по месяцам 2021 г.'!R122)</f>
        <v>0</v>
      </c>
      <c r="R25" s="15">
        <f>SUM('по месяцам 2021 г.'!S24+'по месяцам 2021 г.'!S31+'по месяцам 2021 г.'!S38+'по месяцам 2021 г.'!S52+'по месяцам 2021 г.'!S59+'по месяцам 2021 г.'!S66+'по месяцам 2021 г.'!S80+'по месяцам 2021 г.'!S87+'по месяцам 2021 г.'!S94++'по месяцам 2021 г.'!S108+'по месяцам 2021 г.'!S115+'по месяцам 2021 г.'!S122)</f>
        <v>0</v>
      </c>
      <c r="S25" s="15">
        <f>SUM('по месяцам 2021 г.'!T24+'по месяцам 2021 г.'!T31+'по месяцам 2021 г.'!T38+'по месяцам 2021 г.'!T52+'по месяцам 2021 г.'!T59+'по месяцам 2021 г.'!T66+'по месяцам 2021 г.'!T80+'по месяцам 2021 г.'!T87+'по месяцам 2021 г.'!T94++'по месяцам 2021 г.'!T108+'по месяцам 2021 г.'!T115+'по месяцам 2021 г.'!T122)</f>
        <v>0</v>
      </c>
      <c r="T25" s="15">
        <f>SUM('по месяцам 2021 г.'!U24+'по месяцам 2021 г.'!U31+'по месяцам 2021 г.'!U38+'по месяцам 2021 г.'!U52+'по месяцам 2021 г.'!U59+'по месяцам 2021 г.'!U66+'по месяцам 2021 г.'!U80+'по месяцам 2021 г.'!U87+'по месяцам 2021 г.'!U94++'по месяцам 2021 г.'!U108+'по месяцам 2021 г.'!U115+'по месяцам 2021 г.'!U122)</f>
        <v>0</v>
      </c>
      <c r="U25" s="15">
        <f>SUM('по месяцам 2021 г.'!V24+'по месяцам 2021 г.'!V31+'по месяцам 2021 г.'!V38+'по месяцам 2021 г.'!V52+'по месяцам 2021 г.'!V59+'по месяцам 2021 г.'!V66+'по месяцам 2021 г.'!V80+'по месяцам 2021 г.'!V87+'по месяцам 2021 г.'!V94++'по месяцам 2021 г.'!V108+'по месяцам 2021 г.'!V115+'по месяцам 2021 г.'!V122)</f>
        <v>0</v>
      </c>
      <c r="V25" s="15">
        <f>SUM('по месяцам 2021 г.'!W24+'по месяцам 2021 г.'!W31+'по месяцам 2021 г.'!W38+'по месяцам 2021 г.'!W52+'по месяцам 2021 г.'!W59+'по месяцам 2021 г.'!W66+'по месяцам 2021 г.'!W80+'по месяцам 2021 г.'!W87+'по месяцам 2021 г.'!W94++'по месяцам 2021 г.'!W108+'по месяцам 2021 г.'!W115+'по месяцам 2021 г.'!W122)</f>
        <v>0</v>
      </c>
    </row>
    <row r="26" spans="1:22" x14ac:dyDescent="0.25">
      <c r="A26" s="8" t="s">
        <v>32</v>
      </c>
      <c r="B26" s="8" t="s">
        <v>23</v>
      </c>
      <c r="C26" s="6">
        <f>SUM('по месяцам 2021 г.'!D25+'по месяцам 2021 г.'!D32+'по месяцам 2021 г.'!D39+'по месяцам 2021 г.'!D53+'по месяцам 2021 г.'!D60+'по месяцам 2021 г.'!D67+'по месяцам 2021 г.'!D81+'по месяцам 2021 г.'!D88+'по месяцам 2021 г.'!D95+'по месяцам 2021 г.'!D109+'по месяцам 2021 г.'!D116++++++++'по месяцам 2021 г.'!D123)</f>
        <v>1</v>
      </c>
      <c r="D26" s="4" t="s">
        <v>20</v>
      </c>
      <c r="E26" s="6">
        <f>SUM('по месяцам 2021 г.'!F25+'по месяцам 2021 г.'!F32+'по месяцам 2021 г.'!F39+'по месяцам 2021 г.'!F53+'по месяцам 2021 г.'!F60+'по месяцам 2021 г.'!F67+'по месяцам 2021 г.'!F81+'по месяцам 2021 г.'!F88+'по месяцам 2021 г.'!F95+'по месяцам 2021 г.'!F109+'по месяцам 2021 г.'!F116++++++++'по месяцам 2021 г.'!F123)</f>
        <v>0</v>
      </c>
      <c r="F26" s="6">
        <f>SUM('по месяцам 2021 г.'!G25+'по месяцам 2021 г.'!G32+'по месяцам 2021 г.'!G39+'по месяцам 2021 г.'!G53+'по месяцам 2021 г.'!G60+'по месяцам 2021 г.'!G67+'по месяцам 2021 г.'!G81+'по месяцам 2021 г.'!G88+'по месяцам 2021 г.'!G95+'по месяцам 2021 г.'!G109+'по месяцам 2021 г.'!G116++++++++'по месяцам 2021 г.'!G123)</f>
        <v>0</v>
      </c>
      <c r="G26" s="6">
        <f>SUM('по месяцам 2021 г.'!H25+'по месяцам 2021 г.'!H32+'по месяцам 2021 г.'!H39+'по месяцам 2021 г.'!H53+'по месяцам 2021 г.'!H60+'по месяцам 2021 г.'!H67+'по месяцам 2021 г.'!H81+'по месяцам 2021 г.'!H88+'по месяцам 2021 г.'!H95+'по месяцам 2021 г.'!H109+'по месяцам 2021 г.'!H116++++++++'по месяцам 2021 г.'!H123)</f>
        <v>0</v>
      </c>
      <c r="H26" s="6">
        <f>SUM('по месяцам 2021 г.'!I25+'по месяцам 2021 г.'!I32+'по месяцам 2021 г.'!I39+'по месяцам 2021 г.'!I53+'по месяцам 2021 г.'!I60+'по месяцам 2021 г.'!I67+'по месяцам 2021 г.'!I81+'по месяцам 2021 г.'!I88+'по месяцам 2021 г.'!I95+'по месяцам 2021 г.'!I109+'по месяцам 2021 г.'!I116++++++++'по месяцам 2021 г.'!I123)</f>
        <v>1</v>
      </c>
      <c r="I26" s="6">
        <f>SUM('по месяцам 2021 г.'!J25+'по месяцам 2021 г.'!J32+'по месяцам 2021 г.'!J39+'по месяцам 2021 г.'!J53+'по месяцам 2021 г.'!J60+'по месяцам 2021 г.'!J67+'по месяцам 2021 г.'!J81+'по месяцам 2021 г.'!J88+'по месяцам 2021 г.'!J95+'по месяцам 2021 г.'!J109+'по месяцам 2021 г.'!J116++++++++'по месяцам 2021 г.'!J123)</f>
        <v>1</v>
      </c>
      <c r="J26" s="6">
        <f>SUM('по месяцам 2021 г.'!K25+'по месяцам 2021 г.'!K32+'по месяцам 2021 г.'!K39+'по месяцам 2021 г.'!K53+'по месяцам 2021 г.'!K60+'по месяцам 2021 г.'!K67+'по месяцам 2021 г.'!K81+'по месяцам 2021 г.'!K88+'по месяцам 2021 г.'!K95+'по месяцам 2021 г.'!K109+'по месяцам 2021 г.'!K116++++++++'по месяцам 2021 г.'!K123)</f>
        <v>0</v>
      </c>
      <c r="K26" s="6">
        <f>SUM('по месяцам 2021 г.'!L25+'по месяцам 2021 г.'!L32+'по месяцам 2021 г.'!L39+'по месяцам 2021 г.'!L53+'по месяцам 2021 г.'!L60+'по месяцам 2021 г.'!L67+'по месяцам 2021 г.'!L81+'по месяцам 2021 г.'!L88+'по месяцам 2021 г.'!L95+'по месяцам 2021 г.'!L109+'по месяцам 2021 г.'!L116++++++++'по месяцам 2021 г.'!L123)</f>
        <v>1</v>
      </c>
      <c r="L26" s="6">
        <f>SUM('по месяцам 2021 г.'!M25+'по месяцам 2021 г.'!M32+'по месяцам 2021 г.'!M39+'по месяцам 2021 г.'!M53+'по месяцам 2021 г.'!M60+'по месяцам 2021 г.'!M67+'по месяцам 2021 г.'!M81+'по месяцам 2021 г.'!M88+'по месяцам 2021 г.'!M95+'по месяцам 2021 г.'!M109+'по месяцам 2021 г.'!M116++++++++'по месяцам 2021 г.'!M123)</f>
        <v>1</v>
      </c>
      <c r="M26" s="6">
        <f>SUM('по месяцам 2021 г.'!N25+'по месяцам 2021 г.'!N32+'по месяцам 2021 г.'!N39+'по месяцам 2021 г.'!N53+'по месяцам 2021 г.'!N60+'по месяцам 2021 г.'!N67+'по месяцам 2021 г.'!N81+'по месяцам 2021 г.'!N88+'по месяцам 2021 г.'!N95+'по месяцам 2021 г.'!N109+'по месяцам 2021 г.'!N116++++++++'по месяцам 2021 г.'!N123)</f>
        <v>0</v>
      </c>
      <c r="N26" s="6">
        <f>SUM('по месяцам 2021 г.'!O25+'по месяцам 2021 г.'!O32+'по месяцам 2021 г.'!O39+'по месяцам 2021 г.'!O53+'по месяцам 2021 г.'!O60+'по месяцам 2021 г.'!O67+'по месяцам 2021 г.'!O81+'по месяцам 2021 г.'!O88+'по месяцам 2021 г.'!O95+'по месяцам 2021 г.'!O109+'по месяцам 2021 г.'!O116++++++++'по месяцам 2021 г.'!O123)</f>
        <v>5000</v>
      </c>
      <c r="O26" s="6">
        <f>SUM('по месяцам 2021 г.'!P25+'по месяцам 2021 г.'!P32+'по месяцам 2021 г.'!P39+'по месяцам 2021 г.'!P53+'по месяцам 2021 г.'!P60+'по месяцам 2021 г.'!P67+'по месяцам 2021 г.'!P81+'по месяцам 2021 г.'!P88+'по месяцам 2021 г.'!P95+'по месяцам 2021 г.'!P109+'по месяцам 2021 г.'!P116++++++++'по месяцам 2021 г.'!P123)</f>
        <v>5000</v>
      </c>
      <c r="P26" s="6">
        <f>SUM('по месяцам 2021 г.'!Q25+'по месяцам 2021 г.'!Q32+'по месяцам 2021 г.'!Q39+'по месяцам 2021 г.'!Q53+'по месяцам 2021 г.'!Q60+'по месяцам 2021 г.'!Q67+'по месяцам 2021 г.'!Q81+'по месяцам 2021 г.'!Q88+'по месяцам 2021 г.'!Q95+'по месяцам 2021 г.'!Q109+'по месяцам 2021 г.'!Q116++++++++'по месяцам 2021 г.'!Q123)</f>
        <v>0</v>
      </c>
      <c r="Q26" s="6">
        <f>SUM('по месяцам 2021 г.'!R25+'по месяцам 2021 г.'!R32+'по месяцам 2021 г.'!R39+'по месяцам 2021 г.'!R53+'по месяцам 2021 г.'!R60+'по месяцам 2021 г.'!R67+'по месяцам 2021 г.'!R81+'по месяцам 2021 г.'!R88+'по месяцам 2021 г.'!R95+'по месяцам 2021 г.'!R109+'по месяцам 2021 г.'!R116++++++++'по месяцам 2021 г.'!R123)</f>
        <v>0</v>
      </c>
      <c r="R26" s="6">
        <f>SUM('по месяцам 2021 г.'!S25+'по месяцам 2021 г.'!S32+'по месяцам 2021 г.'!S39+'по месяцам 2021 г.'!S53+'по месяцам 2021 г.'!S60+'по месяцам 2021 г.'!S67+'по месяцам 2021 г.'!S81+'по месяцам 2021 г.'!S88+'по месяцам 2021 г.'!S95+'по месяцам 2021 г.'!S109+'по месяцам 2021 г.'!S116++++++++'по месяцам 2021 г.'!S123)</f>
        <v>0</v>
      </c>
      <c r="S26" s="6">
        <f>SUM('по месяцам 2021 г.'!T25+'по месяцам 2021 г.'!T32+'по месяцам 2021 г.'!T39+'по месяцам 2021 г.'!T53+'по месяцам 2021 г.'!T60+'по месяцам 2021 г.'!T67+'по месяцам 2021 г.'!T81+'по месяцам 2021 г.'!T88+'по месяцам 2021 г.'!T95+'по месяцам 2021 г.'!T109+'по месяцам 2021 г.'!T116++++++++'по месяцам 2021 г.'!T123)</f>
        <v>0</v>
      </c>
      <c r="T26" s="6">
        <f>SUM('по месяцам 2021 г.'!U25+'по месяцам 2021 г.'!U32+'по месяцам 2021 г.'!U39+'по месяцам 2021 г.'!U53+'по месяцам 2021 г.'!U60+'по месяцам 2021 г.'!U67+'по месяцам 2021 г.'!U81+'по месяцам 2021 г.'!U88+'по месяцам 2021 г.'!U95+'по месяцам 2021 г.'!U109+'по месяцам 2021 г.'!U116++++++++'по месяцам 2021 г.'!U123)</f>
        <v>0</v>
      </c>
      <c r="U26" s="6">
        <f>SUM('по месяцам 2021 г.'!V25+'по месяцам 2021 г.'!V32+'по месяцам 2021 г.'!V39+'по месяцам 2021 г.'!V53+'по месяцам 2021 г.'!V60+'по месяцам 2021 г.'!V67+'по месяцам 2021 г.'!V81+'по месяцам 2021 г.'!V88+'по месяцам 2021 г.'!V95+'по месяцам 2021 г.'!V109+'по месяцам 2021 г.'!V116++++++++'по месяцам 2021 г.'!V123)</f>
        <v>0</v>
      </c>
      <c r="V26" s="6">
        <f>SUM('по месяцам 2021 г.'!W25+'по месяцам 2021 г.'!W32+'по месяцам 2021 г.'!W39+'по месяцам 2021 г.'!W53+'по месяцам 2021 г.'!W60+'по месяцам 2021 г.'!W67+'по месяцам 2021 г.'!W81+'по месяцам 2021 г.'!W88+'по месяцам 2021 г.'!W95+'по месяцам 2021 г.'!W109+'по месяцам 2021 г.'!W116++++++++'по месяцам 2021 г.'!W123)</f>
        <v>0</v>
      </c>
    </row>
    <row r="27" spans="1:22" x14ac:dyDescent="0.25">
      <c r="A27" s="8" t="s">
        <v>33</v>
      </c>
      <c r="B27" s="8" t="s">
        <v>24</v>
      </c>
      <c r="C27" s="6">
        <f>SUM('по месяцам 2021 г.'!D26+'по месяцам 2021 г.'!D33+'по месяцам 2021 г.'!D40+'по месяцам 2021 г.'!D54+'по месяцам 2021 г.'!D61+'по месяцам 2021 г.'!D68+'по месяцам 2021 г.'!D82+'по месяцам 2021 г.'!D89+'по месяцам 2021 г.'!D96+'по месяцам 2021 г.'!D110+'по месяцам 2021 г.'!D117+'по месяцам 2021 г.'!D124)</f>
        <v>0</v>
      </c>
      <c r="D27" s="4" t="s">
        <v>20</v>
      </c>
      <c r="E27" s="6">
        <f>SUM('по месяцам 2021 г.'!F26+'по месяцам 2021 г.'!F33+'по месяцам 2021 г.'!F40+'по месяцам 2021 г.'!F54+'по месяцам 2021 г.'!F61+'по месяцам 2021 г.'!F68+'по месяцам 2021 г.'!F82+'по месяцам 2021 г.'!F89+'по месяцам 2021 г.'!F96+'по месяцам 2021 г.'!F110+'по месяцам 2021 г.'!F117+'по месяцам 2021 г.'!F124)</f>
        <v>0</v>
      </c>
      <c r="F27" s="6">
        <f>SUM('по месяцам 2021 г.'!G26+'по месяцам 2021 г.'!G33+'по месяцам 2021 г.'!G40+'по месяцам 2021 г.'!G54+'по месяцам 2021 г.'!G61+'по месяцам 2021 г.'!G68+'по месяцам 2021 г.'!G82+'по месяцам 2021 г.'!G89+'по месяцам 2021 г.'!G96+'по месяцам 2021 г.'!G110+'по месяцам 2021 г.'!G117+'по месяцам 2021 г.'!G124)</f>
        <v>0</v>
      </c>
      <c r="G27" s="6">
        <f>SUM('по месяцам 2021 г.'!H26+'по месяцам 2021 г.'!H33+'по месяцам 2021 г.'!H40+'по месяцам 2021 г.'!H54+'по месяцам 2021 г.'!H61+'по месяцам 2021 г.'!H68+'по месяцам 2021 г.'!H82+'по месяцам 2021 г.'!H89+'по месяцам 2021 г.'!H96+'по месяцам 2021 г.'!H110+'по месяцам 2021 г.'!H117+'по месяцам 2021 г.'!H124)</f>
        <v>0</v>
      </c>
      <c r="H27" s="6">
        <f>SUM('по месяцам 2021 г.'!I26+'по месяцам 2021 г.'!I33+'по месяцам 2021 г.'!I40+'по месяцам 2021 г.'!I54+'по месяцам 2021 г.'!I61+'по месяцам 2021 г.'!I68+'по месяцам 2021 г.'!I82+'по месяцам 2021 г.'!I89+'по месяцам 2021 г.'!I96+'по месяцам 2021 г.'!I110+'по месяцам 2021 г.'!I117+'по месяцам 2021 г.'!I124)</f>
        <v>0</v>
      </c>
      <c r="I27" s="6">
        <f>SUM('по месяцам 2021 г.'!J26+'по месяцам 2021 г.'!J33+'по месяцам 2021 г.'!J40+'по месяцам 2021 г.'!J54+'по месяцам 2021 г.'!J61+'по месяцам 2021 г.'!J68+'по месяцам 2021 г.'!J82+'по месяцам 2021 г.'!J89+'по месяцам 2021 г.'!J96+'по месяцам 2021 г.'!J110+'по месяцам 2021 г.'!J117+'по месяцам 2021 г.'!J124)</f>
        <v>0</v>
      </c>
      <c r="J27" s="6">
        <f>SUM('по месяцам 2021 г.'!K26+'по месяцам 2021 г.'!K33+'по месяцам 2021 г.'!K40+'по месяцам 2021 г.'!K54+'по месяцам 2021 г.'!K61+'по месяцам 2021 г.'!K68+'по месяцам 2021 г.'!K82+'по месяцам 2021 г.'!K89+'по месяцам 2021 г.'!K96+'по месяцам 2021 г.'!K110+'по месяцам 2021 г.'!K117+'по месяцам 2021 г.'!K124)</f>
        <v>0</v>
      </c>
      <c r="K27" s="6">
        <f>SUM('по месяцам 2021 г.'!L26+'по месяцам 2021 г.'!L33+'по месяцам 2021 г.'!L40+'по месяцам 2021 г.'!L54+'по месяцам 2021 г.'!L61+'по месяцам 2021 г.'!L68+'по месяцам 2021 г.'!L82+'по месяцам 2021 г.'!L89+'по месяцам 2021 г.'!L96+'по месяцам 2021 г.'!L110+'по месяцам 2021 г.'!L117+'по месяцам 2021 г.'!L124)</f>
        <v>0</v>
      </c>
      <c r="L27" s="6">
        <f>SUM('по месяцам 2021 г.'!M26+'по месяцам 2021 г.'!M33+'по месяцам 2021 г.'!M40+'по месяцам 2021 г.'!M54+'по месяцам 2021 г.'!M61+'по месяцам 2021 г.'!M68+'по месяцам 2021 г.'!M82+'по месяцам 2021 г.'!M89+'по месяцам 2021 г.'!M96+'по месяцам 2021 г.'!M110+'по месяцам 2021 г.'!M117+'по месяцам 2021 г.'!M124)</f>
        <v>0</v>
      </c>
      <c r="M27" s="6">
        <f>SUM('по месяцам 2021 г.'!N26+'по месяцам 2021 г.'!N33+'по месяцам 2021 г.'!N40+'по месяцам 2021 г.'!N54+'по месяцам 2021 г.'!N61+'по месяцам 2021 г.'!N68+'по месяцам 2021 г.'!N82+'по месяцам 2021 г.'!N89+'по месяцам 2021 г.'!N96+'по месяцам 2021 г.'!N110+'по месяцам 2021 г.'!N117+'по месяцам 2021 г.'!N124)</f>
        <v>0</v>
      </c>
      <c r="N27" s="6">
        <f>SUM('по месяцам 2021 г.'!O26+'по месяцам 2021 г.'!O33+'по месяцам 2021 г.'!O40+'по месяцам 2021 г.'!O54+'по месяцам 2021 г.'!O61+'по месяцам 2021 г.'!O68+'по месяцам 2021 г.'!O82+'по месяцам 2021 г.'!O89+'по месяцам 2021 г.'!O96+'по месяцам 2021 г.'!O110+'по месяцам 2021 г.'!O117+'по месяцам 2021 г.'!O124)</f>
        <v>0</v>
      </c>
      <c r="O27" s="6">
        <f>SUM('по месяцам 2021 г.'!P26+'по месяцам 2021 г.'!P33+'по месяцам 2021 г.'!P40+'по месяцам 2021 г.'!P54+'по месяцам 2021 г.'!P61+'по месяцам 2021 г.'!P68+'по месяцам 2021 г.'!P82+'по месяцам 2021 г.'!P89+'по месяцам 2021 г.'!P96+'по месяцам 2021 г.'!P110+'по месяцам 2021 г.'!P117+'по месяцам 2021 г.'!P124)</f>
        <v>0</v>
      </c>
      <c r="P27" s="6">
        <f>SUM('по месяцам 2021 г.'!Q26+'по месяцам 2021 г.'!Q33+'по месяцам 2021 г.'!Q40+'по месяцам 2021 г.'!Q54+'по месяцам 2021 г.'!Q61+'по месяцам 2021 г.'!Q68+'по месяцам 2021 г.'!Q82+'по месяцам 2021 г.'!Q89+'по месяцам 2021 г.'!Q96+'по месяцам 2021 г.'!Q110+'по месяцам 2021 г.'!Q117+'по месяцам 2021 г.'!Q124)</f>
        <v>0</v>
      </c>
      <c r="Q27" s="6">
        <f>SUM('по месяцам 2021 г.'!R26+'по месяцам 2021 г.'!R33+'по месяцам 2021 г.'!R40+'по месяцам 2021 г.'!R54+'по месяцам 2021 г.'!R61+'по месяцам 2021 г.'!R68+'по месяцам 2021 г.'!R82+'по месяцам 2021 г.'!R89+'по месяцам 2021 г.'!R96+'по месяцам 2021 г.'!R110+'по месяцам 2021 г.'!R117+'по месяцам 2021 г.'!R124)</f>
        <v>0</v>
      </c>
      <c r="R27" s="6">
        <f>SUM('по месяцам 2021 г.'!S26+'по месяцам 2021 г.'!S33+'по месяцам 2021 г.'!S40+'по месяцам 2021 г.'!S54+'по месяцам 2021 г.'!S61+'по месяцам 2021 г.'!S68+'по месяцам 2021 г.'!S82+'по месяцам 2021 г.'!S89+'по месяцам 2021 г.'!S96+'по месяцам 2021 г.'!S110+'по месяцам 2021 г.'!S117+'по месяцам 2021 г.'!S124)</f>
        <v>0</v>
      </c>
      <c r="S27" s="6">
        <f>SUM('по месяцам 2021 г.'!T26+'по месяцам 2021 г.'!T33+'по месяцам 2021 г.'!T40+'по месяцам 2021 г.'!T54+'по месяцам 2021 г.'!T61+'по месяцам 2021 г.'!T68+'по месяцам 2021 г.'!T82+'по месяцам 2021 г.'!T89+'по месяцам 2021 г.'!T96+'по месяцам 2021 г.'!T110+'по месяцам 2021 г.'!T117+'по месяцам 2021 г.'!T124)</f>
        <v>0</v>
      </c>
      <c r="T27" s="6">
        <f>SUM('по месяцам 2021 г.'!U26+'по месяцам 2021 г.'!U33+'по месяцам 2021 г.'!U40+'по месяцам 2021 г.'!U54+'по месяцам 2021 г.'!U61+'по месяцам 2021 г.'!U68+'по месяцам 2021 г.'!U82+'по месяцам 2021 г.'!U89+'по месяцам 2021 г.'!U96+'по месяцам 2021 г.'!U110+'по месяцам 2021 г.'!U117+'по месяцам 2021 г.'!U124)</f>
        <v>0</v>
      </c>
      <c r="U27" s="6">
        <f>SUM('по месяцам 2021 г.'!V26+'по месяцам 2021 г.'!V33+'по месяцам 2021 г.'!V40+'по месяцам 2021 г.'!V54+'по месяцам 2021 г.'!V61+'по месяцам 2021 г.'!V68+'по месяцам 2021 г.'!V82+'по месяцам 2021 г.'!V89+'по месяцам 2021 г.'!V96+'по месяцам 2021 г.'!V110+'по месяцам 2021 г.'!V117+'по месяцам 2021 г.'!V124)</f>
        <v>0</v>
      </c>
      <c r="V27" s="6">
        <f>SUM('по месяцам 2021 г.'!W26+'по месяцам 2021 г.'!W33+'по месяцам 2021 г.'!W40+'по месяцам 2021 г.'!W54+'по месяцам 2021 г.'!W61+'по месяцам 2021 г.'!W68+'по месяцам 2021 г.'!W82+'по месяцам 2021 г.'!W89+'по месяцам 2021 г.'!W96+'по месяцам 2021 г.'!W110+'по месяцам 2021 г.'!W117+'по месяцам 2021 г.'!W124)</f>
        <v>0</v>
      </c>
    </row>
    <row r="28" spans="1:22" x14ac:dyDescent="0.25">
      <c r="A28" s="18"/>
      <c r="B28" s="5" t="s">
        <v>25</v>
      </c>
      <c r="C28" s="7">
        <f>SUM('по месяцам 2021 г.'!D27+'по месяцам 2021 г.'!D34+'по месяцам 2021 г.'!D41+'по месяцам 2021 г.'!D55++'по месяцам 2021 г.'!D62+'по месяцам 2021 г.'!D69+'по месяцам 2021 г.'!D83+'по месяцам 2021 г.'!D90+'по месяцам 2021 г.'!D97+'по месяцам 2021 г.'!D111+'по месяцам 2021 г.'!D118+'по месяцам 2021 г.'!D125)</f>
        <v>5</v>
      </c>
      <c r="D28" s="7">
        <f>SUM('по месяцам 2021 г.'!E27+'по месяцам 2021 г.'!E34+'по месяцам 2021 г.'!E41+'по месяцам 2021 г.'!E55++'по месяцам 2021 г.'!E62+'по месяцам 2021 г.'!E69+'по месяцам 2021 г.'!E83+'по месяцам 2021 г.'!E90+'по месяцам 2021 г.'!E97+'по месяцам 2021 г.'!E111+'по месяцам 2021 г.'!E118+'по месяцам 2021 г.'!E125)</f>
        <v>0</v>
      </c>
      <c r="E28" s="7">
        <f>SUM('по месяцам 2021 г.'!F27+'по месяцам 2021 г.'!F34+'по месяцам 2021 г.'!F41+'по месяцам 2021 г.'!F55++'по месяцам 2021 г.'!F62+'по месяцам 2021 г.'!F69+'по месяцам 2021 г.'!F83+'по месяцам 2021 г.'!F90+'по месяцам 2021 г.'!F97+'по месяцам 2021 г.'!F111+'по месяцам 2021 г.'!F118+'по месяцам 2021 г.'!F125)</f>
        <v>0</v>
      </c>
      <c r="F28" s="7">
        <f>SUM('по месяцам 2021 г.'!G27+'по месяцам 2021 г.'!G34+'по месяцам 2021 г.'!G41+'по месяцам 2021 г.'!G55++'по месяцам 2021 г.'!G62+'по месяцам 2021 г.'!G69+'по месяцам 2021 г.'!G83+'по месяцам 2021 г.'!G90+'по месяцам 2021 г.'!G97+'по месяцам 2021 г.'!G111+'по месяцам 2021 г.'!G118+'по месяцам 2021 г.'!G125)</f>
        <v>0</v>
      </c>
      <c r="G28" s="7">
        <f>SUM('по месяцам 2021 г.'!H27+'по месяцам 2021 г.'!H34+'по месяцам 2021 г.'!H41+'по месяцам 2021 г.'!H55++'по месяцам 2021 г.'!H62+'по месяцам 2021 г.'!H69+'по месяцам 2021 г.'!H83+'по месяцам 2021 г.'!H90+'по месяцам 2021 г.'!H97+'по месяцам 2021 г.'!H111+'по месяцам 2021 г.'!H118+'по месяцам 2021 г.'!H125)</f>
        <v>0</v>
      </c>
      <c r="H28" s="7">
        <f>SUM('по месяцам 2021 г.'!I27+'по месяцам 2021 г.'!I34+'по месяцам 2021 г.'!I41+'по месяцам 2021 г.'!I55++'по месяцам 2021 г.'!I62+'по месяцам 2021 г.'!I69+'по месяцам 2021 г.'!I83+'по месяцам 2021 г.'!I90+'по месяцам 2021 г.'!I97+'по месяцам 2021 г.'!I111+'по месяцам 2021 г.'!I118+'по месяцам 2021 г.'!I125)</f>
        <v>5</v>
      </c>
      <c r="I28" s="7">
        <f>SUM('по месяцам 2021 г.'!J27+'по месяцам 2021 г.'!J34+'по месяцам 2021 г.'!J41+'по месяцам 2021 г.'!J55++'по месяцам 2021 г.'!J62+'по месяцам 2021 г.'!J69+'по месяцам 2021 г.'!J83+'по месяцам 2021 г.'!J90+'по месяцам 2021 г.'!J97+'по месяцам 2021 г.'!J111+'по месяцам 2021 г.'!J118+'по месяцам 2021 г.'!J125)</f>
        <v>5</v>
      </c>
      <c r="J28" s="7">
        <f>SUM('по месяцам 2021 г.'!K27+'по месяцам 2021 г.'!K34+'по месяцам 2021 г.'!K41+'по месяцам 2021 г.'!K55++'по месяцам 2021 г.'!K62+'по месяцам 2021 г.'!K69+'по месяцам 2021 г.'!K83+'по месяцам 2021 г.'!K90+'по месяцам 2021 г.'!K97+'по месяцам 2021 г.'!K111+'по месяцам 2021 г.'!K118+'по месяцам 2021 г.'!K125)</f>
        <v>0</v>
      </c>
      <c r="K28" s="7">
        <f>SUM('по месяцам 2021 г.'!L27+'по месяцам 2021 г.'!L34+'по месяцам 2021 г.'!L41+'по месяцам 2021 г.'!L55++'по месяцам 2021 г.'!L62+'по месяцам 2021 г.'!L69+'по месяцам 2021 г.'!L83+'по месяцам 2021 г.'!L90+'по месяцам 2021 г.'!L97+'по месяцам 2021 г.'!L111+'по месяцам 2021 г.'!L118+'по месяцам 2021 г.'!L125)</f>
        <v>5</v>
      </c>
      <c r="L28" s="7">
        <f>SUM('по месяцам 2021 г.'!M27+'по месяцам 2021 г.'!M34+'по месяцам 2021 г.'!M41+'по месяцам 2021 г.'!M55++'по месяцам 2021 г.'!M62+'по месяцам 2021 г.'!M69+'по месяцам 2021 г.'!M83+'по месяцам 2021 г.'!M90+'по месяцам 2021 г.'!M97+'по месяцам 2021 г.'!M111+'по месяцам 2021 г.'!M118+'по месяцам 2021 г.'!M125)</f>
        <v>3</v>
      </c>
      <c r="M28" s="7">
        <f>SUM('по месяцам 2021 г.'!N27+'по месяцам 2021 г.'!N34+'по месяцам 2021 г.'!N41+'по месяцам 2021 г.'!N55++'по месяцам 2021 г.'!N62+'по месяцам 2021 г.'!N69+'по месяцам 2021 г.'!N83+'по месяцам 2021 г.'!N90+'по месяцам 2021 г.'!N97+'по месяцам 2021 г.'!N111+'по месяцам 2021 г.'!N118+'по месяцам 2021 г.'!N125)</f>
        <v>2</v>
      </c>
      <c r="N28" s="7">
        <f>SUM('по месяцам 2021 г.'!O27+'по месяцам 2021 г.'!O34+'по месяцам 2021 г.'!O41+'по месяцам 2021 г.'!O55++'по месяцам 2021 г.'!O62+'по месяцам 2021 г.'!O69+'по месяцам 2021 г.'!O83+'по месяцам 2021 г.'!O90+'по месяцам 2021 г.'!O97+'по месяцам 2021 г.'!O111+'по месяцам 2021 г.'!O118+'по месяцам 2021 г.'!O125)</f>
        <v>8000</v>
      </c>
      <c r="O28" s="7">
        <f>SUM('по месяцам 2021 г.'!P27+'по месяцам 2021 г.'!P34+'по месяцам 2021 г.'!P41+'по месяцам 2021 г.'!P55++'по месяцам 2021 г.'!P62+'по месяцам 2021 г.'!P69+'по месяцам 2021 г.'!P83+'по месяцам 2021 г.'!P90+'по месяцам 2021 г.'!P97+'по месяцам 2021 г.'!P111+'по месяцам 2021 г.'!P118+'по месяцам 2021 г.'!P125)</f>
        <v>8000</v>
      </c>
      <c r="P28" s="7">
        <f>SUM('по месяцам 2021 г.'!Q27+'по месяцам 2021 г.'!Q34+'по месяцам 2021 г.'!Q41+'по месяцам 2021 г.'!Q55++'по месяцам 2021 г.'!Q62+'по месяцам 2021 г.'!Q69+'по месяцам 2021 г.'!Q83+'по месяцам 2021 г.'!Q90+'по месяцам 2021 г.'!Q97+'по месяцам 2021 г.'!Q111+'по месяцам 2021 г.'!Q118+'по месяцам 2021 г.'!Q125)</f>
        <v>0</v>
      </c>
      <c r="Q28" s="7">
        <f>SUM('по месяцам 2021 г.'!R27+'по месяцам 2021 г.'!R34+'по месяцам 2021 г.'!R41+'по месяцам 2021 г.'!R55++'по месяцам 2021 г.'!R62+'по месяцам 2021 г.'!R69+'по месяцам 2021 г.'!R83+'по месяцам 2021 г.'!R90+'по месяцам 2021 г.'!R97+'по месяцам 2021 г.'!R111+'по месяцам 2021 г.'!R118+'по месяцам 2021 г.'!R125)</f>
        <v>0</v>
      </c>
      <c r="R28" s="7">
        <f>SUM('по месяцам 2021 г.'!S27+'по месяцам 2021 г.'!S34+'по месяцам 2021 г.'!S41+'по месяцам 2021 г.'!S55++'по месяцам 2021 г.'!S62+'по месяцам 2021 г.'!S69+'по месяцам 2021 г.'!S83+'по месяцам 2021 г.'!S90+'по месяцам 2021 г.'!S97+'по месяцам 2021 г.'!S111+'по месяцам 2021 г.'!S118+'по месяцам 2021 г.'!S125)</f>
        <v>0</v>
      </c>
      <c r="S28" s="7">
        <f>SUM('по месяцам 2021 г.'!T27+'по месяцам 2021 г.'!T34+'по месяцам 2021 г.'!T41+'по месяцам 2021 г.'!T55++'по месяцам 2021 г.'!T62+'по месяцам 2021 г.'!T69+'по месяцам 2021 г.'!T83+'по месяцам 2021 г.'!T90+'по месяцам 2021 г.'!T97+'по месяцам 2021 г.'!T111+'по месяцам 2021 г.'!T118+'по месяцам 2021 г.'!T125)</f>
        <v>0</v>
      </c>
      <c r="T28" s="7">
        <f>SUM('по месяцам 2021 г.'!U27+'по месяцам 2021 г.'!U34+'по месяцам 2021 г.'!U41+'по месяцам 2021 г.'!U55++'по месяцам 2021 г.'!U62+'по месяцам 2021 г.'!U69+'по месяцам 2021 г.'!U83+'по месяцам 2021 г.'!U90+'по месяцам 2021 г.'!U97+'по месяцам 2021 г.'!U111+'по месяцам 2021 г.'!U118+'по месяцам 2021 г.'!U125)</f>
        <v>0</v>
      </c>
      <c r="U28" s="7">
        <f>SUM('по месяцам 2021 г.'!V27+'по месяцам 2021 г.'!V34+'по месяцам 2021 г.'!V41+'по месяцам 2021 г.'!V55++'по месяцам 2021 г.'!V62+'по месяцам 2021 г.'!V69+'по месяцам 2021 г.'!V83+'по месяцам 2021 г.'!V90+'по месяцам 2021 г.'!V97+'по месяцам 2021 г.'!V111+'по месяцам 2021 г.'!V118+'по месяцам 2021 г.'!V125)</f>
        <v>0</v>
      </c>
      <c r="V28" s="7">
        <f>SUM('по месяцам 2021 г.'!W27+'по месяцам 2021 г.'!W34+'по месяцам 2021 г.'!W41+'по месяцам 2021 г.'!W55++'по месяцам 2021 г.'!W62+'по месяцам 2021 г.'!W69+'по месяцам 2021 г.'!W83+'по месяцам 2021 г.'!W90+'по месяцам 2021 г.'!W97+'по месяцам 2021 г.'!W111+'по месяцам 2021 г.'!W118+'по месяцам 2021 г.'!W125)</f>
        <v>0</v>
      </c>
    </row>
    <row r="30" spans="1:22" ht="18.75" x14ac:dyDescent="0.3">
      <c r="B30" s="118"/>
      <c r="H30" s="119"/>
      <c r="K30" s="119"/>
    </row>
    <row r="31" spans="1:22" ht="18.75" x14ac:dyDescent="0.3">
      <c r="B31" s="122"/>
      <c r="C31" s="122"/>
      <c r="D31" s="122"/>
      <c r="E31" s="122"/>
      <c r="F31" s="123"/>
      <c r="G31" s="123"/>
      <c r="H31" s="124"/>
      <c r="I31" s="124"/>
      <c r="K31" s="122"/>
      <c r="L31" s="122"/>
    </row>
    <row r="32" spans="1:22" ht="21" x14ac:dyDescent="0.35">
      <c r="B32" s="120"/>
      <c r="C32" s="120"/>
      <c r="D32" s="121"/>
    </row>
    <row r="33" spans="2:4" ht="21" x14ac:dyDescent="0.35">
      <c r="B33" s="120"/>
      <c r="C33" s="120"/>
      <c r="D33" s="121"/>
    </row>
  </sheetData>
  <mergeCells count="38">
    <mergeCell ref="D11:O11"/>
    <mergeCell ref="I2:V2"/>
    <mergeCell ref="I3:V3"/>
    <mergeCell ref="I4:V4"/>
    <mergeCell ref="I5:V5"/>
    <mergeCell ref="D10:O10"/>
    <mergeCell ref="D12:O12"/>
    <mergeCell ref="C14:O14"/>
    <mergeCell ref="A17:A20"/>
    <mergeCell ref="B17:B20"/>
    <mergeCell ref="C17:H17"/>
    <mergeCell ref="I17:K17"/>
    <mergeCell ref="L17:N17"/>
    <mergeCell ref="O17:R17"/>
    <mergeCell ref="Q19:Q20"/>
    <mergeCell ref="R19:R20"/>
    <mergeCell ref="H19:H20"/>
    <mergeCell ref="J19:J20"/>
    <mergeCell ref="K19:K20"/>
    <mergeCell ref="M19:M20"/>
    <mergeCell ref="N19:N20"/>
    <mergeCell ref="P19:P20"/>
    <mergeCell ref="S17:V17"/>
    <mergeCell ref="C18:C20"/>
    <mergeCell ref="D18:D20"/>
    <mergeCell ref="E18:H18"/>
    <mergeCell ref="I18:I20"/>
    <mergeCell ref="J18:K18"/>
    <mergeCell ref="L18:L20"/>
    <mergeCell ref="M18:N18"/>
    <mergeCell ref="O18:O20"/>
    <mergeCell ref="P18:R18"/>
    <mergeCell ref="T19:T20"/>
    <mergeCell ref="U19:V19"/>
    <mergeCell ref="S18:S20"/>
    <mergeCell ref="T18:V18"/>
    <mergeCell ref="E19:E20"/>
    <mergeCell ref="F19:G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(для сведения)</vt:lpstr>
      <vt:lpstr>по месяцам 2021 г.</vt:lpstr>
      <vt:lpstr>за 1 квартал</vt:lpstr>
      <vt:lpstr>за полугодие</vt:lpstr>
      <vt:lpstr>за 9 месяцев</vt:lpstr>
      <vt:lpstr>годовой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2022-10-13T12:40:18Z</dcterms:modified>
</cp:coreProperties>
</file>