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<sst xmlns="http://schemas.openxmlformats.org/spreadsheetml/2006/main" count="393" uniqueCount="178">
  <si>
    <t>Код дохода</t>
  </si>
  <si>
    <t>#Н/Д</t>
  </si>
  <si>
    <t xml:space="preserve">    ДОХОДЫ</t>
  </si>
  <si>
    <t>000</t>
  </si>
  <si>
    <t>1000000000</t>
  </si>
  <si>
    <t>0000</t>
  </si>
  <si>
    <t xml:space="preserve">      НАЛОГИ НА ПРИБЫЛЬ, ДОХОДЫ</t>
  </si>
  <si>
    <t>1010000000</t>
  </si>
  <si>
    <t xml:space="preserve">    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</si>
  <si>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</t>
  </si>
  <si>
    <t>1010202101</t>
  </si>
  <si>
    <t>110</t>
  </si>
  <si>
    <t>0001</t>
  </si>
  <si>
    <t xml:space="preserve">      НАЛОГИ НА СОВОКУПНЫЙ ДОХОД</t>
  </si>
  <si>
    <t>1050000000</t>
  </si>
  <si>
    <t xml:space="preserve">          Единый налог на вмененный доход для отдельных видов деятельности</t>
  </si>
  <si>
    <t>1050200002</t>
  </si>
  <si>
    <t xml:space="preserve">          Единый сельскохозяйственный налог</t>
  </si>
  <si>
    <t>1050300001</t>
  </si>
  <si>
    <t xml:space="preserve">      ГОСУДАРСТВЕННАЯ ПОШЛИНА</t>
  </si>
  <si>
    <t>1080000000</t>
  </si>
  <si>
    <t xml:space="preserve">      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</si>
  <si>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</t>
  </si>
  <si>
    <t xml:space="preserve">          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</si>
  <si>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</si>
  <si>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1080714001</t>
  </si>
  <si>
    <t>883</t>
  </si>
  <si>
    <t>1110000000</t>
  </si>
  <si>
    <t xml:space="preserve">          Доходы, получаемые в виде арендной платы за земельные участки, государственная собственность на которые не раазграничена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</si>
  <si>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</t>
  </si>
  <si>
    <t>1110501010</t>
  </si>
  <si>
    <t>120</t>
  </si>
  <si>
    <t xml:space="preserve">          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</si>
  <si>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1110502505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</si>
  <si>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</si>
  <si>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1110503505</t>
  </si>
  <si>
    <t xml:space="preserve">          Доходы от перечисления части прибыли, остающейся после уплаты налогов и иных  обязательных платежей муниципальных унитарных предприятий, созданных муниципальными районами</t>
  </si>
  <si>
    <t>1110701505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</si>
  <si>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</si>
  <si>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1110904505</t>
  </si>
  <si>
    <t xml:space="preserve">      ПЛАТЕЖИ ПРИ ПОЛЬЗОВАНИИ ПРИРОДНЫМИ РЕСУРСАМИ</t>
  </si>
  <si>
    <t>1120000000</t>
  </si>
  <si>
    <t xml:space="preserve">          Плата за негативное воздействие на окружающую среду</t>
  </si>
  <si>
    <t>498</t>
  </si>
  <si>
    <t>1120100001</t>
  </si>
  <si>
    <t>992</t>
  </si>
  <si>
    <t xml:space="preserve">      ДОХОДЫ ОТ ПРОДАЖИ МАТЕРИАЛЬНЫХ И НЕМАТЕРИАЛЬНЫХ АКТИВОВ</t>
  </si>
  <si>
    <t>1140000000</t>
  </si>
  <si>
    <t xml:space="preserve">          Доходы 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</si>
  <si>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1140203305</t>
  </si>
  <si>
    <t>410</t>
  </si>
  <si>
    <t>1140601410</t>
  </si>
  <si>
    <t xml:space="preserve">          Доходы от продажи земельных участков, государственная собственность на которые  не разграничена и которые расположены в границах поселений</t>
  </si>
  <si>
    <t>430</t>
  </si>
  <si>
    <t xml:space="preserve">      ШТРАФЫ, САНКЦИИ, ВОЗМЕЩЕНИЕ УЩЕРБА</t>
  </si>
  <si>
    <t>1160000000</t>
  </si>
  <si>
    <t xml:space="preserve">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</si>
  <si>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1160301001</t>
  </si>
  <si>
    <t>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</si>
  <si>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</si>
  <si>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</si>
  <si>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</si>
  <si>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</si>
  <si>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 xml:space="preserve">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</si>
  <si>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</si>
  <si>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>177</t>
  </si>
  <si>
    <t>1162700001</t>
  </si>
  <si>
    <t xml:space="preserve">          Денежные взыскания (штрафы) за административные правонарушения в области дорожного движения</t>
  </si>
  <si>
    <t>1163000001</t>
  </si>
  <si>
    <t>081</t>
  </si>
  <si>
    <t>1169005005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</si>
  <si>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</si>
  <si>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192</t>
  </si>
  <si>
    <t xml:space="preserve">          Прочие поступления о  денежных взысканий (штрафов) и иных сумм в возмещение ущерба, зачисляемые в бюджеты поселений</t>
  </si>
  <si>
    <t xml:space="preserve">      ПРОЧИЕ НЕНАЛОГОВЫЕ ДОХОДЫ</t>
  </si>
  <si>
    <t>1170000000</t>
  </si>
  <si>
    <t>1170505005</t>
  </si>
  <si>
    <t>180</t>
  </si>
  <si>
    <t xml:space="preserve">    БЕЗВОЗМЕЗДНЫЕ ПОСТУПЛЕНИЯ</t>
  </si>
  <si>
    <t>2000000000</t>
  </si>
  <si>
    <t xml:space="preserve">      Безвозмездные поступления от других бюджетов бюджетной системы Российской Федерации</t>
  </si>
  <si>
    <t>2020000000</t>
  </si>
  <si>
    <t xml:space="preserve">        Дотации бюджетам субъектов Российской Федерации и муниципальных образований</t>
  </si>
  <si>
    <t>2020100000</t>
  </si>
  <si>
    <t xml:space="preserve">          Дотации бюджетам муниципальных районов на выравнивание бюджетной обеспеченности</t>
  </si>
  <si>
    <t>2020100105</t>
  </si>
  <si>
    <t>151</t>
  </si>
  <si>
    <t xml:space="preserve">          Дотации бюджетам муниципальных районов на поддержку сбалансированности бюджетов</t>
  </si>
  <si>
    <t>2020100305</t>
  </si>
  <si>
    <t xml:space="preserve">        Субсидии бюджетам субъектов Российской Федерации и муниципальных образований (межбюджетные субсидии)</t>
  </si>
  <si>
    <t>2020200000</t>
  </si>
  <si>
    <t xml:space="preserve">          Субсидии бюджетам муниципальных районов на обеспечение жильем молодых семей</t>
  </si>
  <si>
    <t>2020200805</t>
  </si>
  <si>
    <t xml:space="preserve">          Субсидии  бюджетам  субъектов Российской Федерации на государственную поддержку малого предпринимательсва, включая крестьяниские (фермерские) хозяйства</t>
  </si>
  <si>
    <t>2020200905</t>
  </si>
  <si>
    <t xml:space="preserve">          Субсидии бюджетам субъектов Российской Федерации на реализацию федеральных целевых программ ФЦП "Развитие физической культуры и спорта в Российской Федерации на 2006-2015 годы"</t>
  </si>
  <si>
    <t>2020205105</t>
  </si>
  <si>
    <t xml:space="preserve">          Субсидии бюджетам муниципальных районов на комплектование книжных фондов библиотек муниципальных образований</t>
  </si>
  <si>
    <t>2020206805</t>
  </si>
  <si>
    <t xml:space="preserve">          Субсидии бюджетам муниципальных районов на бюджетные инвестиции в объекты капитального строительства муниципальных образований</t>
  </si>
  <si>
    <t>2020207705</t>
  </si>
  <si>
    <t xml:space="preserve">    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</si>
  <si>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2020208505</t>
  </si>
  <si>
    <t xml:space="preserve">         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</si>
  <si>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2020208805</t>
  </si>
  <si>
    <t xml:space="preserve">    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</si>
  <si>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2020208905</t>
  </si>
  <si>
    <t xml:space="preserve">          Прочие субсидии бюджетам муниципальных районов</t>
  </si>
  <si>
    <t>2020299905</t>
  </si>
  <si>
    <t xml:space="preserve">        Субвенции бюджетам субъектов Российской Федерации и муниципальных образований</t>
  </si>
  <si>
    <t>2020300000</t>
  </si>
  <si>
    <t xml:space="preserve">          Субвенции бюджетам муниципальных районов на гос регистрацию актов гражданского состояния</t>
  </si>
  <si>
    <t>2020300305</t>
  </si>
  <si>
    <t xml:space="preserve">          Субвенции для осуществления государственных полномочий по составлению списков кандидатов в присяжные  заседатели федеральных судов общей юрисдикции РФ</t>
  </si>
  <si>
    <t>2020300705</t>
  </si>
  <si>
    <t xml:space="preserve">          Субсидии бюджетам муниципальных районов на осуществление первичного воинского учета</t>
  </si>
  <si>
    <t>2020301505</t>
  </si>
  <si>
    <t xml:space="preserve">          Субвенции бюджетам муниципальных районов на ежемесячное денежное вознаграждение за классное руководство</t>
  </si>
  <si>
    <t>2020302105</t>
  </si>
  <si>
    <t>2020302405</t>
  </si>
  <si>
    <t>0011</t>
  </si>
  <si>
    <t xml:space="preserve">          Субвенции бюджетам муниципальных районов на содержание  ребенка в семье</t>
  </si>
  <si>
    <t>2020302705</t>
  </si>
  <si>
    <t xml:space="preserve">        Иные межбюджетные трансферты</t>
  </si>
  <si>
    <t>2020400000</t>
  </si>
  <si>
    <t xml:space="preserve">      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орагнами власти другого уровня</t>
  </si>
  <si>
    <t>2020401205</t>
  </si>
  <si>
    <t>2020401405</t>
  </si>
  <si>
    <t>Денежные взыскания за нарушение Федерального закона "О пожарной безопасности"</t>
  </si>
  <si>
    <t>Прочие неналоговые доходы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</si>
  <si>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</si>
  <si>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</si>
  <si>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</si>
  <si>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 xml:space="preserve">Уточненная роспись </t>
  </si>
  <si>
    <t>(тыс. рублей)</t>
  </si>
  <si>
    <t>Исполнено</t>
  </si>
  <si>
    <t xml:space="preserve"> </t>
  </si>
  <si>
    <t xml:space="preserve">          Налог на доходы физических лиц  с доходов, полученных физическими лицами, являющимися налоговыми резидентами Российиской Федерации в виде дивидендов от долевого участия в деятельности организаций</t>
  </si>
  <si>
    <t>1010201001</t>
  </si>
  <si>
    <t>1010202201</t>
  </si>
  <si>
    <t xml:space="preserve">          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</si>
  <si>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</si>
  <si>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1010204001</t>
  </si>
  <si>
    <t>_________________</t>
  </si>
  <si>
    <t xml:space="preserve">       ЗАДОЛЖЕННОСТЬ И ПЕРЕРАСЧЕТЫ ПО ОТМЕНЕННЫМ НАЛОГАМ, СБОРАМ И ИНЫМ ОБЯЗАТЕЛЬНЫМ ПЛАТЕЖАМ</t>
  </si>
  <si>
    <t>1090000000</t>
  </si>
  <si>
    <t xml:space="preserve">       Налог на прибыль организаций, зачислявшийся до 1 января 20058 года в местные бюджеты, мобилизуемый на территориях муниципальных районов</t>
  </si>
  <si>
    <t>1090103005</t>
  </si>
  <si>
    <t xml:space="preserve">        Налог с продаж</t>
  </si>
  <si>
    <t>1090601001</t>
  </si>
  <si>
    <t>1090703005</t>
  </si>
  <si>
    <t xml:space="preserve">         Целевые сборы с граждан и предприятий, учреждений, организаций на содерждание милиции, на благоустройтво территорий, на нужды образования и другие цели, мобилизуемые на территориях муниципальных районов</t>
  </si>
  <si>
    <t>ДОХОДЫ ОТ ИСПОЛЬЗОВАНИЯ ИМУЩЕСТВА. НАХОДЯЩЕГОСЯ В ГОСУДАРСТВЕННОЙ И МУНИЦИПАЛЬНОЙ СОБСТВЕННОСТИ</t>
  </si>
  <si>
    <t xml:space="preserve">     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</si>
  <si>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1140602505</t>
  </si>
  <si>
    <t>ВОЗВРАТ ОСТАТКОВ СУБСИДИЙ И СУБВЕНЦИЙ ПРОШЛЫХ ЛЕТ</t>
  </si>
  <si>
    <t>1190000000</t>
  </si>
  <si>
    <t>1190500005</t>
  </si>
  <si>
    <t>Возврат остатков субсидий и субвенций прошлых лет из бюджетов муниципальных районов</t>
  </si>
  <si>
    <t>ПРИЛОЖЕНИЕ № 1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2009 год"                                                                   от 19 мая 2010 года</t>
  </si>
  <si>
    <t>Исполнение доходов бюджета муниципального образования "Горномарийский муниципальный район" по кодам классификации доходов бюджетов за 2009 год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</si>
  <si>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</si>
  <si>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алькогольной, спиртосодержащей и табачной продукции</t>
  </si>
  <si>
    <t>1160800001</t>
  </si>
  <si>
    <t>Денежные взыскания (штрафы) за нарушение законодательства об охране и использовании животного мира</t>
  </si>
  <si>
    <t>076</t>
  </si>
  <si>
    <t>1162503001</t>
  </si>
  <si>
    <t>Денежные взыскания (штрафы) за нарушение земельного законоадтельства</t>
  </si>
  <si>
    <t>321</t>
  </si>
  <si>
    <t>1162506001</t>
  </si>
  <si>
    <t>885</t>
  </si>
  <si>
    <t>Субсидии бюджетам муниципальных районов на развитие социальной и инженерной инфраструктуры муниципальных образований</t>
  </si>
  <si>
    <t>2020200405</t>
  </si>
  <si>
    <t>Субвенции бюджетам муниципальных районов на выпалту единовременного пособия при всех формах устройства детей, лишенных роидтельского попечения, в семью</t>
  </si>
  <si>
    <t>2020302005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</si>
  <si>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</t>
  </si>
  <si>
    <t>2020304605</t>
  </si>
  <si>
    <t>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</si>
</sst>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showGridLines="0" tabSelected="1" workbookViewId="0" topLeftCell="A76">
      <selection activeCell="C81" sqref="C81"/>
    </sheetView>
  </sheetViews>
  <sheetFormatPr defaultColWidth="9.00390625" defaultRowHeight="12.75" outlineLevelRow="3"/>
  <cols>
    <col min="1" max="1" width="40.00390625" style="0" customWidth="1"/>
    <col min="2" max="2" width="3.875" style="0" customWidth="1"/>
    <col min="3" max="3" width="10.875" style="0" customWidth="1"/>
    <col min="4" max="4" width="4.875" style="0" customWidth="1"/>
    <col min="5" max="5" width="3.875" style="0" customWidth="1"/>
    <col min="6" max="6" width="0" style="0" hidden="1" customWidth="1"/>
    <col min="7" max="7" width="12.75390625" style="0" customWidth="1"/>
    <col min="8" max="9" width="0" style="0" hidden="1" customWidth="1"/>
    <col min="10" max="10" width="14.875" style="25" customWidth="1"/>
  </cols>
  <sheetData>
    <row r="1" spans="3:10" s="2" customFormat="1" ht="174.75" customHeight="1">
      <c r="C1" s="3" t="s">
        <v>136</v>
      </c>
      <c r="D1" s="26" t="s">
        <v>159</v>
      </c>
      <c r="E1" s="26"/>
      <c r="F1" s="26"/>
      <c r="G1" s="26"/>
      <c r="H1" s="26"/>
      <c r="I1" s="26"/>
      <c r="J1" s="26"/>
    </row>
    <row r="2" spans="1:10" s="2" customFormat="1" ht="51.75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19"/>
    </row>
    <row r="4" spans="1:10" s="2" customFormat="1" ht="15.75">
      <c r="A4" s="4"/>
      <c r="B4" s="4"/>
      <c r="C4" s="4"/>
      <c r="D4" s="4"/>
      <c r="E4" s="4"/>
      <c r="F4" s="4"/>
      <c r="H4" s="4"/>
      <c r="I4" s="4"/>
      <c r="J4" s="20" t="s">
        <v>134</v>
      </c>
    </row>
    <row r="5" spans="1:10" s="2" customFormat="1" ht="31.5">
      <c r="A5" s="5" t="s">
        <v>132</v>
      </c>
      <c r="B5" s="27" t="s">
        <v>0</v>
      </c>
      <c r="C5" s="28"/>
      <c r="D5" s="28"/>
      <c r="E5" s="29"/>
      <c r="F5" s="6" t="s">
        <v>1</v>
      </c>
      <c r="G5" s="5" t="s">
        <v>133</v>
      </c>
      <c r="H5" s="6" t="s">
        <v>1</v>
      </c>
      <c r="I5" s="6" t="s">
        <v>1</v>
      </c>
      <c r="J5" s="6" t="s">
        <v>135</v>
      </c>
    </row>
    <row r="6" spans="1:10" s="8" customFormat="1" ht="15.75">
      <c r="A6" s="12" t="s">
        <v>2</v>
      </c>
      <c r="B6" s="7" t="s">
        <v>3</v>
      </c>
      <c r="C6" s="7" t="s">
        <v>4</v>
      </c>
      <c r="D6" s="7" t="s">
        <v>5</v>
      </c>
      <c r="E6" s="7" t="s">
        <v>3</v>
      </c>
      <c r="F6" s="7"/>
      <c r="G6" s="13">
        <f>SUM(G7+G12+G15+G19+G23+G29+G31+G35+G50+G52)</f>
        <v>38643.5</v>
      </c>
      <c r="H6" s="13">
        <f>SUM(H7+H12+H15+H19+H23+H29+H31+H35+H50+H52)</f>
        <v>0</v>
      </c>
      <c r="I6" s="13">
        <f>SUM(I7+I12+I15+I19+I23+I29+I31+I35+I50+I52)</f>
        <v>0</v>
      </c>
      <c r="J6" s="18">
        <f>SUM(J7+J12+J15+J19+J23+J29+J31+J35+J50+J52)</f>
        <v>42564.90000000001</v>
      </c>
    </row>
    <row r="7" spans="1:10" s="8" customFormat="1" ht="21" customHeight="1" outlineLevel="1">
      <c r="A7" s="12" t="s">
        <v>6</v>
      </c>
      <c r="B7" s="7" t="s">
        <v>3</v>
      </c>
      <c r="C7" s="7" t="s">
        <v>7</v>
      </c>
      <c r="D7" s="7" t="s">
        <v>5</v>
      </c>
      <c r="E7" s="7" t="s">
        <v>3</v>
      </c>
      <c r="F7" s="7"/>
      <c r="G7" s="13">
        <f>SUM(G8:G11)</f>
        <v>28576.5</v>
      </c>
      <c r="H7" s="13">
        <f>SUM(H8:H11)</f>
        <v>0</v>
      </c>
      <c r="I7" s="13">
        <f>SUM(I8:I11)</f>
        <v>0</v>
      </c>
      <c r="J7" s="18">
        <f>SUM(J8:J11)</f>
        <v>32242.100000000002</v>
      </c>
    </row>
    <row r="8" spans="1:10" s="8" customFormat="1" ht="93" customHeight="1" outlineLevel="1">
      <c r="A8" s="12" t="s">
        <v>137</v>
      </c>
      <c r="B8" s="7" t="s">
        <v>9</v>
      </c>
      <c r="C8" s="7" t="s">
        <v>138</v>
      </c>
      <c r="D8" s="7" t="s">
        <v>5</v>
      </c>
      <c r="E8" s="7" t="s">
        <v>11</v>
      </c>
      <c r="F8" s="7"/>
      <c r="G8" s="13"/>
      <c r="H8" s="14"/>
      <c r="I8" s="14"/>
      <c r="J8" s="9">
        <v>8.6</v>
      </c>
    </row>
    <row r="9" spans="1:10" s="8" customFormat="1" ht="164.25" customHeight="1" outlineLevel="3">
      <c r="A9" s="12" t="s">
        <v>8</v>
      </c>
      <c r="B9" s="7" t="s">
        <v>9</v>
      </c>
      <c r="C9" s="7" t="s">
        <v>10</v>
      </c>
      <c r="D9" s="7" t="s">
        <v>5</v>
      </c>
      <c r="E9" s="7" t="s">
        <v>11</v>
      </c>
      <c r="F9" s="7"/>
      <c r="G9" s="13">
        <v>28560.5</v>
      </c>
      <c r="H9" s="14">
        <v>0</v>
      </c>
      <c r="I9" s="14">
        <v>0</v>
      </c>
      <c r="J9" s="16">
        <v>32213.9</v>
      </c>
    </row>
    <row r="10" spans="1:10" s="8" customFormat="1" ht="157.5" outlineLevel="3">
      <c r="A10" s="12" t="s">
        <v>140</v>
      </c>
      <c r="B10" s="7" t="s">
        <v>9</v>
      </c>
      <c r="C10" s="7" t="s">
        <v>139</v>
      </c>
      <c r="D10" s="7" t="s">
        <v>5</v>
      </c>
      <c r="E10" s="7" t="s">
        <v>11</v>
      </c>
      <c r="F10" s="7"/>
      <c r="G10" s="13">
        <v>16</v>
      </c>
      <c r="H10" s="14"/>
      <c r="I10" s="14"/>
      <c r="J10" s="16">
        <v>16.9</v>
      </c>
    </row>
    <row r="11" spans="1:10" s="8" customFormat="1" ht="147" customHeight="1" outlineLevel="3">
      <c r="A11" s="12" t="s">
        <v>141</v>
      </c>
      <c r="B11" s="7" t="s">
        <v>9</v>
      </c>
      <c r="C11" s="7" t="s">
        <v>142</v>
      </c>
      <c r="D11" s="7" t="s">
        <v>5</v>
      </c>
      <c r="E11" s="7" t="s">
        <v>11</v>
      </c>
      <c r="F11" s="7"/>
      <c r="G11" s="13"/>
      <c r="H11" s="14"/>
      <c r="I11" s="14"/>
      <c r="J11" s="16">
        <v>2.7</v>
      </c>
    </row>
    <row r="12" spans="1:10" s="8" customFormat="1" ht="31.5" outlineLevel="1">
      <c r="A12" s="12" t="s">
        <v>13</v>
      </c>
      <c r="B12" s="7" t="s">
        <v>3</v>
      </c>
      <c r="C12" s="7" t="s">
        <v>14</v>
      </c>
      <c r="D12" s="7" t="s">
        <v>5</v>
      </c>
      <c r="E12" s="7" t="s">
        <v>3</v>
      </c>
      <c r="F12" s="7"/>
      <c r="G12" s="18">
        <f>SUM(G13:G14)</f>
        <v>3930</v>
      </c>
      <c r="H12" s="18">
        <f>SUM(H13:H14)</f>
        <v>0</v>
      </c>
      <c r="I12" s="18">
        <f>SUM(I13:I14)</f>
        <v>0</v>
      </c>
      <c r="J12" s="18">
        <f>SUM(J13:J14)</f>
        <v>3979.6</v>
      </c>
    </row>
    <row r="13" spans="1:10" s="8" customFormat="1" ht="47.25" outlineLevel="3">
      <c r="A13" s="12" t="s">
        <v>15</v>
      </c>
      <c r="B13" s="7" t="s">
        <v>9</v>
      </c>
      <c r="C13" s="7" t="s">
        <v>16</v>
      </c>
      <c r="D13" s="7" t="s">
        <v>5</v>
      </c>
      <c r="E13" s="7" t="s">
        <v>11</v>
      </c>
      <c r="F13" s="7"/>
      <c r="G13" s="13">
        <v>3450</v>
      </c>
      <c r="H13" s="14">
        <v>0</v>
      </c>
      <c r="I13" s="14">
        <v>0</v>
      </c>
      <c r="J13" s="16">
        <v>3487.4</v>
      </c>
    </row>
    <row r="14" spans="1:10" s="8" customFormat="1" ht="31.5" outlineLevel="3">
      <c r="A14" s="12" t="s">
        <v>17</v>
      </c>
      <c r="B14" s="7" t="s">
        <v>9</v>
      </c>
      <c r="C14" s="7" t="s">
        <v>18</v>
      </c>
      <c r="D14" s="7" t="s">
        <v>5</v>
      </c>
      <c r="E14" s="7" t="s">
        <v>11</v>
      </c>
      <c r="F14" s="7"/>
      <c r="G14" s="13">
        <v>480</v>
      </c>
      <c r="H14" s="14">
        <v>0</v>
      </c>
      <c r="I14" s="14">
        <v>0</v>
      </c>
      <c r="J14" s="16">
        <v>492.2</v>
      </c>
    </row>
    <row r="15" spans="1:10" s="8" customFormat="1" ht="20.25" customHeight="1" outlineLevel="1">
      <c r="A15" s="12" t="s">
        <v>19</v>
      </c>
      <c r="B15" s="7" t="s">
        <v>3</v>
      </c>
      <c r="C15" s="7" t="s">
        <v>20</v>
      </c>
      <c r="D15" s="7" t="s">
        <v>5</v>
      </c>
      <c r="E15" s="7" t="s">
        <v>3</v>
      </c>
      <c r="F15" s="7"/>
      <c r="G15" s="13">
        <f>SUM(G16:G18)</f>
        <v>126</v>
      </c>
      <c r="H15" s="13">
        <f>SUM(H16:H18)</f>
        <v>0</v>
      </c>
      <c r="I15" s="13">
        <f>SUM(I16:I18)</f>
        <v>0</v>
      </c>
      <c r="J15" s="18">
        <f>SUM(J16:J18)</f>
        <v>132.4</v>
      </c>
    </row>
    <row r="16" spans="1:10" s="8" customFormat="1" ht="110.25" outlineLevel="3">
      <c r="A16" s="12" t="s">
        <v>21</v>
      </c>
      <c r="B16" s="7" t="s">
        <v>9</v>
      </c>
      <c r="C16" s="7" t="s">
        <v>22</v>
      </c>
      <c r="D16" s="7" t="s">
        <v>5</v>
      </c>
      <c r="E16" s="7" t="s">
        <v>11</v>
      </c>
      <c r="F16" s="7"/>
      <c r="G16" s="13">
        <v>3</v>
      </c>
      <c r="H16" s="14">
        <v>0</v>
      </c>
      <c r="I16" s="14">
        <v>0</v>
      </c>
      <c r="J16" s="16">
        <v>3.6</v>
      </c>
    </row>
    <row r="17" spans="1:10" s="8" customFormat="1" ht="162" customHeight="1" outlineLevel="3">
      <c r="A17" s="12" t="s">
        <v>23</v>
      </c>
      <c r="B17" s="7" t="s">
        <v>24</v>
      </c>
      <c r="C17" s="7" t="s">
        <v>25</v>
      </c>
      <c r="D17" s="7" t="s">
        <v>5</v>
      </c>
      <c r="E17" s="7" t="s">
        <v>11</v>
      </c>
      <c r="F17" s="7"/>
      <c r="G17" s="13"/>
      <c r="H17" s="14">
        <v>0</v>
      </c>
      <c r="I17" s="14">
        <v>0</v>
      </c>
      <c r="J17" s="16">
        <v>5.8</v>
      </c>
    </row>
    <row r="18" spans="1:10" s="8" customFormat="1" ht="123" customHeight="1" outlineLevel="3">
      <c r="A18" s="12" t="s">
        <v>161</v>
      </c>
      <c r="B18" s="7" t="s">
        <v>26</v>
      </c>
      <c r="C18" s="7" t="s">
        <v>25</v>
      </c>
      <c r="D18" s="7" t="s">
        <v>5</v>
      </c>
      <c r="E18" s="7" t="s">
        <v>11</v>
      </c>
      <c r="F18" s="7"/>
      <c r="G18" s="13">
        <v>123</v>
      </c>
      <c r="H18" s="14"/>
      <c r="I18" s="14"/>
      <c r="J18" s="16">
        <v>123</v>
      </c>
    </row>
    <row r="19" spans="1:10" s="8" customFormat="1" ht="60.75" customHeight="1" outlineLevel="3">
      <c r="A19" s="12" t="s">
        <v>144</v>
      </c>
      <c r="B19" s="7" t="s">
        <v>3</v>
      </c>
      <c r="C19" s="7" t="s">
        <v>145</v>
      </c>
      <c r="D19" s="7" t="s">
        <v>5</v>
      </c>
      <c r="E19" s="7" t="s">
        <v>11</v>
      </c>
      <c r="F19" s="7"/>
      <c r="G19" s="13">
        <f>SUM(G20:G22)</f>
        <v>5</v>
      </c>
      <c r="H19" s="13">
        <f>SUM(H20:H22)</f>
        <v>0</v>
      </c>
      <c r="I19" s="13">
        <f>SUM(I20:I22)</f>
        <v>0</v>
      </c>
      <c r="J19" s="18">
        <f>SUM(J20:J22)</f>
        <v>9.5</v>
      </c>
    </row>
    <row r="20" spans="1:10" s="8" customFormat="1" ht="65.25" customHeight="1" outlineLevel="3">
      <c r="A20" s="12" t="s">
        <v>146</v>
      </c>
      <c r="B20" s="7" t="s">
        <v>9</v>
      </c>
      <c r="C20" s="7" t="s">
        <v>147</v>
      </c>
      <c r="D20" s="7" t="s">
        <v>5</v>
      </c>
      <c r="E20" s="7" t="s">
        <v>11</v>
      </c>
      <c r="F20" s="7"/>
      <c r="G20" s="13"/>
      <c r="H20" s="14"/>
      <c r="I20" s="14"/>
      <c r="J20" s="16">
        <v>-1.8</v>
      </c>
    </row>
    <row r="21" spans="1:10" s="8" customFormat="1" ht="18" customHeight="1" outlineLevel="3">
      <c r="A21" s="12" t="s">
        <v>148</v>
      </c>
      <c r="B21" s="7" t="s">
        <v>9</v>
      </c>
      <c r="C21" s="7" t="s">
        <v>149</v>
      </c>
      <c r="D21" s="7" t="s">
        <v>5</v>
      </c>
      <c r="E21" s="7" t="s">
        <v>11</v>
      </c>
      <c r="F21" s="7"/>
      <c r="G21" s="13"/>
      <c r="H21" s="14"/>
      <c r="I21" s="14"/>
      <c r="J21" s="16">
        <v>4.6</v>
      </c>
    </row>
    <row r="22" spans="1:10" s="8" customFormat="1" ht="108" customHeight="1" outlineLevel="3">
      <c r="A22" s="12" t="s">
        <v>151</v>
      </c>
      <c r="B22" s="7" t="s">
        <v>9</v>
      </c>
      <c r="C22" s="7" t="s">
        <v>150</v>
      </c>
      <c r="D22" s="7" t="s">
        <v>5</v>
      </c>
      <c r="E22" s="7" t="s">
        <v>11</v>
      </c>
      <c r="F22" s="7"/>
      <c r="G22" s="13">
        <v>5</v>
      </c>
      <c r="H22" s="14"/>
      <c r="I22" s="14"/>
      <c r="J22" s="16">
        <v>6.7</v>
      </c>
    </row>
    <row r="23" spans="1:10" s="8" customFormat="1" ht="78.75" outlineLevel="1">
      <c r="A23" s="12" t="s">
        <v>152</v>
      </c>
      <c r="B23" s="7" t="s">
        <v>3</v>
      </c>
      <c r="C23" s="7" t="s">
        <v>27</v>
      </c>
      <c r="D23" s="7" t="s">
        <v>5</v>
      </c>
      <c r="E23" s="7" t="s">
        <v>3</v>
      </c>
      <c r="F23" s="7"/>
      <c r="G23" s="13">
        <f>SUM(G24:G28)</f>
        <v>2236</v>
      </c>
      <c r="H23" s="13">
        <f>SUM(H24:H28)</f>
        <v>0</v>
      </c>
      <c r="I23" s="13">
        <f>SUM(I24:I28)</f>
        <v>0</v>
      </c>
      <c r="J23" s="18">
        <f>SUM(J24:J28)</f>
        <v>2513.1</v>
      </c>
    </row>
    <row r="24" spans="1:10" s="8" customFormat="1" ht="126" outlineLevel="3">
      <c r="A24" s="12" t="s">
        <v>28</v>
      </c>
      <c r="B24" s="7" t="s">
        <v>29</v>
      </c>
      <c r="C24" s="7" t="s">
        <v>30</v>
      </c>
      <c r="D24" s="7" t="s">
        <v>5</v>
      </c>
      <c r="E24" s="7" t="s">
        <v>31</v>
      </c>
      <c r="F24" s="7"/>
      <c r="G24" s="13">
        <v>810</v>
      </c>
      <c r="H24" s="14">
        <v>0</v>
      </c>
      <c r="I24" s="14">
        <v>0</v>
      </c>
      <c r="J24" s="16">
        <v>857</v>
      </c>
    </row>
    <row r="25" spans="1:10" s="8" customFormat="1" ht="78.75" outlineLevel="3">
      <c r="A25" s="12" t="s">
        <v>32</v>
      </c>
      <c r="B25" s="7" t="s">
        <v>29</v>
      </c>
      <c r="C25" s="7" t="s">
        <v>33</v>
      </c>
      <c r="D25" s="7" t="s">
        <v>5</v>
      </c>
      <c r="E25" s="7" t="s">
        <v>31</v>
      </c>
      <c r="F25" s="7"/>
      <c r="G25" s="13">
        <v>670</v>
      </c>
      <c r="H25" s="14">
        <v>0</v>
      </c>
      <c r="I25" s="14">
        <v>0</v>
      </c>
      <c r="J25" s="16">
        <v>749</v>
      </c>
    </row>
    <row r="26" spans="1:10" s="8" customFormat="1" ht="126" outlineLevel="3">
      <c r="A26" s="12" t="s">
        <v>34</v>
      </c>
      <c r="B26" s="7" t="s">
        <v>29</v>
      </c>
      <c r="C26" s="7" t="s">
        <v>35</v>
      </c>
      <c r="D26" s="7" t="s">
        <v>5</v>
      </c>
      <c r="E26" s="7" t="s">
        <v>31</v>
      </c>
      <c r="F26" s="7"/>
      <c r="G26" s="13">
        <v>715</v>
      </c>
      <c r="H26" s="14">
        <v>0</v>
      </c>
      <c r="I26" s="14">
        <v>0</v>
      </c>
      <c r="J26" s="16">
        <v>863.6</v>
      </c>
    </row>
    <row r="27" spans="1:10" s="8" customFormat="1" ht="94.5" outlineLevel="3">
      <c r="A27" s="12" t="s">
        <v>36</v>
      </c>
      <c r="B27" s="7" t="s">
        <v>29</v>
      </c>
      <c r="C27" s="7" t="s">
        <v>37</v>
      </c>
      <c r="D27" s="7" t="s">
        <v>5</v>
      </c>
      <c r="E27" s="7" t="s">
        <v>31</v>
      </c>
      <c r="F27" s="7"/>
      <c r="G27" s="13">
        <v>38</v>
      </c>
      <c r="H27" s="14">
        <v>0</v>
      </c>
      <c r="I27" s="14">
        <v>0</v>
      </c>
      <c r="J27" s="16">
        <v>39.5</v>
      </c>
    </row>
    <row r="28" spans="1:10" s="8" customFormat="1" ht="141.75" outlineLevel="3">
      <c r="A28" s="12" t="s">
        <v>38</v>
      </c>
      <c r="B28" s="7" t="s">
        <v>29</v>
      </c>
      <c r="C28" s="7" t="s">
        <v>39</v>
      </c>
      <c r="D28" s="7" t="s">
        <v>5</v>
      </c>
      <c r="E28" s="7" t="s">
        <v>31</v>
      </c>
      <c r="F28" s="7"/>
      <c r="G28" s="13">
        <v>3</v>
      </c>
      <c r="H28" s="14">
        <v>0</v>
      </c>
      <c r="I28" s="14">
        <v>0</v>
      </c>
      <c r="J28" s="16">
        <v>4</v>
      </c>
    </row>
    <row r="29" spans="1:10" s="8" customFormat="1" ht="31.5" outlineLevel="1">
      <c r="A29" s="12" t="s">
        <v>40</v>
      </c>
      <c r="B29" s="7" t="s">
        <v>3</v>
      </c>
      <c r="C29" s="7" t="s">
        <v>41</v>
      </c>
      <c r="D29" s="7" t="s">
        <v>5</v>
      </c>
      <c r="E29" s="7" t="s">
        <v>3</v>
      </c>
      <c r="F29" s="7"/>
      <c r="G29" s="13">
        <f>SUM(G30)</f>
        <v>58</v>
      </c>
      <c r="H29" s="13">
        <f>SUM(H30)</f>
        <v>0</v>
      </c>
      <c r="I29" s="13">
        <f>SUM(I30)</f>
        <v>0</v>
      </c>
      <c r="J29" s="18">
        <f>SUM(J30)</f>
        <v>59.3</v>
      </c>
    </row>
    <row r="30" spans="1:10" s="8" customFormat="1" ht="31.5" outlineLevel="3">
      <c r="A30" s="12" t="s">
        <v>42</v>
      </c>
      <c r="B30" s="7" t="s">
        <v>43</v>
      </c>
      <c r="C30" s="7" t="s">
        <v>44</v>
      </c>
      <c r="D30" s="7" t="s">
        <v>5</v>
      </c>
      <c r="E30" s="7" t="s">
        <v>31</v>
      </c>
      <c r="F30" s="7"/>
      <c r="G30" s="13">
        <v>58</v>
      </c>
      <c r="H30" s="14">
        <v>0</v>
      </c>
      <c r="I30" s="14">
        <v>0</v>
      </c>
      <c r="J30" s="16">
        <v>59.3</v>
      </c>
    </row>
    <row r="31" spans="1:10" s="8" customFormat="1" ht="47.25" outlineLevel="1">
      <c r="A31" s="12" t="s">
        <v>46</v>
      </c>
      <c r="B31" s="7" t="s">
        <v>3</v>
      </c>
      <c r="C31" s="7" t="s">
        <v>47</v>
      </c>
      <c r="D31" s="7" t="s">
        <v>5</v>
      </c>
      <c r="E31" s="7" t="s">
        <v>3</v>
      </c>
      <c r="F31" s="7"/>
      <c r="G31" s="13">
        <f>SUM(G32:G34)</f>
        <v>1802</v>
      </c>
      <c r="H31" s="13">
        <f>SUM(H32:H34)</f>
        <v>0</v>
      </c>
      <c r="I31" s="13">
        <f>SUM(I32:I34)</f>
        <v>0</v>
      </c>
      <c r="J31" s="18">
        <f>SUM(J32:J34)</f>
        <v>1928.9</v>
      </c>
    </row>
    <row r="32" spans="1:10" s="8" customFormat="1" ht="157.5" outlineLevel="3">
      <c r="A32" s="12" t="s">
        <v>48</v>
      </c>
      <c r="B32" s="7" t="s">
        <v>29</v>
      </c>
      <c r="C32" s="7" t="s">
        <v>49</v>
      </c>
      <c r="D32" s="7" t="s">
        <v>5</v>
      </c>
      <c r="E32" s="7" t="s">
        <v>50</v>
      </c>
      <c r="F32" s="7"/>
      <c r="G32" s="13">
        <v>937</v>
      </c>
      <c r="H32" s="14">
        <v>0</v>
      </c>
      <c r="I32" s="14">
        <v>0</v>
      </c>
      <c r="J32" s="16">
        <v>919.9</v>
      </c>
    </row>
    <row r="33" spans="1:10" s="8" customFormat="1" ht="78.75" outlineLevel="3">
      <c r="A33" s="12" t="s">
        <v>52</v>
      </c>
      <c r="B33" s="7" t="s">
        <v>29</v>
      </c>
      <c r="C33" s="7" t="s">
        <v>51</v>
      </c>
      <c r="D33" s="7" t="s">
        <v>5</v>
      </c>
      <c r="E33" s="7" t="s">
        <v>53</v>
      </c>
      <c r="F33" s="7"/>
      <c r="G33" s="13">
        <v>205</v>
      </c>
      <c r="H33" s="14">
        <v>0</v>
      </c>
      <c r="I33" s="14">
        <v>0</v>
      </c>
      <c r="J33" s="16">
        <v>322.6</v>
      </c>
    </row>
    <row r="34" spans="1:10" s="8" customFormat="1" ht="94.5" outlineLevel="3">
      <c r="A34" s="12" t="s">
        <v>153</v>
      </c>
      <c r="B34" s="7" t="s">
        <v>29</v>
      </c>
      <c r="C34" s="7" t="s">
        <v>154</v>
      </c>
      <c r="D34" s="7" t="s">
        <v>5</v>
      </c>
      <c r="E34" s="7" t="s">
        <v>53</v>
      </c>
      <c r="F34" s="7"/>
      <c r="G34" s="13">
        <v>660</v>
      </c>
      <c r="H34" s="14"/>
      <c r="I34" s="14"/>
      <c r="J34" s="16">
        <v>686.4</v>
      </c>
    </row>
    <row r="35" spans="1:10" s="8" customFormat="1" ht="31.5" outlineLevel="1">
      <c r="A35" s="12" t="s">
        <v>54</v>
      </c>
      <c r="B35" s="7" t="s">
        <v>3</v>
      </c>
      <c r="C35" s="7" t="s">
        <v>55</v>
      </c>
      <c r="D35" s="7" t="s">
        <v>5</v>
      </c>
      <c r="E35" s="7" t="s">
        <v>3</v>
      </c>
      <c r="F35" s="7"/>
      <c r="G35" s="13">
        <f>SUM(G36:G49)</f>
        <v>1760</v>
      </c>
      <c r="H35" s="13">
        <f>SUM(H36:H49)</f>
        <v>0</v>
      </c>
      <c r="I35" s="13">
        <f>SUM(I36:I49)</f>
        <v>0</v>
      </c>
      <c r="J35" s="18">
        <f>SUM(J36:J49)</f>
        <v>1816</v>
      </c>
    </row>
    <row r="36" spans="1:10" s="8" customFormat="1" ht="126" outlineLevel="3">
      <c r="A36" s="12" t="s">
        <v>56</v>
      </c>
      <c r="B36" s="7" t="s">
        <v>9</v>
      </c>
      <c r="C36" s="7" t="s">
        <v>57</v>
      </c>
      <c r="D36" s="7" t="s">
        <v>5</v>
      </c>
      <c r="E36" s="7" t="s">
        <v>58</v>
      </c>
      <c r="F36" s="7"/>
      <c r="G36" s="13">
        <v>24</v>
      </c>
      <c r="H36" s="14">
        <v>0</v>
      </c>
      <c r="I36" s="14">
        <v>0</v>
      </c>
      <c r="J36" s="16">
        <v>25.1</v>
      </c>
    </row>
    <row r="37" spans="1:10" s="8" customFormat="1" ht="94.5" outlineLevel="3">
      <c r="A37" s="12" t="s">
        <v>59</v>
      </c>
      <c r="B37" s="7" t="s">
        <v>9</v>
      </c>
      <c r="C37" s="7" t="s">
        <v>60</v>
      </c>
      <c r="D37" s="7" t="s">
        <v>5</v>
      </c>
      <c r="E37" s="7" t="s">
        <v>58</v>
      </c>
      <c r="F37" s="7"/>
      <c r="G37" s="13">
        <v>46</v>
      </c>
      <c r="H37" s="14">
        <v>0</v>
      </c>
      <c r="I37" s="14">
        <v>0</v>
      </c>
      <c r="J37" s="16">
        <v>45.8</v>
      </c>
    </row>
    <row r="38" spans="1:10" s="8" customFormat="1" ht="94.5" outlineLevel="3">
      <c r="A38" s="12" t="s">
        <v>61</v>
      </c>
      <c r="B38" s="7" t="s">
        <v>9</v>
      </c>
      <c r="C38" s="7" t="s">
        <v>62</v>
      </c>
      <c r="D38" s="7" t="s">
        <v>5</v>
      </c>
      <c r="E38" s="7" t="s">
        <v>58</v>
      </c>
      <c r="F38" s="7"/>
      <c r="G38" s="13">
        <v>34</v>
      </c>
      <c r="H38" s="14">
        <v>0</v>
      </c>
      <c r="I38" s="14">
        <v>0</v>
      </c>
      <c r="J38" s="16">
        <v>34.3</v>
      </c>
    </row>
    <row r="39" spans="1:10" s="8" customFormat="1" ht="117" customHeight="1" outlineLevel="2">
      <c r="A39" s="12" t="s">
        <v>162</v>
      </c>
      <c r="B39" s="7" t="s">
        <v>9</v>
      </c>
      <c r="C39" s="7" t="s">
        <v>163</v>
      </c>
      <c r="D39" s="7" t="s">
        <v>5</v>
      </c>
      <c r="E39" s="7" t="s">
        <v>58</v>
      </c>
      <c r="F39" s="7"/>
      <c r="G39" s="13"/>
      <c r="H39" s="14"/>
      <c r="I39" s="14"/>
      <c r="J39" s="16">
        <v>33</v>
      </c>
    </row>
    <row r="40" spans="1:10" s="8" customFormat="1" ht="94.5" outlineLevel="3">
      <c r="A40" s="12" t="s">
        <v>63</v>
      </c>
      <c r="B40" s="7" t="s">
        <v>24</v>
      </c>
      <c r="C40" s="7" t="s">
        <v>64</v>
      </c>
      <c r="D40" s="7" t="s">
        <v>5</v>
      </c>
      <c r="E40" s="7" t="s">
        <v>58</v>
      </c>
      <c r="F40" s="7"/>
      <c r="G40" s="13">
        <v>375</v>
      </c>
      <c r="H40" s="14">
        <v>0</v>
      </c>
      <c r="I40" s="14">
        <v>0</v>
      </c>
      <c r="J40" s="16">
        <v>383.6</v>
      </c>
    </row>
    <row r="41" spans="1:10" s="8" customFormat="1" ht="47.25" outlineLevel="3">
      <c r="A41" s="12" t="s">
        <v>164</v>
      </c>
      <c r="B41" s="7" t="s">
        <v>165</v>
      </c>
      <c r="C41" s="7" t="s">
        <v>166</v>
      </c>
      <c r="D41" s="7" t="s">
        <v>5</v>
      </c>
      <c r="E41" s="7" t="s">
        <v>58</v>
      </c>
      <c r="F41" s="7"/>
      <c r="G41" s="13"/>
      <c r="H41" s="14"/>
      <c r="I41" s="14"/>
      <c r="J41" s="16">
        <v>36.4</v>
      </c>
    </row>
    <row r="42" spans="1:10" s="8" customFormat="1" ht="47.25" outlineLevel="3">
      <c r="A42" s="12" t="s">
        <v>167</v>
      </c>
      <c r="B42" s="7" t="s">
        <v>168</v>
      </c>
      <c r="C42" s="7" t="s">
        <v>169</v>
      </c>
      <c r="D42" s="7" t="s">
        <v>5</v>
      </c>
      <c r="E42" s="7" t="s">
        <v>58</v>
      </c>
      <c r="F42" s="7"/>
      <c r="G42" s="13"/>
      <c r="H42" s="14"/>
      <c r="I42" s="14"/>
      <c r="J42" s="16">
        <v>15.6</v>
      </c>
    </row>
    <row r="43" spans="1:10" s="8" customFormat="1" ht="47.25" outlineLevel="3">
      <c r="A43" s="12" t="s">
        <v>128</v>
      </c>
      <c r="B43" s="7" t="s">
        <v>65</v>
      </c>
      <c r="C43" s="7" t="s">
        <v>66</v>
      </c>
      <c r="D43" s="7" t="s">
        <v>5</v>
      </c>
      <c r="E43" s="7" t="s">
        <v>58</v>
      </c>
      <c r="F43" s="7"/>
      <c r="G43" s="13">
        <v>163</v>
      </c>
      <c r="H43" s="14">
        <v>0</v>
      </c>
      <c r="I43" s="14">
        <v>0</v>
      </c>
      <c r="J43" s="16">
        <v>181.2</v>
      </c>
    </row>
    <row r="44" spans="1:10" s="8" customFormat="1" ht="50.25" customHeight="1" outlineLevel="3">
      <c r="A44" s="12" t="s">
        <v>67</v>
      </c>
      <c r="B44" s="7" t="s">
        <v>24</v>
      </c>
      <c r="C44" s="7" t="s">
        <v>68</v>
      </c>
      <c r="D44" s="7" t="s">
        <v>5</v>
      </c>
      <c r="E44" s="7" t="s">
        <v>58</v>
      </c>
      <c r="F44" s="7"/>
      <c r="G44" s="13">
        <v>660</v>
      </c>
      <c r="H44" s="14">
        <v>0</v>
      </c>
      <c r="I44" s="14">
        <v>0</v>
      </c>
      <c r="J44" s="16">
        <v>685.7</v>
      </c>
    </row>
    <row r="45" spans="1:11" s="8" customFormat="1" ht="63" customHeight="1" outlineLevel="3">
      <c r="A45" s="12" t="s">
        <v>71</v>
      </c>
      <c r="B45" s="7" t="s">
        <v>72</v>
      </c>
      <c r="C45" s="7" t="s">
        <v>70</v>
      </c>
      <c r="D45" s="7" t="s">
        <v>5</v>
      </c>
      <c r="E45" s="7" t="s">
        <v>58</v>
      </c>
      <c r="F45" s="7"/>
      <c r="G45" s="13">
        <v>365</v>
      </c>
      <c r="H45" s="14">
        <v>0</v>
      </c>
      <c r="I45" s="14">
        <v>0</v>
      </c>
      <c r="J45" s="16">
        <v>302.9</v>
      </c>
      <c r="K45" s="17"/>
    </row>
    <row r="46" spans="1:10" s="8" customFormat="1" ht="63" customHeight="1" outlineLevel="3">
      <c r="A46" s="12" t="s">
        <v>71</v>
      </c>
      <c r="B46" s="7" t="s">
        <v>69</v>
      </c>
      <c r="C46" s="7" t="s">
        <v>70</v>
      </c>
      <c r="D46" s="7" t="s">
        <v>5</v>
      </c>
      <c r="E46" s="7" t="s">
        <v>58</v>
      </c>
      <c r="F46" s="7"/>
      <c r="G46" s="13">
        <v>10</v>
      </c>
      <c r="H46" s="14"/>
      <c r="I46" s="14"/>
      <c r="J46" s="16"/>
    </row>
    <row r="47" spans="1:10" s="8" customFormat="1" ht="64.5" customHeight="1" outlineLevel="3">
      <c r="A47" s="12" t="s">
        <v>71</v>
      </c>
      <c r="B47" s="7" t="s">
        <v>26</v>
      </c>
      <c r="C47" s="7" t="s">
        <v>70</v>
      </c>
      <c r="D47" s="7" t="s">
        <v>5</v>
      </c>
      <c r="E47" s="7" t="s">
        <v>58</v>
      </c>
      <c r="F47" s="7"/>
      <c r="G47" s="13">
        <v>23</v>
      </c>
      <c r="H47" s="14">
        <v>0</v>
      </c>
      <c r="I47" s="14">
        <v>0</v>
      </c>
      <c r="J47" s="16">
        <v>13.5</v>
      </c>
    </row>
    <row r="48" spans="1:10" s="8" customFormat="1" ht="78.75" outlineLevel="3">
      <c r="A48" s="12" t="s">
        <v>71</v>
      </c>
      <c r="B48" s="7" t="s">
        <v>170</v>
      </c>
      <c r="C48" s="7" t="s">
        <v>70</v>
      </c>
      <c r="D48" s="7" t="s">
        <v>5</v>
      </c>
      <c r="E48" s="7" t="s">
        <v>58</v>
      </c>
      <c r="F48" s="7"/>
      <c r="G48" s="13"/>
      <c r="H48" s="14">
        <v>0</v>
      </c>
      <c r="I48" s="14">
        <v>0</v>
      </c>
      <c r="J48" s="16">
        <v>3</v>
      </c>
    </row>
    <row r="49" spans="1:10" s="8" customFormat="1" ht="63" outlineLevel="3">
      <c r="A49" s="12" t="s">
        <v>73</v>
      </c>
      <c r="B49" s="7" t="s">
        <v>29</v>
      </c>
      <c r="C49" s="7" t="s">
        <v>70</v>
      </c>
      <c r="D49" s="7" t="s">
        <v>5</v>
      </c>
      <c r="E49" s="7" t="s">
        <v>58</v>
      </c>
      <c r="F49" s="7"/>
      <c r="G49" s="13">
        <v>60</v>
      </c>
      <c r="H49" s="14">
        <v>0</v>
      </c>
      <c r="I49" s="14">
        <v>0</v>
      </c>
      <c r="J49" s="16">
        <v>55.9</v>
      </c>
    </row>
    <row r="50" spans="1:10" s="8" customFormat="1" ht="31.5" outlineLevel="1">
      <c r="A50" s="12" t="s">
        <v>74</v>
      </c>
      <c r="B50" s="7" t="s">
        <v>3</v>
      </c>
      <c r="C50" s="7" t="s">
        <v>75</v>
      </c>
      <c r="D50" s="7" t="s">
        <v>5</v>
      </c>
      <c r="E50" s="7" t="s">
        <v>3</v>
      </c>
      <c r="F50" s="7"/>
      <c r="G50" s="13">
        <v>150</v>
      </c>
      <c r="H50" s="14">
        <v>0</v>
      </c>
      <c r="I50" s="14">
        <v>0</v>
      </c>
      <c r="J50" s="16">
        <v>156.2</v>
      </c>
    </row>
    <row r="51" spans="1:10" s="8" customFormat="1" ht="31.5" outlineLevel="3">
      <c r="A51" s="12" t="s">
        <v>129</v>
      </c>
      <c r="B51" s="7" t="s">
        <v>45</v>
      </c>
      <c r="C51" s="7" t="s">
        <v>76</v>
      </c>
      <c r="D51" s="7" t="s">
        <v>5</v>
      </c>
      <c r="E51" s="7" t="s">
        <v>77</v>
      </c>
      <c r="F51" s="7"/>
      <c r="G51" s="13">
        <v>150</v>
      </c>
      <c r="H51" s="14">
        <v>0</v>
      </c>
      <c r="I51" s="14">
        <v>0</v>
      </c>
      <c r="J51" s="16">
        <v>156.2</v>
      </c>
    </row>
    <row r="52" spans="1:10" s="8" customFormat="1" ht="31.5" outlineLevel="3">
      <c r="A52" s="12" t="s">
        <v>155</v>
      </c>
      <c r="B52" s="7" t="s">
        <v>3</v>
      </c>
      <c r="C52" s="7" t="s">
        <v>156</v>
      </c>
      <c r="D52" s="7" t="s">
        <v>5</v>
      </c>
      <c r="E52" s="7" t="s">
        <v>3</v>
      </c>
      <c r="F52" s="7"/>
      <c r="G52" s="13"/>
      <c r="H52" s="14"/>
      <c r="I52" s="14"/>
      <c r="J52" s="16">
        <v>-272.2</v>
      </c>
    </row>
    <row r="53" spans="1:10" s="8" customFormat="1" ht="47.25" outlineLevel="3">
      <c r="A53" s="12" t="s">
        <v>158</v>
      </c>
      <c r="B53" s="7" t="s">
        <v>9</v>
      </c>
      <c r="C53" s="7" t="s">
        <v>157</v>
      </c>
      <c r="D53" s="7" t="s">
        <v>5</v>
      </c>
      <c r="E53" s="7" t="s">
        <v>86</v>
      </c>
      <c r="F53" s="7"/>
      <c r="G53" s="13"/>
      <c r="H53" s="14"/>
      <c r="I53" s="14"/>
      <c r="J53" s="16">
        <v>-272.2</v>
      </c>
    </row>
    <row r="54" spans="1:10" s="8" customFormat="1" ht="18" customHeight="1">
      <c r="A54" s="12" t="s">
        <v>78</v>
      </c>
      <c r="B54" s="7" t="s">
        <v>3</v>
      </c>
      <c r="C54" s="7" t="s">
        <v>79</v>
      </c>
      <c r="D54" s="7" t="s">
        <v>5</v>
      </c>
      <c r="E54" s="7" t="s">
        <v>3</v>
      </c>
      <c r="F54" s="7"/>
      <c r="G54" s="13">
        <f>SUM(G55)</f>
        <v>261666.8</v>
      </c>
      <c r="H54" s="13">
        <f>SUM(H55)</f>
        <v>0</v>
      </c>
      <c r="I54" s="13">
        <f>SUM(I55)</f>
        <v>0</v>
      </c>
      <c r="J54" s="18">
        <f>SUM(J55)</f>
        <v>259310.7</v>
      </c>
    </row>
    <row r="55" spans="1:10" s="8" customFormat="1" ht="47.25" outlineLevel="1">
      <c r="A55" s="12" t="s">
        <v>80</v>
      </c>
      <c r="B55" s="7" t="s">
        <v>3</v>
      </c>
      <c r="C55" s="7" t="s">
        <v>81</v>
      </c>
      <c r="D55" s="7" t="s">
        <v>5</v>
      </c>
      <c r="E55" s="7" t="s">
        <v>3</v>
      </c>
      <c r="F55" s="7"/>
      <c r="G55" s="13">
        <f>SUM(G56+G59+G70+G79)</f>
        <v>261666.8</v>
      </c>
      <c r="H55" s="13">
        <f>SUM(H56+H59+H70+H79)</f>
        <v>0</v>
      </c>
      <c r="I55" s="13">
        <f>SUM(I56+I59+I70+I79)</f>
        <v>0</v>
      </c>
      <c r="J55" s="18">
        <f>SUM(J56+J59+J70+J79)</f>
        <v>259310.7</v>
      </c>
    </row>
    <row r="56" spans="1:10" s="8" customFormat="1" ht="47.25" outlineLevel="2">
      <c r="A56" s="12" t="s">
        <v>82</v>
      </c>
      <c r="B56" s="7" t="s">
        <v>3</v>
      </c>
      <c r="C56" s="7" t="s">
        <v>83</v>
      </c>
      <c r="D56" s="7" t="s">
        <v>5</v>
      </c>
      <c r="E56" s="7" t="s">
        <v>3</v>
      </c>
      <c r="F56" s="7"/>
      <c r="G56" s="13">
        <f>SUM(G57:G58)</f>
        <v>58387.6</v>
      </c>
      <c r="H56" s="13">
        <f>SUM(H57:H58)</f>
        <v>0</v>
      </c>
      <c r="I56" s="13">
        <f>SUM(I57:I58)</f>
        <v>0</v>
      </c>
      <c r="J56" s="18">
        <f>SUM(J57:J58)</f>
        <v>58387.6</v>
      </c>
    </row>
    <row r="57" spans="1:10" s="8" customFormat="1" ht="63" outlineLevel="3">
      <c r="A57" s="12" t="s">
        <v>84</v>
      </c>
      <c r="B57" s="7" t="s">
        <v>45</v>
      </c>
      <c r="C57" s="7" t="s">
        <v>85</v>
      </c>
      <c r="D57" s="7" t="s">
        <v>5</v>
      </c>
      <c r="E57" s="7" t="s">
        <v>86</v>
      </c>
      <c r="F57" s="7"/>
      <c r="G57" s="13">
        <v>31617.1</v>
      </c>
      <c r="H57" s="14">
        <v>0</v>
      </c>
      <c r="I57" s="14">
        <v>0</v>
      </c>
      <c r="J57" s="16">
        <v>31617.1</v>
      </c>
    </row>
    <row r="58" spans="1:10" s="8" customFormat="1" ht="52.5" customHeight="1" outlineLevel="3">
      <c r="A58" s="12" t="s">
        <v>87</v>
      </c>
      <c r="B58" s="7" t="s">
        <v>45</v>
      </c>
      <c r="C58" s="7" t="s">
        <v>88</v>
      </c>
      <c r="D58" s="7" t="s">
        <v>5</v>
      </c>
      <c r="E58" s="7" t="s">
        <v>86</v>
      </c>
      <c r="F58" s="7"/>
      <c r="G58" s="13">
        <v>26770.5</v>
      </c>
      <c r="H58" s="14">
        <v>0</v>
      </c>
      <c r="I58" s="14">
        <v>0</v>
      </c>
      <c r="J58" s="16">
        <v>26770.5</v>
      </c>
    </row>
    <row r="59" spans="1:10" s="8" customFormat="1" ht="63" outlineLevel="2">
      <c r="A59" s="12" t="s">
        <v>89</v>
      </c>
      <c r="B59" s="7" t="s">
        <v>3</v>
      </c>
      <c r="C59" s="7" t="s">
        <v>90</v>
      </c>
      <c r="D59" s="7" t="s">
        <v>5</v>
      </c>
      <c r="E59" s="7" t="s">
        <v>3</v>
      </c>
      <c r="F59" s="7"/>
      <c r="G59" s="13">
        <f>SUM(G60:G69)</f>
        <v>98304.4</v>
      </c>
      <c r="H59" s="13">
        <f>SUM(H60:H69)</f>
        <v>0</v>
      </c>
      <c r="I59" s="13">
        <f>SUM(I60:I69)</f>
        <v>0</v>
      </c>
      <c r="J59" s="18">
        <f>SUM(J60:J69)</f>
        <v>96878.79999999999</v>
      </c>
    </row>
    <row r="60" spans="1:10" s="8" customFormat="1" ht="63" outlineLevel="2">
      <c r="A60" s="12" t="s">
        <v>171</v>
      </c>
      <c r="B60" s="7" t="s">
        <v>45</v>
      </c>
      <c r="C60" s="7" t="s">
        <v>172</v>
      </c>
      <c r="D60" s="7" t="s">
        <v>5</v>
      </c>
      <c r="E60" s="7" t="s">
        <v>86</v>
      </c>
      <c r="F60" s="7"/>
      <c r="G60" s="13">
        <v>1840</v>
      </c>
      <c r="H60" s="14"/>
      <c r="I60" s="14"/>
      <c r="J60" s="16">
        <v>1840</v>
      </c>
    </row>
    <row r="61" spans="1:11" s="8" customFormat="1" ht="47.25" outlineLevel="3">
      <c r="A61" s="12" t="s">
        <v>91</v>
      </c>
      <c r="B61" s="7" t="s">
        <v>45</v>
      </c>
      <c r="C61" s="7" t="s">
        <v>92</v>
      </c>
      <c r="D61" s="7" t="s">
        <v>5</v>
      </c>
      <c r="E61" s="7" t="s">
        <v>86</v>
      </c>
      <c r="F61" s="7"/>
      <c r="G61" s="13">
        <v>9425</v>
      </c>
      <c r="H61" s="14">
        <v>0</v>
      </c>
      <c r="I61" s="14">
        <v>0</v>
      </c>
      <c r="J61" s="16">
        <v>9425</v>
      </c>
      <c r="K61" s="10"/>
    </row>
    <row r="62" spans="1:10" s="8" customFormat="1" ht="78.75" outlineLevel="3">
      <c r="A62" s="12" t="s">
        <v>93</v>
      </c>
      <c r="B62" s="7" t="s">
        <v>45</v>
      </c>
      <c r="C62" s="7" t="s">
        <v>94</v>
      </c>
      <c r="D62" s="7" t="s">
        <v>5</v>
      </c>
      <c r="E62" s="7" t="s">
        <v>86</v>
      </c>
      <c r="F62" s="7"/>
      <c r="G62" s="13">
        <v>404.1</v>
      </c>
      <c r="H62" s="14">
        <v>0</v>
      </c>
      <c r="I62" s="14">
        <v>0</v>
      </c>
      <c r="J62" s="16">
        <v>404.1</v>
      </c>
    </row>
    <row r="63" spans="1:11" s="8" customFormat="1" ht="94.5" outlineLevel="3">
      <c r="A63" s="12" t="s">
        <v>95</v>
      </c>
      <c r="B63" s="7" t="s">
        <v>45</v>
      </c>
      <c r="C63" s="7" t="s">
        <v>96</v>
      </c>
      <c r="D63" s="7" t="s">
        <v>5</v>
      </c>
      <c r="E63" s="7" t="s">
        <v>86</v>
      </c>
      <c r="F63" s="7"/>
      <c r="G63" s="13">
        <v>12923.5</v>
      </c>
      <c r="H63" s="14">
        <v>0</v>
      </c>
      <c r="I63" s="14">
        <v>0</v>
      </c>
      <c r="J63" s="16">
        <v>12923.5</v>
      </c>
      <c r="K63" s="10"/>
    </row>
    <row r="64" spans="1:10" s="8" customFormat="1" ht="78.75" outlineLevel="3">
      <c r="A64" s="12" t="s">
        <v>97</v>
      </c>
      <c r="B64" s="7" t="s">
        <v>45</v>
      </c>
      <c r="C64" s="7" t="s">
        <v>98</v>
      </c>
      <c r="D64" s="7" t="s">
        <v>5</v>
      </c>
      <c r="E64" s="7" t="s">
        <v>86</v>
      </c>
      <c r="F64" s="7"/>
      <c r="G64" s="13">
        <v>147</v>
      </c>
      <c r="H64" s="14">
        <v>0</v>
      </c>
      <c r="I64" s="14">
        <v>0</v>
      </c>
      <c r="J64" s="16">
        <v>147</v>
      </c>
    </row>
    <row r="65" spans="1:10" s="8" customFormat="1" ht="78.75" outlineLevel="3">
      <c r="A65" s="12" t="s">
        <v>99</v>
      </c>
      <c r="B65" s="7" t="s">
        <v>45</v>
      </c>
      <c r="C65" s="7" t="s">
        <v>100</v>
      </c>
      <c r="D65" s="7" t="s">
        <v>5</v>
      </c>
      <c r="E65" s="7" t="s">
        <v>86</v>
      </c>
      <c r="F65" s="7"/>
      <c r="G65" s="13">
        <v>2087.2</v>
      </c>
      <c r="H65" s="14">
        <v>0</v>
      </c>
      <c r="I65" s="14">
        <v>0</v>
      </c>
      <c r="J65" s="16">
        <v>2087.2</v>
      </c>
    </row>
    <row r="66" spans="1:10" s="8" customFormat="1" ht="94.5" outlineLevel="3">
      <c r="A66" s="12" t="s">
        <v>101</v>
      </c>
      <c r="B66" s="7" t="s">
        <v>45</v>
      </c>
      <c r="C66" s="7" t="s">
        <v>102</v>
      </c>
      <c r="D66" s="7" t="s">
        <v>5</v>
      </c>
      <c r="E66" s="7" t="s">
        <v>86</v>
      </c>
      <c r="F66" s="7"/>
      <c r="G66" s="13">
        <v>1146.8</v>
      </c>
      <c r="H66" s="14">
        <v>0</v>
      </c>
      <c r="I66" s="14">
        <v>0</v>
      </c>
      <c r="J66" s="16">
        <v>1146.8</v>
      </c>
    </row>
    <row r="67" spans="1:10" s="8" customFormat="1" ht="126" outlineLevel="3">
      <c r="A67" s="12" t="s">
        <v>103</v>
      </c>
      <c r="B67" s="7" t="s">
        <v>45</v>
      </c>
      <c r="C67" s="7" t="s">
        <v>104</v>
      </c>
      <c r="D67" s="7" t="s">
        <v>12</v>
      </c>
      <c r="E67" s="7" t="s">
        <v>86</v>
      </c>
      <c r="F67" s="7"/>
      <c r="G67" s="13">
        <v>5738</v>
      </c>
      <c r="H67" s="14">
        <v>0</v>
      </c>
      <c r="I67" s="14">
        <v>0</v>
      </c>
      <c r="J67" s="16">
        <v>5738</v>
      </c>
    </row>
    <row r="68" spans="1:10" s="8" customFormat="1" ht="94.5" outlineLevel="3">
      <c r="A68" s="12" t="s">
        <v>105</v>
      </c>
      <c r="B68" s="7" t="s">
        <v>45</v>
      </c>
      <c r="C68" s="7" t="s">
        <v>106</v>
      </c>
      <c r="D68" s="7" t="s">
        <v>12</v>
      </c>
      <c r="E68" s="7" t="s">
        <v>86</v>
      </c>
      <c r="F68" s="7"/>
      <c r="G68" s="13">
        <v>304</v>
      </c>
      <c r="H68" s="14">
        <v>0</v>
      </c>
      <c r="I68" s="14">
        <v>0</v>
      </c>
      <c r="J68" s="16">
        <v>304</v>
      </c>
    </row>
    <row r="69" spans="1:10" s="8" customFormat="1" ht="31.5" outlineLevel="3">
      <c r="A69" s="12" t="s">
        <v>107</v>
      </c>
      <c r="B69" s="7" t="s">
        <v>45</v>
      </c>
      <c r="C69" s="7" t="s">
        <v>108</v>
      </c>
      <c r="D69" s="7" t="s">
        <v>5</v>
      </c>
      <c r="E69" s="7" t="s">
        <v>86</v>
      </c>
      <c r="F69" s="7"/>
      <c r="G69" s="13">
        <v>64288.8</v>
      </c>
      <c r="H69" s="14">
        <v>0</v>
      </c>
      <c r="I69" s="14">
        <v>0</v>
      </c>
      <c r="J69" s="16">
        <v>62863.2</v>
      </c>
    </row>
    <row r="70" spans="1:10" s="8" customFormat="1" ht="47.25" outlineLevel="2">
      <c r="A70" s="12" t="s">
        <v>109</v>
      </c>
      <c r="B70" s="7" t="s">
        <v>3</v>
      </c>
      <c r="C70" s="7" t="s">
        <v>110</v>
      </c>
      <c r="D70" s="7" t="s">
        <v>5</v>
      </c>
      <c r="E70" s="7" t="s">
        <v>3</v>
      </c>
      <c r="F70" s="7"/>
      <c r="G70" s="13">
        <f>SUM(G71:G78)</f>
        <v>104609.79999999999</v>
      </c>
      <c r="H70" s="13">
        <f>SUM(H71:H78)</f>
        <v>0</v>
      </c>
      <c r="I70" s="13">
        <f>SUM(I71:I78)</f>
        <v>0</v>
      </c>
      <c r="J70" s="18">
        <f>SUM(J71:J78)</f>
        <v>103681.09999999999</v>
      </c>
    </row>
    <row r="71" spans="1:10" s="8" customFormat="1" ht="63" outlineLevel="3">
      <c r="A71" s="12" t="s">
        <v>111</v>
      </c>
      <c r="B71" s="7" t="s">
        <v>45</v>
      </c>
      <c r="C71" s="7" t="s">
        <v>112</v>
      </c>
      <c r="D71" s="7" t="s">
        <v>5</v>
      </c>
      <c r="E71" s="7" t="s">
        <v>86</v>
      </c>
      <c r="F71" s="7"/>
      <c r="G71" s="13">
        <v>821</v>
      </c>
      <c r="H71" s="14">
        <v>0</v>
      </c>
      <c r="I71" s="14">
        <v>0</v>
      </c>
      <c r="J71" s="16">
        <v>821</v>
      </c>
    </row>
    <row r="72" spans="1:10" s="8" customFormat="1" ht="78.75" outlineLevel="3">
      <c r="A72" s="12" t="s">
        <v>113</v>
      </c>
      <c r="B72" s="7" t="s">
        <v>45</v>
      </c>
      <c r="C72" s="7" t="s">
        <v>114</v>
      </c>
      <c r="D72" s="7" t="s">
        <v>5</v>
      </c>
      <c r="E72" s="7" t="s">
        <v>86</v>
      </c>
      <c r="F72" s="7"/>
      <c r="G72" s="13">
        <v>6.9</v>
      </c>
      <c r="H72" s="14">
        <v>0</v>
      </c>
      <c r="I72" s="14">
        <v>0</v>
      </c>
      <c r="J72" s="16">
        <v>2.2</v>
      </c>
    </row>
    <row r="73" spans="1:10" s="8" customFormat="1" ht="63" outlineLevel="3">
      <c r="A73" s="12" t="s">
        <v>115</v>
      </c>
      <c r="B73" s="7" t="s">
        <v>45</v>
      </c>
      <c r="C73" s="7" t="s">
        <v>116</v>
      </c>
      <c r="D73" s="7" t="s">
        <v>5</v>
      </c>
      <c r="E73" s="7" t="s">
        <v>86</v>
      </c>
      <c r="F73" s="7"/>
      <c r="G73" s="13">
        <v>1270</v>
      </c>
      <c r="H73" s="14">
        <v>0</v>
      </c>
      <c r="I73" s="14">
        <v>0</v>
      </c>
      <c r="J73" s="16">
        <v>1270</v>
      </c>
    </row>
    <row r="74" spans="1:10" s="8" customFormat="1" ht="78.75" outlineLevel="3">
      <c r="A74" s="12" t="s">
        <v>173</v>
      </c>
      <c r="B74" s="7" t="s">
        <v>45</v>
      </c>
      <c r="C74" s="7" t="s">
        <v>174</v>
      </c>
      <c r="D74" s="7" t="s">
        <v>5</v>
      </c>
      <c r="E74" s="7" t="s">
        <v>86</v>
      </c>
      <c r="F74" s="7"/>
      <c r="G74" s="13">
        <v>70</v>
      </c>
      <c r="H74" s="14"/>
      <c r="I74" s="14"/>
      <c r="J74" s="16">
        <v>69.9</v>
      </c>
    </row>
    <row r="75" spans="1:10" s="8" customFormat="1" ht="61.5" customHeight="1" outlineLevel="3">
      <c r="A75" s="12" t="s">
        <v>117</v>
      </c>
      <c r="B75" s="7" t="s">
        <v>45</v>
      </c>
      <c r="C75" s="7" t="s">
        <v>118</v>
      </c>
      <c r="D75" s="7" t="s">
        <v>5</v>
      </c>
      <c r="E75" s="7" t="s">
        <v>86</v>
      </c>
      <c r="F75" s="7"/>
      <c r="G75" s="13">
        <v>2445</v>
      </c>
      <c r="H75" s="14">
        <v>0</v>
      </c>
      <c r="I75" s="14">
        <v>0</v>
      </c>
      <c r="J75" s="16">
        <v>2202.3</v>
      </c>
    </row>
    <row r="76" spans="1:10" s="8" customFormat="1" ht="63" outlineLevel="3">
      <c r="A76" s="12" t="s">
        <v>130</v>
      </c>
      <c r="B76" s="7" t="s">
        <v>45</v>
      </c>
      <c r="C76" s="7" t="s">
        <v>119</v>
      </c>
      <c r="D76" s="7" t="s">
        <v>120</v>
      </c>
      <c r="E76" s="7" t="s">
        <v>86</v>
      </c>
      <c r="F76" s="7"/>
      <c r="G76" s="13">
        <v>88623.4</v>
      </c>
      <c r="H76" s="14">
        <v>0</v>
      </c>
      <c r="I76" s="14">
        <v>0</v>
      </c>
      <c r="J76" s="16">
        <v>88000.8</v>
      </c>
    </row>
    <row r="77" spans="1:10" s="8" customFormat="1" ht="47.25" outlineLevel="3">
      <c r="A77" s="12" t="s">
        <v>121</v>
      </c>
      <c r="B77" s="7" t="s">
        <v>45</v>
      </c>
      <c r="C77" s="7" t="s">
        <v>122</v>
      </c>
      <c r="D77" s="7" t="s">
        <v>5</v>
      </c>
      <c r="E77" s="7" t="s">
        <v>86</v>
      </c>
      <c r="F77" s="7"/>
      <c r="G77" s="13">
        <v>3688.5</v>
      </c>
      <c r="H77" s="14">
        <v>0</v>
      </c>
      <c r="I77" s="14">
        <v>0</v>
      </c>
      <c r="J77" s="16">
        <v>3629.9</v>
      </c>
    </row>
    <row r="78" spans="1:10" s="8" customFormat="1" ht="126" outlineLevel="3">
      <c r="A78" s="12" t="s">
        <v>175</v>
      </c>
      <c r="B78" s="7" t="s">
        <v>45</v>
      </c>
      <c r="C78" s="7" t="s">
        <v>176</v>
      </c>
      <c r="D78" s="7" t="s">
        <v>5</v>
      </c>
      <c r="E78" s="7" t="s">
        <v>86</v>
      </c>
      <c r="F78" s="7"/>
      <c r="G78" s="13">
        <v>7685</v>
      </c>
      <c r="H78" s="14"/>
      <c r="I78" s="14"/>
      <c r="J78" s="16">
        <v>7685</v>
      </c>
    </row>
    <row r="79" spans="1:10" s="8" customFormat="1" ht="15.75" outlineLevel="2">
      <c r="A79" s="12" t="s">
        <v>123</v>
      </c>
      <c r="B79" s="7" t="s">
        <v>3</v>
      </c>
      <c r="C79" s="7" t="s">
        <v>124</v>
      </c>
      <c r="D79" s="7" t="s">
        <v>5</v>
      </c>
      <c r="E79" s="7" t="s">
        <v>3</v>
      </c>
      <c r="F79" s="7"/>
      <c r="G79" s="13">
        <f>SUM(G80:G81)</f>
        <v>365</v>
      </c>
      <c r="H79" s="13">
        <f>SUM(H80:H81)</f>
        <v>0</v>
      </c>
      <c r="I79" s="13">
        <f>SUM(I80:I81)</f>
        <v>0</v>
      </c>
      <c r="J79" s="18">
        <f>SUM(J80:J81)</f>
        <v>363.2</v>
      </c>
    </row>
    <row r="80" spans="1:10" s="8" customFormat="1" ht="110.25" outlineLevel="3">
      <c r="A80" s="12" t="s">
        <v>125</v>
      </c>
      <c r="B80" s="7" t="s">
        <v>45</v>
      </c>
      <c r="C80" s="7" t="s">
        <v>126</v>
      </c>
      <c r="D80" s="7" t="s">
        <v>5</v>
      </c>
      <c r="E80" s="7" t="s">
        <v>86</v>
      </c>
      <c r="F80" s="7"/>
      <c r="G80" s="13">
        <v>180</v>
      </c>
      <c r="H80" s="14">
        <v>0</v>
      </c>
      <c r="I80" s="14">
        <v>0</v>
      </c>
      <c r="J80" s="16">
        <v>180</v>
      </c>
    </row>
    <row r="81" spans="1:10" s="8" customFormat="1" ht="110.25" outlineLevel="3">
      <c r="A81" s="12" t="s">
        <v>131</v>
      </c>
      <c r="B81" s="7" t="s">
        <v>45</v>
      </c>
      <c r="C81" s="7" t="s">
        <v>127</v>
      </c>
      <c r="D81" s="7" t="s">
        <v>12</v>
      </c>
      <c r="E81" s="7" t="s">
        <v>86</v>
      </c>
      <c r="F81" s="7"/>
      <c r="G81" s="13">
        <v>185</v>
      </c>
      <c r="H81" s="14">
        <v>0</v>
      </c>
      <c r="I81" s="14">
        <v>0</v>
      </c>
      <c r="J81" s="16">
        <v>183.2</v>
      </c>
    </row>
    <row r="82" spans="1:10" s="8" customFormat="1" ht="15.75">
      <c r="A82" s="32" t="s">
        <v>177</v>
      </c>
      <c r="B82" s="15"/>
      <c r="C82" s="15"/>
      <c r="D82" s="15"/>
      <c r="E82" s="15"/>
      <c r="F82" s="15"/>
      <c r="G82" s="13">
        <f>SUM(G6+G54)</f>
        <v>300310.3</v>
      </c>
      <c r="H82" s="13">
        <f>SUM(H6+H54)</f>
        <v>0</v>
      </c>
      <c r="I82" s="13">
        <f>SUM(I6+I54)</f>
        <v>0</v>
      </c>
      <c r="J82" s="18">
        <f>SUM(J6+J54)</f>
        <v>301875.60000000003</v>
      </c>
    </row>
    <row r="83" spans="2:10" s="8" customFormat="1" ht="15.75">
      <c r="B83" s="8" t="s">
        <v>143</v>
      </c>
      <c r="J83" s="21"/>
    </row>
    <row r="84" s="8" customFormat="1" ht="15.75">
      <c r="J84" s="21"/>
    </row>
    <row r="85" s="8" customFormat="1" ht="15.75">
      <c r="J85" s="21"/>
    </row>
    <row r="86" s="8" customFormat="1" ht="15.75">
      <c r="J86" s="21"/>
    </row>
    <row r="87" s="8" customFormat="1" ht="15.75">
      <c r="J87" s="21"/>
    </row>
    <row r="88" s="8" customFormat="1" ht="15.75">
      <c r="J88" s="21"/>
    </row>
    <row r="89" s="8" customFormat="1" ht="15.75">
      <c r="J89" s="21"/>
    </row>
    <row r="90" s="8" customFormat="1" ht="15.75">
      <c r="J90" s="21"/>
    </row>
    <row r="91" s="8" customFormat="1" ht="15.75">
      <c r="J91" s="21"/>
    </row>
    <row r="92" s="8" customFormat="1" ht="15.75">
      <c r="J92" s="21"/>
    </row>
    <row r="93" s="8" customFormat="1" ht="15.75">
      <c r="J93" s="21"/>
    </row>
    <row r="94" s="8" customFormat="1" ht="15.75">
      <c r="J94" s="21"/>
    </row>
    <row r="95" s="11" customFormat="1" ht="15.75">
      <c r="J95" s="22"/>
    </row>
    <row r="96" s="11" customFormat="1" ht="15.75">
      <c r="J96" s="22"/>
    </row>
    <row r="97" s="11" customFormat="1" ht="15.75">
      <c r="J97" s="22"/>
    </row>
    <row r="98" s="11" customFormat="1" ht="15.75">
      <c r="J98" s="22"/>
    </row>
    <row r="99" s="11" customFormat="1" ht="15.75">
      <c r="J99" s="22"/>
    </row>
    <row r="100" s="11" customFormat="1" ht="15.75">
      <c r="J100" s="22"/>
    </row>
    <row r="101" s="11" customFormat="1" ht="15.75">
      <c r="J101" s="22"/>
    </row>
    <row r="102" s="11" customFormat="1" ht="15.75">
      <c r="J102" s="22"/>
    </row>
    <row r="103" s="11" customFormat="1" ht="15.75">
      <c r="J103" s="22"/>
    </row>
    <row r="104" s="11" customFormat="1" ht="15.75">
      <c r="J104" s="22"/>
    </row>
    <row r="105" s="11" customFormat="1" ht="15.75">
      <c r="J105" s="22"/>
    </row>
    <row r="106" s="11" customFormat="1" ht="15.75">
      <c r="J106" s="22"/>
    </row>
    <row r="107" s="11" customFormat="1" ht="15.75">
      <c r="J107" s="22"/>
    </row>
    <row r="108" s="11" customFormat="1" ht="15.75">
      <c r="J108" s="22"/>
    </row>
    <row r="109" s="11" customFormat="1" ht="15.75">
      <c r="J109" s="22"/>
    </row>
    <row r="110" s="11" customFormat="1" ht="15.75">
      <c r="J110" s="22"/>
    </row>
    <row r="111" s="11" customFormat="1" ht="15.75">
      <c r="J111" s="22"/>
    </row>
    <row r="112" s="11" customFormat="1" ht="15.75">
      <c r="J112" s="22"/>
    </row>
    <row r="113" s="11" customFormat="1" ht="15.75">
      <c r="J113" s="22"/>
    </row>
    <row r="114" s="11" customFormat="1" ht="15.75">
      <c r="J114" s="22"/>
    </row>
    <row r="115" s="11" customFormat="1" ht="15.75">
      <c r="J115" s="22"/>
    </row>
    <row r="116" s="11" customFormat="1" ht="15.75">
      <c r="J116" s="22"/>
    </row>
    <row r="117" s="11" customFormat="1" ht="15.75">
      <c r="J117" s="22"/>
    </row>
    <row r="118" s="11" customFormat="1" ht="15.75">
      <c r="J118" s="22"/>
    </row>
    <row r="119" s="11" customFormat="1" ht="15.75">
      <c r="J119" s="22"/>
    </row>
    <row r="120" s="11" customFormat="1" ht="15.75">
      <c r="J120" s="22"/>
    </row>
    <row r="121" s="11" customFormat="1" ht="15.75">
      <c r="J121" s="22"/>
    </row>
    <row r="122" s="11" customFormat="1" ht="15.75">
      <c r="J122" s="22"/>
    </row>
    <row r="123" s="11" customFormat="1" ht="15.75">
      <c r="J123" s="22"/>
    </row>
    <row r="124" s="11" customFormat="1" ht="15.75">
      <c r="J124" s="22"/>
    </row>
    <row r="125" s="11" customFormat="1" ht="15.75">
      <c r="J125" s="22"/>
    </row>
    <row r="126" s="11" customFormat="1" ht="15.75">
      <c r="J126" s="23"/>
    </row>
    <row r="127" s="11" customFormat="1" ht="15.75">
      <c r="J127" s="23"/>
    </row>
    <row r="128" s="11" customFormat="1" ht="15.75">
      <c r="J128" s="23"/>
    </row>
    <row r="129" s="11" customFormat="1" ht="15.75">
      <c r="J129" s="23"/>
    </row>
    <row r="130" s="11" customFormat="1" ht="15.75">
      <c r="J130" s="23"/>
    </row>
    <row r="131" s="11" customFormat="1" ht="15.75">
      <c r="J131" s="23"/>
    </row>
    <row r="132" s="11" customFormat="1" ht="15.75">
      <c r="J132" s="23"/>
    </row>
    <row r="133" s="11" customFormat="1" ht="15.75">
      <c r="J133" s="23"/>
    </row>
    <row r="134" s="11" customFormat="1" ht="15.75">
      <c r="J134" s="23"/>
    </row>
    <row r="135" s="11" customFormat="1" ht="15.75">
      <c r="J135" s="23"/>
    </row>
    <row r="136" s="11" customFormat="1" ht="15.75">
      <c r="J136" s="23"/>
    </row>
    <row r="137" s="11" customFormat="1" ht="15.75">
      <c r="J137" s="23"/>
    </row>
    <row r="138" s="11" customFormat="1" ht="15.75">
      <c r="J138" s="23"/>
    </row>
    <row r="139" s="11" customFormat="1" ht="15.75">
      <c r="J139" s="23"/>
    </row>
    <row r="140" s="11" customFormat="1" ht="15.75">
      <c r="J140" s="23"/>
    </row>
    <row r="141" s="11" customFormat="1" ht="15.75">
      <c r="J141" s="23"/>
    </row>
    <row r="142" s="11" customFormat="1" ht="15.75">
      <c r="J142" s="23"/>
    </row>
    <row r="143" s="11" customFormat="1" ht="15.75">
      <c r="J143" s="23"/>
    </row>
    <row r="144" s="11" customFormat="1" ht="15.75">
      <c r="J144" s="23"/>
    </row>
    <row r="145" s="11" customFormat="1" ht="15.75">
      <c r="J145" s="23"/>
    </row>
    <row r="146" s="11" customFormat="1" ht="15.75">
      <c r="J146" s="23"/>
    </row>
    <row r="147" s="11" customFormat="1" ht="15.75">
      <c r="J147" s="23"/>
    </row>
    <row r="148" s="11" customFormat="1" ht="15.75">
      <c r="J148" s="23"/>
    </row>
    <row r="149" s="11" customFormat="1" ht="15.75">
      <c r="J149" s="23"/>
    </row>
    <row r="150" s="11" customFormat="1" ht="15.75">
      <c r="J150" s="23"/>
    </row>
    <row r="151" s="11" customFormat="1" ht="15.75">
      <c r="J151" s="23"/>
    </row>
    <row r="152" s="11" customFormat="1" ht="15.75">
      <c r="J152" s="23"/>
    </row>
    <row r="153" s="11" customFormat="1" ht="15.75">
      <c r="J153" s="23"/>
    </row>
    <row r="154" s="11" customFormat="1" ht="15.75">
      <c r="J154" s="23"/>
    </row>
    <row r="155" s="11" customFormat="1" ht="15.75">
      <c r="J155" s="23"/>
    </row>
    <row r="156" s="11" customFormat="1" ht="15.75">
      <c r="J156" s="23"/>
    </row>
    <row r="157" s="11" customFormat="1" ht="15.75">
      <c r="J157" s="23"/>
    </row>
    <row r="158" s="11" customFormat="1" ht="15.75">
      <c r="J158" s="23"/>
    </row>
    <row r="159" s="11" customFormat="1" ht="15.75">
      <c r="J159" s="23"/>
    </row>
    <row r="160" s="11" customFormat="1" ht="15.75">
      <c r="J160" s="23"/>
    </row>
    <row r="161" s="11" customFormat="1" ht="15.75">
      <c r="J161" s="23"/>
    </row>
    <row r="162" s="11" customFormat="1" ht="15.75">
      <c r="J162" s="23"/>
    </row>
    <row r="163" s="11" customFormat="1" ht="15.75">
      <c r="J163" s="23"/>
    </row>
    <row r="164" s="11" customFormat="1" ht="15.75">
      <c r="J164" s="23"/>
    </row>
    <row r="165" s="11" customFormat="1" ht="15.75">
      <c r="J165" s="23"/>
    </row>
    <row r="166" s="11" customFormat="1" ht="15.75">
      <c r="J166" s="23"/>
    </row>
    <row r="167" s="11" customFormat="1" ht="15.75">
      <c r="J167" s="23"/>
    </row>
    <row r="168" s="11" customFormat="1" ht="15.75">
      <c r="J168" s="23"/>
    </row>
    <row r="169" s="1" customFormat="1" ht="12.75">
      <c r="J169" s="24"/>
    </row>
    <row r="170" s="1" customFormat="1" ht="12.75">
      <c r="J170" s="24"/>
    </row>
    <row r="171" s="1" customFormat="1" ht="12.75">
      <c r="J171" s="24"/>
    </row>
    <row r="172" s="1" customFormat="1" ht="12.75">
      <c r="J172" s="24"/>
    </row>
    <row r="173" s="1" customFormat="1" ht="12.75">
      <c r="J173" s="24"/>
    </row>
    <row r="174" s="1" customFormat="1" ht="12.75">
      <c r="J174" s="24"/>
    </row>
    <row r="175" s="1" customFormat="1" ht="12.75">
      <c r="J175" s="24"/>
    </row>
    <row r="176" s="1" customFormat="1" ht="12.75">
      <c r="J176" s="24"/>
    </row>
    <row r="177" s="1" customFormat="1" ht="12.75">
      <c r="J177" s="24"/>
    </row>
    <row r="178" s="1" customFormat="1" ht="12.75">
      <c r="J178" s="24"/>
    </row>
    <row r="179" s="1" customFormat="1" ht="12.75">
      <c r="J179" s="24"/>
    </row>
    <row r="180" s="1" customFormat="1" ht="12.75">
      <c r="J180" s="24"/>
    </row>
    <row r="181" s="1" customFormat="1" ht="12.75">
      <c r="J181" s="24"/>
    </row>
    <row r="182" s="1" customFormat="1" ht="12.75">
      <c r="J182" s="24"/>
    </row>
    <row r="183" s="1" customFormat="1" ht="12.75">
      <c r="J183" s="24"/>
    </row>
    <row r="184" s="1" customFormat="1" ht="12.75">
      <c r="J184" s="24"/>
    </row>
    <row r="185" s="1" customFormat="1" ht="12.75">
      <c r="J185" s="24"/>
    </row>
    <row r="186" s="1" customFormat="1" ht="12.75">
      <c r="J186" s="24"/>
    </row>
    <row r="187" s="1" customFormat="1" ht="12.75">
      <c r="J187" s="24"/>
    </row>
    <row r="188" s="1" customFormat="1" ht="12.75">
      <c r="J188" s="24"/>
    </row>
    <row r="189" s="1" customFormat="1" ht="12.75">
      <c r="J189" s="24"/>
    </row>
    <row r="190" s="1" customFormat="1" ht="12.75">
      <c r="J190" s="24"/>
    </row>
    <row r="191" s="1" customFormat="1" ht="12.75">
      <c r="J191" s="24"/>
    </row>
    <row r="192" s="1" customFormat="1" ht="12.75">
      <c r="J192" s="24"/>
    </row>
    <row r="193" s="1" customFormat="1" ht="12.75">
      <c r="J193" s="24"/>
    </row>
    <row r="194" s="1" customFormat="1" ht="12.75">
      <c r="J194" s="24"/>
    </row>
    <row r="195" s="1" customFormat="1" ht="12.75">
      <c r="J195" s="24"/>
    </row>
    <row r="196" s="1" customFormat="1" ht="12.75">
      <c r="J196" s="24"/>
    </row>
    <row r="197" s="1" customFormat="1" ht="12.75">
      <c r="J197" s="24"/>
    </row>
    <row r="198" s="1" customFormat="1" ht="12.75">
      <c r="J198" s="24"/>
    </row>
    <row r="199" s="1" customFormat="1" ht="12.75">
      <c r="J199" s="24"/>
    </row>
    <row r="200" s="1" customFormat="1" ht="12.75">
      <c r="J200" s="24"/>
    </row>
    <row r="201" s="1" customFormat="1" ht="12.75">
      <c r="J201" s="24"/>
    </row>
    <row r="202" s="1" customFormat="1" ht="12.75">
      <c r="J202" s="24"/>
    </row>
    <row r="203" s="1" customFormat="1" ht="12.75">
      <c r="J203" s="24"/>
    </row>
    <row r="204" s="1" customFormat="1" ht="12.75">
      <c r="J204" s="24"/>
    </row>
    <row r="205" s="1" customFormat="1" ht="12.75">
      <c r="J205" s="24"/>
    </row>
    <row r="206" s="1" customFormat="1" ht="12.75">
      <c r="J206" s="24"/>
    </row>
    <row r="207" s="1" customFormat="1" ht="12.75">
      <c r="J207" s="24"/>
    </row>
    <row r="208" s="1" customFormat="1" ht="12.75">
      <c r="J208" s="24"/>
    </row>
    <row r="209" s="1" customFormat="1" ht="12.75">
      <c r="J209" s="24"/>
    </row>
    <row r="210" s="1" customFormat="1" ht="12.75">
      <c r="J210" s="24"/>
    </row>
    <row r="211" s="1" customFormat="1" ht="12.75">
      <c r="J211" s="24"/>
    </row>
    <row r="212" s="1" customFormat="1" ht="12.75">
      <c r="J212" s="24"/>
    </row>
    <row r="213" s="1" customFormat="1" ht="12.75">
      <c r="J213" s="24"/>
    </row>
    <row r="214" s="1" customFormat="1" ht="12.75">
      <c r="J214" s="24"/>
    </row>
    <row r="215" s="1" customFormat="1" ht="12.75">
      <c r="J215" s="24"/>
    </row>
    <row r="216" s="1" customFormat="1" ht="12.75">
      <c r="J216" s="24"/>
    </row>
    <row r="217" s="1" customFormat="1" ht="12.75">
      <c r="J217" s="24"/>
    </row>
    <row r="218" s="1" customFormat="1" ht="12.75">
      <c r="J218" s="24"/>
    </row>
    <row r="219" s="1" customFormat="1" ht="12.75">
      <c r="J219" s="24"/>
    </row>
    <row r="220" s="1" customFormat="1" ht="12.75">
      <c r="J220" s="24"/>
    </row>
    <row r="221" s="1" customFormat="1" ht="12.75">
      <c r="J221" s="24"/>
    </row>
    <row r="222" s="1" customFormat="1" ht="12.75">
      <c r="J222" s="24"/>
    </row>
    <row r="223" s="1" customFormat="1" ht="12.75">
      <c r="J223" s="24"/>
    </row>
    <row r="224" s="1" customFormat="1" ht="12.75">
      <c r="J224" s="24"/>
    </row>
    <row r="225" s="1" customFormat="1" ht="12.75">
      <c r="J225" s="24"/>
    </row>
    <row r="226" s="1" customFormat="1" ht="12.75">
      <c r="J226" s="24"/>
    </row>
    <row r="227" s="1" customFormat="1" ht="12.75">
      <c r="J227" s="24"/>
    </row>
    <row r="228" s="1" customFormat="1" ht="12.75">
      <c r="J228" s="24"/>
    </row>
    <row r="229" s="1" customFormat="1" ht="12.75">
      <c r="J229" s="24"/>
    </row>
    <row r="230" s="1" customFormat="1" ht="12.75">
      <c r="J230" s="24"/>
    </row>
    <row r="231" s="1" customFormat="1" ht="12.75">
      <c r="J231" s="24"/>
    </row>
    <row r="232" s="1" customFormat="1" ht="12.75">
      <c r="J232" s="24"/>
    </row>
    <row r="233" s="1" customFormat="1" ht="12.75">
      <c r="J233" s="24"/>
    </row>
    <row r="234" s="1" customFormat="1" ht="12.75">
      <c r="J234" s="24"/>
    </row>
    <row r="235" s="1" customFormat="1" ht="12.75">
      <c r="J235" s="24"/>
    </row>
    <row r="236" s="1" customFormat="1" ht="12.75">
      <c r="J236" s="24"/>
    </row>
    <row r="237" s="1" customFormat="1" ht="12.75">
      <c r="J237" s="24"/>
    </row>
    <row r="238" s="1" customFormat="1" ht="12.75">
      <c r="J238" s="24"/>
    </row>
    <row r="239" s="1" customFormat="1" ht="12.75">
      <c r="J239" s="24"/>
    </row>
    <row r="240" s="1" customFormat="1" ht="12.75">
      <c r="J240" s="24"/>
    </row>
    <row r="241" s="1" customFormat="1" ht="12.75">
      <c r="J241" s="24"/>
    </row>
    <row r="242" s="1" customFormat="1" ht="12.75">
      <c r="J242" s="24"/>
    </row>
    <row r="243" s="1" customFormat="1" ht="12.75">
      <c r="J243" s="24"/>
    </row>
    <row r="244" s="1" customFormat="1" ht="12.75">
      <c r="J244" s="24"/>
    </row>
    <row r="245" s="1" customFormat="1" ht="12.75">
      <c r="J245" s="24"/>
    </row>
    <row r="246" s="1" customFormat="1" ht="12.75">
      <c r="J246" s="24"/>
    </row>
    <row r="247" s="1" customFormat="1" ht="12.75">
      <c r="J247" s="24"/>
    </row>
    <row r="248" s="1" customFormat="1" ht="12.75">
      <c r="J248" s="24"/>
    </row>
    <row r="249" s="1" customFormat="1" ht="12.75">
      <c r="J249" s="24"/>
    </row>
    <row r="250" s="1" customFormat="1" ht="12.75">
      <c r="J250" s="24"/>
    </row>
    <row r="251" s="1" customFormat="1" ht="12.75">
      <c r="J251" s="24"/>
    </row>
    <row r="252" s="1" customFormat="1" ht="12.75">
      <c r="J252" s="24"/>
    </row>
    <row r="253" s="1" customFormat="1" ht="12.75">
      <c r="J253" s="24"/>
    </row>
    <row r="254" s="1" customFormat="1" ht="12.75">
      <c r="J254" s="24"/>
    </row>
    <row r="255" s="1" customFormat="1" ht="12.75">
      <c r="J255" s="24"/>
    </row>
    <row r="256" s="1" customFormat="1" ht="12.75">
      <c r="J256" s="24"/>
    </row>
    <row r="257" s="1" customFormat="1" ht="12.75">
      <c r="J257" s="24"/>
    </row>
    <row r="258" s="1" customFormat="1" ht="12.75">
      <c r="J258" s="24"/>
    </row>
    <row r="259" s="1" customFormat="1" ht="12.75">
      <c r="J259" s="24"/>
    </row>
    <row r="260" s="1" customFormat="1" ht="12.75">
      <c r="J260" s="24"/>
    </row>
    <row r="261" s="1" customFormat="1" ht="12.75">
      <c r="J261" s="24"/>
    </row>
    <row r="262" s="1" customFormat="1" ht="12.75">
      <c r="J262" s="24"/>
    </row>
    <row r="263" s="1" customFormat="1" ht="12.75">
      <c r="J263" s="24"/>
    </row>
    <row r="264" s="1" customFormat="1" ht="12.75">
      <c r="J264" s="24"/>
    </row>
    <row r="265" s="1" customFormat="1" ht="12.75">
      <c r="J265" s="24"/>
    </row>
    <row r="266" s="1" customFormat="1" ht="12.75">
      <c r="J266" s="24"/>
    </row>
    <row r="267" s="1" customFormat="1" ht="12.75">
      <c r="J267" s="24"/>
    </row>
    <row r="268" s="1" customFormat="1" ht="12.75">
      <c r="J268" s="24"/>
    </row>
    <row r="269" s="1" customFormat="1" ht="12.75">
      <c r="J269" s="24"/>
    </row>
    <row r="270" s="1" customFormat="1" ht="12.75">
      <c r="J270" s="24"/>
    </row>
    <row r="271" s="1" customFormat="1" ht="12.75">
      <c r="J271" s="24"/>
    </row>
    <row r="272" s="1" customFormat="1" ht="12.75">
      <c r="J272" s="24"/>
    </row>
    <row r="273" s="1" customFormat="1" ht="12.75">
      <c r="J273" s="24"/>
    </row>
    <row r="274" s="1" customFormat="1" ht="12.75">
      <c r="J274" s="24"/>
    </row>
    <row r="275" s="1" customFormat="1" ht="12.75">
      <c r="J275" s="24"/>
    </row>
    <row r="276" s="1" customFormat="1" ht="12.75">
      <c r="J276" s="24"/>
    </row>
    <row r="277" s="1" customFormat="1" ht="12.75">
      <c r="J277" s="24"/>
    </row>
    <row r="278" s="1" customFormat="1" ht="12.75">
      <c r="J278" s="24"/>
    </row>
    <row r="279" s="1" customFormat="1" ht="12.75">
      <c r="J279" s="24"/>
    </row>
    <row r="280" s="1" customFormat="1" ht="12.75">
      <c r="J280" s="24"/>
    </row>
    <row r="281" s="1" customFormat="1" ht="12.75">
      <c r="J281" s="24"/>
    </row>
    <row r="282" s="1" customFormat="1" ht="12.75">
      <c r="J282" s="24"/>
    </row>
    <row r="283" s="1" customFormat="1" ht="12.75">
      <c r="J283" s="24"/>
    </row>
    <row r="284" s="1" customFormat="1" ht="12.75">
      <c r="J284" s="24"/>
    </row>
    <row r="285" s="1" customFormat="1" ht="12.75">
      <c r="J285" s="24"/>
    </row>
    <row r="286" s="1" customFormat="1" ht="12.75">
      <c r="J286" s="24"/>
    </row>
    <row r="287" s="1" customFormat="1" ht="12.75">
      <c r="J287" s="24"/>
    </row>
    <row r="288" s="1" customFormat="1" ht="12.75">
      <c r="J288" s="24"/>
    </row>
    <row r="289" s="1" customFormat="1" ht="12.75">
      <c r="J289" s="24"/>
    </row>
    <row r="290" s="1" customFormat="1" ht="12.75">
      <c r="J290" s="24"/>
    </row>
    <row r="291" s="1" customFormat="1" ht="12.75">
      <c r="J291" s="24"/>
    </row>
    <row r="292" s="1" customFormat="1" ht="12.75">
      <c r="J292" s="24"/>
    </row>
    <row r="293" s="1" customFormat="1" ht="12.75">
      <c r="J293" s="24"/>
    </row>
    <row r="294" s="1" customFormat="1" ht="12.75">
      <c r="J294" s="24"/>
    </row>
    <row r="295" s="1" customFormat="1" ht="12.75">
      <c r="J295" s="24"/>
    </row>
    <row r="296" s="1" customFormat="1" ht="12.75">
      <c r="J296" s="24"/>
    </row>
    <row r="297" s="1" customFormat="1" ht="12.75">
      <c r="J297" s="24"/>
    </row>
    <row r="298" s="1" customFormat="1" ht="12.75">
      <c r="J298" s="24"/>
    </row>
    <row r="299" s="1" customFormat="1" ht="12.75">
      <c r="J299" s="24"/>
    </row>
    <row r="300" s="1" customFormat="1" ht="12.75">
      <c r="J300" s="24"/>
    </row>
    <row r="301" s="1" customFormat="1" ht="12.75">
      <c r="J301" s="24"/>
    </row>
    <row r="302" s="1" customFormat="1" ht="12.75">
      <c r="J302" s="24"/>
    </row>
    <row r="303" s="1" customFormat="1" ht="12.75">
      <c r="J303" s="24"/>
    </row>
    <row r="304" s="1" customFormat="1" ht="12.75">
      <c r="J304" s="24"/>
    </row>
    <row r="305" s="1" customFormat="1" ht="12.75">
      <c r="J305" s="24"/>
    </row>
    <row r="306" s="1" customFormat="1" ht="12.75">
      <c r="J306" s="24"/>
    </row>
    <row r="307" s="1" customFormat="1" ht="12.75">
      <c r="J307" s="24"/>
    </row>
    <row r="308" s="1" customFormat="1" ht="12.75">
      <c r="J308" s="24"/>
    </row>
    <row r="309" s="1" customFormat="1" ht="12.75">
      <c r="J309" s="24"/>
    </row>
    <row r="310" s="1" customFormat="1" ht="12.75">
      <c r="J310" s="24"/>
    </row>
    <row r="311" s="1" customFormat="1" ht="12.75">
      <c r="J311" s="24"/>
    </row>
    <row r="312" s="1" customFormat="1" ht="12.75">
      <c r="J312" s="24"/>
    </row>
    <row r="313" s="1" customFormat="1" ht="12.75">
      <c r="J313" s="24"/>
    </row>
    <row r="314" s="1" customFormat="1" ht="12.75">
      <c r="J314" s="24"/>
    </row>
    <row r="315" s="1" customFormat="1" ht="12.75">
      <c r="J315" s="24"/>
    </row>
    <row r="316" s="1" customFormat="1" ht="12.75">
      <c r="J316" s="24"/>
    </row>
    <row r="317" s="1" customFormat="1" ht="12.75">
      <c r="J317" s="24"/>
    </row>
    <row r="318" s="1" customFormat="1" ht="12.75">
      <c r="J318" s="24"/>
    </row>
    <row r="319" s="1" customFormat="1" ht="12.75">
      <c r="J319" s="24"/>
    </row>
    <row r="320" s="1" customFormat="1" ht="12.75">
      <c r="J320" s="24"/>
    </row>
    <row r="321" s="1" customFormat="1" ht="12.75">
      <c r="J321" s="24"/>
    </row>
    <row r="322" s="1" customFormat="1" ht="12.75">
      <c r="J322" s="24"/>
    </row>
    <row r="323" s="1" customFormat="1" ht="12.75">
      <c r="J323" s="24"/>
    </row>
    <row r="324" s="1" customFormat="1" ht="12.75">
      <c r="J324" s="24"/>
    </row>
    <row r="325" s="1" customFormat="1" ht="12.75">
      <c r="J325" s="24"/>
    </row>
    <row r="326" s="1" customFormat="1" ht="12.75">
      <c r="J326" s="24"/>
    </row>
    <row r="327" s="1" customFormat="1" ht="12.75">
      <c r="J327" s="24"/>
    </row>
    <row r="328" s="1" customFormat="1" ht="12.75">
      <c r="J328" s="24"/>
    </row>
    <row r="329" s="1" customFormat="1" ht="12.75">
      <c r="J329" s="24"/>
    </row>
    <row r="330" s="1" customFormat="1" ht="12.75">
      <c r="J330" s="24"/>
    </row>
    <row r="331" s="1" customFormat="1" ht="12.75">
      <c r="J331" s="24"/>
    </row>
    <row r="332" s="1" customFormat="1" ht="12.75">
      <c r="J332" s="24"/>
    </row>
    <row r="333" s="1" customFormat="1" ht="12.75">
      <c r="J333" s="24"/>
    </row>
    <row r="334" s="1" customFormat="1" ht="12.75">
      <c r="J334" s="24"/>
    </row>
    <row r="335" s="1" customFormat="1" ht="12.75">
      <c r="J335" s="24"/>
    </row>
    <row r="336" s="1" customFormat="1" ht="12.75">
      <c r="J336" s="24"/>
    </row>
    <row r="337" s="1" customFormat="1" ht="12.75">
      <c r="J337" s="24"/>
    </row>
    <row r="338" s="1" customFormat="1" ht="12.75">
      <c r="J338" s="24"/>
    </row>
    <row r="339" s="1" customFormat="1" ht="12.75">
      <c r="J339" s="24"/>
    </row>
    <row r="340" s="1" customFormat="1" ht="12.75">
      <c r="J340" s="24"/>
    </row>
    <row r="341" s="1" customFormat="1" ht="12.75">
      <c r="J341" s="24"/>
    </row>
    <row r="342" s="1" customFormat="1" ht="12.75">
      <c r="J342" s="24"/>
    </row>
    <row r="343" s="1" customFormat="1" ht="12.75">
      <c r="J343" s="24"/>
    </row>
    <row r="344" s="1" customFormat="1" ht="12.75">
      <c r="J344" s="24"/>
    </row>
    <row r="345" s="1" customFormat="1" ht="12.75">
      <c r="J345" s="24"/>
    </row>
    <row r="346" s="1" customFormat="1" ht="12.75">
      <c r="J346" s="24"/>
    </row>
    <row r="347" s="1" customFormat="1" ht="12.75">
      <c r="J347" s="24"/>
    </row>
    <row r="348" s="1" customFormat="1" ht="12.75">
      <c r="J348" s="24"/>
    </row>
    <row r="349" s="1" customFormat="1" ht="12.75">
      <c r="J349" s="24"/>
    </row>
    <row r="350" s="1" customFormat="1" ht="12.75">
      <c r="J350" s="24"/>
    </row>
    <row r="351" s="1" customFormat="1" ht="12.75">
      <c r="J351" s="24"/>
    </row>
    <row r="352" s="1" customFormat="1" ht="12.75">
      <c r="J352" s="24"/>
    </row>
    <row r="353" s="1" customFormat="1" ht="12.75">
      <c r="J353" s="24"/>
    </row>
    <row r="354" s="1" customFormat="1" ht="12.75">
      <c r="J354" s="24"/>
    </row>
    <row r="355" s="1" customFormat="1" ht="12.75">
      <c r="J355" s="24"/>
    </row>
    <row r="356" s="1" customFormat="1" ht="12.75">
      <c r="J356" s="24"/>
    </row>
    <row r="357" s="1" customFormat="1" ht="12.75">
      <c r="J357" s="24"/>
    </row>
    <row r="358" s="1" customFormat="1" ht="12.75">
      <c r="J358" s="24"/>
    </row>
    <row r="359" s="1" customFormat="1" ht="12.75">
      <c r="J359" s="24"/>
    </row>
    <row r="360" s="1" customFormat="1" ht="12.75">
      <c r="J360" s="24"/>
    </row>
    <row r="361" s="1" customFormat="1" ht="12.75">
      <c r="J361" s="24"/>
    </row>
    <row r="362" s="1" customFormat="1" ht="12.75">
      <c r="J362" s="24"/>
    </row>
    <row r="363" s="1" customFormat="1" ht="12.75">
      <c r="J363" s="24"/>
    </row>
    <row r="364" s="1" customFormat="1" ht="12.75">
      <c r="J364" s="24"/>
    </row>
    <row r="365" s="1" customFormat="1" ht="12.75">
      <c r="J365" s="24"/>
    </row>
    <row r="366" s="1" customFormat="1" ht="12.75">
      <c r="J366" s="24"/>
    </row>
    <row r="367" s="1" customFormat="1" ht="12.75">
      <c r="J367" s="24"/>
    </row>
    <row r="368" s="1" customFormat="1" ht="12.75">
      <c r="J368" s="24"/>
    </row>
    <row r="369" s="1" customFormat="1" ht="12.75">
      <c r="J369" s="24"/>
    </row>
    <row r="370" s="1" customFormat="1" ht="12.75">
      <c r="J370" s="24"/>
    </row>
    <row r="371" s="1" customFormat="1" ht="12.75">
      <c r="J371" s="24"/>
    </row>
    <row r="372" s="1" customFormat="1" ht="12.75">
      <c r="J372" s="24"/>
    </row>
    <row r="373" s="1" customFormat="1" ht="12.75">
      <c r="J373" s="24"/>
    </row>
    <row r="374" s="1" customFormat="1" ht="12.75">
      <c r="J374" s="24"/>
    </row>
    <row r="375" s="1" customFormat="1" ht="12.75">
      <c r="J375" s="24"/>
    </row>
    <row r="376" s="1" customFormat="1" ht="12.75">
      <c r="J376" s="24"/>
    </row>
    <row r="377" s="1" customFormat="1" ht="12.75">
      <c r="J377" s="24"/>
    </row>
    <row r="378" s="1" customFormat="1" ht="12.75">
      <c r="J378" s="24"/>
    </row>
    <row r="379" s="1" customFormat="1" ht="12.75">
      <c r="J379" s="24"/>
    </row>
    <row r="380" s="1" customFormat="1" ht="12.75">
      <c r="J380" s="24"/>
    </row>
    <row r="381" s="1" customFormat="1" ht="12.75">
      <c r="J381" s="24"/>
    </row>
    <row r="382" s="1" customFormat="1" ht="12.75">
      <c r="J382" s="24"/>
    </row>
    <row r="383" s="1" customFormat="1" ht="12.75">
      <c r="J383" s="24"/>
    </row>
    <row r="384" s="1" customFormat="1" ht="12.75">
      <c r="J384" s="24"/>
    </row>
    <row r="385" s="1" customFormat="1" ht="12.75">
      <c r="J385" s="24"/>
    </row>
    <row r="386" s="1" customFormat="1" ht="12.75">
      <c r="J386" s="24"/>
    </row>
    <row r="387" s="1" customFormat="1" ht="12.75">
      <c r="J387" s="24"/>
    </row>
    <row r="388" s="1" customFormat="1" ht="12.75">
      <c r="J388" s="24"/>
    </row>
    <row r="389" s="1" customFormat="1" ht="12.75">
      <c r="J389" s="24"/>
    </row>
    <row r="390" s="1" customFormat="1" ht="12.75">
      <c r="J390" s="24"/>
    </row>
    <row r="391" s="1" customFormat="1" ht="12.75">
      <c r="J391" s="24"/>
    </row>
    <row r="392" s="1" customFormat="1" ht="12.75">
      <c r="J392" s="24"/>
    </row>
    <row r="393" s="1" customFormat="1" ht="12.75">
      <c r="J393" s="24"/>
    </row>
    <row r="394" s="1" customFormat="1" ht="12.75">
      <c r="J394" s="24"/>
    </row>
    <row r="395" s="1" customFormat="1" ht="12.75">
      <c r="J395" s="24"/>
    </row>
    <row r="396" s="1" customFormat="1" ht="12.75">
      <c r="J396" s="24"/>
    </row>
    <row r="397" s="1" customFormat="1" ht="12.75">
      <c r="J397" s="24"/>
    </row>
    <row r="398" s="1" customFormat="1" ht="12.75">
      <c r="J398" s="24"/>
    </row>
  </sheetData>
  <mergeCells count="4">
    <mergeCell ref="D1:J1"/>
    <mergeCell ref="B5:E5"/>
    <mergeCell ref="A2:J2"/>
    <mergeCell ref="A3:I3"/>
  </mergeCells>
  <printOptions/>
  <pageMargins left="0.787" right="0.59" top="0.59" bottom="0.59" header="0.393" footer="0.511"/>
  <pageSetup fitToHeight="20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servern</cp:lastModifiedBy>
  <cp:lastPrinted>2009-04-16T11:07:53Z</cp:lastPrinted>
  <dcterms:created xsi:type="dcterms:W3CDTF">2009-04-15T05:07:00Z</dcterms:created>
  <dcterms:modified xsi:type="dcterms:W3CDTF">2010-04-29T06:43:03Z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XXJ7TYMEEKJ2-3301-641</vt:lpwstr>
  </property>
  <property fmtid="{D5CDD505-2E9C-101B-9397-08002B2CF9AE}" pid="4" name="_dlc_DocIdItemGu">
    <vt:lpwstr>e7040eb0-8979-4ef3-8b35-770ae48ee9e1</vt:lpwstr>
  </property>
  <property fmtid="{D5CDD505-2E9C-101B-9397-08002B2CF9AE}" pid="5" name="_dlc_DocIdU">
    <vt:lpwstr>https://vip.gov.mari.ru/gornomari/_layouts/DocIdRedir.aspx?ID=XXJ7TYMEEKJ2-3301-641, XXJ7TYMEEKJ2-3301-641</vt:lpwstr>
  </property>
</Properties>
</file>