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tabRatio="599" activeTab="0"/>
  </bookViews>
  <sheets>
    <sheet name="Форма к паспорту" sheetId="1" r:id="rId1"/>
  </sheets>
  <definedNames>
    <definedName name="Excel_BuiltIn_Print_Area_1">'Форма к паспорту'!$A$1:$R$26</definedName>
    <definedName name="Excel_BuiltIn_Print_Titles_1">'Форма к паспорту'!$A:$B,'Форма к паспорту'!$4:$6</definedName>
    <definedName name="Excel_BuiltIn_Print_Titles_1_1">'Форма к паспорту'!$4:$6</definedName>
    <definedName name="_xlnm.Print_Titles" localSheetId="0">'Форма к паспорту'!$4:$6</definedName>
  </definedNames>
  <calcPr fullCalcOnLoad="1"/>
</workbook>
</file>

<file path=xl/sharedStrings.xml><?xml version="1.0" encoding="utf-8"?>
<sst xmlns="http://schemas.openxmlformats.org/spreadsheetml/2006/main" count="49" uniqueCount="29">
  <si>
    <t>№</t>
  </si>
  <si>
    <t>Наименования предприятий</t>
  </si>
  <si>
    <t>Отгрузка промышленной продукции (без НДС, акцизов)</t>
  </si>
  <si>
    <t>Среднемесячная 
заработная плата на 
1 работающего</t>
  </si>
  <si>
    <t>Инвестиции 
в основной капитал</t>
  </si>
  <si>
    <t>Уплачено налогов во все уровни бюджетов и в гос. внебюджетные фонды</t>
  </si>
  <si>
    <t>млн.
рублей</t>
  </si>
  <si>
    <t>темп роста, %</t>
  </si>
  <si>
    <t>рублей</t>
  </si>
  <si>
    <t>СПК ПТФ "Горномарийская"</t>
  </si>
  <si>
    <t>ООО "Троицкое"</t>
  </si>
  <si>
    <t>ООО "Микряково"</t>
  </si>
  <si>
    <t>ООО "Вива"</t>
  </si>
  <si>
    <t xml:space="preserve">Прдукция сельского хозяйства во всех категориях хозяйств, млн.руб. </t>
  </si>
  <si>
    <t>в том числе продукция с\х предприятий,млн.руб.</t>
  </si>
  <si>
    <t>из них основные бюджетообразующие предприятия</t>
  </si>
  <si>
    <t>СПК им.Мосолова</t>
  </si>
  <si>
    <t>Козьмодемьянские ТС 
ООО "Марикоммунэнерго"</t>
  </si>
  <si>
    <t>МУП "Горномарийская МТС"</t>
  </si>
  <si>
    <t>Предприятия торговли</t>
  </si>
  <si>
    <t>Троицко-Посадское ПО</t>
  </si>
  <si>
    <t>Производство и распределение электроэнергии, газа и воды</t>
  </si>
  <si>
    <t>ООО "Чикаго"</t>
  </si>
  <si>
    <t>2016 год, факт</t>
  </si>
  <si>
    <t>2017 год, прогноз</t>
  </si>
  <si>
    <t>Микряковское ПО</t>
  </si>
  <si>
    <t>Обрабатывающие производства</t>
  </si>
  <si>
    <t>Водоснабжающие предприятия</t>
  </si>
  <si>
    <t>Показатели деятельности основных бюджетообразующих предприятий                                                                                                                                             
по муниципальному образованию "Горномарийский муниципальный район" в 2016-2017 гг.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</si>
</sst>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9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164" fontId="21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16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" fontId="24" fillId="0" borderId="10" xfId="0" applyNumberFormat="1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vertical="top"/>
    </xf>
    <xf numFmtId="164" fontId="27" fillId="0" borderId="13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</cellXfs>
  <cellStyles count="170">
    <cellStyle name="Normal" xfId="0"/>
    <cellStyle name="20% - Акцент1" xfId="15"/>
    <cellStyle name="20% - Акцент1 1" xfId="16"/>
    <cellStyle name="20% - Акцент1 2" xfId="17"/>
    <cellStyle name="20% - Акцент1 3" xfId="18"/>
    <cellStyle name="20% - Акцент2" xfId="19"/>
    <cellStyle name="20% - Акцент2 1" xfId="20"/>
    <cellStyle name="20% - Акцент2 2" xfId="21"/>
    <cellStyle name="20% - Акцент2 3" xfId="22"/>
    <cellStyle name="20% - Акцент3" xfId="23"/>
    <cellStyle name="20% - Акцент3 1" xfId="24"/>
    <cellStyle name="20% - Акцент3 2" xfId="25"/>
    <cellStyle name="20% - Акцент3 3" xfId="26"/>
    <cellStyle name="20% - Акцент4" xfId="27"/>
    <cellStyle name="20% - Акцент4 1" xfId="28"/>
    <cellStyle name="20% - Акцент4 2" xfId="29"/>
    <cellStyle name="20% - Акцент4 3" xfId="30"/>
    <cellStyle name="20% - Акцент5" xfId="31"/>
    <cellStyle name="20% - Акцент5 1" xfId="32"/>
    <cellStyle name="20% - Акцент5 2" xfId="33"/>
    <cellStyle name="20% - Акцент5 3" xfId="34"/>
    <cellStyle name="20% - Акцент6" xfId="35"/>
    <cellStyle name="20% - Акцент6 1" xfId="36"/>
    <cellStyle name="20% - Акцент6 2" xfId="37"/>
    <cellStyle name="20% - Акцент6 3" xfId="38"/>
    <cellStyle name="40% - Акцент1" xfId="39"/>
    <cellStyle name="40% - Акцент1 1" xfId="40"/>
    <cellStyle name="40% - Акцент1 2" xfId="41"/>
    <cellStyle name="40% - Акцент1 3" xfId="42"/>
    <cellStyle name="40% - Акцент2" xfId="43"/>
    <cellStyle name="40% - Акцент2 1" xfId="44"/>
    <cellStyle name="40% - Акцент2 2" xfId="45"/>
    <cellStyle name="40% - Акцент2 3" xfId="46"/>
    <cellStyle name="40% - Акцент3" xfId="47"/>
    <cellStyle name="40% - Акцент3 1" xfId="48"/>
    <cellStyle name="40% - Акцент3 2" xfId="49"/>
    <cellStyle name="40% - Акцент3 3" xfId="50"/>
    <cellStyle name="40% - Акцент4" xfId="51"/>
    <cellStyle name="40% - Акцент4 1" xfId="52"/>
    <cellStyle name="40% - Акцент4 2" xfId="53"/>
    <cellStyle name="40% - Акцент4 3" xfId="54"/>
    <cellStyle name="40% - Акцент5" xfId="55"/>
    <cellStyle name="40% - Акцент5 1" xfId="56"/>
    <cellStyle name="40% - Акцент5 2" xfId="57"/>
    <cellStyle name="40% - Акцент5 3" xfId="58"/>
    <cellStyle name="40% - Акцент6" xfId="59"/>
    <cellStyle name="40% - Акцент6 1" xfId="60"/>
    <cellStyle name="40% - Акцент6 2" xfId="61"/>
    <cellStyle name="40% - Акцент6 3" xfId="62"/>
    <cellStyle name="60% - Акцент1" xfId="63"/>
    <cellStyle name="60% - Акцент1 1" xfId="64"/>
    <cellStyle name="60% - Акцент1 2" xfId="65"/>
    <cellStyle name="60% - Акцент1 3" xfId="66"/>
    <cellStyle name="60% - Акцент2" xfId="67"/>
    <cellStyle name="60% - Акцент2 1" xfId="68"/>
    <cellStyle name="60% - Акцент2 2" xfId="69"/>
    <cellStyle name="60% - Акцент2 3" xfId="70"/>
    <cellStyle name="60% - Акцент3" xfId="71"/>
    <cellStyle name="60% - Акцент3 1" xfId="72"/>
    <cellStyle name="60% - Акцент3 2" xfId="73"/>
    <cellStyle name="60% - Акцент3 3" xfId="74"/>
    <cellStyle name="60% - Акцент4" xfId="75"/>
    <cellStyle name="60% - Акцент4 1" xfId="76"/>
    <cellStyle name="60% - Акцент4 2" xfId="77"/>
    <cellStyle name="60% - Акцент4 3" xfId="78"/>
    <cellStyle name="60% - Акцент5" xfId="79"/>
    <cellStyle name="60% - Акцент5 1" xfId="80"/>
    <cellStyle name="60% - Акцент5 2" xfId="81"/>
    <cellStyle name="60% - Акцент5 3" xfId="82"/>
    <cellStyle name="60% - Акцент6" xfId="83"/>
    <cellStyle name="60% - Акцент6 1" xfId="84"/>
    <cellStyle name="60% - Акцент6 2" xfId="85"/>
    <cellStyle name="60% - Акцент6 3" xfId="86"/>
    <cellStyle name="Акцент1" xfId="87"/>
    <cellStyle name="Акцент1 1" xfId="88"/>
    <cellStyle name="Акцент1 2" xfId="89"/>
    <cellStyle name="Акцент1 3" xfId="90"/>
    <cellStyle name="Акцент2" xfId="91"/>
    <cellStyle name="Акцент2 1" xfId="92"/>
    <cellStyle name="Акцент2 2" xfId="93"/>
    <cellStyle name="Акцент2 3" xfId="94"/>
    <cellStyle name="Акцент3" xfId="95"/>
    <cellStyle name="Акцент3 1" xfId="96"/>
    <cellStyle name="Акцент3 2" xfId="97"/>
    <cellStyle name="Акцент3 3" xfId="98"/>
    <cellStyle name="Акцент4" xfId="99"/>
    <cellStyle name="Акцент4 1" xfId="100"/>
    <cellStyle name="Акцент4 2" xfId="101"/>
    <cellStyle name="Акцент4 3" xfId="102"/>
    <cellStyle name="Акцент5" xfId="103"/>
    <cellStyle name="Акцент5 1" xfId="104"/>
    <cellStyle name="Акцент5 2" xfId="105"/>
    <cellStyle name="Акцент5 3" xfId="106"/>
    <cellStyle name="Акцент6" xfId="107"/>
    <cellStyle name="Акцент6 1" xfId="108"/>
    <cellStyle name="Акцент6 2" xfId="109"/>
    <cellStyle name="Акцент6 3" xfId="110"/>
    <cellStyle name="Ввод " xfId="111"/>
    <cellStyle name="Ввод  1" xfId="112"/>
    <cellStyle name="Ввод  2" xfId="113"/>
    <cellStyle name="Ввод  3" xfId="114"/>
    <cellStyle name="Вывод" xfId="115"/>
    <cellStyle name="Вывод 1" xfId="116"/>
    <cellStyle name="Вывод 2" xfId="117"/>
    <cellStyle name="Вывод 3" xfId="118"/>
    <cellStyle name="Вычисление" xfId="119"/>
    <cellStyle name="Вычисление 1" xfId="120"/>
    <cellStyle name="Вычисление 2" xfId="121"/>
    <cellStyle name="Вычисление 3" xfId="122"/>
    <cellStyle name="Currency" xfId="123"/>
    <cellStyle name="Currency [0]" xfId="124"/>
    <cellStyle name="Заголовок 1" xfId="125"/>
    <cellStyle name="Заголовок 1 1" xfId="126"/>
    <cellStyle name="Заголовок 1 2" xfId="127"/>
    <cellStyle name="Заголовок 1 3" xfId="128"/>
    <cellStyle name="Заголовок 2" xfId="129"/>
    <cellStyle name="Заголовок 2 1" xfId="130"/>
    <cellStyle name="Заголовок 2 2" xfId="131"/>
    <cellStyle name="Заголовок 2 3" xfId="132"/>
    <cellStyle name="Заголовок 3" xfId="133"/>
    <cellStyle name="Заголовок 3 1" xfId="134"/>
    <cellStyle name="Заголовок 3 2" xfId="135"/>
    <cellStyle name="Заголовок 3 3" xfId="136"/>
    <cellStyle name="Заголовок 4" xfId="137"/>
    <cellStyle name="Заголовок 4 1" xfId="138"/>
    <cellStyle name="Заголовок 4 2" xfId="139"/>
    <cellStyle name="Заголовок 4 3" xfId="140"/>
    <cellStyle name="Итог" xfId="141"/>
    <cellStyle name="Итог 1" xfId="142"/>
    <cellStyle name="Итог 2" xfId="143"/>
    <cellStyle name="Итог 3" xfId="144"/>
    <cellStyle name="Контрольная ячейка" xfId="145"/>
    <cellStyle name="Контрольная ячейка 1" xfId="146"/>
    <cellStyle name="Контрольная ячейка 2" xfId="147"/>
    <cellStyle name="Контрольная ячейка 3" xfId="148"/>
    <cellStyle name="Название" xfId="149"/>
    <cellStyle name="Название 1" xfId="150"/>
    <cellStyle name="Название 2" xfId="151"/>
    <cellStyle name="Название 3" xfId="152"/>
    <cellStyle name="Нейтральный" xfId="153"/>
    <cellStyle name="Нейтральный 1" xfId="154"/>
    <cellStyle name="Нейтральный 2" xfId="155"/>
    <cellStyle name="Нейтральный 3" xfId="156"/>
    <cellStyle name="Плохой" xfId="157"/>
    <cellStyle name="Плохой 1" xfId="158"/>
    <cellStyle name="Плохой 2" xfId="159"/>
    <cellStyle name="Плохой 3" xfId="160"/>
    <cellStyle name="Пояснение" xfId="161"/>
    <cellStyle name="Пояснение 1" xfId="162"/>
    <cellStyle name="Пояснение 2" xfId="163"/>
    <cellStyle name="Пояснение 3" xfId="164"/>
    <cellStyle name="Примечание" xfId="165"/>
    <cellStyle name="Примечание 1" xfId="166"/>
    <cellStyle name="Примечание 2" xfId="167"/>
    <cellStyle name="Примечание 3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вязанная ячейка 3" xfId="173"/>
    <cellStyle name="Текст предупреждения" xfId="174"/>
    <cellStyle name="Текст предупреждения 1" xfId="175"/>
    <cellStyle name="Текст предупреждения 2" xfId="176"/>
    <cellStyle name="Текст предупреждения 3" xfId="177"/>
    <cellStyle name="Comma" xfId="178"/>
    <cellStyle name="Comma [0]" xfId="179"/>
    <cellStyle name="Хороший" xfId="180"/>
    <cellStyle name="Хороший 1" xfId="181"/>
    <cellStyle name="Хороший 2" xfId="182"/>
    <cellStyle name="Хороший 3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showZeros="0" tabSelected="1" view="pageBreakPreview" zoomScale="90" zoomScaleNormal="75" zoomScaleSheetLayoutView="90" workbookViewId="0" topLeftCell="A2">
      <selection activeCell="A2" sqref="A2:R2"/>
    </sheetView>
  </sheetViews>
  <sheetFormatPr defaultColWidth="9.00390625" defaultRowHeight="12.75"/>
  <cols>
    <col min="1" max="1" width="3.75390625" style="1" customWidth="1"/>
    <col min="2" max="2" width="23.875" style="1" customWidth="1"/>
    <col min="3" max="3" width="11.25390625" style="2" customWidth="1"/>
    <col min="4" max="4" width="9.00390625" style="2" customWidth="1"/>
    <col min="5" max="5" width="11.125" style="2" customWidth="1"/>
    <col min="6" max="6" width="10.625" style="2" customWidth="1"/>
    <col min="7" max="7" width="10.875" style="2" customWidth="1"/>
    <col min="8" max="8" width="9.75390625" style="2" customWidth="1"/>
    <col min="9" max="9" width="9.875" style="2" customWidth="1"/>
    <col min="10" max="10" width="10.00390625" style="2" customWidth="1"/>
    <col min="11" max="11" width="10.25390625" style="2" customWidth="1"/>
    <col min="12" max="12" width="8.125" style="2" customWidth="1"/>
    <col min="13" max="13" width="10.00390625" style="2" customWidth="1"/>
    <col min="14" max="14" width="9.875" style="2" customWidth="1"/>
    <col min="15" max="15" width="11.00390625" style="2" customWidth="1"/>
    <col min="16" max="16" width="9.375" style="2" customWidth="1"/>
    <col min="17" max="17" width="11.75390625" style="2" customWidth="1"/>
    <col min="18" max="18" width="9.625" style="2" customWidth="1"/>
    <col min="19" max="16384" width="9.125" style="2" customWidth="1"/>
  </cols>
  <sheetData>
    <row r="1" ht="12.75" hidden="1"/>
    <row r="2" spans="1:18" ht="60.7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12.75" hidden="1"/>
    <row r="4" spans="1:18" s="4" customFormat="1" ht="48" customHeight="1">
      <c r="A4" s="48" t="s">
        <v>0</v>
      </c>
      <c r="B4" s="49" t="s">
        <v>1</v>
      </c>
      <c r="C4" s="50" t="s">
        <v>2</v>
      </c>
      <c r="D4" s="50"/>
      <c r="E4" s="50"/>
      <c r="F4" s="50"/>
      <c r="G4" s="51" t="s">
        <v>3</v>
      </c>
      <c r="H4" s="51"/>
      <c r="I4" s="51"/>
      <c r="J4" s="51"/>
      <c r="K4" s="51" t="s">
        <v>4</v>
      </c>
      <c r="L4" s="51"/>
      <c r="M4" s="51"/>
      <c r="N4" s="51"/>
      <c r="O4" s="51" t="s">
        <v>5</v>
      </c>
      <c r="P4" s="51"/>
      <c r="Q4" s="51"/>
      <c r="R4" s="51"/>
    </row>
    <row r="5" spans="1:18" s="4" customFormat="1" ht="27" customHeight="1">
      <c r="A5" s="48"/>
      <c r="B5" s="49"/>
      <c r="C5" s="56" t="s">
        <v>23</v>
      </c>
      <c r="D5" s="57"/>
      <c r="E5" s="56" t="s">
        <v>24</v>
      </c>
      <c r="F5" s="57"/>
      <c r="G5" s="54" t="s">
        <v>23</v>
      </c>
      <c r="H5" s="54"/>
      <c r="I5" s="54" t="s">
        <v>24</v>
      </c>
      <c r="J5" s="54"/>
      <c r="K5" s="54" t="s">
        <v>23</v>
      </c>
      <c r="L5" s="54"/>
      <c r="M5" s="54" t="s">
        <v>24</v>
      </c>
      <c r="N5" s="54"/>
      <c r="O5" s="54" t="s">
        <v>23</v>
      </c>
      <c r="P5" s="54"/>
      <c r="Q5" s="54" t="s">
        <v>24</v>
      </c>
      <c r="R5" s="54"/>
    </row>
    <row r="6" spans="1:18" s="4" customFormat="1" ht="27" customHeight="1">
      <c r="A6" s="48"/>
      <c r="B6" s="49"/>
      <c r="C6" s="5" t="s">
        <v>6</v>
      </c>
      <c r="D6" s="5" t="s">
        <v>7</v>
      </c>
      <c r="E6" s="5" t="s">
        <v>6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6</v>
      </c>
      <c r="L6" s="5" t="s">
        <v>7</v>
      </c>
      <c r="M6" s="5" t="s">
        <v>6</v>
      </c>
      <c r="N6" s="5" t="s">
        <v>7</v>
      </c>
      <c r="O6" s="5" t="s">
        <v>6</v>
      </c>
      <c r="P6" s="5" t="s">
        <v>7</v>
      </c>
      <c r="Q6" s="5" t="s">
        <v>6</v>
      </c>
      <c r="R6" s="5" t="s">
        <v>7</v>
      </c>
    </row>
    <row r="7" spans="1:18" s="6" customFormat="1" ht="31.5" customHeight="1">
      <c r="A7" s="55" t="s">
        <v>26</v>
      </c>
      <c r="B7" s="55"/>
      <c r="C7" s="13">
        <f>SUM(C8:C11)</f>
        <v>141.6</v>
      </c>
      <c r="D7" s="13">
        <v>108.5</v>
      </c>
      <c r="E7" s="13">
        <f>SUM(E8:E11)</f>
        <v>146</v>
      </c>
      <c r="F7" s="13">
        <v>103.1</v>
      </c>
      <c r="G7" s="13">
        <v>17252.9</v>
      </c>
      <c r="H7" s="13">
        <v>105.8</v>
      </c>
      <c r="I7" s="13">
        <v>18288</v>
      </c>
      <c r="J7" s="13">
        <v>105.9</v>
      </c>
      <c r="K7" s="13">
        <f>SUM(K8:K11)</f>
        <v>9.3</v>
      </c>
      <c r="L7" s="13">
        <v>140</v>
      </c>
      <c r="M7" s="13">
        <f>SUM(M8:M11)</f>
        <v>1.5</v>
      </c>
      <c r="N7" s="13">
        <v>16.1</v>
      </c>
      <c r="O7" s="13">
        <f>SUM(O8:O11)</f>
        <v>28.3</v>
      </c>
      <c r="P7" s="13">
        <v>238</v>
      </c>
      <c r="Q7" s="13">
        <f>SUM(Q8:Q11)</f>
        <v>27.4</v>
      </c>
      <c r="R7" s="13">
        <v>96.8</v>
      </c>
    </row>
    <row r="8" spans="1:18" s="12" customFormat="1" ht="32.25" customHeight="1">
      <c r="A8" s="3">
        <v>1</v>
      </c>
      <c r="B8" s="7" t="s">
        <v>9</v>
      </c>
      <c r="C8" s="15">
        <v>10.3</v>
      </c>
      <c r="D8" s="16">
        <v>97</v>
      </c>
      <c r="E8" s="17">
        <v>11</v>
      </c>
      <c r="F8" s="18">
        <v>103.8</v>
      </c>
      <c r="G8" s="18">
        <v>13318</v>
      </c>
      <c r="H8" s="16">
        <v>112</v>
      </c>
      <c r="I8" s="19">
        <v>15000</v>
      </c>
      <c r="J8" s="20">
        <v>112.6</v>
      </c>
      <c r="K8" s="20"/>
      <c r="L8" s="16">
        <v>0</v>
      </c>
      <c r="M8" s="17">
        <v>0</v>
      </c>
      <c r="N8" s="20">
        <v>0</v>
      </c>
      <c r="O8" s="20">
        <v>18.9</v>
      </c>
      <c r="P8" s="20">
        <v>113</v>
      </c>
      <c r="Q8" s="20">
        <v>17.8</v>
      </c>
      <c r="R8" s="20">
        <v>94.2</v>
      </c>
    </row>
    <row r="9" spans="1:18" s="6" customFormat="1" ht="15.75" customHeight="1">
      <c r="A9" s="3">
        <v>2</v>
      </c>
      <c r="B9" s="7" t="s">
        <v>10</v>
      </c>
      <c r="C9" s="21">
        <v>29.7</v>
      </c>
      <c r="D9" s="22">
        <v>104.6</v>
      </c>
      <c r="E9" s="22">
        <v>31</v>
      </c>
      <c r="F9" s="22">
        <v>104.4</v>
      </c>
      <c r="G9" s="23">
        <v>15969</v>
      </c>
      <c r="H9" s="22">
        <v>113.2</v>
      </c>
      <c r="I9" s="23">
        <v>16500</v>
      </c>
      <c r="J9" s="22">
        <v>103.3</v>
      </c>
      <c r="K9" s="22">
        <v>2.6</v>
      </c>
      <c r="L9" s="22">
        <v>239.3</v>
      </c>
      <c r="M9" s="22">
        <v>1</v>
      </c>
      <c r="N9" s="22">
        <v>38.5</v>
      </c>
      <c r="O9" s="22">
        <v>2.6</v>
      </c>
      <c r="P9" s="22">
        <v>110.4</v>
      </c>
      <c r="Q9" s="22">
        <v>2.7</v>
      </c>
      <c r="R9" s="22">
        <v>103.8</v>
      </c>
    </row>
    <row r="10" spans="1:18" s="6" customFormat="1" ht="15.75">
      <c r="A10" s="3">
        <v>3</v>
      </c>
      <c r="B10" s="7" t="s">
        <v>11</v>
      </c>
      <c r="C10" s="21">
        <v>54.1</v>
      </c>
      <c r="D10" s="22">
        <v>117</v>
      </c>
      <c r="E10" s="22">
        <v>55</v>
      </c>
      <c r="F10" s="22">
        <v>117</v>
      </c>
      <c r="G10" s="23">
        <v>18163</v>
      </c>
      <c r="H10" s="22">
        <v>108.5</v>
      </c>
      <c r="I10" s="23">
        <v>18200</v>
      </c>
      <c r="J10" s="22">
        <v>100.2</v>
      </c>
      <c r="K10" s="22">
        <v>1.3</v>
      </c>
      <c r="L10" s="22">
        <v>87.7</v>
      </c>
      <c r="M10" s="22">
        <v>0.5</v>
      </c>
      <c r="N10" s="22">
        <v>39.2</v>
      </c>
      <c r="O10" s="22">
        <v>5.3</v>
      </c>
      <c r="P10" s="22">
        <v>109.5</v>
      </c>
      <c r="Q10" s="22">
        <v>5.4</v>
      </c>
      <c r="R10" s="22">
        <v>101.1</v>
      </c>
    </row>
    <row r="11" spans="1:18" s="6" customFormat="1" ht="15.75">
      <c r="A11" s="3">
        <v>4</v>
      </c>
      <c r="B11" s="7" t="s">
        <v>12</v>
      </c>
      <c r="C11" s="21">
        <v>47.5</v>
      </c>
      <c r="D11" s="22">
        <v>117</v>
      </c>
      <c r="E11" s="22">
        <v>49</v>
      </c>
      <c r="F11" s="22">
        <v>103</v>
      </c>
      <c r="G11" s="23">
        <v>12427</v>
      </c>
      <c r="H11" s="22">
        <v>113</v>
      </c>
      <c r="I11" s="23">
        <v>13000</v>
      </c>
      <c r="J11" s="22">
        <v>105</v>
      </c>
      <c r="K11" s="22">
        <v>5.4</v>
      </c>
      <c r="L11" s="22">
        <v>0</v>
      </c>
      <c r="M11" s="22">
        <v>0</v>
      </c>
      <c r="N11" s="22">
        <v>0</v>
      </c>
      <c r="O11" s="22">
        <v>1.5</v>
      </c>
      <c r="P11" s="22">
        <v>75</v>
      </c>
      <c r="Q11" s="22">
        <v>1.5</v>
      </c>
      <c r="R11" s="22">
        <v>100</v>
      </c>
    </row>
    <row r="12" spans="1:18" s="6" customFormat="1" ht="64.5" customHeight="1">
      <c r="A12" s="55" t="s">
        <v>13</v>
      </c>
      <c r="B12" s="55"/>
      <c r="C12" s="24">
        <v>4572.1</v>
      </c>
      <c r="D12" s="14">
        <v>77.3</v>
      </c>
      <c r="E12" s="14">
        <v>6222.6</v>
      </c>
      <c r="F12" s="14">
        <v>136.1</v>
      </c>
      <c r="G12" s="14">
        <v>13117</v>
      </c>
      <c r="H12" s="14">
        <v>110.7</v>
      </c>
      <c r="I12" s="14">
        <v>13772.8</v>
      </c>
      <c r="J12" s="13">
        <v>105</v>
      </c>
      <c r="K12" s="14">
        <v>52.04</v>
      </c>
      <c r="L12" s="13">
        <v>36</v>
      </c>
      <c r="M12" s="13">
        <v>81.5</v>
      </c>
      <c r="N12" s="13">
        <v>156.6</v>
      </c>
      <c r="O12" s="13">
        <v>39.2</v>
      </c>
      <c r="P12" s="14">
        <v>105.4</v>
      </c>
      <c r="Q12" s="14">
        <v>39.5</v>
      </c>
      <c r="R12" s="13">
        <v>100.7</v>
      </c>
    </row>
    <row r="13" spans="1:18" s="6" customFormat="1" ht="30.75" customHeight="1">
      <c r="A13" s="8"/>
      <c r="B13" s="9" t="s">
        <v>14</v>
      </c>
      <c r="C13" s="24">
        <v>793.8</v>
      </c>
      <c r="D13" s="14">
        <v>97.1</v>
      </c>
      <c r="E13" s="14">
        <v>443.1</v>
      </c>
      <c r="F13" s="14">
        <v>46</v>
      </c>
      <c r="G13" s="25">
        <v>11715</v>
      </c>
      <c r="H13" s="25">
        <v>111.3</v>
      </c>
      <c r="I13" s="25">
        <v>11810</v>
      </c>
      <c r="J13" s="20">
        <v>100.8</v>
      </c>
      <c r="K13" s="25">
        <v>52.04</v>
      </c>
      <c r="L13" s="20">
        <v>36</v>
      </c>
      <c r="M13" s="20">
        <v>81.5</v>
      </c>
      <c r="N13" s="20">
        <v>156.6</v>
      </c>
      <c r="O13" s="20">
        <v>39.2</v>
      </c>
      <c r="P13" s="25">
        <v>105.4</v>
      </c>
      <c r="Q13" s="20">
        <v>39.5</v>
      </c>
      <c r="R13" s="20">
        <v>100.7</v>
      </c>
    </row>
    <row r="14" spans="1:18" s="6" customFormat="1" ht="48.75" customHeight="1">
      <c r="A14" s="8"/>
      <c r="B14" s="10" t="s">
        <v>15</v>
      </c>
      <c r="C14" s="26">
        <f>SUM(C15:C16)</f>
        <v>408.4</v>
      </c>
      <c r="D14" s="24">
        <v>108.3</v>
      </c>
      <c r="E14" s="24">
        <f>SUM(E15:E16)</f>
        <v>393.9</v>
      </c>
      <c r="F14" s="24">
        <v>96.4</v>
      </c>
      <c r="G14" s="24">
        <v>11952</v>
      </c>
      <c r="H14" s="24">
        <v>106.6</v>
      </c>
      <c r="I14" s="24">
        <v>12793</v>
      </c>
      <c r="J14" s="24">
        <v>107</v>
      </c>
      <c r="K14" s="26">
        <f>SUM(K15:K16)</f>
        <v>20.3</v>
      </c>
      <c r="L14" s="24">
        <v>46.5</v>
      </c>
      <c r="M14" s="26">
        <f>SUM(M15:M16)</f>
        <v>29.2</v>
      </c>
      <c r="N14" s="24">
        <v>143.8</v>
      </c>
      <c r="O14" s="26">
        <f>SUM(O15:O16)</f>
        <v>29</v>
      </c>
      <c r="P14" s="24">
        <v>104.7</v>
      </c>
      <c r="Q14" s="26">
        <f>SUM(Q15:Q16)</f>
        <v>27.9</v>
      </c>
      <c r="R14" s="24">
        <v>96.2</v>
      </c>
    </row>
    <row r="15" spans="1:18" s="6" customFormat="1" ht="34.5" customHeight="1">
      <c r="A15" s="3">
        <v>5</v>
      </c>
      <c r="B15" s="7" t="s">
        <v>9</v>
      </c>
      <c r="C15" s="27">
        <v>317.8</v>
      </c>
      <c r="D15" s="25">
        <v>97</v>
      </c>
      <c r="E15" s="25">
        <v>310</v>
      </c>
      <c r="F15" s="25">
        <v>97.5</v>
      </c>
      <c r="G15" s="25">
        <v>13318</v>
      </c>
      <c r="H15" s="25">
        <v>112</v>
      </c>
      <c r="I15" s="25">
        <v>15000</v>
      </c>
      <c r="J15" s="25">
        <v>112.6</v>
      </c>
      <c r="K15" s="20">
        <v>5.2</v>
      </c>
      <c r="L15" s="20">
        <v>113</v>
      </c>
      <c r="M15" s="20">
        <v>17</v>
      </c>
      <c r="N15" s="25">
        <v>327</v>
      </c>
      <c r="O15" s="20">
        <v>18.9</v>
      </c>
      <c r="P15" s="25">
        <v>113</v>
      </c>
      <c r="Q15" s="20">
        <v>17.8</v>
      </c>
      <c r="R15" s="25">
        <v>94.2</v>
      </c>
    </row>
    <row r="16" spans="1:18" s="6" customFormat="1" ht="16.5" customHeight="1">
      <c r="A16" s="3">
        <v>6</v>
      </c>
      <c r="B16" s="7" t="s">
        <v>16</v>
      </c>
      <c r="C16" s="27">
        <v>90.6</v>
      </c>
      <c r="D16" s="25">
        <v>113.8</v>
      </c>
      <c r="E16" s="25">
        <v>83.9</v>
      </c>
      <c r="F16" s="20">
        <v>92.6</v>
      </c>
      <c r="G16" s="25">
        <v>10586</v>
      </c>
      <c r="H16" s="25">
        <v>106.1</v>
      </c>
      <c r="I16" s="25">
        <v>10586</v>
      </c>
      <c r="J16" s="25">
        <v>100</v>
      </c>
      <c r="K16" s="20">
        <v>15.1</v>
      </c>
      <c r="L16" s="25">
        <v>73.6</v>
      </c>
      <c r="M16" s="20">
        <v>12.2</v>
      </c>
      <c r="N16" s="25">
        <v>80.8</v>
      </c>
      <c r="O16" s="20">
        <v>10.1</v>
      </c>
      <c r="P16" s="25">
        <v>104.8</v>
      </c>
      <c r="Q16" s="20">
        <v>10.1</v>
      </c>
      <c r="R16" s="25">
        <v>100</v>
      </c>
    </row>
    <row r="17" spans="1:18" s="6" customFormat="1" ht="63.75" customHeight="1">
      <c r="A17" s="55" t="s">
        <v>21</v>
      </c>
      <c r="B17" s="55"/>
      <c r="C17" s="26">
        <f>SUM(C18:C20)</f>
        <v>72.1</v>
      </c>
      <c r="D17" s="24">
        <v>128.3</v>
      </c>
      <c r="E17" s="26">
        <f>SUM(E18:E20)</f>
        <v>76.6</v>
      </c>
      <c r="F17" s="24">
        <v>106.2</v>
      </c>
      <c r="G17" s="24">
        <v>12537.8</v>
      </c>
      <c r="H17" s="24">
        <v>99.9</v>
      </c>
      <c r="I17" s="24">
        <v>13759.2</v>
      </c>
      <c r="J17" s="24">
        <v>109.7</v>
      </c>
      <c r="K17" s="24">
        <v>1.7</v>
      </c>
      <c r="L17" s="24">
        <v>0</v>
      </c>
      <c r="M17" s="24">
        <v>0</v>
      </c>
      <c r="N17" s="24">
        <v>0</v>
      </c>
      <c r="O17" s="26">
        <v>21.2</v>
      </c>
      <c r="P17" s="24">
        <v>243.7</v>
      </c>
      <c r="Q17" s="26">
        <v>10</v>
      </c>
      <c r="R17" s="24">
        <v>47.2</v>
      </c>
    </row>
    <row r="18" spans="1:18" s="6" customFormat="1" ht="48" customHeight="1">
      <c r="A18" s="3">
        <v>7</v>
      </c>
      <c r="B18" s="7" t="s">
        <v>17</v>
      </c>
      <c r="C18" s="27">
        <v>32.5</v>
      </c>
      <c r="D18" s="25">
        <v>116.1</v>
      </c>
      <c r="E18" s="20">
        <v>35</v>
      </c>
      <c r="F18" s="20">
        <v>107.6</v>
      </c>
      <c r="G18" s="25">
        <v>16305.93</v>
      </c>
      <c r="H18" s="25">
        <v>107</v>
      </c>
      <c r="I18" s="25">
        <v>17936.5</v>
      </c>
      <c r="J18" s="20">
        <v>110</v>
      </c>
      <c r="K18" s="25">
        <v>1.7</v>
      </c>
      <c r="L18" s="25">
        <v>0</v>
      </c>
      <c r="M18" s="25">
        <v>0</v>
      </c>
      <c r="N18" s="25">
        <v>0</v>
      </c>
      <c r="O18" s="20">
        <v>17.5</v>
      </c>
      <c r="P18" s="25">
        <v>364.6</v>
      </c>
      <c r="Q18" s="25">
        <v>5</v>
      </c>
      <c r="R18" s="20">
        <v>28.6</v>
      </c>
    </row>
    <row r="19" spans="1:18" s="6" customFormat="1" ht="31.5" customHeight="1">
      <c r="A19" s="3">
        <v>8</v>
      </c>
      <c r="B19" s="7" t="s">
        <v>18</v>
      </c>
      <c r="C19" s="27">
        <v>21.4</v>
      </c>
      <c r="D19" s="20">
        <v>114.4</v>
      </c>
      <c r="E19" s="20">
        <v>21.6</v>
      </c>
      <c r="F19" s="20">
        <v>100.9</v>
      </c>
      <c r="G19" s="25">
        <v>11975.13</v>
      </c>
      <c r="H19" s="25">
        <v>100.3</v>
      </c>
      <c r="I19" s="25">
        <v>12040</v>
      </c>
      <c r="J19" s="25">
        <v>100.5</v>
      </c>
      <c r="K19" s="25">
        <v>0</v>
      </c>
      <c r="L19" s="25">
        <v>0</v>
      </c>
      <c r="M19" s="25">
        <v>0</v>
      </c>
      <c r="N19" s="25"/>
      <c r="O19" s="20">
        <v>3.7</v>
      </c>
      <c r="P19" s="20">
        <v>127.6</v>
      </c>
      <c r="Q19" s="25">
        <v>5</v>
      </c>
      <c r="R19" s="25">
        <v>135</v>
      </c>
    </row>
    <row r="20" spans="1:18" s="6" customFormat="1" ht="32.25" customHeight="1">
      <c r="A20" s="3">
        <v>9</v>
      </c>
      <c r="B20" s="7" t="s">
        <v>27</v>
      </c>
      <c r="C20" s="27">
        <v>18.2</v>
      </c>
      <c r="D20" s="20">
        <v>86.7</v>
      </c>
      <c r="E20" s="20">
        <v>20</v>
      </c>
      <c r="F20" s="20">
        <v>86.9</v>
      </c>
      <c r="G20" s="28">
        <v>11301</v>
      </c>
      <c r="H20" s="25">
        <v>112.5</v>
      </c>
      <c r="I20" s="25">
        <v>113001</v>
      </c>
      <c r="J20" s="25">
        <v>100</v>
      </c>
      <c r="K20" s="25">
        <v>0</v>
      </c>
      <c r="L20" s="25">
        <v>0</v>
      </c>
      <c r="M20" s="25">
        <v>0</v>
      </c>
      <c r="N20" s="25">
        <v>0</v>
      </c>
      <c r="O20" s="20">
        <v>2.6</v>
      </c>
      <c r="P20" s="20">
        <v>260</v>
      </c>
      <c r="Q20" s="25">
        <v>2.8</v>
      </c>
      <c r="R20" s="25">
        <v>107.7</v>
      </c>
    </row>
    <row r="21" spans="1:18" s="29" customFormat="1" ht="21.75" customHeight="1">
      <c r="A21" s="52" t="s">
        <v>19</v>
      </c>
      <c r="B21" s="53"/>
      <c r="C21" s="36">
        <f>SUM(C22:C24)</f>
        <v>315.1</v>
      </c>
      <c r="D21" s="36">
        <v>107.1</v>
      </c>
      <c r="E21" s="36">
        <f>SUM(E22:E24)</f>
        <v>318.3</v>
      </c>
      <c r="F21" s="36">
        <f>E21/C21*100</f>
        <v>101.01555061885115</v>
      </c>
      <c r="G21" s="36">
        <f>AVERAGE(G22:G24)</f>
        <v>15407</v>
      </c>
      <c r="H21" s="36">
        <v>107</v>
      </c>
      <c r="I21" s="36">
        <f>AVERAGE(I22:I24)</f>
        <v>15710</v>
      </c>
      <c r="J21" s="36">
        <f>I21/G21*100</f>
        <v>101.96663854092296</v>
      </c>
      <c r="K21" s="36">
        <f>SUM(K22:K24)</f>
        <v>4.5</v>
      </c>
      <c r="L21" s="36">
        <v>86.7</v>
      </c>
      <c r="M21" s="36">
        <f>SUM(M22:M24)</f>
        <v>2</v>
      </c>
      <c r="N21" s="36">
        <f>M21/K21*100</f>
        <v>44.44444444444444</v>
      </c>
      <c r="O21" s="36">
        <f>SUM(O22:O24)</f>
        <v>17.7</v>
      </c>
      <c r="P21" s="36">
        <v>102.1</v>
      </c>
      <c r="Q21" s="36">
        <f>SUM(Q22:Q24)</f>
        <v>18.1</v>
      </c>
      <c r="R21" s="36">
        <f>Q21/O21*100</f>
        <v>102.25988700564972</v>
      </c>
    </row>
    <row r="22" spans="1:18" s="29" customFormat="1" ht="18" customHeight="1">
      <c r="A22" s="8">
        <v>10</v>
      </c>
      <c r="B22" s="45" t="s">
        <v>22</v>
      </c>
      <c r="C22" s="37">
        <v>8.7</v>
      </c>
      <c r="D22" s="37">
        <v>112.3</v>
      </c>
      <c r="E22" s="38">
        <v>8.7</v>
      </c>
      <c r="F22" s="37">
        <v>100</v>
      </c>
      <c r="G22" s="39">
        <v>9600</v>
      </c>
      <c r="H22" s="37">
        <v>103.2</v>
      </c>
      <c r="I22" s="40">
        <v>9700</v>
      </c>
      <c r="J22" s="37">
        <v>101</v>
      </c>
      <c r="K22" s="41"/>
      <c r="L22" s="37"/>
      <c r="M22" s="42"/>
      <c r="N22" s="37"/>
      <c r="O22" s="37">
        <v>0.3</v>
      </c>
      <c r="P22" s="37">
        <v>112.7</v>
      </c>
      <c r="Q22" s="38">
        <v>0.3</v>
      </c>
      <c r="R22" s="37">
        <v>100</v>
      </c>
    </row>
    <row r="23" spans="1:18" s="29" customFormat="1" ht="18" customHeight="1">
      <c r="A23" s="8">
        <v>11</v>
      </c>
      <c r="B23" s="46" t="s">
        <v>20</v>
      </c>
      <c r="C23" s="37">
        <v>86.7</v>
      </c>
      <c r="D23" s="37">
        <v>106.4</v>
      </c>
      <c r="E23" s="37">
        <v>89.6</v>
      </c>
      <c r="F23" s="37">
        <v>103.4</v>
      </c>
      <c r="G23" s="39">
        <v>15191</v>
      </c>
      <c r="H23" s="37">
        <v>109.5</v>
      </c>
      <c r="I23" s="43">
        <v>16000</v>
      </c>
      <c r="J23" s="37">
        <v>105.3</v>
      </c>
      <c r="K23" s="41">
        <v>1.3</v>
      </c>
      <c r="L23" s="37">
        <v>83</v>
      </c>
      <c r="M23" s="44">
        <v>1</v>
      </c>
      <c r="N23" s="37">
        <v>79.9</v>
      </c>
      <c r="O23" s="37">
        <v>4.6</v>
      </c>
      <c r="P23" s="37">
        <v>103.2</v>
      </c>
      <c r="Q23" s="37">
        <v>4.9</v>
      </c>
      <c r="R23" s="37">
        <v>105.3</v>
      </c>
    </row>
    <row r="24" spans="1:18" s="29" customFormat="1" ht="18" customHeight="1">
      <c r="A24" s="8">
        <v>12</v>
      </c>
      <c r="B24" s="45" t="s">
        <v>25</v>
      </c>
      <c r="C24" s="30">
        <v>219.7</v>
      </c>
      <c r="D24" s="30">
        <v>111.5</v>
      </c>
      <c r="E24" s="31">
        <v>220</v>
      </c>
      <c r="F24" s="30">
        <v>100.1</v>
      </c>
      <c r="G24" s="32">
        <v>21430</v>
      </c>
      <c r="H24" s="30">
        <v>123.7</v>
      </c>
      <c r="I24" s="33">
        <v>21430</v>
      </c>
      <c r="J24" s="30">
        <v>100</v>
      </c>
      <c r="K24" s="34">
        <v>3.2</v>
      </c>
      <c r="L24" s="30">
        <v>82</v>
      </c>
      <c r="M24" s="35">
        <v>1</v>
      </c>
      <c r="N24" s="30">
        <v>30.7</v>
      </c>
      <c r="O24" s="30">
        <v>12.8</v>
      </c>
      <c r="P24" s="30">
        <v>102.1</v>
      </c>
      <c r="Q24" s="31">
        <v>12.9</v>
      </c>
      <c r="R24" s="30">
        <v>100.3</v>
      </c>
    </row>
    <row r="26" spans="3:18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</sheetData>
  <mergeCells count="19">
    <mergeCell ref="A21:B21"/>
    <mergeCell ref="K5:L5"/>
    <mergeCell ref="M5:N5"/>
    <mergeCell ref="A12:B12"/>
    <mergeCell ref="A7:B7"/>
    <mergeCell ref="C5:D5"/>
    <mergeCell ref="E5:F5"/>
    <mergeCell ref="I5:J5"/>
    <mergeCell ref="G5:H5"/>
    <mergeCell ref="A17:B17"/>
    <mergeCell ref="A2:R2"/>
    <mergeCell ref="A4:A6"/>
    <mergeCell ref="B4:B6"/>
    <mergeCell ref="C4:F4"/>
    <mergeCell ref="G4:J4"/>
    <mergeCell ref="K4:N4"/>
    <mergeCell ref="O4:R4"/>
    <mergeCell ref="O5:P5"/>
    <mergeCell ref="Q5:R5"/>
  </mergeCells>
  <printOptions/>
  <pageMargins left="0.39375" right="0.19652777777777777" top="0.6597222222222222" bottom="0.1902777777777778" header="0.5118055555555556" footer="0.511805555555555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KovinaLV</cp:lastModifiedBy>
  <cp:lastPrinted>2017-04-07T06:51:33Z</cp:lastPrinted>
  <dcterms:created xsi:type="dcterms:W3CDTF">2015-02-25T12:34:39Z</dcterms:created>
  <dcterms:modified xsi:type="dcterms:W3CDTF">2017-04-07T06:51:35Z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XXJ7TYMEEKJ2-4988-180</vt:lpwstr>
  </property>
  <property fmtid="{D5CDD505-2E9C-101B-9397-08002B2CF9AE}" pid="4" name="_dlc_DocIdItemGu">
    <vt:lpwstr>8e8f1ce6-7f54-48a0-8927-e5a08fc8b8c0</vt:lpwstr>
  </property>
  <property fmtid="{D5CDD505-2E9C-101B-9397-08002B2CF9AE}" pid="5" name="_dlc_DocIdU">
    <vt:lpwstr>https://vip.gov.mari.ru/gornomari/_layouts/DocIdRedir.aspx?ID=XXJ7TYMEEKJ2-4988-180, XXJ7TYMEEKJ2-4988-180</vt:lpwstr>
  </property>
</Properties>
</file>