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Форма к паспорту" sheetId="1" r:id="rId1"/>
  </sheets>
  <definedNames>
    <definedName name="Excel_BuiltIn_Print_Area_1">'Форма к паспорту'!$A$1:$R$29</definedName>
    <definedName name="Excel_BuiltIn_Print_Titles_1">'Форма к паспорту'!$A:$B,'Форма к паспорту'!$5:$7</definedName>
  </definedNames>
  <calcPr fullCalcOnLoad="1"/>
</workbook>
</file>

<file path=xl/sharedStrings.xml><?xml version="1.0" encoding="utf-8"?>
<sst xmlns="http://schemas.openxmlformats.org/spreadsheetml/2006/main" count="56" uniqueCount="36">
  <si>
    <t>Приложение 2</t>
  </si>
  <si>
    <t>№</t>
  </si>
  <si>
    <t>Наименования предприятий</t>
  </si>
  <si>
    <t>Отгрузка промышленной продукции (без НДС, акцизов)</t>
  </si>
  <si>
    <t>Среднемесячная 
заработная плата на 
1 работающего</t>
  </si>
  <si>
    <t>Инвестиции 
в основной капитал</t>
  </si>
  <si>
    <t>Уплачено налогов во все уровни бюджетов и в гос. внебюджетные фонды</t>
  </si>
  <si>
    <t>2013 год</t>
  </si>
  <si>
    <t>2014 год, прогноз</t>
  </si>
  <si>
    <t>темп роста, %</t>
  </si>
  <si>
    <t>рублей</t>
  </si>
  <si>
    <t>Всего по муниципальному образованию</t>
  </si>
  <si>
    <t>Итого по основным предприятиям промышленности</t>
  </si>
  <si>
    <t>СПК ПТФ "Горномарийская"</t>
  </si>
  <si>
    <t>в 11,7 р.</t>
  </si>
  <si>
    <t>ООО "Лес-П"</t>
  </si>
  <si>
    <t>ООО "Троицкое"</t>
  </si>
  <si>
    <t>ООО "Микряково"</t>
  </si>
  <si>
    <t>ООО "Вива"</t>
  </si>
  <si>
    <t>ООО "Хмель"</t>
  </si>
  <si>
    <t xml:space="preserve">Прдукция сельского хозяйства во всех категориях хозяйств, млн.руб. </t>
  </si>
  <si>
    <t>в том числе продукция с\х предприятий,млн.руб.</t>
  </si>
  <si>
    <t>из них основные бюджетообразующие предприятия</t>
  </si>
  <si>
    <t>в 11р.</t>
  </si>
  <si>
    <t>СПК им.Мосолова</t>
  </si>
  <si>
    <t xml:space="preserve">Предприятия </t>
  </si>
  <si>
    <t>коммунального хозяйства</t>
  </si>
  <si>
    <t>Козьмодемьянские ТС 
ООО "Марикоммунэнерго"</t>
  </si>
  <si>
    <t>МУП "Горномарийская МТС"</t>
  </si>
  <si>
    <t>Предприятия торговли</t>
  </si>
  <si>
    <t>Микряковское ПО</t>
  </si>
  <si>
    <t>Троицко-Посадское ПО</t>
  </si>
  <si>
    <t>186,2</t>
  </si>
  <si>
    <t>СПО "Горномарийское"</t>
  </si>
  <si>
    <t xml:space="preserve">                                          Показатели деятельности основных бюджетообразующих предприятий                                                                                                                                             по муниципальному образованию "Горномарийский муниципальный район" в 2013-2014 гг.</t>
  </si>
  <si>
    <t>млн.
рублей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</si>
</sst>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9" fillId="0" borderId="1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top"/>
    </xf>
    <xf numFmtId="164" fontId="21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top"/>
    </xf>
    <xf numFmtId="0" fontId="19" fillId="0" borderId="10" xfId="0" applyFont="1" applyFill="1" applyBorder="1" applyAlignment="1">
      <alignment horizontal="left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164" fontId="24" fillId="0" borderId="11" xfId="0" applyNumberFormat="1" applyFont="1" applyFill="1" applyBorder="1" applyAlignment="1">
      <alignment horizontal="center" vertical="top" wrapText="1"/>
    </xf>
    <xf numFmtId="164" fontId="24" fillId="0" borderId="11" xfId="0" applyNumberFormat="1" applyFont="1" applyFill="1" applyBorder="1" applyAlignment="1">
      <alignment horizontal="center" vertical="top"/>
    </xf>
    <xf numFmtId="164" fontId="24" fillId="0" borderId="10" xfId="0" applyNumberFormat="1" applyFont="1" applyFill="1" applyBorder="1" applyAlignment="1">
      <alignment horizontal="center" vertical="top"/>
    </xf>
    <xf numFmtId="1" fontId="24" fillId="0" borderId="10" xfId="0" applyNumberFormat="1" applyFont="1" applyFill="1" applyBorder="1" applyAlignment="1">
      <alignment horizontal="center" vertical="top"/>
    </xf>
    <xf numFmtId="1" fontId="24" fillId="0" borderId="11" xfId="0" applyNumberFormat="1" applyFont="1" applyFill="1" applyBorder="1" applyAlignment="1">
      <alignment horizontal="center" vertical="top"/>
    </xf>
    <xf numFmtId="164" fontId="24" fillId="0" borderId="12" xfId="0" applyNumberFormat="1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16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0" fontId="0" fillId="7" borderId="0" xfId="0" applyFill="1" applyAlignment="1">
      <alignment vertical="top"/>
    </xf>
    <xf numFmtId="0" fontId="19" fillId="0" borderId="0" xfId="0" applyFont="1" applyFill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/>
    </xf>
    <xf numFmtId="1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164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right" vertical="top"/>
    </xf>
    <xf numFmtId="0" fontId="20" fillId="0" borderId="0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center"/>
    </xf>
  </cellXfs>
  <cellStyles count="170">
    <cellStyle name="Normal" xfId="0"/>
    <cellStyle name="20% - Акцент1" xfId="15"/>
    <cellStyle name="20% - Акцент1 1" xfId="16"/>
    <cellStyle name="20% - Акцент1 2" xfId="17"/>
    <cellStyle name="20% - Акцент1 3" xfId="18"/>
    <cellStyle name="20% - Акцент2" xfId="19"/>
    <cellStyle name="20% - Акцент2 1" xfId="20"/>
    <cellStyle name="20% - Акцент2 2" xfId="21"/>
    <cellStyle name="20% - Акцент2 3" xfId="22"/>
    <cellStyle name="20% - Акцент3" xfId="23"/>
    <cellStyle name="20% - Акцент3 1" xfId="24"/>
    <cellStyle name="20% - Акцент3 2" xfId="25"/>
    <cellStyle name="20% - Акцент3 3" xfId="26"/>
    <cellStyle name="20% - Акцент4" xfId="27"/>
    <cellStyle name="20% - Акцент4 1" xfId="28"/>
    <cellStyle name="20% - Акцент4 2" xfId="29"/>
    <cellStyle name="20% - Акцент4 3" xfId="30"/>
    <cellStyle name="20% - Акцент5" xfId="31"/>
    <cellStyle name="20% - Акцент5 1" xfId="32"/>
    <cellStyle name="20% - Акцент5 2" xfId="33"/>
    <cellStyle name="20% - Акцент5 3" xfId="34"/>
    <cellStyle name="20% - Акцент6" xfId="35"/>
    <cellStyle name="20% - Акцент6 1" xfId="36"/>
    <cellStyle name="20% - Акцент6 2" xfId="37"/>
    <cellStyle name="20% - Акцент6 3" xfId="38"/>
    <cellStyle name="40% - Акцент1" xfId="39"/>
    <cellStyle name="40% - Акцент1 1" xfId="40"/>
    <cellStyle name="40% - Акцент1 2" xfId="41"/>
    <cellStyle name="40% - Акцент1 3" xfId="42"/>
    <cellStyle name="40% - Акцент2" xfId="43"/>
    <cellStyle name="40% - Акцент2 1" xfId="44"/>
    <cellStyle name="40% - Акцент2 2" xfId="45"/>
    <cellStyle name="40% - Акцент2 3" xfId="46"/>
    <cellStyle name="40% - Акцент3" xfId="47"/>
    <cellStyle name="40% - Акцент3 1" xfId="48"/>
    <cellStyle name="40% - Акцент3 2" xfId="49"/>
    <cellStyle name="40% - Акцент3 3" xfId="50"/>
    <cellStyle name="40% - Акцент4" xfId="51"/>
    <cellStyle name="40% - Акцент4 1" xfId="52"/>
    <cellStyle name="40% - Акцент4 2" xfId="53"/>
    <cellStyle name="40% - Акцент4 3" xfId="54"/>
    <cellStyle name="40% - Акцент5" xfId="55"/>
    <cellStyle name="40% - Акцент5 1" xfId="56"/>
    <cellStyle name="40% - Акцент5 2" xfId="57"/>
    <cellStyle name="40% - Акцент5 3" xfId="58"/>
    <cellStyle name="40% - Акцент6" xfId="59"/>
    <cellStyle name="40% - Акцент6 1" xfId="60"/>
    <cellStyle name="40% - Акцент6 2" xfId="61"/>
    <cellStyle name="40% - Акцент6 3" xfId="62"/>
    <cellStyle name="60% - Акцент1" xfId="63"/>
    <cellStyle name="60% - Акцент1 1" xfId="64"/>
    <cellStyle name="60% - Акцент1 2" xfId="65"/>
    <cellStyle name="60% - Акцент1 3" xfId="66"/>
    <cellStyle name="60% - Акцент2" xfId="67"/>
    <cellStyle name="60% - Акцент2 1" xfId="68"/>
    <cellStyle name="60% - Акцент2 2" xfId="69"/>
    <cellStyle name="60% - Акцент2 3" xfId="70"/>
    <cellStyle name="60% - Акцент3" xfId="71"/>
    <cellStyle name="60% - Акцент3 1" xfId="72"/>
    <cellStyle name="60% - Акцент3 2" xfId="73"/>
    <cellStyle name="60% - Акцент3 3" xfId="74"/>
    <cellStyle name="60% - Акцент4" xfId="75"/>
    <cellStyle name="60% - Акцент4 1" xfId="76"/>
    <cellStyle name="60% - Акцент4 2" xfId="77"/>
    <cellStyle name="60% - Акцент4 3" xfId="78"/>
    <cellStyle name="60% - Акцент5" xfId="79"/>
    <cellStyle name="60% - Акцент5 1" xfId="80"/>
    <cellStyle name="60% - Акцент5 2" xfId="81"/>
    <cellStyle name="60% - Акцент5 3" xfId="82"/>
    <cellStyle name="60% - Акцент6" xfId="83"/>
    <cellStyle name="60% - Акцент6 1" xfId="84"/>
    <cellStyle name="60% - Акцент6 2" xfId="85"/>
    <cellStyle name="60% - Акцент6 3" xfId="86"/>
    <cellStyle name="Акцент1" xfId="87"/>
    <cellStyle name="Акцент1 1" xfId="88"/>
    <cellStyle name="Акцент1 2" xfId="89"/>
    <cellStyle name="Акцент1 3" xfId="90"/>
    <cellStyle name="Акцент2" xfId="91"/>
    <cellStyle name="Акцент2 1" xfId="92"/>
    <cellStyle name="Акцент2 2" xfId="93"/>
    <cellStyle name="Акцент2 3" xfId="94"/>
    <cellStyle name="Акцент3" xfId="95"/>
    <cellStyle name="Акцент3 1" xfId="96"/>
    <cellStyle name="Акцент3 2" xfId="97"/>
    <cellStyle name="Акцент3 3" xfId="98"/>
    <cellStyle name="Акцент4" xfId="99"/>
    <cellStyle name="Акцент4 1" xfId="100"/>
    <cellStyle name="Акцент4 2" xfId="101"/>
    <cellStyle name="Акцент4 3" xfId="102"/>
    <cellStyle name="Акцент5" xfId="103"/>
    <cellStyle name="Акцент5 1" xfId="104"/>
    <cellStyle name="Акцент5 2" xfId="105"/>
    <cellStyle name="Акцент5 3" xfId="106"/>
    <cellStyle name="Акцент6" xfId="107"/>
    <cellStyle name="Акцент6 1" xfId="108"/>
    <cellStyle name="Акцент6 2" xfId="109"/>
    <cellStyle name="Акцент6 3" xfId="110"/>
    <cellStyle name="Ввод " xfId="111"/>
    <cellStyle name="Ввод  1" xfId="112"/>
    <cellStyle name="Ввод  2" xfId="113"/>
    <cellStyle name="Ввод  3" xfId="114"/>
    <cellStyle name="Вывод" xfId="115"/>
    <cellStyle name="Вывод 1" xfId="116"/>
    <cellStyle name="Вывод 2" xfId="117"/>
    <cellStyle name="Вывод 3" xfId="118"/>
    <cellStyle name="Вычисление" xfId="119"/>
    <cellStyle name="Вычисление 1" xfId="120"/>
    <cellStyle name="Вычисление 2" xfId="121"/>
    <cellStyle name="Вычисление 3" xfId="122"/>
    <cellStyle name="Currency" xfId="123"/>
    <cellStyle name="Currency [0]" xfId="124"/>
    <cellStyle name="Заголовок 1" xfId="125"/>
    <cellStyle name="Заголовок 1 1" xfId="126"/>
    <cellStyle name="Заголовок 1 2" xfId="127"/>
    <cellStyle name="Заголовок 1 3" xfId="128"/>
    <cellStyle name="Заголовок 2" xfId="129"/>
    <cellStyle name="Заголовок 2 1" xfId="130"/>
    <cellStyle name="Заголовок 2 2" xfId="131"/>
    <cellStyle name="Заголовок 2 3" xfId="132"/>
    <cellStyle name="Заголовок 3" xfId="133"/>
    <cellStyle name="Заголовок 3 1" xfId="134"/>
    <cellStyle name="Заголовок 3 2" xfId="135"/>
    <cellStyle name="Заголовок 3 3" xfId="136"/>
    <cellStyle name="Заголовок 4" xfId="137"/>
    <cellStyle name="Заголовок 4 1" xfId="138"/>
    <cellStyle name="Заголовок 4 2" xfId="139"/>
    <cellStyle name="Заголовок 4 3" xfId="140"/>
    <cellStyle name="Итог" xfId="141"/>
    <cellStyle name="Итог 1" xfId="142"/>
    <cellStyle name="Итог 2" xfId="143"/>
    <cellStyle name="Итог 3" xfId="144"/>
    <cellStyle name="Контрольная ячейка" xfId="145"/>
    <cellStyle name="Контрольная ячейка 1" xfId="146"/>
    <cellStyle name="Контрольная ячейка 2" xfId="147"/>
    <cellStyle name="Контрольная ячейка 3" xfId="148"/>
    <cellStyle name="Название" xfId="149"/>
    <cellStyle name="Название 1" xfId="150"/>
    <cellStyle name="Название 2" xfId="151"/>
    <cellStyle name="Название 3" xfId="152"/>
    <cellStyle name="Нейтральный" xfId="153"/>
    <cellStyle name="Нейтральный 1" xfId="154"/>
    <cellStyle name="Нейтральный 2" xfId="155"/>
    <cellStyle name="Нейтральный 3" xfId="156"/>
    <cellStyle name="Плохой" xfId="157"/>
    <cellStyle name="Плохой 1" xfId="158"/>
    <cellStyle name="Плохой 2" xfId="159"/>
    <cellStyle name="Плохой 3" xfId="160"/>
    <cellStyle name="Пояснение" xfId="161"/>
    <cellStyle name="Пояснение 1" xfId="162"/>
    <cellStyle name="Пояснение 2" xfId="163"/>
    <cellStyle name="Пояснение 3" xfId="164"/>
    <cellStyle name="Примечание" xfId="165"/>
    <cellStyle name="Примечание 1" xfId="166"/>
    <cellStyle name="Примечание 2" xfId="167"/>
    <cellStyle name="Примечание 3" xfId="168"/>
    <cellStyle name="Percent" xfId="169"/>
    <cellStyle name="Связанная ячейка" xfId="170"/>
    <cellStyle name="Связанная ячейка 1" xfId="171"/>
    <cellStyle name="Связанная ячейка 2" xfId="172"/>
    <cellStyle name="Связанная ячейка 3" xfId="173"/>
    <cellStyle name="Текст предупреждения" xfId="174"/>
    <cellStyle name="Текст предупреждения 1" xfId="175"/>
    <cellStyle name="Текст предупреждения 2" xfId="176"/>
    <cellStyle name="Текст предупреждения 3" xfId="177"/>
    <cellStyle name="Comma" xfId="178"/>
    <cellStyle name="Comma [0]" xfId="179"/>
    <cellStyle name="Хороший" xfId="180"/>
    <cellStyle name="Хороший 1" xfId="181"/>
    <cellStyle name="Хороший 2" xfId="182"/>
    <cellStyle name="Хороший 3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65" zoomScaleNormal="75" zoomScaleSheetLayoutView="65" workbookViewId="0" topLeftCell="A1">
      <selection activeCell="J8" sqref="J8"/>
    </sheetView>
  </sheetViews>
  <sheetFormatPr defaultColWidth="9.00390625" defaultRowHeight="12.75"/>
  <cols>
    <col min="1" max="1" width="3.75390625" style="1" customWidth="1"/>
    <col min="2" max="2" width="22.00390625" style="1" customWidth="1"/>
    <col min="3" max="3" width="11.25390625" style="2" customWidth="1"/>
    <col min="4" max="4" width="9.00390625" style="2" customWidth="1"/>
    <col min="5" max="5" width="11.125" style="2" customWidth="1"/>
    <col min="6" max="6" width="10.625" style="2" customWidth="1"/>
    <col min="7" max="7" width="10.875" style="2" customWidth="1"/>
    <col min="8" max="8" width="9.75390625" style="2" customWidth="1"/>
    <col min="9" max="9" width="9.875" style="2" customWidth="1"/>
    <col min="10" max="10" width="10.00390625" style="2" customWidth="1"/>
    <col min="11" max="11" width="10.25390625" style="2" customWidth="1"/>
    <col min="12" max="12" width="8.125" style="2" customWidth="1"/>
    <col min="13" max="13" width="10.00390625" style="2" customWidth="1"/>
    <col min="14" max="14" width="9.875" style="2" customWidth="1"/>
    <col min="15" max="15" width="11.00390625" style="2" customWidth="1"/>
    <col min="16" max="16" width="9.375" style="2" customWidth="1"/>
    <col min="17" max="17" width="11.75390625" style="2" customWidth="1"/>
    <col min="18" max="18" width="9.625" style="2" customWidth="1"/>
    <col min="19" max="16384" width="9.125" style="2" customWidth="1"/>
  </cols>
  <sheetData>
    <row r="1" spans="14:18" ht="15.75">
      <c r="N1" s="41" t="s">
        <v>0</v>
      </c>
      <c r="O1" s="41"/>
      <c r="P1" s="41"/>
      <c r="Q1" s="41"/>
      <c r="R1" s="41"/>
    </row>
    <row r="3" spans="1:18" ht="60.75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4" customFormat="1" ht="48" customHeight="1">
      <c r="A5" s="43" t="s">
        <v>1</v>
      </c>
      <c r="B5" s="44" t="s">
        <v>2</v>
      </c>
      <c r="C5" s="40" t="s">
        <v>3</v>
      </c>
      <c r="D5" s="40"/>
      <c r="E5" s="40"/>
      <c r="F5" s="40"/>
      <c r="G5" s="45" t="s">
        <v>4</v>
      </c>
      <c r="H5" s="45"/>
      <c r="I5" s="45"/>
      <c r="J5" s="45"/>
      <c r="K5" s="45" t="s">
        <v>5</v>
      </c>
      <c r="L5" s="45"/>
      <c r="M5" s="45"/>
      <c r="N5" s="45"/>
      <c r="O5" s="45" t="s">
        <v>6</v>
      </c>
      <c r="P5" s="45"/>
      <c r="Q5" s="45"/>
      <c r="R5" s="45"/>
    </row>
    <row r="6" spans="1:18" s="4" customFormat="1" ht="27" customHeight="1">
      <c r="A6" s="43"/>
      <c r="B6" s="44"/>
      <c r="C6" s="38" t="s">
        <v>7</v>
      </c>
      <c r="D6" s="38"/>
      <c r="E6" s="38" t="s">
        <v>8</v>
      </c>
      <c r="F6" s="38"/>
      <c r="G6" s="38" t="s">
        <v>7</v>
      </c>
      <c r="H6" s="38"/>
      <c r="I6" s="38" t="s">
        <v>8</v>
      </c>
      <c r="J6" s="38"/>
      <c r="K6" s="38" t="s">
        <v>7</v>
      </c>
      <c r="L6" s="38"/>
      <c r="M6" s="38" t="s">
        <v>8</v>
      </c>
      <c r="N6" s="38"/>
      <c r="O6" s="38" t="s">
        <v>7</v>
      </c>
      <c r="P6" s="38"/>
      <c r="Q6" s="38" t="s">
        <v>8</v>
      </c>
      <c r="R6" s="38"/>
    </row>
    <row r="7" spans="1:18" s="4" customFormat="1" ht="27" customHeight="1">
      <c r="A7" s="43"/>
      <c r="B7" s="44"/>
      <c r="C7" s="5" t="s">
        <v>35</v>
      </c>
      <c r="D7" s="5" t="s">
        <v>9</v>
      </c>
      <c r="E7" s="5" t="s">
        <v>35</v>
      </c>
      <c r="F7" s="5" t="s">
        <v>9</v>
      </c>
      <c r="G7" s="5" t="s">
        <v>10</v>
      </c>
      <c r="H7" s="5" t="s">
        <v>9</v>
      </c>
      <c r="I7" s="5" t="s">
        <v>10</v>
      </c>
      <c r="J7" s="5" t="s">
        <v>9</v>
      </c>
      <c r="K7" s="5" t="s">
        <v>35</v>
      </c>
      <c r="L7" s="5" t="s">
        <v>9</v>
      </c>
      <c r="M7" s="5" t="s">
        <v>35</v>
      </c>
      <c r="N7" s="5" t="s">
        <v>9</v>
      </c>
      <c r="O7" s="5" t="s">
        <v>35</v>
      </c>
      <c r="P7" s="5" t="s">
        <v>9</v>
      </c>
      <c r="Q7" s="5" t="s">
        <v>35</v>
      </c>
      <c r="R7" s="5" t="s">
        <v>9</v>
      </c>
    </row>
    <row r="8" spans="1:18" s="6" customFormat="1" ht="63.75" customHeight="1">
      <c r="A8" s="39" t="s">
        <v>11</v>
      </c>
      <c r="B8" s="39"/>
      <c r="C8" s="19">
        <v>192.1</v>
      </c>
      <c r="D8" s="20">
        <v>95</v>
      </c>
      <c r="E8" s="19">
        <v>191</v>
      </c>
      <c r="F8" s="19">
        <v>100</v>
      </c>
      <c r="G8" s="20">
        <v>11409.9</v>
      </c>
      <c r="H8" s="20">
        <v>112.9</v>
      </c>
      <c r="I8" s="20">
        <v>12195.3</v>
      </c>
      <c r="J8" s="19">
        <v>107</v>
      </c>
      <c r="K8" s="20">
        <v>528.5</v>
      </c>
      <c r="L8" s="20">
        <v>85.6</v>
      </c>
      <c r="M8" s="19">
        <v>693</v>
      </c>
      <c r="N8" s="20">
        <v>103.5</v>
      </c>
      <c r="O8" s="20">
        <v>69.2</v>
      </c>
      <c r="P8" s="20">
        <v>112.2</v>
      </c>
      <c r="Q8" s="19">
        <v>73</v>
      </c>
      <c r="R8" s="20">
        <v>105.5</v>
      </c>
    </row>
    <row r="9" spans="1:18" s="6" customFormat="1" ht="55.5" customHeight="1">
      <c r="A9" s="40" t="s">
        <v>12</v>
      </c>
      <c r="B9" s="40"/>
      <c r="C9" s="19">
        <f>SUM(C10:C15)</f>
        <v>80.89999999999999</v>
      </c>
      <c r="D9" s="20">
        <v>115.4</v>
      </c>
      <c r="E9" s="19">
        <f>SUM(E10:E15)</f>
        <v>79.3</v>
      </c>
      <c r="F9" s="20">
        <v>80.5</v>
      </c>
      <c r="G9" s="20">
        <v>14187.4</v>
      </c>
      <c r="H9" s="20">
        <v>111.9</v>
      </c>
      <c r="I9" s="20">
        <v>15000</v>
      </c>
      <c r="J9" s="20">
        <v>105.7</v>
      </c>
      <c r="K9" s="19">
        <f>SUM(K10:K15)</f>
        <v>10.099999999999998</v>
      </c>
      <c r="L9" s="20">
        <v>60.3</v>
      </c>
      <c r="M9" s="19">
        <f>SUM(M10:M15)</f>
        <v>15</v>
      </c>
      <c r="N9" s="20">
        <v>23.8</v>
      </c>
      <c r="O9" s="19">
        <f>SUM(O10:O15)</f>
        <v>31.099999999999998</v>
      </c>
      <c r="P9" s="20">
        <v>116.8</v>
      </c>
      <c r="Q9" s="19">
        <v>32</v>
      </c>
      <c r="R9" s="20">
        <v>102.2</v>
      </c>
    </row>
    <row r="10" spans="1:18" s="6" customFormat="1" ht="48" customHeight="1">
      <c r="A10" s="3">
        <v>1</v>
      </c>
      <c r="B10" s="7" t="s">
        <v>13</v>
      </c>
      <c r="C10" s="24">
        <v>9.2</v>
      </c>
      <c r="D10" s="30">
        <v>81.9</v>
      </c>
      <c r="E10" s="31">
        <v>9.7</v>
      </c>
      <c r="F10" s="26">
        <f>E10/C10*100</f>
        <v>105.43478260869566</v>
      </c>
      <c r="G10" s="32">
        <v>8890</v>
      </c>
      <c r="H10" s="30">
        <v>104.7</v>
      </c>
      <c r="I10" s="33">
        <v>9335</v>
      </c>
      <c r="J10" s="26">
        <f>I10/G10*100</f>
        <v>105.00562429696288</v>
      </c>
      <c r="K10" s="26">
        <v>1.2</v>
      </c>
      <c r="L10" s="30">
        <v>12</v>
      </c>
      <c r="M10" s="31">
        <v>14</v>
      </c>
      <c r="N10" s="26" t="s">
        <v>14</v>
      </c>
      <c r="O10" s="26">
        <v>14.8</v>
      </c>
      <c r="P10" s="30">
        <v>151</v>
      </c>
      <c r="Q10" s="31">
        <v>15</v>
      </c>
      <c r="R10" s="26">
        <f>Q10/O10*100</f>
        <v>101.35135135135134</v>
      </c>
    </row>
    <row r="11" spans="1:18" s="6" customFormat="1" ht="15" customHeight="1">
      <c r="A11" s="3">
        <v>2</v>
      </c>
      <c r="B11" s="7" t="s">
        <v>15</v>
      </c>
      <c r="C11" s="8">
        <v>14.2</v>
      </c>
      <c r="D11" s="9">
        <v>36.6</v>
      </c>
      <c r="E11" s="10">
        <v>16</v>
      </c>
      <c r="F11" s="10">
        <v>112.7</v>
      </c>
      <c r="G11" s="12">
        <v>20482.6</v>
      </c>
      <c r="H11" s="9">
        <v>116.6</v>
      </c>
      <c r="I11" s="13">
        <v>21000</v>
      </c>
      <c r="J11" s="10">
        <v>102.5</v>
      </c>
      <c r="K11" s="11">
        <v>7.1</v>
      </c>
      <c r="L11" s="9">
        <v>0</v>
      </c>
      <c r="M11" s="10">
        <v>0</v>
      </c>
      <c r="N11" s="10">
        <v>0</v>
      </c>
      <c r="O11" s="11">
        <v>6.6</v>
      </c>
      <c r="P11" s="9">
        <v>87.5</v>
      </c>
      <c r="Q11" s="10">
        <v>6.6</v>
      </c>
      <c r="R11" s="10">
        <v>100</v>
      </c>
    </row>
    <row r="12" spans="1:18" s="6" customFormat="1" ht="15.75" customHeight="1">
      <c r="A12" s="3">
        <v>3</v>
      </c>
      <c r="B12" s="7" t="s">
        <v>16</v>
      </c>
      <c r="C12" s="14">
        <v>14.8</v>
      </c>
      <c r="D12" s="11">
        <v>116.8</v>
      </c>
      <c r="E12" s="11">
        <v>10.3</v>
      </c>
      <c r="F12" s="11">
        <v>69.5</v>
      </c>
      <c r="G12" s="12">
        <v>10219.4</v>
      </c>
      <c r="H12" s="11">
        <v>92.8</v>
      </c>
      <c r="I12" s="12">
        <v>11000</v>
      </c>
      <c r="J12" s="11">
        <v>107.6</v>
      </c>
      <c r="K12" s="11">
        <v>1.2</v>
      </c>
      <c r="L12" s="11">
        <v>213.5</v>
      </c>
      <c r="M12" s="11">
        <v>0.5</v>
      </c>
      <c r="N12" s="11">
        <v>41.7</v>
      </c>
      <c r="O12" s="11">
        <v>1.3</v>
      </c>
      <c r="P12" s="11">
        <v>111.2</v>
      </c>
      <c r="Q12" s="11">
        <v>1.3</v>
      </c>
      <c r="R12" s="11">
        <v>103.9</v>
      </c>
    </row>
    <row r="13" spans="1:18" s="6" customFormat="1" ht="15.75">
      <c r="A13" s="3">
        <v>4</v>
      </c>
      <c r="B13" s="7" t="s">
        <v>17</v>
      </c>
      <c r="C13" s="14">
        <v>32.9</v>
      </c>
      <c r="D13" s="11">
        <v>117.9</v>
      </c>
      <c r="E13" s="11">
        <v>33</v>
      </c>
      <c r="F13" s="11">
        <v>100.3</v>
      </c>
      <c r="G13" s="12">
        <v>14152.8</v>
      </c>
      <c r="H13" s="11">
        <v>124.8</v>
      </c>
      <c r="I13" s="12">
        <v>14500</v>
      </c>
      <c r="J13" s="11">
        <v>102.5</v>
      </c>
      <c r="K13" s="11">
        <v>0.6</v>
      </c>
      <c r="L13" s="11">
        <v>53.3</v>
      </c>
      <c r="M13" s="11">
        <v>0.5</v>
      </c>
      <c r="N13" s="11">
        <v>82.6</v>
      </c>
      <c r="O13" s="11">
        <v>3.7</v>
      </c>
      <c r="P13" s="11">
        <v>96.6</v>
      </c>
      <c r="Q13" s="11">
        <v>3.8</v>
      </c>
      <c r="R13" s="11">
        <v>103.6</v>
      </c>
    </row>
    <row r="14" spans="1:18" s="6" customFormat="1" ht="15.75">
      <c r="A14" s="3">
        <v>5</v>
      </c>
      <c r="B14" s="7" t="s">
        <v>18</v>
      </c>
      <c r="C14" s="14">
        <v>6.5</v>
      </c>
      <c r="D14" s="11">
        <v>157</v>
      </c>
      <c r="E14" s="11">
        <v>6.5</v>
      </c>
      <c r="F14" s="11">
        <v>100.3</v>
      </c>
      <c r="G14" s="12">
        <v>9145</v>
      </c>
      <c r="H14" s="11">
        <v>114.5</v>
      </c>
      <c r="I14" s="12">
        <v>9200</v>
      </c>
      <c r="J14" s="11">
        <v>100.6</v>
      </c>
      <c r="K14" s="11">
        <v>0</v>
      </c>
      <c r="L14" s="11">
        <v>0</v>
      </c>
      <c r="M14" s="11">
        <v>0</v>
      </c>
      <c r="N14" s="11">
        <v>0</v>
      </c>
      <c r="O14" s="11">
        <v>2</v>
      </c>
      <c r="P14" s="11">
        <v>144</v>
      </c>
      <c r="Q14" s="11">
        <v>2.1</v>
      </c>
      <c r="R14" s="11">
        <v>101.5</v>
      </c>
    </row>
    <row r="15" spans="1:18" s="6" customFormat="1" ht="15.75">
      <c r="A15" s="3">
        <v>6</v>
      </c>
      <c r="B15" s="15" t="s">
        <v>19</v>
      </c>
      <c r="C15" s="14">
        <v>3.3</v>
      </c>
      <c r="D15" s="11">
        <v>86.1</v>
      </c>
      <c r="E15" s="11">
        <v>3.8</v>
      </c>
      <c r="F15" s="11">
        <v>113.8</v>
      </c>
      <c r="G15" s="12">
        <v>16950</v>
      </c>
      <c r="H15" s="11">
        <v>116.2</v>
      </c>
      <c r="I15" s="12">
        <v>17000</v>
      </c>
      <c r="J15" s="11">
        <v>100.3</v>
      </c>
      <c r="K15" s="11">
        <v>0</v>
      </c>
      <c r="L15" s="11">
        <v>0</v>
      </c>
      <c r="M15" s="11">
        <v>0</v>
      </c>
      <c r="N15" s="11">
        <v>0</v>
      </c>
      <c r="O15" s="11">
        <v>2.7</v>
      </c>
      <c r="P15" s="11">
        <v>99.4</v>
      </c>
      <c r="Q15" s="11">
        <v>2.9</v>
      </c>
      <c r="R15" s="11">
        <v>106.1</v>
      </c>
    </row>
    <row r="16" spans="1:18" s="6" customFormat="1" ht="80.25" customHeight="1">
      <c r="A16" s="36" t="s">
        <v>20</v>
      </c>
      <c r="B16" s="36"/>
      <c r="C16" s="34">
        <v>3893.2</v>
      </c>
      <c r="D16" s="20">
        <v>102.5</v>
      </c>
      <c r="E16" s="20">
        <v>3455.7</v>
      </c>
      <c r="F16" s="20">
        <v>100.3</v>
      </c>
      <c r="G16" s="20">
        <v>8274</v>
      </c>
      <c r="H16" s="20">
        <v>108.3</v>
      </c>
      <c r="I16" s="20">
        <v>8853</v>
      </c>
      <c r="J16" s="20">
        <v>107</v>
      </c>
      <c r="K16" s="20">
        <v>135.9</v>
      </c>
      <c r="L16" s="20">
        <v>117</v>
      </c>
      <c r="M16" s="20">
        <v>140</v>
      </c>
      <c r="N16" s="20">
        <v>103</v>
      </c>
      <c r="O16" s="20">
        <v>32</v>
      </c>
      <c r="P16" s="20">
        <v>133.4</v>
      </c>
      <c r="Q16" s="20">
        <v>32.7</v>
      </c>
      <c r="R16" s="20">
        <v>102</v>
      </c>
    </row>
    <row r="17" spans="1:18" s="6" customFormat="1" ht="59.25" customHeight="1">
      <c r="A17" s="16"/>
      <c r="B17" s="17" t="s">
        <v>21</v>
      </c>
      <c r="C17" s="35">
        <v>571.5</v>
      </c>
      <c r="D17" s="25">
        <v>95.3</v>
      </c>
      <c r="E17" s="25">
        <v>600.7</v>
      </c>
      <c r="F17" s="25">
        <v>111.9</v>
      </c>
      <c r="G17" s="25">
        <v>7642.6</v>
      </c>
      <c r="H17" s="25">
        <v>113.9</v>
      </c>
      <c r="I17" s="25">
        <v>8560</v>
      </c>
      <c r="J17" s="25">
        <v>112</v>
      </c>
      <c r="K17" s="25">
        <v>72.6</v>
      </c>
      <c r="L17" s="25">
        <v>94</v>
      </c>
      <c r="M17" s="25">
        <v>47.3</v>
      </c>
      <c r="N17" s="25">
        <v>65.2</v>
      </c>
      <c r="O17" s="25">
        <v>24</v>
      </c>
      <c r="P17" s="25">
        <v>116.3</v>
      </c>
      <c r="Q17" s="25">
        <v>27</v>
      </c>
      <c r="R17" s="25">
        <v>112</v>
      </c>
    </row>
    <row r="18" spans="1:18" s="6" customFormat="1" ht="55.5" customHeight="1">
      <c r="A18" s="16"/>
      <c r="B18" s="18" t="s">
        <v>22</v>
      </c>
      <c r="C18" s="34">
        <v>293.5</v>
      </c>
      <c r="D18" s="20">
        <v>110.6</v>
      </c>
      <c r="E18" s="20">
        <v>320.5</v>
      </c>
      <c r="F18" s="20">
        <v>109.2</v>
      </c>
      <c r="G18" s="20">
        <v>8836</v>
      </c>
      <c r="H18" s="20">
        <v>107.1</v>
      </c>
      <c r="I18" s="20">
        <v>9100</v>
      </c>
      <c r="J18" s="20">
        <v>103</v>
      </c>
      <c r="K18" s="20">
        <v>19.9</v>
      </c>
      <c r="L18" s="20">
        <v>43.5</v>
      </c>
      <c r="M18" s="20">
        <v>23.8</v>
      </c>
      <c r="N18" s="20">
        <v>119.6</v>
      </c>
      <c r="O18" s="20">
        <v>23.4</v>
      </c>
      <c r="P18" s="20">
        <v>114.1</v>
      </c>
      <c r="Q18" s="20">
        <v>23.5</v>
      </c>
      <c r="R18" s="20">
        <v>100.4</v>
      </c>
    </row>
    <row r="19" spans="1:18" s="6" customFormat="1" ht="42" customHeight="1">
      <c r="A19" s="3"/>
      <c r="B19" s="7" t="s">
        <v>13</v>
      </c>
      <c r="C19" s="35">
        <v>224.8</v>
      </c>
      <c r="D19" s="25">
        <v>100.3</v>
      </c>
      <c r="E19" s="25">
        <v>227.1</v>
      </c>
      <c r="F19" s="25">
        <v>101.3</v>
      </c>
      <c r="G19" s="25">
        <v>8872.6</v>
      </c>
      <c r="H19" s="25">
        <v>104.5</v>
      </c>
      <c r="I19" s="25">
        <v>9200</v>
      </c>
      <c r="J19" s="25">
        <v>103.7</v>
      </c>
      <c r="K19" s="25">
        <v>1.2</v>
      </c>
      <c r="L19" s="25">
        <v>15</v>
      </c>
      <c r="M19" s="25">
        <v>14</v>
      </c>
      <c r="N19" s="25" t="s">
        <v>23</v>
      </c>
      <c r="O19" s="25">
        <v>14.9</v>
      </c>
      <c r="P19" s="25">
        <v>151</v>
      </c>
      <c r="Q19" s="25">
        <v>15</v>
      </c>
      <c r="R19" s="25">
        <v>100.4</v>
      </c>
    </row>
    <row r="20" spans="1:18" s="6" customFormat="1" ht="39" customHeight="1">
      <c r="A20" s="3">
        <v>7</v>
      </c>
      <c r="B20" s="7" t="s">
        <v>24</v>
      </c>
      <c r="C20" s="35">
        <v>68.7</v>
      </c>
      <c r="D20" s="25">
        <v>74.3</v>
      </c>
      <c r="E20" s="25">
        <v>93.4</v>
      </c>
      <c r="F20" s="25">
        <v>101</v>
      </c>
      <c r="G20" s="25">
        <v>8777.4</v>
      </c>
      <c r="H20" s="25">
        <v>121.6</v>
      </c>
      <c r="I20" s="25">
        <v>8900</v>
      </c>
      <c r="J20" s="25">
        <v>101.3</v>
      </c>
      <c r="K20" s="25">
        <v>18.7</v>
      </c>
      <c r="L20" s="25">
        <v>47.2</v>
      </c>
      <c r="M20" s="25">
        <v>9.8</v>
      </c>
      <c r="N20" s="25">
        <v>52.4</v>
      </c>
      <c r="O20" s="25">
        <v>8.5</v>
      </c>
      <c r="P20" s="25">
        <v>127</v>
      </c>
      <c r="Q20" s="25">
        <v>8.5</v>
      </c>
      <c r="R20" s="25">
        <v>100.1</v>
      </c>
    </row>
    <row r="21" spans="1:18" s="6" customFormat="1" ht="15.75" customHeight="1">
      <c r="A21" s="36" t="s">
        <v>25</v>
      </c>
      <c r="B21" s="36"/>
      <c r="C21" s="3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6" customFormat="1" ht="30.75" customHeight="1">
      <c r="A22" s="36" t="s">
        <v>26</v>
      </c>
      <c r="B22" s="36"/>
      <c r="C22" s="34">
        <f>C23+C24</f>
        <v>48.5</v>
      </c>
      <c r="D22" s="34">
        <v>98</v>
      </c>
      <c r="E22" s="34">
        <f>E23+E24</f>
        <v>50.5</v>
      </c>
      <c r="F22" s="34">
        <v>104</v>
      </c>
      <c r="G22" s="34">
        <f>G23+G24</f>
        <v>23359.3</v>
      </c>
      <c r="H22" s="34">
        <v>111.1</v>
      </c>
      <c r="I22" s="34">
        <f>I23+I24</f>
        <v>24500</v>
      </c>
      <c r="J22" s="34">
        <v>105</v>
      </c>
      <c r="K22" s="34">
        <f>K23+K24</f>
        <v>15.7</v>
      </c>
      <c r="L22" s="34">
        <f>L23+L24</f>
        <v>2.6</v>
      </c>
      <c r="M22" s="34">
        <f>M23+M24</f>
        <v>0</v>
      </c>
      <c r="N22" s="34">
        <f>N23+N24</f>
        <v>0</v>
      </c>
      <c r="O22" s="34">
        <f>O23+O24</f>
        <v>5.5</v>
      </c>
      <c r="P22" s="34">
        <v>90</v>
      </c>
      <c r="Q22" s="34">
        <f>Q23+Q24</f>
        <v>5.3</v>
      </c>
      <c r="R22" s="20">
        <f>Q22/O22*100</f>
        <v>96.36363636363636</v>
      </c>
    </row>
    <row r="23" spans="1:18" s="6" customFormat="1" ht="78.75" customHeight="1">
      <c r="A23" s="3">
        <v>8</v>
      </c>
      <c r="B23" s="7" t="s">
        <v>27</v>
      </c>
      <c r="C23" s="35">
        <v>31.2</v>
      </c>
      <c r="D23" s="25">
        <v>92.9</v>
      </c>
      <c r="E23" s="25">
        <v>32.7</v>
      </c>
      <c r="F23" s="25">
        <v>105</v>
      </c>
      <c r="G23" s="25">
        <v>13806</v>
      </c>
      <c r="H23" s="25">
        <v>120.4</v>
      </c>
      <c r="I23" s="25">
        <v>14500</v>
      </c>
      <c r="J23" s="25">
        <v>105</v>
      </c>
      <c r="K23" s="25">
        <v>15.7</v>
      </c>
      <c r="L23" s="25">
        <v>2.6</v>
      </c>
      <c r="M23" s="25">
        <v>0</v>
      </c>
      <c r="N23" s="25">
        <v>0</v>
      </c>
      <c r="O23" s="25">
        <v>0.9</v>
      </c>
      <c r="P23" s="25">
        <v>72.2</v>
      </c>
      <c r="Q23" s="25">
        <v>1</v>
      </c>
      <c r="R23" s="25">
        <v>105</v>
      </c>
    </row>
    <row r="24" spans="1:18" s="6" customFormat="1" ht="48" customHeight="1">
      <c r="A24" s="3">
        <v>9</v>
      </c>
      <c r="B24" s="3" t="s">
        <v>28</v>
      </c>
      <c r="C24" s="35">
        <v>17.3</v>
      </c>
      <c r="D24" s="26">
        <v>103</v>
      </c>
      <c r="E24" s="25">
        <v>17.8</v>
      </c>
      <c r="F24" s="25">
        <v>103</v>
      </c>
      <c r="G24" s="25">
        <v>9553.3</v>
      </c>
      <c r="H24" s="25">
        <v>101.3</v>
      </c>
      <c r="I24" s="25">
        <v>10000</v>
      </c>
      <c r="J24" s="25">
        <v>104.7</v>
      </c>
      <c r="K24" s="25">
        <v>0</v>
      </c>
      <c r="L24" s="25">
        <v>0</v>
      </c>
      <c r="M24" s="25">
        <v>0</v>
      </c>
      <c r="N24" s="25">
        <v>0</v>
      </c>
      <c r="O24" s="25">
        <v>4.6</v>
      </c>
      <c r="P24" s="25">
        <v>105</v>
      </c>
      <c r="Q24" s="25">
        <v>4.3</v>
      </c>
      <c r="R24" s="25">
        <v>94.3</v>
      </c>
    </row>
    <row r="25" spans="1:18" s="22" customFormat="1" ht="21.75" customHeight="1">
      <c r="A25" s="37" t="s">
        <v>29</v>
      </c>
      <c r="B25" s="37"/>
      <c r="C25" s="19">
        <f>SUM(C26:C28)</f>
        <v>283.5</v>
      </c>
      <c r="D25" s="20">
        <v>108.5</v>
      </c>
      <c r="E25" s="19">
        <f>SUM(E26:E28)</f>
        <v>289</v>
      </c>
      <c r="F25" s="19">
        <f>E25/C25*100</f>
        <v>101.94003527336861</v>
      </c>
      <c r="G25" s="21">
        <f>AVERAGE(G26:G28)</f>
        <v>11684.666666666666</v>
      </c>
      <c r="H25" s="20">
        <v>103.2</v>
      </c>
      <c r="I25" s="20">
        <f>AVERAGE(I26:I28)</f>
        <v>11933.333333333334</v>
      </c>
      <c r="J25" s="19">
        <f>I25/G25*100</f>
        <v>102.12814514748673</v>
      </c>
      <c r="K25" s="19">
        <f>SUM(K26:K28)</f>
        <v>3.5</v>
      </c>
      <c r="L25" s="20">
        <v>88.6</v>
      </c>
      <c r="M25" s="19">
        <f>SUM(M26:M28)</f>
        <v>2.5</v>
      </c>
      <c r="N25" s="19">
        <f>M25/K25*100</f>
        <v>71.42857142857143</v>
      </c>
      <c r="O25" s="19">
        <f>SUM(O26:O28)</f>
        <v>16.700000000000003</v>
      </c>
      <c r="P25" s="20">
        <v>110.9</v>
      </c>
      <c r="Q25" s="46">
        <v>18.6</v>
      </c>
      <c r="R25" s="19">
        <f>Q25/O25*100</f>
        <v>111.37724550898203</v>
      </c>
    </row>
    <row r="26" spans="1:18" s="22" customFormat="1" ht="29.25" customHeight="1">
      <c r="A26" s="3">
        <v>10</v>
      </c>
      <c r="B26" s="23" t="s">
        <v>30</v>
      </c>
      <c r="C26" s="24">
        <v>152.2</v>
      </c>
      <c r="D26" s="24">
        <v>110.8</v>
      </c>
      <c r="E26" s="24">
        <v>145</v>
      </c>
      <c r="F26" s="24">
        <f>E26/C26*100</f>
        <v>95.26938239159001</v>
      </c>
      <c r="G26" s="25">
        <v>14179</v>
      </c>
      <c r="H26" s="25">
        <v>107</v>
      </c>
      <c r="I26" s="25">
        <v>14300</v>
      </c>
      <c r="J26" s="26">
        <v>100.9</v>
      </c>
      <c r="K26" s="26">
        <v>1.6</v>
      </c>
      <c r="L26" s="25">
        <v>85.4</v>
      </c>
      <c r="M26" s="25">
        <v>1</v>
      </c>
      <c r="N26" s="19">
        <f>M26/K26*100</f>
        <v>62.5</v>
      </c>
      <c r="O26" s="25">
        <v>8.9</v>
      </c>
      <c r="P26" s="26">
        <v>118.8</v>
      </c>
      <c r="Q26" s="25">
        <v>9.1</v>
      </c>
      <c r="R26" s="19">
        <v>102.2</v>
      </c>
    </row>
    <row r="27" spans="1:18" s="22" customFormat="1" ht="27.75" customHeight="1">
      <c r="A27" s="3">
        <v>11</v>
      </c>
      <c r="B27" s="27" t="s">
        <v>31</v>
      </c>
      <c r="C27" s="26">
        <v>69.4</v>
      </c>
      <c r="D27" s="26">
        <v>100.6</v>
      </c>
      <c r="E27" s="26">
        <v>73.5</v>
      </c>
      <c r="F27" s="24">
        <v>106</v>
      </c>
      <c r="G27" s="28">
        <v>10906</v>
      </c>
      <c r="H27" s="25">
        <v>100</v>
      </c>
      <c r="I27" s="25">
        <v>11500</v>
      </c>
      <c r="J27" s="26">
        <f>I27/G27*100</f>
        <v>105.44654318723639</v>
      </c>
      <c r="K27" s="25">
        <v>0.9</v>
      </c>
      <c r="L27" s="29" t="s">
        <v>32</v>
      </c>
      <c r="M27" s="25">
        <v>0.5</v>
      </c>
      <c r="N27" s="19">
        <v>58.6</v>
      </c>
      <c r="O27" s="25">
        <v>4.2</v>
      </c>
      <c r="P27" s="26">
        <v>107.3</v>
      </c>
      <c r="Q27" s="25">
        <v>4.5</v>
      </c>
      <c r="R27" s="19">
        <v>107.3</v>
      </c>
    </row>
    <row r="28" spans="1:18" s="22" customFormat="1" ht="19.5" customHeight="1">
      <c r="A28" s="3">
        <v>12</v>
      </c>
      <c r="B28" s="27" t="s">
        <v>33</v>
      </c>
      <c r="C28" s="26">
        <v>61.9</v>
      </c>
      <c r="D28" s="25">
        <v>94.4</v>
      </c>
      <c r="E28" s="25">
        <v>70.5</v>
      </c>
      <c r="F28" s="24">
        <v>113.9</v>
      </c>
      <c r="G28" s="28">
        <v>9969</v>
      </c>
      <c r="H28" s="25">
        <v>100.8</v>
      </c>
      <c r="I28" s="25">
        <v>10000</v>
      </c>
      <c r="J28" s="26">
        <v>100.3</v>
      </c>
      <c r="K28" s="25">
        <v>1</v>
      </c>
      <c r="L28" s="25">
        <v>291.9</v>
      </c>
      <c r="M28" s="25">
        <v>1</v>
      </c>
      <c r="N28" s="25">
        <v>102.2</v>
      </c>
      <c r="O28" s="25">
        <v>3.6</v>
      </c>
      <c r="P28" s="26">
        <v>91</v>
      </c>
      <c r="Q28" s="25">
        <v>5</v>
      </c>
      <c r="R28" s="19">
        <v>139.1</v>
      </c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mergeCells count="22">
    <mergeCell ref="N1:R1"/>
    <mergeCell ref="A3:R3"/>
    <mergeCell ref="A5:A7"/>
    <mergeCell ref="B5:B7"/>
    <mergeCell ref="C5:F5"/>
    <mergeCell ref="G5:J5"/>
    <mergeCell ref="K5:N5"/>
    <mergeCell ref="O5:R5"/>
    <mergeCell ref="C6:D6"/>
    <mergeCell ref="E6:F6"/>
    <mergeCell ref="O6:P6"/>
    <mergeCell ref="Q6:R6"/>
    <mergeCell ref="A8:B8"/>
    <mergeCell ref="A9:B9"/>
    <mergeCell ref="G6:H6"/>
    <mergeCell ref="I6:J6"/>
    <mergeCell ref="K6:L6"/>
    <mergeCell ref="M6:N6"/>
    <mergeCell ref="A16:B16"/>
    <mergeCell ref="A21:B21"/>
    <mergeCell ref="A22:B22"/>
    <mergeCell ref="A25:B25"/>
  </mergeCells>
  <printOptions/>
  <pageMargins left="0.39375" right="0.19652777777777777" top="0.6597222222222222" bottom="0.1902777777777778" header="0.5118055555555556" footer="0.5118055555555556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</cp:lastModifiedBy>
  <cp:lastPrinted>2014-04-10T11:42:39Z</cp:lastPrinted>
  <dcterms:created xsi:type="dcterms:W3CDTF">2014-04-10T11:49:32Z</dcterms:created>
  <dcterms:modified xsi:type="dcterms:W3CDTF">2014-04-28T10:34:57Z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XXJ7TYMEEKJ2-4988-7</vt:lpwstr>
  </property>
  <property fmtid="{D5CDD505-2E9C-101B-9397-08002B2CF9AE}" pid="4" name="_dlc_DocIdItemGu">
    <vt:lpwstr>0e0c73fe-8522-4450-869b-cdf99648c35e</vt:lpwstr>
  </property>
  <property fmtid="{D5CDD505-2E9C-101B-9397-08002B2CF9AE}" pid="5" name="_dlc_DocIdU">
    <vt:lpwstr>https://vip.gov.mari.ru/gornomari/_layouts/DocIdRedir.aspx?ID=XXJ7TYMEEKJ2-4988-7, XXJ7TYMEEKJ2-4988-7</vt:lpwstr>
  </property>
</Properties>
</file>