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<sst xmlns="http://schemas.openxmlformats.org/spreadsheetml/2006/main" count="115" uniqueCount="75">
  <si>
    <t>Данные за период  с 01 июля 2019 г. по 30 июня 2020 г.</t>
  </si>
  <si>
    <t xml:space="preserve"> Анкета</t>
  </si>
  <si>
    <t>«Национальный рейтинг прозрачности закупок 2020»</t>
  </si>
  <si>
    <r>
      <t>Регламентирование закупок по</t>
    </r>
    <r>
      <rPr>
        <b/>
        <sz val="11"/>
        <color indexed="8"/>
        <rFont val="Times New Roman"/>
        <family val="1"/>
      </rPr>
      <t xml:space="preserve"> </t>
    </r>
    <r>
      <rPr>
        <b/>
        <u val="single"/>
        <sz val="11"/>
        <color indexed="8"/>
        <rFont val="Times New Roman"/>
        <family val="1"/>
      </rPr>
      <t>44-ФЗ</t>
    </r>
    <r>
      <rPr>
        <u val="single"/>
        <sz val="11"/>
        <color indexed="8"/>
        <rFont val="Times New Roman"/>
        <family val="1"/>
      </rPr>
      <t>,</t>
    </r>
    <r>
      <rPr>
        <sz val="11"/>
        <color indexed="8"/>
        <rFont val="Times New Roman"/>
        <family val="1"/>
      </rPr>
      <t xml:space="preserve"> данные за период:  </t>
    </r>
    <r>
      <rPr>
        <b/>
        <u val="single"/>
        <sz val="11"/>
        <color indexed="8"/>
        <rFont val="Times New Roman"/>
        <family val="1"/>
      </rPr>
      <t>01.07.2019 – 30.06.2020 гг.</t>
    </r>
  </si>
  <si>
    <r>
      <t xml:space="preserve">Наименование участвующей организации: </t>
    </r>
    <r>
      <rPr>
        <b/>
        <sz val="11"/>
        <color indexed="8"/>
        <rFont val="Times New Roman"/>
        <family val="1"/>
      </rPr>
      <t>Комитет гражданской обороны и защиты населения Республики Марий Эл</t>
    </r>
    <r>
      <rPr>
        <sz val="11"/>
        <color indexed="8"/>
        <rFont val="Times New Roman"/>
        <family val="1"/>
      </rPr>
      <t xml:space="preserve">   </t>
    </r>
  </si>
  <si>
    <t>Почтовый адрес: 424033, Республика Марий Эл, г. Йошкар-Ола, наб. Брюгге, д. 2</t>
  </si>
  <si>
    <t>Наименование показателей</t>
  </si>
  <si>
    <t>Код строки</t>
  </si>
  <si>
    <t>Закупки всего</t>
  </si>
  <si>
    <t>В том числе</t>
  </si>
  <si>
    <t>Конкурентные способы определения поставщиков  (подрядчиков, исполнителей)</t>
  </si>
  <si>
    <t>Закупки у единственного поставщика (подрядчика, исполнителя)</t>
  </si>
  <si>
    <t>Конкурсы в электронной форме</t>
  </si>
  <si>
    <t>Электронный аукцион</t>
  </si>
  <si>
    <t>Запрос котировок в электронной форме</t>
  </si>
  <si>
    <t>Запрос предложений в электронной форме</t>
  </si>
  <si>
    <t>без проведения конкурентных способов определения поставщиков (подрядчиков, исполнителей)</t>
  </si>
  <si>
    <r>
      <t xml:space="preserve">закупки малого объема 
</t>
    </r>
    <r>
      <rPr>
        <b/>
        <sz val="10"/>
        <color indexed="10"/>
        <rFont val="Times New Roman"/>
        <family val="1"/>
      </rPr>
      <t>(без учета электронной формы)</t>
    </r>
  </si>
  <si>
    <t xml:space="preserve">закупки малого объема посредством электронной торговой системы </t>
  </si>
  <si>
    <t>открытые (+повторные)</t>
  </si>
  <si>
    <t>открытые с ограниченным участием  (+повторные)</t>
  </si>
  <si>
    <t>открытые двухэтапные  (+повторные)</t>
  </si>
  <si>
    <t>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</si>
  <si>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 способов определения поставщиков (подрядчиков, исполнителей) (лотов) и закупок у единственного поставщика (подрядчика, исполнителя)</t>
  </si>
  <si>
    <t>1.1.</t>
  </si>
  <si>
    <t>2. Из строки 1.1. - количество несостоявшихся способов определения поставщиков (подрядчиков, исполнителей) (лотов)</t>
  </si>
  <si>
    <t>1.2.</t>
  </si>
  <si>
    <t>Х</t>
  </si>
  <si>
    <t>3. Всего завершено способов определения поставщиков (подрядчиков, исполнителей) (лотов) и закупок у единственного поставщика (подрядчика, исполнителя)</t>
  </si>
  <si>
    <t>1.3.</t>
  </si>
  <si>
    <t>4. Из строки 1.3. - количество завершенных способов определения поставщиков (подрядчиков, исполнителей) (лотов) среди субъектов малого предпринимательства, социально ориентированных некоммерческих организаций</t>
  </si>
  <si>
    <t>1.4.</t>
  </si>
  <si>
    <t>5. Всего отменено способов определения поставщиков (подрядчиков, исполнителей) (лотов) и закупок у единственного поставщика (подрядчика, исполнителя)</t>
  </si>
  <si>
    <t>1.5.</t>
  </si>
  <si>
    <t>6. Количество заключенных контрактов и договоров</t>
  </si>
  <si>
    <t>1.6.</t>
  </si>
  <si>
    <t>7. Из строки 1.6. - количество заключенных контрактов по результатам несостоявшихся способов определения поставщиков (подрядчиков, исполнителей) (лотов)</t>
  </si>
  <si>
    <t>1.7.</t>
  </si>
  <si>
    <t>8. Из строки 1.6. - количество заключенных контрактов с субъектами малого предпринимательства, социально ориентированными некоммерческими организациями</t>
  </si>
  <si>
    <t>1.8.</t>
  </si>
  <si>
    <t>2. Количественные характеристики участников закупки товаров, работ, услуг для обеспечения государственных или муниципальных нужд</t>
  </si>
  <si>
    <t>9. Общее количество поданных заявок</t>
  </si>
  <si>
    <t>2.1.</t>
  </si>
  <si>
    <t>10. Из строки 2.1. - не допущено заявок к участию в определении поставщиков (подрядчиков, исполнителей)</t>
  </si>
  <si>
    <t>2.2.</t>
  </si>
  <si>
    <t>11. Из строки 2.1. - допущено заявок к участию в определении поставщиков (подрядчиков, исполнителей) среди субъектов малого предпринимательства, социально ориентированных некоммерческих организаций</t>
  </si>
  <si>
    <t>2.3.</t>
  </si>
  <si>
    <t>3. 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</t>
  </si>
  <si>
    <t>12. Суммарная начальная цена контрактов (лотов) и договоров при объявлении закупочных процедур</t>
  </si>
  <si>
    <t>3.1.</t>
  </si>
  <si>
    <t xml:space="preserve">13. Из строки 3.1. - суммарная начальная цена контрактов несостоявшихся конкурсов, аукционов (лотов), запросов котировок, запросов предложений </t>
  </si>
  <si>
    <t>3.2.</t>
  </si>
  <si>
    <t>14. Суммарная начальная цена завершенных закупочных процедур</t>
  </si>
  <si>
    <t>3.3.</t>
  </si>
  <si>
    <t>15. Из строки 3.3. - суммарная начальная цена завершенных закупочных процедур среди субъектов малого предпринимательства, социально ориентированных некоммерческих организаций</t>
  </si>
  <si>
    <t>3.4.</t>
  </si>
  <si>
    <t>16. Суммарная начальная цена контрактов (лотов) и договоров отмененных закупочных процедур</t>
  </si>
  <si>
    <t>3.5.</t>
  </si>
  <si>
    <t>17. Общая стоимость заключенных контрактов и договоров</t>
  </si>
  <si>
    <t>3.6.</t>
  </si>
  <si>
    <t>18. Из строки 3.6. - общая стоимость заключенных контрактов и договоров по результатам несостоявшихся конкурсов, аукционов (лотов), запросов котировок, запросов предложений</t>
  </si>
  <si>
    <t>3.7.</t>
  </si>
  <si>
    <t>19. Из строки 3.6. - общая стоимость заключенных контрактов с субъектами малого предпринимательства, социально ориентированными некоммерческими организациями</t>
  </si>
  <si>
    <t>3.8.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</si>
  <si>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</si>
  <si>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Главный специалист</t>
  </si>
  <si>
    <t>Дудар О.А.</t>
  </si>
  <si>
    <t>_____________________________</t>
  </si>
  <si>
    <t>(должность)</t>
  </si>
  <si>
    <t>(Ф.И.О.)</t>
  </si>
  <si>
    <t>(подпись)</t>
  </si>
  <si>
    <t>(8362) 69-00-08</t>
  </si>
  <si>
    <t>«07» сентября 2020 год</t>
  </si>
  <si>
    <t>(номер контактного телефона)</t>
  </si>
  <si>
    <t>(дата составления документа)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</si>
</sst>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wrapText="1"/>
    </xf>
    <xf numFmtId="0" fontId="44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43" fillId="0" borderId="11" xfId="0" applyFont="1" applyBorder="1" applyAlignment="1">
      <alignment horizontal="center" wrapText="1"/>
    </xf>
    <xf numFmtId="0" fontId="43" fillId="0" borderId="12" xfId="0" applyFont="1" applyBorder="1" applyAlignment="1">
      <alignment vertical="top" wrapText="1"/>
    </xf>
    <xf numFmtId="0" fontId="43" fillId="0" borderId="13" xfId="0" applyFont="1" applyBorder="1" applyAlignment="1">
      <alignment horizontal="center" wrapText="1"/>
    </xf>
    <xf numFmtId="0" fontId="0" fillId="0" borderId="0" xfId="0" applyFill="1" applyAlignment="1">
      <alignment wrapText="1"/>
    </xf>
    <xf numFmtId="0" fontId="43" fillId="0" borderId="13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top" wrapText="1"/>
    </xf>
    <xf numFmtId="0" fontId="43" fillId="33" borderId="11" xfId="0" applyFont="1" applyFill="1" applyBorder="1" applyAlignment="1">
      <alignment horizontal="center" vertical="top" wrapText="1"/>
    </xf>
    <xf numFmtId="20" fontId="0" fillId="0" borderId="0" xfId="0" applyNumberFormat="1" applyAlignment="1">
      <alignment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wrapText="1"/>
    </xf>
    <xf numFmtId="0" fontId="47" fillId="0" borderId="0" xfId="0" applyFont="1" applyAlignment="1">
      <alignment vertical="top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3" fillId="0" borderId="1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48" fillId="34" borderId="15" xfId="0" applyFont="1" applyFill="1" applyBorder="1" applyAlignment="1">
      <alignment horizontal="center" wrapText="1"/>
    </xf>
    <xf numFmtId="0" fontId="48" fillId="34" borderId="16" xfId="0" applyFont="1" applyFill="1" applyBorder="1" applyAlignment="1">
      <alignment horizontal="center" wrapText="1"/>
    </xf>
    <xf numFmtId="0" fontId="48" fillId="34" borderId="17" xfId="0" applyFont="1" applyFill="1" applyBorder="1" applyAlignment="1">
      <alignment horizontal="center" wrapText="1"/>
    </xf>
    <xf numFmtId="0" fontId="46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3" fillId="33" borderId="18" xfId="0" applyFont="1" applyFill="1" applyBorder="1" applyAlignment="1">
      <alignment horizontal="center" wrapText="1"/>
    </xf>
    <xf numFmtId="0" fontId="43" fillId="33" borderId="19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wrapText="1"/>
    </xf>
    <xf numFmtId="0" fontId="49" fillId="33" borderId="18" xfId="0" applyFont="1" applyFill="1" applyBorder="1" applyAlignment="1">
      <alignment horizontal="center" wrapText="1"/>
    </xf>
    <xf numFmtId="0" fontId="49" fillId="33" borderId="19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0" fontId="43" fillId="33" borderId="18" xfId="0" applyFont="1" applyFill="1" applyBorder="1" applyAlignment="1">
      <alignment horizontal="center" textRotation="90" wrapText="1"/>
    </xf>
    <xf numFmtId="0" fontId="43" fillId="33" borderId="10" xfId="0" applyFont="1" applyFill="1" applyBorder="1" applyAlignment="1">
      <alignment horizontal="center" textRotation="90" wrapText="1"/>
    </xf>
    <xf numFmtId="0" fontId="43" fillId="33" borderId="20" xfId="0" applyFont="1" applyFill="1" applyBorder="1" applyAlignment="1">
      <alignment horizontal="center" wrapText="1"/>
    </xf>
    <xf numFmtId="0" fontId="43" fillId="33" borderId="21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horizont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0" fillId="0" borderId="0" xfId="0" applyFont="1" applyAlignment="1">
      <alignment horizontal="center" wrapText="1"/>
    </xf>
    <xf numFmtId="0" fontId="48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3;&#1054;%20&#1080;%20&#1089;&#1074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ГО"/>
      <sheetName val="БГ"/>
      <sheetName val="Защита"/>
      <sheetName val="ИЦ"/>
      <sheetName val="МАСС"/>
      <sheetName val="УГПС"/>
      <sheetName val="УМЦ"/>
      <sheetName val="Свод"/>
    </sheetNames>
    <sheetDataSet>
      <sheetData sheetId="0">
        <row r="16">
          <cell r="E16">
            <v>0</v>
          </cell>
          <cell r="F16">
            <v>0</v>
          </cell>
          <cell r="G16">
            <v>0</v>
          </cell>
          <cell r="H16">
            <v>1</v>
          </cell>
          <cell r="I16">
            <v>0</v>
          </cell>
          <cell r="J16">
            <v>0</v>
          </cell>
          <cell r="K16">
            <v>16</v>
          </cell>
          <cell r="L16">
            <v>123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1</v>
          </cell>
          <cell r="I18">
            <v>0</v>
          </cell>
          <cell r="J18">
            <v>0</v>
          </cell>
          <cell r="K18">
            <v>16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1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1</v>
          </cell>
          <cell r="I21">
            <v>0</v>
          </cell>
          <cell r="J21">
            <v>0</v>
          </cell>
          <cell r="K21">
            <v>16</v>
          </cell>
          <cell r="L21">
            <v>123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1</v>
          </cell>
          <cell r="I23">
            <v>0</v>
          </cell>
          <cell r="J23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2</v>
          </cell>
          <cell r="I25">
            <v>0</v>
          </cell>
          <cell r="J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2</v>
          </cell>
          <cell r="I27">
            <v>0</v>
          </cell>
          <cell r="J27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213.27</v>
          </cell>
          <cell r="I29">
            <v>0</v>
          </cell>
          <cell r="J29">
            <v>0</v>
          </cell>
          <cell r="K29">
            <v>3627.71</v>
          </cell>
          <cell r="L29">
            <v>2332.037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213.27</v>
          </cell>
          <cell r="I31">
            <v>0</v>
          </cell>
          <cell r="J31">
            <v>0</v>
          </cell>
          <cell r="K31">
            <v>3627.71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213.27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190.877</v>
          </cell>
          <cell r="I34">
            <v>0</v>
          </cell>
          <cell r="J34">
            <v>0</v>
          </cell>
          <cell r="K34">
            <v>3627.71</v>
          </cell>
          <cell r="L34">
            <v>2332.037</v>
          </cell>
          <cell r="M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190.877</v>
          </cell>
          <cell r="I36">
            <v>0</v>
          </cell>
          <cell r="J36">
            <v>0</v>
          </cell>
        </row>
      </sheetData>
      <sheetData sheetId="1">
        <row r="16">
          <cell r="E16">
            <v>0</v>
          </cell>
          <cell r="F16">
            <v>0</v>
          </cell>
          <cell r="G16">
            <v>0</v>
          </cell>
          <cell r="H16">
            <v>5</v>
          </cell>
          <cell r="I16">
            <v>0</v>
          </cell>
          <cell r="J16">
            <v>0</v>
          </cell>
          <cell r="K16">
            <v>6</v>
          </cell>
          <cell r="L16">
            <v>45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5</v>
          </cell>
          <cell r="I18">
            <v>0</v>
          </cell>
          <cell r="J18">
            <v>0</v>
          </cell>
          <cell r="K18">
            <v>6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5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5</v>
          </cell>
          <cell r="I21">
            <v>0</v>
          </cell>
          <cell r="J21">
            <v>0</v>
          </cell>
          <cell r="K21">
            <v>6</v>
          </cell>
          <cell r="L21">
            <v>45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5</v>
          </cell>
          <cell r="I23">
            <v>0</v>
          </cell>
          <cell r="J23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17</v>
          </cell>
          <cell r="I25">
            <v>0</v>
          </cell>
          <cell r="J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17</v>
          </cell>
          <cell r="I27">
            <v>0</v>
          </cell>
          <cell r="J27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1894.54</v>
          </cell>
          <cell r="I29">
            <v>0</v>
          </cell>
          <cell r="J29">
            <v>0</v>
          </cell>
          <cell r="K29">
            <v>2890.78</v>
          </cell>
          <cell r="L29">
            <v>1683.03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1894.54</v>
          </cell>
          <cell r="I31">
            <v>0</v>
          </cell>
          <cell r="J31">
            <v>0</v>
          </cell>
          <cell r="K31">
            <v>2890.78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1894.54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1125.82</v>
          </cell>
          <cell r="I34">
            <v>0</v>
          </cell>
          <cell r="J34">
            <v>0</v>
          </cell>
          <cell r="K34">
            <v>2890.78</v>
          </cell>
          <cell r="L34">
            <v>1683.03</v>
          </cell>
          <cell r="M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1125.82</v>
          </cell>
          <cell r="I36">
            <v>0</v>
          </cell>
          <cell r="J36">
            <v>0</v>
          </cell>
        </row>
      </sheetData>
      <sheetData sheetId="2">
        <row r="16">
          <cell r="E16">
            <v>0</v>
          </cell>
          <cell r="F16">
            <v>0</v>
          </cell>
          <cell r="G16">
            <v>0</v>
          </cell>
          <cell r="H16">
            <v>2</v>
          </cell>
          <cell r="I16">
            <v>0</v>
          </cell>
          <cell r="J16">
            <v>0</v>
          </cell>
          <cell r="K16">
            <v>10</v>
          </cell>
          <cell r="L16">
            <v>66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1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2</v>
          </cell>
          <cell r="I18">
            <v>0</v>
          </cell>
          <cell r="J18">
            <v>0</v>
          </cell>
          <cell r="K18">
            <v>10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2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2</v>
          </cell>
          <cell r="I21">
            <v>0</v>
          </cell>
          <cell r="J21">
            <v>0</v>
          </cell>
          <cell r="K21">
            <v>10</v>
          </cell>
          <cell r="L21">
            <v>66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1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8</v>
          </cell>
          <cell r="I25">
            <v>0</v>
          </cell>
          <cell r="J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8</v>
          </cell>
          <cell r="I27">
            <v>0</v>
          </cell>
          <cell r="J27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961.23</v>
          </cell>
          <cell r="I29">
            <v>0</v>
          </cell>
          <cell r="J29">
            <v>0</v>
          </cell>
          <cell r="K29">
            <v>1568.96</v>
          </cell>
          <cell r="L29">
            <v>1798.964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806.78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961.23</v>
          </cell>
          <cell r="I31">
            <v>0</v>
          </cell>
          <cell r="J31">
            <v>0</v>
          </cell>
          <cell r="K31">
            <v>1568.96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961.23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923.141</v>
          </cell>
          <cell r="I34">
            <v>0</v>
          </cell>
          <cell r="J34">
            <v>0</v>
          </cell>
          <cell r="K34">
            <v>1568.96</v>
          </cell>
          <cell r="L34">
            <v>1798.964</v>
          </cell>
          <cell r="M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806.78</v>
          </cell>
          <cell r="I35">
            <v>0</v>
          </cell>
          <cell r="J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923.141</v>
          </cell>
          <cell r="I36">
            <v>0</v>
          </cell>
          <cell r="J36">
            <v>0</v>
          </cell>
        </row>
      </sheetData>
      <sheetData sheetId="3">
        <row r="16">
          <cell r="E16">
            <v>0</v>
          </cell>
          <cell r="F16">
            <v>0</v>
          </cell>
          <cell r="G16">
            <v>0</v>
          </cell>
          <cell r="H16">
            <v>11</v>
          </cell>
          <cell r="I16">
            <v>0</v>
          </cell>
          <cell r="J16">
            <v>0</v>
          </cell>
          <cell r="K16">
            <v>20</v>
          </cell>
          <cell r="L16">
            <v>39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6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11</v>
          </cell>
          <cell r="I18">
            <v>0</v>
          </cell>
          <cell r="J18">
            <v>0</v>
          </cell>
          <cell r="K18">
            <v>20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3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11</v>
          </cell>
          <cell r="I21">
            <v>0</v>
          </cell>
          <cell r="J21">
            <v>0</v>
          </cell>
          <cell r="K21">
            <v>20</v>
          </cell>
          <cell r="L21">
            <v>39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6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3</v>
          </cell>
          <cell r="I23">
            <v>0</v>
          </cell>
          <cell r="J23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17</v>
          </cell>
          <cell r="I25">
            <v>0</v>
          </cell>
          <cell r="J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4</v>
          </cell>
          <cell r="I27">
            <v>0</v>
          </cell>
          <cell r="J27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7598.29</v>
          </cell>
          <cell r="I29">
            <v>0</v>
          </cell>
          <cell r="J29">
            <v>0</v>
          </cell>
          <cell r="K29">
            <v>4181.97</v>
          </cell>
          <cell r="L29">
            <v>1327.12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3420.98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7598.29</v>
          </cell>
          <cell r="I31">
            <v>0</v>
          </cell>
          <cell r="J31">
            <v>0</v>
          </cell>
          <cell r="K31">
            <v>4181.97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2561.92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7547.81</v>
          </cell>
          <cell r="I34">
            <v>0</v>
          </cell>
          <cell r="J34">
            <v>0</v>
          </cell>
          <cell r="K34">
            <v>4181.97</v>
          </cell>
          <cell r="L34">
            <v>1327.12</v>
          </cell>
          <cell r="M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3420.07</v>
          </cell>
          <cell r="I35">
            <v>0</v>
          </cell>
          <cell r="J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2552.28</v>
          </cell>
          <cell r="I36">
            <v>0</v>
          </cell>
          <cell r="J36">
            <v>0</v>
          </cell>
        </row>
      </sheetData>
      <sheetData sheetId="4">
        <row r="16">
          <cell r="E16">
            <v>1</v>
          </cell>
          <cell r="F16">
            <v>0</v>
          </cell>
          <cell r="G16">
            <v>0</v>
          </cell>
          <cell r="H16">
            <v>13</v>
          </cell>
          <cell r="I16">
            <v>0</v>
          </cell>
          <cell r="J16">
            <v>0</v>
          </cell>
          <cell r="K16">
            <v>7</v>
          </cell>
          <cell r="L16">
            <v>160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5</v>
          </cell>
          <cell r="I17">
            <v>0</v>
          </cell>
          <cell r="J17">
            <v>0</v>
          </cell>
        </row>
        <row r="18">
          <cell r="E18">
            <v>1</v>
          </cell>
          <cell r="F18">
            <v>0</v>
          </cell>
          <cell r="G18">
            <v>0</v>
          </cell>
          <cell r="H18">
            <v>13</v>
          </cell>
          <cell r="I18">
            <v>0</v>
          </cell>
          <cell r="J18">
            <v>0</v>
          </cell>
          <cell r="K18">
            <v>7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9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E21">
            <v>1</v>
          </cell>
          <cell r="F21">
            <v>0</v>
          </cell>
          <cell r="G21">
            <v>0</v>
          </cell>
          <cell r="H21">
            <v>12</v>
          </cell>
          <cell r="I21">
            <v>0</v>
          </cell>
          <cell r="J21">
            <v>0</v>
          </cell>
          <cell r="K21">
            <v>7</v>
          </cell>
          <cell r="L21">
            <v>160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4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8</v>
          </cell>
          <cell r="I23">
            <v>0</v>
          </cell>
          <cell r="J23">
            <v>0</v>
          </cell>
        </row>
        <row r="25">
          <cell r="E25">
            <v>2</v>
          </cell>
          <cell r="F25">
            <v>0</v>
          </cell>
          <cell r="G25">
            <v>0</v>
          </cell>
          <cell r="H25">
            <v>47</v>
          </cell>
          <cell r="I25">
            <v>0</v>
          </cell>
          <cell r="J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7</v>
          </cell>
          <cell r="I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23</v>
          </cell>
          <cell r="I27">
            <v>0</v>
          </cell>
          <cell r="J27">
            <v>0</v>
          </cell>
        </row>
        <row r="29">
          <cell r="E29">
            <v>86.081</v>
          </cell>
          <cell r="F29">
            <v>0</v>
          </cell>
          <cell r="G29">
            <v>0</v>
          </cell>
          <cell r="H29">
            <v>13098.07</v>
          </cell>
          <cell r="I29">
            <v>0</v>
          </cell>
          <cell r="J29">
            <v>0</v>
          </cell>
          <cell r="K29">
            <v>1514.71</v>
          </cell>
          <cell r="L29">
            <v>1874.34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5911.9</v>
          </cell>
          <cell r="I30">
            <v>0</v>
          </cell>
          <cell r="J30">
            <v>0</v>
          </cell>
        </row>
        <row r="31">
          <cell r="E31">
            <v>86.081</v>
          </cell>
          <cell r="F31">
            <v>0</v>
          </cell>
          <cell r="G31">
            <v>0</v>
          </cell>
          <cell r="H31">
            <v>13098.07</v>
          </cell>
          <cell r="I31">
            <v>0</v>
          </cell>
          <cell r="J31">
            <v>0</v>
          </cell>
          <cell r="K31">
            <v>1514.71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10290.2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E34">
            <v>57.385</v>
          </cell>
          <cell r="F34">
            <v>0</v>
          </cell>
          <cell r="G34">
            <v>0</v>
          </cell>
          <cell r="H34">
            <v>10999.01</v>
          </cell>
          <cell r="I34">
            <v>0</v>
          </cell>
          <cell r="J34">
            <v>0</v>
          </cell>
          <cell r="K34">
            <v>1514.71</v>
          </cell>
          <cell r="L34">
            <v>1874.34</v>
          </cell>
          <cell r="M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5472.55</v>
          </cell>
          <cell r="I35">
            <v>0</v>
          </cell>
          <cell r="J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9242.46</v>
          </cell>
          <cell r="I36">
            <v>0</v>
          </cell>
          <cell r="J36">
            <v>0</v>
          </cell>
        </row>
      </sheetData>
      <sheetData sheetId="5">
        <row r="16">
          <cell r="E16">
            <v>3</v>
          </cell>
          <cell r="F16">
            <v>0</v>
          </cell>
          <cell r="G16">
            <v>0</v>
          </cell>
          <cell r="H16">
            <v>40</v>
          </cell>
          <cell r="I16">
            <v>0</v>
          </cell>
          <cell r="J16">
            <v>0</v>
          </cell>
          <cell r="K16">
            <v>60</v>
          </cell>
          <cell r="L16">
            <v>171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6</v>
          </cell>
          <cell r="I17">
            <v>0</v>
          </cell>
          <cell r="J17">
            <v>0</v>
          </cell>
        </row>
        <row r="18">
          <cell r="E18">
            <v>2</v>
          </cell>
          <cell r="F18">
            <v>0</v>
          </cell>
          <cell r="G18">
            <v>0</v>
          </cell>
          <cell r="H18">
            <v>36</v>
          </cell>
          <cell r="I18">
            <v>0</v>
          </cell>
          <cell r="J18">
            <v>0</v>
          </cell>
          <cell r="K18">
            <v>60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30</v>
          </cell>
          <cell r="I19">
            <v>0</v>
          </cell>
          <cell r="J19">
            <v>0</v>
          </cell>
        </row>
        <row r="20">
          <cell r="E20">
            <v>1</v>
          </cell>
          <cell r="F20">
            <v>0</v>
          </cell>
          <cell r="G20">
            <v>0</v>
          </cell>
          <cell r="H20">
            <v>4</v>
          </cell>
          <cell r="I20">
            <v>0</v>
          </cell>
          <cell r="J20">
            <v>0</v>
          </cell>
          <cell r="K20">
            <v>0</v>
          </cell>
        </row>
        <row r="21">
          <cell r="E21">
            <v>2</v>
          </cell>
          <cell r="F21">
            <v>0</v>
          </cell>
          <cell r="G21">
            <v>0</v>
          </cell>
          <cell r="H21">
            <v>35</v>
          </cell>
          <cell r="I21">
            <v>0</v>
          </cell>
          <cell r="J21">
            <v>0</v>
          </cell>
          <cell r="K21">
            <v>60</v>
          </cell>
          <cell r="L21">
            <v>171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5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29</v>
          </cell>
          <cell r="I23">
            <v>0</v>
          </cell>
          <cell r="J23">
            <v>0</v>
          </cell>
        </row>
        <row r="25">
          <cell r="E25">
            <v>8</v>
          </cell>
          <cell r="F25">
            <v>0</v>
          </cell>
          <cell r="G25">
            <v>0</v>
          </cell>
          <cell r="H25">
            <v>216</v>
          </cell>
          <cell r="I25">
            <v>0</v>
          </cell>
          <cell r="J25">
            <v>0</v>
          </cell>
        </row>
        <row r="26">
          <cell r="E26">
            <v>1</v>
          </cell>
          <cell r="F26">
            <v>0</v>
          </cell>
          <cell r="G26">
            <v>0</v>
          </cell>
          <cell r="H26">
            <v>21</v>
          </cell>
          <cell r="I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170</v>
          </cell>
          <cell r="I27">
            <v>0</v>
          </cell>
          <cell r="J27">
            <v>0</v>
          </cell>
        </row>
        <row r="29">
          <cell r="E29">
            <v>1518.725</v>
          </cell>
          <cell r="F29">
            <v>0</v>
          </cell>
          <cell r="G29">
            <v>0</v>
          </cell>
          <cell r="H29">
            <v>38286.311</v>
          </cell>
          <cell r="I29">
            <v>0</v>
          </cell>
          <cell r="J29">
            <v>0</v>
          </cell>
          <cell r="K29">
            <v>8920.507</v>
          </cell>
          <cell r="L29">
            <v>4137.601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10083.652</v>
          </cell>
          <cell r="I30">
            <v>0</v>
          </cell>
          <cell r="J30">
            <v>0</v>
          </cell>
        </row>
        <row r="31">
          <cell r="E31">
            <v>786.578</v>
          </cell>
          <cell r="F31">
            <v>0</v>
          </cell>
          <cell r="G31">
            <v>0</v>
          </cell>
          <cell r="H31">
            <v>34354.038</v>
          </cell>
          <cell r="I31">
            <v>0</v>
          </cell>
          <cell r="J31">
            <v>0</v>
          </cell>
          <cell r="K31">
            <v>8920.507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29941.976</v>
          </cell>
          <cell r="I32">
            <v>0</v>
          </cell>
          <cell r="J32">
            <v>0</v>
          </cell>
        </row>
        <row r="33">
          <cell r="E33">
            <v>732.147</v>
          </cell>
          <cell r="F33">
            <v>0</v>
          </cell>
          <cell r="G33">
            <v>0</v>
          </cell>
          <cell r="H33">
            <v>3932.273</v>
          </cell>
          <cell r="I33">
            <v>0</v>
          </cell>
          <cell r="J33">
            <v>0</v>
          </cell>
          <cell r="K33">
            <v>0</v>
          </cell>
        </row>
        <row r="34">
          <cell r="E34">
            <v>786.578</v>
          </cell>
          <cell r="F34">
            <v>0</v>
          </cell>
          <cell r="G34">
            <v>0</v>
          </cell>
          <cell r="H34">
            <v>25684.808</v>
          </cell>
          <cell r="I34">
            <v>0</v>
          </cell>
          <cell r="J34">
            <v>0</v>
          </cell>
          <cell r="K34">
            <v>8920.507</v>
          </cell>
          <cell r="L34">
            <v>4137.601</v>
          </cell>
          <cell r="M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7921.823</v>
          </cell>
          <cell r="I35">
            <v>0</v>
          </cell>
          <cell r="J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22355.82</v>
          </cell>
          <cell r="I36">
            <v>0</v>
          </cell>
          <cell r="J36">
            <v>0</v>
          </cell>
        </row>
      </sheetData>
      <sheetData sheetId="6"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32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32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32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712.36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712.36</v>
          </cell>
          <cell r="M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22">
      <selection activeCell="E38" sqref="E38:H38"/>
    </sheetView>
  </sheetViews>
  <sheetFormatPr defaultColWidth="9.140625" defaultRowHeight="15"/>
  <cols>
    <col min="1" max="1" width="4.421875" style="24" customWidth="1"/>
    <col min="2" max="2" width="45.140625" style="24" customWidth="1"/>
    <col min="3" max="3" width="7.7109375" style="24" customWidth="1"/>
    <col min="4" max="4" width="11.8515625" style="24" customWidth="1"/>
    <col min="5" max="5" width="11.57421875" style="24" customWidth="1"/>
    <col min="6" max="8" width="11.8515625" style="24" customWidth="1"/>
    <col min="9" max="9" width="12.7109375" style="24" customWidth="1"/>
    <col min="10" max="10" width="13.7109375" style="24" customWidth="1"/>
    <col min="11" max="11" width="14.140625" style="24" customWidth="1"/>
    <col min="12" max="12" width="11.8515625" style="24" customWidth="1"/>
    <col min="13" max="13" width="16.00390625" style="24" customWidth="1"/>
    <col min="14" max="16384" width="9.140625" style="24" customWidth="1"/>
  </cols>
  <sheetData>
    <row r="1" spans="1:13" ht="15">
      <c r="A1" s="9"/>
      <c r="B1" s="58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29.25" customHeight="1">
      <c r="A2" s="9"/>
      <c r="B2" s="60" t="s">
        <v>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20.25">
      <c r="A3" s="9"/>
      <c r="B3" s="60" t="s">
        <v>2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8.75" customHeight="1">
      <c r="A4" s="9"/>
      <c r="B4" s="61" t="s">
        <v>3</v>
      </c>
      <c r="C4" s="61"/>
      <c r="D4" s="61"/>
      <c r="E4" s="61"/>
      <c r="F4" s="61"/>
      <c r="G4" s="5"/>
      <c r="H4" s="5"/>
      <c r="I4" s="5"/>
      <c r="J4" s="5"/>
      <c r="K4" s="5"/>
      <c r="L4" s="5"/>
      <c r="M4" s="5"/>
    </row>
    <row r="5" spans="1:13" ht="24" customHeight="1">
      <c r="A5" s="9"/>
      <c r="B5" s="57" t="s">
        <v>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9" ht="17.25" customHeight="1">
      <c r="A6" s="9"/>
      <c r="B6" s="57" t="s">
        <v>5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S6" s="17"/>
    </row>
    <row r="7" spans="1:19" ht="15.75" thickBot="1">
      <c r="A7" s="9"/>
      <c r="S7" s="17"/>
    </row>
    <row r="8" spans="2:19" ht="15.75" thickBot="1">
      <c r="B8" s="37" t="s">
        <v>6</v>
      </c>
      <c r="C8" s="37" t="s">
        <v>7</v>
      </c>
      <c r="D8" s="37" t="s">
        <v>8</v>
      </c>
      <c r="E8" s="45" t="s">
        <v>9</v>
      </c>
      <c r="F8" s="46"/>
      <c r="G8" s="46"/>
      <c r="H8" s="46"/>
      <c r="I8" s="46"/>
      <c r="J8" s="46"/>
      <c r="K8" s="46"/>
      <c r="L8" s="46"/>
      <c r="M8" s="47"/>
      <c r="S8" s="17"/>
    </row>
    <row r="9" spans="2:13" ht="16.5" customHeight="1">
      <c r="B9" s="38"/>
      <c r="C9" s="38"/>
      <c r="D9" s="38"/>
      <c r="E9" s="48" t="s">
        <v>10</v>
      </c>
      <c r="F9" s="49"/>
      <c r="G9" s="49"/>
      <c r="H9" s="49"/>
      <c r="I9" s="49"/>
      <c r="J9" s="50"/>
      <c r="K9" s="48" t="s">
        <v>11</v>
      </c>
      <c r="L9" s="49"/>
      <c r="M9" s="50"/>
    </row>
    <row r="10" spans="2:19" ht="15.75" thickBot="1">
      <c r="B10" s="38"/>
      <c r="C10" s="38"/>
      <c r="D10" s="38"/>
      <c r="E10" s="51"/>
      <c r="F10" s="52"/>
      <c r="G10" s="52"/>
      <c r="H10" s="52"/>
      <c r="I10" s="52"/>
      <c r="J10" s="53"/>
      <c r="K10" s="51"/>
      <c r="L10" s="52"/>
      <c r="M10" s="53"/>
      <c r="S10" s="17"/>
    </row>
    <row r="11" spans="2:19" ht="24" customHeight="1" thickBot="1">
      <c r="B11" s="38"/>
      <c r="C11" s="38"/>
      <c r="D11" s="38"/>
      <c r="E11" s="54" t="s">
        <v>12</v>
      </c>
      <c r="F11" s="55"/>
      <c r="G11" s="56"/>
      <c r="H11" s="37" t="s">
        <v>13</v>
      </c>
      <c r="I11" s="37" t="s">
        <v>14</v>
      </c>
      <c r="J11" s="37" t="s">
        <v>15</v>
      </c>
      <c r="K11" s="37" t="s">
        <v>16</v>
      </c>
      <c r="L11" s="37" t="s">
        <v>17</v>
      </c>
      <c r="M11" s="40" t="s">
        <v>18</v>
      </c>
      <c r="S11" s="17"/>
    </row>
    <row r="12" spans="2:13" ht="48" customHeight="1">
      <c r="B12" s="38"/>
      <c r="C12" s="38"/>
      <c r="D12" s="38"/>
      <c r="E12" s="43" t="s">
        <v>19</v>
      </c>
      <c r="F12" s="43" t="s">
        <v>20</v>
      </c>
      <c r="G12" s="43" t="s">
        <v>21</v>
      </c>
      <c r="H12" s="38"/>
      <c r="I12" s="38"/>
      <c r="J12" s="38"/>
      <c r="K12" s="38"/>
      <c r="L12" s="38"/>
      <c r="M12" s="41"/>
    </row>
    <row r="13" spans="2:13" ht="21" customHeight="1" thickBot="1">
      <c r="B13" s="39"/>
      <c r="C13" s="39"/>
      <c r="D13" s="39"/>
      <c r="E13" s="44"/>
      <c r="F13" s="44"/>
      <c r="G13" s="44"/>
      <c r="H13" s="39"/>
      <c r="I13" s="39"/>
      <c r="J13" s="39"/>
      <c r="K13" s="39"/>
      <c r="L13" s="39"/>
      <c r="M13" s="42"/>
    </row>
    <row r="14" spans="2:13" ht="15.75" thickBot="1">
      <c r="B14" s="15">
        <v>1</v>
      </c>
      <c r="C14" s="16">
        <v>2</v>
      </c>
      <c r="D14" s="16">
        <v>3</v>
      </c>
      <c r="E14" s="16">
        <v>4</v>
      </c>
      <c r="F14" s="16">
        <v>5</v>
      </c>
      <c r="G14" s="16">
        <v>6</v>
      </c>
      <c r="H14" s="16">
        <v>7</v>
      </c>
      <c r="I14" s="16">
        <v>8</v>
      </c>
      <c r="J14" s="16">
        <v>9</v>
      </c>
      <c r="K14" s="16">
        <v>10</v>
      </c>
      <c r="L14" s="16">
        <v>11</v>
      </c>
      <c r="M14" s="16">
        <v>12</v>
      </c>
    </row>
    <row r="15" spans="2:13" ht="15" customHeight="1" thickBot="1">
      <c r="B15" s="31" t="s">
        <v>22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3"/>
    </row>
    <row r="16" spans="2:13" ht="51.75" thickBot="1">
      <c r="B16" s="7" t="s">
        <v>23</v>
      </c>
      <c r="C16" s="8" t="s">
        <v>24</v>
      </c>
      <c r="D16" s="10">
        <f>SUM(E16:M16)</f>
        <v>831</v>
      </c>
      <c r="E16" s="10">
        <f>'[1]КГО'!E16+'[1]БГ'!E16+'[1]Защита'!E16+'[1]ИЦ'!E16+'[1]МАСС'!E16+'[1]УГПС'!E16+'[1]УМЦ'!E16</f>
        <v>4</v>
      </c>
      <c r="F16" s="10">
        <f>'[1]КГО'!F16+'[1]БГ'!F16+'[1]Защита'!F16+'[1]ИЦ'!F16+'[1]МАСС'!F16+'[1]УГПС'!F16+'[1]УМЦ'!F16</f>
        <v>0</v>
      </c>
      <c r="G16" s="10">
        <f>'[1]КГО'!G16+'[1]БГ'!G16+'[1]Защита'!G16+'[1]ИЦ'!G16+'[1]МАСС'!G16+'[1]УГПС'!G16+'[1]УМЦ'!G16</f>
        <v>0</v>
      </c>
      <c r="H16" s="10">
        <f>'[1]КГО'!H16+'[1]БГ'!H16+'[1]Защита'!H16+'[1]ИЦ'!H16+'[1]МАСС'!H16+'[1]УГПС'!H16+'[1]УМЦ'!H16</f>
        <v>72</v>
      </c>
      <c r="I16" s="10">
        <f>'[1]КГО'!I16+'[1]БГ'!I16+'[1]Защита'!I16+'[1]ИЦ'!I16+'[1]МАСС'!I16+'[1]УГПС'!I16+'[1]УМЦ'!I16</f>
        <v>0</v>
      </c>
      <c r="J16" s="10">
        <f>'[1]КГО'!J16+'[1]БГ'!J16+'[1]Защита'!J16+'[1]ИЦ'!J16+'[1]МАСС'!J16+'[1]УГПС'!J16+'[1]УМЦ'!J16</f>
        <v>0</v>
      </c>
      <c r="K16" s="10">
        <f>'[1]КГО'!K16+'[1]БГ'!K16+'[1]Защита'!K16+'[1]ИЦ'!K16+'[1]МАСС'!K16+'[1]УГПС'!K16+'[1]УМЦ'!K16</f>
        <v>119</v>
      </c>
      <c r="L16" s="10">
        <f>'[1]КГО'!L16+'[1]БГ'!L16+'[1]Защита'!L16+'[1]ИЦ'!L16+'[1]МАСС'!L16+'[1]УГПС'!L16+'[1]УМЦ'!L16</f>
        <v>636</v>
      </c>
      <c r="M16" s="10">
        <f>'[1]КГО'!M16+'[1]БГ'!M16+'[1]Защита'!M16+'[1]ИЦ'!M16+'[1]МАСС'!M16+'[1]УГПС'!M16+'[1]УМЦ'!M16</f>
        <v>0</v>
      </c>
    </row>
    <row r="17" spans="2:13" ht="39" thickBot="1">
      <c r="B17" s="2" t="s">
        <v>25</v>
      </c>
      <c r="C17" s="6" t="s">
        <v>26</v>
      </c>
      <c r="D17" s="13">
        <f>SUM(E17:J17)</f>
        <v>18</v>
      </c>
      <c r="E17" s="10">
        <f>'[1]КГО'!E17+'[1]БГ'!E17+'[1]Защита'!E17+'[1]ИЦ'!E17+'[1]МАСС'!E17+'[1]УГПС'!E17+'[1]УМЦ'!E17</f>
        <v>0</v>
      </c>
      <c r="F17" s="10">
        <f>'[1]КГО'!F17+'[1]БГ'!F17+'[1]Защита'!F17+'[1]ИЦ'!F17+'[1]МАСС'!F17+'[1]УГПС'!F17+'[1]УМЦ'!F17</f>
        <v>0</v>
      </c>
      <c r="G17" s="10">
        <f>'[1]КГО'!G17+'[1]БГ'!G17+'[1]Защита'!G17+'[1]ИЦ'!G17+'[1]МАСС'!G17+'[1]УГПС'!G17+'[1]УМЦ'!G17</f>
        <v>0</v>
      </c>
      <c r="H17" s="10">
        <f>'[1]КГО'!H17+'[1]БГ'!H17+'[1]Защита'!H17+'[1]ИЦ'!H17+'[1]МАСС'!H17+'[1]УГПС'!H17+'[1]УМЦ'!H17</f>
        <v>18</v>
      </c>
      <c r="I17" s="10">
        <f>'[1]КГО'!I17+'[1]БГ'!I17+'[1]Защита'!I17+'[1]ИЦ'!I17+'[1]МАСС'!I17+'[1]УГПС'!I17+'[1]УМЦ'!I17</f>
        <v>0</v>
      </c>
      <c r="J17" s="10">
        <f>'[1]КГО'!J17+'[1]БГ'!J17+'[1]Защита'!J17+'[1]ИЦ'!J17+'[1]МАСС'!J17+'[1]УГПС'!J17+'[1]УМЦ'!J17</f>
        <v>0</v>
      </c>
      <c r="K17" s="13" t="s">
        <v>27</v>
      </c>
      <c r="L17" s="13" t="s">
        <v>27</v>
      </c>
      <c r="M17" s="13" t="s">
        <v>27</v>
      </c>
    </row>
    <row r="18" spans="2:13" ht="51.75" thickBot="1">
      <c r="B18" s="2" t="s">
        <v>28</v>
      </c>
      <c r="C18" s="6" t="s">
        <v>29</v>
      </c>
      <c r="D18" s="13">
        <f>SUM(E18:K18)</f>
        <v>222</v>
      </c>
      <c r="E18" s="10">
        <f>'[1]КГО'!E18+'[1]БГ'!E18+'[1]Защита'!E18+'[1]ИЦ'!E18+'[1]МАСС'!E18+'[1]УГПС'!E18+'[1]УМЦ'!E18</f>
        <v>3</v>
      </c>
      <c r="F18" s="10">
        <f>'[1]КГО'!F18+'[1]БГ'!F18+'[1]Защита'!F18+'[1]ИЦ'!F18+'[1]МАСС'!F18+'[1]УГПС'!F18+'[1]УМЦ'!F18</f>
        <v>0</v>
      </c>
      <c r="G18" s="10">
        <f>'[1]КГО'!G18+'[1]БГ'!G18+'[1]Защита'!G18+'[1]ИЦ'!G18+'[1]МАСС'!G18+'[1]УГПС'!G18+'[1]УМЦ'!G18</f>
        <v>0</v>
      </c>
      <c r="H18" s="10">
        <f>'[1]КГО'!H18+'[1]БГ'!H18+'[1]Защита'!H18+'[1]ИЦ'!H18+'[1]МАСС'!H18+'[1]УГПС'!H18+'[1]УМЦ'!H18</f>
        <v>68</v>
      </c>
      <c r="I18" s="10">
        <f>'[1]КГО'!I18+'[1]БГ'!I18+'[1]Защита'!I18+'[1]ИЦ'!I18+'[1]МАСС'!I18+'[1]УГПС'!I18+'[1]УМЦ'!I18</f>
        <v>0</v>
      </c>
      <c r="J18" s="10">
        <f>'[1]КГО'!J18+'[1]БГ'!J18+'[1]Защита'!J18+'[1]ИЦ'!J18+'[1]МАСС'!J18+'[1]УГПС'!J18+'[1]УМЦ'!J18</f>
        <v>0</v>
      </c>
      <c r="K18" s="10">
        <f>'[1]КГО'!K18+'[1]БГ'!K18+'[1]Защита'!K18+'[1]ИЦ'!K18+'[1]МАСС'!K18+'[1]УГПС'!K18+'[1]УМЦ'!K18</f>
        <v>151</v>
      </c>
      <c r="L18" s="13" t="s">
        <v>27</v>
      </c>
      <c r="M18" s="13" t="s">
        <v>27</v>
      </c>
    </row>
    <row r="19" spans="2:13" ht="64.5" thickBot="1">
      <c r="B19" s="23" t="s">
        <v>30</v>
      </c>
      <c r="C19" s="6" t="s">
        <v>31</v>
      </c>
      <c r="D19" s="13">
        <f>SUM(E19:J19)</f>
        <v>50</v>
      </c>
      <c r="E19" s="10">
        <f>'[1]КГО'!E19+'[1]БГ'!E19+'[1]Защита'!E19+'[1]ИЦ'!E19+'[1]МАСС'!E19+'[1]УГПС'!E19+'[1]УМЦ'!E19</f>
        <v>0</v>
      </c>
      <c r="F19" s="10">
        <f>'[1]КГО'!F19+'[1]БГ'!F19+'[1]Защита'!F19+'[1]ИЦ'!F19+'[1]МАСС'!F19+'[1]УГПС'!F19+'[1]УМЦ'!F19</f>
        <v>0</v>
      </c>
      <c r="G19" s="10">
        <f>'[1]КГО'!G19+'[1]БГ'!G19+'[1]Защита'!G19+'[1]ИЦ'!G19+'[1]МАСС'!G19+'[1]УГПС'!G19+'[1]УМЦ'!G19</f>
        <v>0</v>
      </c>
      <c r="H19" s="10">
        <f>'[1]КГО'!H19+'[1]БГ'!H19+'[1]Защита'!H19+'[1]ИЦ'!H19+'[1]МАСС'!H19+'[1]УГПС'!H19+'[1]УМЦ'!H19</f>
        <v>50</v>
      </c>
      <c r="I19" s="10">
        <f>'[1]КГО'!I19+'[1]БГ'!I19+'[1]Защита'!I19+'[1]ИЦ'!I19+'[1]МАСС'!I19+'[1]УГПС'!I19+'[1]УМЦ'!I19</f>
        <v>0</v>
      </c>
      <c r="J19" s="10">
        <f>'[1]КГО'!J19+'[1]БГ'!J19+'[1]Защита'!J19+'[1]ИЦ'!J19+'[1]МАСС'!J19+'[1]УГПС'!J19+'[1]УМЦ'!J19</f>
        <v>0</v>
      </c>
      <c r="K19" s="13" t="s">
        <v>27</v>
      </c>
      <c r="L19" s="14" t="s">
        <v>27</v>
      </c>
      <c r="M19" s="14" t="s">
        <v>27</v>
      </c>
    </row>
    <row r="20" spans="2:13" ht="40.5" customHeight="1" thickBot="1">
      <c r="B20" s="2" t="s">
        <v>32</v>
      </c>
      <c r="C20" s="6" t="s">
        <v>33</v>
      </c>
      <c r="D20" s="13">
        <f>SUM(E20:K20)</f>
        <v>5</v>
      </c>
      <c r="E20" s="10">
        <f>'[1]КГО'!E20+'[1]БГ'!E20+'[1]Защита'!E20+'[1]ИЦ'!E20+'[1]МАСС'!E20+'[1]УГПС'!E20+'[1]УМЦ'!E20</f>
        <v>1</v>
      </c>
      <c r="F20" s="10">
        <f>'[1]КГО'!F20+'[1]БГ'!F20+'[1]Защита'!F20+'[1]ИЦ'!F20+'[1]МАСС'!F20+'[1]УГПС'!F20+'[1]УМЦ'!F20</f>
        <v>0</v>
      </c>
      <c r="G20" s="10">
        <f>'[1]КГО'!G20+'[1]БГ'!G20+'[1]Защита'!G20+'[1]ИЦ'!G20+'[1]МАСС'!G20+'[1]УГПС'!G20+'[1]УМЦ'!G20</f>
        <v>0</v>
      </c>
      <c r="H20" s="10">
        <f>'[1]КГО'!H20+'[1]БГ'!H20+'[1]Защита'!H20+'[1]ИЦ'!H20+'[1]МАСС'!H20+'[1]УГПС'!H20+'[1]УМЦ'!H20</f>
        <v>4</v>
      </c>
      <c r="I20" s="10">
        <f>'[1]КГО'!I20+'[1]БГ'!I20+'[1]Защита'!I20+'[1]ИЦ'!I20+'[1]МАСС'!I20+'[1]УГПС'!I20+'[1]УМЦ'!I20</f>
        <v>0</v>
      </c>
      <c r="J20" s="10">
        <f>'[1]КГО'!J20+'[1]БГ'!J20+'[1]Защита'!J20+'[1]ИЦ'!J20+'[1]МАСС'!J20+'[1]УГПС'!J20+'[1]УМЦ'!J20</f>
        <v>0</v>
      </c>
      <c r="K20" s="10">
        <f>'[1]КГО'!K20+'[1]БГ'!K20+'[1]Защита'!K20+'[1]ИЦ'!K20+'[1]МАСС'!K20+'[1]УГПС'!K20+'[1]УМЦ'!K20</f>
        <v>0</v>
      </c>
      <c r="L20" s="13" t="s">
        <v>27</v>
      </c>
      <c r="M20" s="13" t="s">
        <v>27</v>
      </c>
    </row>
    <row r="21" spans="2:13" ht="15.75" thickBot="1">
      <c r="B21" s="2" t="s">
        <v>34</v>
      </c>
      <c r="C21" s="6" t="s">
        <v>35</v>
      </c>
      <c r="D21" s="13">
        <f>SUM(E21:M21)</f>
        <v>824</v>
      </c>
      <c r="E21" s="10">
        <f>'[1]КГО'!E21+'[1]БГ'!E21+'[1]Защита'!E21+'[1]ИЦ'!E21+'[1]МАСС'!E21+'[1]УГПС'!E21+'[1]УМЦ'!E21</f>
        <v>3</v>
      </c>
      <c r="F21" s="10">
        <f>'[1]КГО'!F21+'[1]БГ'!F21+'[1]Защита'!F21+'[1]ИЦ'!F21+'[1]МАСС'!F21+'[1]УГПС'!F21+'[1]УМЦ'!F21</f>
        <v>0</v>
      </c>
      <c r="G21" s="10">
        <f>'[1]КГО'!G21+'[1]БГ'!G21+'[1]Защита'!G21+'[1]ИЦ'!G21+'[1]МАСС'!G21+'[1]УГПС'!G21+'[1]УМЦ'!G21</f>
        <v>0</v>
      </c>
      <c r="H21" s="10">
        <f>'[1]КГО'!H21+'[1]БГ'!H21+'[1]Защита'!H21+'[1]ИЦ'!H21+'[1]МАСС'!H21+'[1]УГПС'!H21+'[1]УМЦ'!H21</f>
        <v>66</v>
      </c>
      <c r="I21" s="10">
        <f>'[1]КГО'!I21+'[1]БГ'!I21+'[1]Защита'!I21+'[1]ИЦ'!I21+'[1]МАСС'!I21+'[1]УГПС'!I21+'[1]УМЦ'!I21</f>
        <v>0</v>
      </c>
      <c r="J21" s="10">
        <f>'[1]КГО'!J21+'[1]БГ'!J21+'[1]Защита'!J21+'[1]ИЦ'!J21+'[1]МАСС'!J21+'[1]УГПС'!J21+'[1]УМЦ'!J21</f>
        <v>0</v>
      </c>
      <c r="K21" s="10">
        <f>'[1]КГО'!K21+'[1]БГ'!K21+'[1]Защита'!K21+'[1]ИЦ'!K21+'[1]МАСС'!K21+'[1]УГПС'!K21+'[1]УМЦ'!K21</f>
        <v>119</v>
      </c>
      <c r="L21" s="10">
        <f>'[1]КГО'!L21+'[1]БГ'!L21+'[1]Защита'!L21+'[1]ИЦ'!L21+'[1]МАСС'!L21+'[1]УГПС'!L21+'[1]УМЦ'!L21</f>
        <v>636</v>
      </c>
      <c r="M21" s="10">
        <f>'[1]КГО'!M21+'[1]БГ'!M21+'[1]Защита'!M21+'[1]ИЦ'!M21+'[1]МАСС'!M21+'[1]УГПС'!M21+'[1]УМЦ'!M21</f>
        <v>0</v>
      </c>
    </row>
    <row r="22" spans="2:13" ht="40.5" customHeight="1" thickBot="1">
      <c r="B22" s="2" t="s">
        <v>36</v>
      </c>
      <c r="C22" s="6" t="s">
        <v>37</v>
      </c>
      <c r="D22" s="13">
        <f>SUM(E22:J22)</f>
        <v>16</v>
      </c>
      <c r="E22" s="10">
        <f>'[1]КГО'!E22+'[1]БГ'!E22+'[1]Защита'!E22+'[1]ИЦ'!E22+'[1]МАСС'!E22+'[1]УГПС'!E22+'[1]УМЦ'!E22</f>
        <v>0</v>
      </c>
      <c r="F22" s="10">
        <f>'[1]КГО'!F22+'[1]БГ'!F22+'[1]Защита'!F22+'[1]ИЦ'!F22+'[1]МАСС'!F22+'[1]УГПС'!F22+'[1]УМЦ'!F22</f>
        <v>0</v>
      </c>
      <c r="G22" s="10">
        <f>'[1]КГО'!G22+'[1]БГ'!G22+'[1]Защита'!G22+'[1]ИЦ'!G22+'[1]МАСС'!G22+'[1]УГПС'!G22+'[1]УМЦ'!G22</f>
        <v>0</v>
      </c>
      <c r="H22" s="10">
        <f>'[1]КГО'!H22+'[1]БГ'!H22+'[1]Защита'!H22+'[1]ИЦ'!H22+'[1]МАСС'!H22+'[1]УГПС'!H22+'[1]УМЦ'!H22</f>
        <v>16</v>
      </c>
      <c r="I22" s="10">
        <f>'[1]КГО'!I22+'[1]БГ'!I22+'[1]Защита'!I22+'[1]ИЦ'!I22+'[1]МАСС'!I22+'[1]УГПС'!I22+'[1]УМЦ'!I22</f>
        <v>0</v>
      </c>
      <c r="J22" s="10">
        <f>'[1]КГО'!J22+'[1]БГ'!J22+'[1]Защита'!J22+'[1]ИЦ'!J22+'[1]МАСС'!J22+'[1]УГПС'!J22+'[1]УМЦ'!J22</f>
        <v>0</v>
      </c>
      <c r="K22" s="13" t="s">
        <v>27</v>
      </c>
      <c r="L22" s="13" t="s">
        <v>27</v>
      </c>
      <c r="M22" s="13" t="s">
        <v>27</v>
      </c>
    </row>
    <row r="23" spans="2:13" ht="51.75" thickBot="1">
      <c r="B23" s="2" t="s">
        <v>38</v>
      </c>
      <c r="C23" s="6" t="s">
        <v>39</v>
      </c>
      <c r="D23" s="13">
        <f>SUM(E23:J23)</f>
        <v>48</v>
      </c>
      <c r="E23" s="10">
        <f>'[1]КГО'!E23+'[1]БГ'!E23+'[1]Защита'!E23+'[1]ИЦ'!E23+'[1]МАСС'!E23+'[1]УГПС'!E23+'[1]УМЦ'!E23</f>
        <v>0</v>
      </c>
      <c r="F23" s="10">
        <f>'[1]КГО'!F23+'[1]БГ'!F23+'[1]Защита'!F23+'[1]ИЦ'!F23+'[1]МАСС'!F23+'[1]УГПС'!F23+'[1]УМЦ'!F23</f>
        <v>0</v>
      </c>
      <c r="G23" s="10">
        <f>'[1]КГО'!G23+'[1]БГ'!G23+'[1]Защита'!G23+'[1]ИЦ'!G23+'[1]МАСС'!G23+'[1]УГПС'!G23+'[1]УМЦ'!G23</f>
        <v>0</v>
      </c>
      <c r="H23" s="10">
        <f>'[1]КГО'!H23+'[1]БГ'!H23+'[1]Защита'!H23+'[1]ИЦ'!H23+'[1]МАСС'!H23+'[1]УГПС'!H23+'[1]УМЦ'!H23</f>
        <v>48</v>
      </c>
      <c r="I23" s="10">
        <f>'[1]КГО'!I23+'[1]БГ'!I23+'[1]Защита'!I23+'[1]ИЦ'!I23+'[1]МАСС'!I23+'[1]УГПС'!I23+'[1]УМЦ'!I23</f>
        <v>0</v>
      </c>
      <c r="J23" s="10">
        <f>'[1]КГО'!J23+'[1]БГ'!J23+'[1]Защита'!J23+'[1]ИЦ'!J23+'[1]МАСС'!J23+'[1]УГПС'!J23+'[1]УМЦ'!J23</f>
        <v>0</v>
      </c>
      <c r="K23" s="14" t="s">
        <v>27</v>
      </c>
      <c r="L23" s="14" t="s">
        <v>27</v>
      </c>
      <c r="M23" s="14" t="s">
        <v>27</v>
      </c>
    </row>
    <row r="24" spans="2:13" ht="15.75" thickBot="1">
      <c r="B24" s="31" t="s">
        <v>40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3"/>
    </row>
    <row r="25" spans="2:13" ht="15.75" thickBot="1">
      <c r="B25" s="7" t="s">
        <v>41</v>
      </c>
      <c r="C25" s="8" t="s">
        <v>42</v>
      </c>
      <c r="D25" s="10">
        <f>SUM(E25:J25)</f>
        <v>317</v>
      </c>
      <c r="E25" s="10">
        <f>'[1]КГО'!E25+'[1]БГ'!E25+'[1]Защита'!E25+'[1]ИЦ'!E25+'[1]МАСС'!E25+'[1]УГПС'!E25+'[1]УМЦ'!E25</f>
        <v>10</v>
      </c>
      <c r="F25" s="10">
        <f>'[1]КГО'!F25+'[1]БГ'!F25+'[1]Защита'!F25+'[1]ИЦ'!F25+'[1]МАСС'!F25+'[1]УГПС'!F25+'[1]УМЦ'!F25</f>
        <v>0</v>
      </c>
      <c r="G25" s="10">
        <f>'[1]КГО'!G25+'[1]БГ'!G25+'[1]Защита'!G25+'[1]ИЦ'!G25+'[1]МАСС'!G25+'[1]УГПС'!G25+'[1]УМЦ'!G25</f>
        <v>0</v>
      </c>
      <c r="H25" s="10">
        <f>'[1]КГО'!H25+'[1]БГ'!H25+'[1]Защита'!H25+'[1]ИЦ'!H25+'[1]МАСС'!H25+'[1]УГПС'!H25+'[1]УМЦ'!H25</f>
        <v>307</v>
      </c>
      <c r="I25" s="10">
        <f>'[1]КГО'!I25+'[1]БГ'!I25+'[1]Защита'!I25+'[1]ИЦ'!I25+'[1]МАСС'!I25+'[1]УГПС'!I25+'[1]УМЦ'!I25</f>
        <v>0</v>
      </c>
      <c r="J25" s="10">
        <f>'[1]КГО'!J25+'[1]БГ'!J25+'[1]Защита'!J25+'[1]ИЦ'!J25+'[1]МАСС'!J25+'[1]УГПС'!J25+'[1]УМЦ'!J25</f>
        <v>0</v>
      </c>
      <c r="K25" s="11" t="s">
        <v>27</v>
      </c>
      <c r="L25" s="12" t="s">
        <v>27</v>
      </c>
      <c r="M25" s="12" t="s">
        <v>27</v>
      </c>
    </row>
    <row r="26" spans="2:13" ht="39" thickBot="1">
      <c r="B26" s="2" t="s">
        <v>43</v>
      </c>
      <c r="C26" s="6" t="s">
        <v>44</v>
      </c>
      <c r="D26" s="13">
        <f>SUM(E26:J26)</f>
        <v>29</v>
      </c>
      <c r="E26" s="10">
        <f>'[1]КГО'!E26+'[1]БГ'!E26+'[1]Защита'!E26+'[1]ИЦ'!E26+'[1]МАСС'!E26+'[1]УГПС'!E26+'[1]УМЦ'!E26</f>
        <v>1</v>
      </c>
      <c r="F26" s="10">
        <f>'[1]КГО'!F26+'[1]БГ'!F26+'[1]Защита'!F26+'[1]ИЦ'!F26+'[1]МАСС'!F26+'[1]УГПС'!F26+'[1]УМЦ'!F26</f>
        <v>0</v>
      </c>
      <c r="G26" s="10">
        <f>'[1]КГО'!G26+'[1]БГ'!G26+'[1]Защита'!G26+'[1]ИЦ'!G26+'[1]МАСС'!G26+'[1]УГПС'!G26+'[1]УМЦ'!G26</f>
        <v>0</v>
      </c>
      <c r="H26" s="10">
        <f>'[1]КГО'!H26+'[1]БГ'!H26+'[1]Защита'!H26+'[1]ИЦ'!H26+'[1]МАСС'!H26+'[1]УГПС'!H26+'[1]УМЦ'!H26</f>
        <v>28</v>
      </c>
      <c r="I26" s="10">
        <f>'[1]КГО'!I26+'[1]БГ'!I26+'[1]Защита'!I26+'[1]ИЦ'!I26+'[1]МАСС'!I26+'[1]УГПС'!I26+'[1]УМЦ'!I26</f>
        <v>0</v>
      </c>
      <c r="J26" s="10">
        <f>'[1]КГО'!J26+'[1]БГ'!J26+'[1]Защита'!J26+'[1]ИЦ'!J26+'[1]МАСС'!J26+'[1]УГПС'!J26+'[1]УМЦ'!J26</f>
        <v>0</v>
      </c>
      <c r="K26" s="14" t="s">
        <v>27</v>
      </c>
      <c r="L26" s="14" t="s">
        <v>27</v>
      </c>
      <c r="M26" s="14" t="s">
        <v>27</v>
      </c>
    </row>
    <row r="27" spans="2:13" ht="64.5" thickBot="1">
      <c r="B27" s="23" t="s">
        <v>45</v>
      </c>
      <c r="C27" s="6" t="s">
        <v>46</v>
      </c>
      <c r="D27" s="13">
        <f>SUM(E27:J27)</f>
        <v>224</v>
      </c>
      <c r="E27" s="10">
        <f>'[1]КГО'!E27+'[1]БГ'!E27+'[1]Защита'!E27+'[1]ИЦ'!E27+'[1]МАСС'!E27+'[1]УГПС'!E27+'[1]УМЦ'!E27</f>
        <v>0</v>
      </c>
      <c r="F27" s="10">
        <f>'[1]КГО'!F27+'[1]БГ'!F27+'[1]Защита'!F27+'[1]ИЦ'!F27+'[1]МАСС'!F27+'[1]УГПС'!F27+'[1]УМЦ'!F27</f>
        <v>0</v>
      </c>
      <c r="G27" s="10">
        <f>'[1]КГО'!G27+'[1]БГ'!G27+'[1]Защита'!G27+'[1]ИЦ'!G27+'[1]МАСС'!G27+'[1]УГПС'!G27+'[1]УМЦ'!G27</f>
        <v>0</v>
      </c>
      <c r="H27" s="10">
        <f>'[1]КГО'!H27+'[1]БГ'!H27+'[1]Защита'!H27+'[1]ИЦ'!H27+'[1]МАСС'!H27+'[1]УГПС'!H27+'[1]УМЦ'!H27</f>
        <v>224</v>
      </c>
      <c r="I27" s="10">
        <f>'[1]КГО'!I27+'[1]БГ'!I27+'[1]Защита'!I27+'[1]ИЦ'!I27+'[1]МАСС'!I27+'[1]УГПС'!I27+'[1]УМЦ'!I27</f>
        <v>0</v>
      </c>
      <c r="J27" s="10">
        <f>'[1]КГО'!J27+'[1]БГ'!J27+'[1]Защита'!J27+'[1]ИЦ'!J27+'[1]МАСС'!J27+'[1]УГПС'!J27+'[1]УМЦ'!J27</f>
        <v>0</v>
      </c>
      <c r="K27" s="14" t="s">
        <v>27</v>
      </c>
      <c r="L27" s="14" t="s">
        <v>27</v>
      </c>
      <c r="M27" s="14" t="s">
        <v>27</v>
      </c>
    </row>
    <row r="28" spans="2:13" ht="15.75" thickBot="1">
      <c r="B28" s="31" t="s">
        <v>47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/>
    </row>
    <row r="29" spans="2:13" ht="26.25" thickBot="1">
      <c r="B29" s="7" t="s">
        <v>48</v>
      </c>
      <c r="C29" s="8" t="s">
        <v>49</v>
      </c>
      <c r="D29" s="10">
        <f>SUM(E29:M29)</f>
        <v>100226.60600000001</v>
      </c>
      <c r="E29" s="10">
        <f>'[1]КГО'!E29+'[1]БГ'!E29+'[1]Защита'!E29+'[1]ИЦ'!E29+'[1]МАСС'!E29+'[1]УГПС'!E29+'[1]УМЦ'!E29</f>
        <v>1604.8059999999998</v>
      </c>
      <c r="F29" s="10">
        <f>'[1]КГО'!F29+'[1]БГ'!F29+'[1]Защита'!F29+'[1]ИЦ'!F29+'[1]МАСС'!F29+'[1]УГПС'!F29+'[1]УМЦ'!F29</f>
        <v>0</v>
      </c>
      <c r="G29" s="10">
        <f>'[1]КГО'!G29+'[1]БГ'!G29+'[1]Защита'!G29+'[1]ИЦ'!G29+'[1]МАСС'!G29+'[1]УГПС'!G29+'[1]УМЦ'!G29</f>
        <v>0</v>
      </c>
      <c r="H29" s="10">
        <f>'[1]КГО'!H29+'[1]БГ'!H29+'[1]Защита'!H29+'[1]ИЦ'!H29+'[1]МАСС'!H29+'[1]УГПС'!H29+'[1]УМЦ'!H29</f>
        <v>62051.711</v>
      </c>
      <c r="I29" s="10">
        <f>'[1]КГО'!I29+'[1]БГ'!I29+'[1]Защита'!I29+'[1]ИЦ'!I29+'[1]МАСС'!I29+'[1]УГПС'!I29+'[1]УМЦ'!I29</f>
        <v>0</v>
      </c>
      <c r="J29" s="10">
        <f>'[1]КГО'!J29+'[1]БГ'!J29+'[1]Защита'!J29+'[1]ИЦ'!J29+'[1]МАСС'!J29+'[1]УГПС'!J29+'[1]УМЦ'!J29</f>
        <v>0</v>
      </c>
      <c r="K29" s="10">
        <f>'[1]КГО'!K29+'[1]БГ'!K29+'[1]Защита'!K29+'[1]ИЦ'!K29+'[1]МАСС'!K29+'[1]УГПС'!K29+'[1]УМЦ'!K29</f>
        <v>22704.637000000002</v>
      </c>
      <c r="L29" s="10">
        <f>'[1]КГО'!L29+'[1]БГ'!L29+'[1]Защита'!L29+'[1]ИЦ'!L29+'[1]МАСС'!L29+'[1]УГПС'!L29+'[1]УМЦ'!L29</f>
        <v>13865.452000000001</v>
      </c>
      <c r="M29" s="10">
        <f>'[1]КГО'!M29+'[1]БГ'!M29+'[1]Защита'!M29+'[1]ИЦ'!M29+'[1]МАСС'!M29+'[1]УГПС'!M29+'[1]УМЦ'!M29</f>
        <v>0</v>
      </c>
    </row>
    <row r="30" spans="2:13" ht="39" thickBot="1">
      <c r="B30" s="2" t="s">
        <v>50</v>
      </c>
      <c r="C30" s="6" t="s">
        <v>51</v>
      </c>
      <c r="D30" s="13">
        <f>SUM(E30:J30)</f>
        <v>20223.311999999998</v>
      </c>
      <c r="E30" s="10">
        <f>'[1]КГО'!E30+'[1]БГ'!E30+'[1]Защита'!E30+'[1]ИЦ'!E30+'[1]МАСС'!E30+'[1]УГПС'!E30+'[1]УМЦ'!E30</f>
        <v>0</v>
      </c>
      <c r="F30" s="10">
        <f>'[1]КГО'!F30+'[1]БГ'!F30+'[1]Защита'!F30+'[1]ИЦ'!F30+'[1]МАСС'!F30+'[1]УГПС'!F30+'[1]УМЦ'!F30</f>
        <v>0</v>
      </c>
      <c r="G30" s="10">
        <f>'[1]КГО'!G30+'[1]БГ'!G30+'[1]Защита'!G30+'[1]ИЦ'!G30+'[1]МАСС'!G30+'[1]УГПС'!G30+'[1]УМЦ'!G30</f>
        <v>0</v>
      </c>
      <c r="H30" s="10">
        <f>'[1]КГО'!H30+'[1]БГ'!H30+'[1]Защита'!H30+'[1]ИЦ'!H30+'[1]МАСС'!H30+'[1]УГПС'!H30+'[1]УМЦ'!H30</f>
        <v>20223.311999999998</v>
      </c>
      <c r="I30" s="10">
        <f>'[1]КГО'!I30+'[1]БГ'!I30+'[1]Защита'!I30+'[1]ИЦ'!I30+'[1]МАСС'!I30+'[1]УГПС'!I30+'[1]УМЦ'!I30</f>
        <v>0</v>
      </c>
      <c r="J30" s="10">
        <f>'[1]КГО'!J30+'[1]БГ'!J30+'[1]Защита'!J30+'[1]ИЦ'!J30+'[1]МАСС'!J30+'[1]УГПС'!J30+'[1]УМЦ'!J30</f>
        <v>0</v>
      </c>
      <c r="K30" s="14" t="s">
        <v>27</v>
      </c>
      <c r="L30" s="14" t="s">
        <v>27</v>
      </c>
      <c r="M30" s="14" t="s">
        <v>27</v>
      </c>
    </row>
    <row r="31" spans="2:13" ht="26.25" thickBot="1">
      <c r="B31" s="2" t="s">
        <v>52</v>
      </c>
      <c r="C31" s="6" t="s">
        <v>53</v>
      </c>
      <c r="D31" s="13">
        <f>SUM(E31:K31)</f>
        <v>81696.734</v>
      </c>
      <c r="E31" s="10">
        <f>'[1]КГО'!E31+'[1]БГ'!E31+'[1]Защита'!E31+'[1]ИЦ'!E31+'[1]МАСС'!E31+'[1]УГПС'!E31+'[1]УМЦ'!E31</f>
        <v>872.659</v>
      </c>
      <c r="F31" s="10">
        <f>'[1]КГО'!F31+'[1]БГ'!F31+'[1]Защита'!F31+'[1]ИЦ'!F31+'[1]МАСС'!F31+'[1]УГПС'!F31+'[1]УМЦ'!F31</f>
        <v>0</v>
      </c>
      <c r="G31" s="10">
        <f>'[1]КГО'!G31+'[1]БГ'!G31+'[1]Защита'!G31+'[1]ИЦ'!G31+'[1]МАСС'!G31+'[1]УГПС'!G31+'[1]УМЦ'!G31</f>
        <v>0</v>
      </c>
      <c r="H31" s="10">
        <f>'[1]КГО'!H31+'[1]БГ'!H31+'[1]Защита'!H31+'[1]ИЦ'!H31+'[1]МАСС'!H31+'[1]УГПС'!H31+'[1]УМЦ'!H31</f>
        <v>58119.438</v>
      </c>
      <c r="I31" s="10">
        <f>'[1]КГО'!I31+'[1]БГ'!I31+'[1]Защита'!I31+'[1]ИЦ'!I31+'[1]МАСС'!I31+'[1]УГПС'!I31+'[1]УМЦ'!I31</f>
        <v>0</v>
      </c>
      <c r="J31" s="10">
        <f>'[1]КГО'!J31+'[1]БГ'!J31+'[1]Защита'!J31+'[1]ИЦ'!J31+'[1]МАСС'!J31+'[1]УГПС'!J31+'[1]УМЦ'!J31</f>
        <v>0</v>
      </c>
      <c r="K31" s="10">
        <f>'[1]КГО'!K31+'[1]БГ'!K31+'[1]Защита'!K31+'[1]ИЦ'!K31+'[1]МАСС'!K31+'[1]УГПС'!K31+'[1]УМЦ'!K31</f>
        <v>22704.637000000002</v>
      </c>
      <c r="L31" s="14" t="s">
        <v>27</v>
      </c>
      <c r="M31" s="14" t="s">
        <v>27</v>
      </c>
    </row>
    <row r="32" spans="2:13" ht="51.75" thickBot="1">
      <c r="B32" s="23" t="s">
        <v>54</v>
      </c>
      <c r="C32" s="6" t="s">
        <v>55</v>
      </c>
      <c r="D32" s="13">
        <f>SUM(E32:J32)</f>
        <v>45863.136</v>
      </c>
      <c r="E32" s="10">
        <f>'[1]КГО'!E32+'[1]БГ'!E32+'[1]Защита'!E32+'[1]ИЦ'!E32+'[1]МАСС'!E32+'[1]УГПС'!E32+'[1]УМЦ'!E32</f>
        <v>0</v>
      </c>
      <c r="F32" s="10">
        <f>'[1]КГО'!F32+'[1]БГ'!F32+'[1]Защита'!F32+'[1]ИЦ'!F32+'[1]МАСС'!F32+'[1]УГПС'!F32+'[1]УМЦ'!F32</f>
        <v>0</v>
      </c>
      <c r="G32" s="10">
        <f>'[1]КГО'!G32+'[1]БГ'!G32+'[1]Защита'!G32+'[1]ИЦ'!G32+'[1]МАСС'!G32+'[1]УГПС'!G32+'[1]УМЦ'!G32</f>
        <v>0</v>
      </c>
      <c r="H32" s="10">
        <f>'[1]КГО'!H32+'[1]БГ'!H32+'[1]Защита'!H32+'[1]ИЦ'!H32+'[1]МАСС'!H32+'[1]УГПС'!H32+'[1]УМЦ'!H32</f>
        <v>45863.136</v>
      </c>
      <c r="I32" s="10">
        <f>'[1]КГО'!I32+'[1]БГ'!I32+'[1]Защита'!I32+'[1]ИЦ'!I32+'[1]МАСС'!I32+'[1]УГПС'!I32+'[1]УМЦ'!I32</f>
        <v>0</v>
      </c>
      <c r="J32" s="10">
        <f>'[1]КГО'!J32+'[1]БГ'!J32+'[1]Защита'!J32+'[1]ИЦ'!J32+'[1]МАСС'!J32+'[1]УГПС'!J32+'[1]УМЦ'!J32</f>
        <v>0</v>
      </c>
      <c r="K32" s="13" t="s">
        <v>27</v>
      </c>
      <c r="L32" s="14" t="s">
        <v>27</v>
      </c>
      <c r="M32" s="14" t="s">
        <v>27</v>
      </c>
    </row>
    <row r="33" spans="2:13" ht="26.25" thickBot="1">
      <c r="B33" s="23" t="s">
        <v>56</v>
      </c>
      <c r="C33" s="6" t="s">
        <v>57</v>
      </c>
      <c r="D33" s="13">
        <f>SUM(E33:K33)</f>
        <v>4664.42</v>
      </c>
      <c r="E33" s="10">
        <f>'[1]КГО'!E33+'[1]БГ'!E33+'[1]Защита'!E33+'[1]ИЦ'!E33+'[1]МАСС'!E33+'[1]УГПС'!E33+'[1]УМЦ'!E33</f>
        <v>732.147</v>
      </c>
      <c r="F33" s="10">
        <f>'[1]КГО'!F33+'[1]БГ'!F33+'[1]Защита'!F33+'[1]ИЦ'!F33+'[1]МАСС'!F33+'[1]УГПС'!F33+'[1]УМЦ'!F33</f>
        <v>0</v>
      </c>
      <c r="G33" s="10">
        <f>'[1]КГО'!G33+'[1]БГ'!G33+'[1]Защита'!G33+'[1]ИЦ'!G33+'[1]МАСС'!G33+'[1]УГПС'!G33+'[1]УМЦ'!G33</f>
        <v>0</v>
      </c>
      <c r="H33" s="10">
        <f>'[1]КГО'!H33+'[1]БГ'!H33+'[1]Защита'!H33+'[1]ИЦ'!H33+'[1]МАСС'!H33+'[1]УГПС'!H33+'[1]УМЦ'!H33</f>
        <v>3932.273</v>
      </c>
      <c r="I33" s="10">
        <f>'[1]КГО'!I33+'[1]БГ'!I33+'[1]Защита'!I33+'[1]ИЦ'!I33+'[1]МАСС'!I33+'[1]УГПС'!I33+'[1]УМЦ'!I33</f>
        <v>0</v>
      </c>
      <c r="J33" s="10">
        <f>'[1]КГО'!J33+'[1]БГ'!J33+'[1]Защита'!J33+'[1]ИЦ'!J33+'[1]МАСС'!J33+'[1]УГПС'!J33+'[1]УМЦ'!J33</f>
        <v>0</v>
      </c>
      <c r="K33" s="10">
        <f>'[1]КГО'!K33+'[1]БГ'!K33+'[1]Защита'!K33+'[1]ИЦ'!K33+'[1]МАСС'!K33+'[1]УГПС'!K33+'[1]УМЦ'!K33</f>
        <v>0</v>
      </c>
      <c r="L33" s="14" t="s">
        <v>27</v>
      </c>
      <c r="M33" s="14" t="s">
        <v>27</v>
      </c>
    </row>
    <row r="34" spans="2:13" ht="27" thickBot="1">
      <c r="B34" s="3" t="s">
        <v>58</v>
      </c>
      <c r="C34" s="6" t="s">
        <v>59</v>
      </c>
      <c r="D34" s="13">
        <f>SUM(E34:M34)</f>
        <v>83885.51800000001</v>
      </c>
      <c r="E34" s="10">
        <f>'[1]КГО'!E34+'[1]БГ'!E34+'[1]Защита'!E34+'[1]ИЦ'!E34+'[1]МАСС'!E34+'[1]УГПС'!E34+'[1]УМЦ'!E34</f>
        <v>843.963</v>
      </c>
      <c r="F34" s="10">
        <f>'[1]КГО'!F34+'[1]БГ'!F34+'[1]Защита'!F34+'[1]ИЦ'!F34+'[1]МАСС'!F34+'[1]УГПС'!F34+'[1]УМЦ'!F34</f>
        <v>0</v>
      </c>
      <c r="G34" s="10">
        <f>'[1]КГО'!G34+'[1]БГ'!G34+'[1]Защита'!G34+'[1]ИЦ'!G34+'[1]МАСС'!G34+'[1]УГПС'!G34+'[1]УМЦ'!G34</f>
        <v>0</v>
      </c>
      <c r="H34" s="10">
        <f>'[1]КГО'!H34+'[1]БГ'!H34+'[1]Защита'!H34+'[1]ИЦ'!H34+'[1]МАСС'!H34+'[1]УГПС'!H34+'[1]УМЦ'!H34</f>
        <v>46471.466</v>
      </c>
      <c r="I34" s="10">
        <f>'[1]КГО'!I34+'[1]БГ'!I34+'[1]Защита'!I34+'[1]ИЦ'!I34+'[1]МАСС'!I34+'[1]УГПС'!I34+'[1]УМЦ'!I34</f>
        <v>0</v>
      </c>
      <c r="J34" s="10">
        <f>'[1]КГО'!J34+'[1]БГ'!J34+'[1]Защита'!J34+'[1]ИЦ'!J34+'[1]МАСС'!J34+'[1]УГПС'!J34+'[1]УМЦ'!J34</f>
        <v>0</v>
      </c>
      <c r="K34" s="10">
        <f>'[1]КГО'!K34+'[1]БГ'!K34+'[1]Защита'!K34+'[1]ИЦ'!K34+'[1]МАСС'!K34+'[1]УГПС'!K34+'[1]УМЦ'!K34</f>
        <v>22704.637000000002</v>
      </c>
      <c r="L34" s="10">
        <f>'[1]КГО'!L34+'[1]БГ'!L34+'[1]Защита'!L34+'[1]ИЦ'!L34+'[1]МАСС'!L34+'[1]УГПС'!L34+'[1]УМЦ'!L34</f>
        <v>13865.452000000001</v>
      </c>
      <c r="M34" s="10">
        <f>'[1]КГО'!M34+'[1]БГ'!M34+'[1]Защита'!M34+'[1]ИЦ'!M34+'[1]МАСС'!M34+'[1]УГПС'!M34+'[1]УМЦ'!M34</f>
        <v>0</v>
      </c>
    </row>
    <row r="35" spans="2:13" ht="51.75" thickBot="1">
      <c r="B35" s="2" t="s">
        <v>60</v>
      </c>
      <c r="C35" s="6" t="s">
        <v>61</v>
      </c>
      <c r="D35" s="13">
        <f>SUM(E35:J35)</f>
        <v>17621.223</v>
      </c>
      <c r="E35" s="10">
        <f>'[1]КГО'!E35+'[1]БГ'!E35+'[1]Защита'!E35+'[1]ИЦ'!E35+'[1]МАСС'!E35+'[1]УГПС'!E35+'[1]УМЦ'!E35</f>
        <v>0</v>
      </c>
      <c r="F35" s="10">
        <f>'[1]КГО'!F35+'[1]БГ'!F35+'[1]Защита'!F35+'[1]ИЦ'!F35+'[1]МАСС'!F35+'[1]УГПС'!F35+'[1]УМЦ'!F35</f>
        <v>0</v>
      </c>
      <c r="G35" s="10">
        <f>'[1]КГО'!G35+'[1]БГ'!G35+'[1]Защита'!G35+'[1]ИЦ'!G35+'[1]МАСС'!G35+'[1]УГПС'!G35+'[1]УМЦ'!G35</f>
        <v>0</v>
      </c>
      <c r="H35" s="10">
        <f>'[1]КГО'!H35+'[1]БГ'!H35+'[1]Защита'!H35+'[1]ИЦ'!H35+'[1]МАСС'!H35+'[1]УГПС'!H35+'[1]УМЦ'!H35</f>
        <v>17621.223</v>
      </c>
      <c r="I35" s="10">
        <f>'[1]КГО'!I35+'[1]БГ'!I35+'[1]Защита'!I35+'[1]ИЦ'!I35+'[1]МАСС'!I35+'[1]УГПС'!I35+'[1]УМЦ'!I35</f>
        <v>0</v>
      </c>
      <c r="J35" s="10">
        <f>'[1]КГО'!J35+'[1]БГ'!J35+'[1]Защита'!J35+'[1]ИЦ'!J35+'[1]МАСС'!J35+'[1]УГПС'!J35+'[1]УМЦ'!J35</f>
        <v>0</v>
      </c>
      <c r="K35" s="14" t="s">
        <v>27</v>
      </c>
      <c r="L35" s="14" t="s">
        <v>27</v>
      </c>
      <c r="M35" s="14" t="s">
        <v>27</v>
      </c>
    </row>
    <row r="36" spans="2:13" ht="51.75" thickBot="1">
      <c r="B36" s="2" t="s">
        <v>62</v>
      </c>
      <c r="C36" s="6" t="s">
        <v>63</v>
      </c>
      <c r="D36" s="13">
        <f>SUM(E36:J36)</f>
        <v>36390.398</v>
      </c>
      <c r="E36" s="10">
        <f>'[1]КГО'!E36+'[1]БГ'!E36+'[1]Защита'!E36+'[1]ИЦ'!E36+'[1]МАСС'!E36+'[1]УГПС'!E36+'[1]УМЦ'!E36</f>
        <v>0</v>
      </c>
      <c r="F36" s="10">
        <f>'[1]КГО'!F36+'[1]БГ'!F36+'[1]Защита'!F36+'[1]ИЦ'!F36+'[1]МАСС'!F36+'[1]УГПС'!F36+'[1]УМЦ'!F36</f>
        <v>0</v>
      </c>
      <c r="G36" s="10">
        <f>'[1]КГО'!G36+'[1]БГ'!G36+'[1]Защита'!G36+'[1]ИЦ'!G36+'[1]МАСС'!G36+'[1]УГПС'!G36+'[1]УМЦ'!G36</f>
        <v>0</v>
      </c>
      <c r="H36" s="10">
        <f>'[1]КГО'!H36+'[1]БГ'!H36+'[1]Защита'!H36+'[1]ИЦ'!H36+'[1]МАСС'!H36+'[1]УГПС'!H36+'[1]УМЦ'!H36</f>
        <v>36390.398</v>
      </c>
      <c r="I36" s="10">
        <f>'[1]КГО'!I36+'[1]БГ'!I36+'[1]Защита'!I36+'[1]ИЦ'!I36+'[1]МАСС'!I36+'[1]УГПС'!I36+'[1]УМЦ'!I36</f>
        <v>0</v>
      </c>
      <c r="J36" s="10">
        <f>'[1]КГО'!J36+'[1]БГ'!J36+'[1]Защита'!J36+'[1]ИЦ'!J36+'[1]МАСС'!J36+'[1]УГПС'!J36+'[1]УМЦ'!J36</f>
        <v>0</v>
      </c>
      <c r="K36" s="14" t="s">
        <v>27</v>
      </c>
      <c r="L36" s="14" t="s">
        <v>27</v>
      </c>
      <c r="M36" s="14" t="s">
        <v>27</v>
      </c>
    </row>
    <row r="37" ht="15">
      <c r="B37" s="4"/>
    </row>
    <row r="38" spans="2:13" ht="36.75" customHeight="1">
      <c r="B38" s="34" t="s">
        <v>64</v>
      </c>
      <c r="C38" s="34"/>
      <c r="D38" s="34"/>
      <c r="E38" s="35" t="s">
        <v>65</v>
      </c>
      <c r="F38" s="35"/>
      <c r="G38" s="35"/>
      <c r="H38" s="35"/>
      <c r="I38" s="36" t="s">
        <v>66</v>
      </c>
      <c r="J38" s="36"/>
      <c r="K38" s="36"/>
      <c r="L38" s="28" t="s">
        <v>67</v>
      </c>
      <c r="M38" s="28"/>
    </row>
    <row r="39" spans="2:13" ht="15">
      <c r="B39" s="18"/>
      <c r="C39" s="18"/>
      <c r="D39" s="18"/>
      <c r="E39" s="27" t="s">
        <v>68</v>
      </c>
      <c r="F39" s="27"/>
      <c r="G39" s="27"/>
      <c r="H39" s="27"/>
      <c r="I39" s="27" t="s">
        <v>69</v>
      </c>
      <c r="J39" s="27"/>
      <c r="K39" s="27"/>
      <c r="L39" s="27" t="s">
        <v>70</v>
      </c>
      <c r="M39" s="27"/>
    </row>
    <row r="40" spans="2:13" ht="15">
      <c r="B40" s="18"/>
      <c r="D40" s="18"/>
      <c r="E40" s="28" t="s">
        <v>71</v>
      </c>
      <c r="F40" s="28"/>
      <c r="G40" s="28"/>
      <c r="H40" s="28"/>
      <c r="I40" s="29" t="s">
        <v>72</v>
      </c>
      <c r="J40" s="29"/>
      <c r="K40" s="29"/>
      <c r="L40" s="30"/>
      <c r="M40" s="30"/>
    </row>
    <row r="41" spans="2:13" ht="15">
      <c r="B41" s="18"/>
      <c r="D41" s="20"/>
      <c r="E41" s="25" t="s">
        <v>73</v>
      </c>
      <c r="F41" s="25"/>
      <c r="G41" s="25"/>
      <c r="H41" s="25"/>
      <c r="I41" s="26" t="s">
        <v>74</v>
      </c>
      <c r="J41" s="26"/>
      <c r="K41" s="26"/>
      <c r="L41" s="25"/>
      <c r="M41" s="25"/>
    </row>
    <row r="42" spans="2:14" ht="15">
      <c r="B42" s="22"/>
      <c r="C42" s="19"/>
      <c r="D42" s="19"/>
      <c r="E42" s="19"/>
      <c r="F42" s="19"/>
      <c r="G42" s="19"/>
      <c r="H42" s="19"/>
      <c r="I42" s="19"/>
      <c r="J42" s="19"/>
      <c r="K42" s="19"/>
      <c r="L42" s="1"/>
      <c r="M42" s="1"/>
      <c r="N42" s="21"/>
    </row>
  </sheetData>
  <sheetProtection/>
  <mergeCells count="38">
    <mergeCell ref="B6:M6"/>
    <mergeCell ref="B1:M1"/>
    <mergeCell ref="B2:M2"/>
    <mergeCell ref="B3:M3"/>
    <mergeCell ref="B4:F4"/>
    <mergeCell ref="B5:M5"/>
    <mergeCell ref="B8:B13"/>
    <mergeCell ref="C8:C13"/>
    <mergeCell ref="D8:D13"/>
    <mergeCell ref="E8:M8"/>
    <mergeCell ref="E9:J10"/>
    <mergeCell ref="K9:M10"/>
    <mergeCell ref="E11:G11"/>
    <mergeCell ref="H11:H13"/>
    <mergeCell ref="I11:I13"/>
    <mergeCell ref="J11:J13"/>
    <mergeCell ref="K11:K13"/>
    <mergeCell ref="L11:L13"/>
    <mergeCell ref="M11:M13"/>
    <mergeCell ref="E12:E13"/>
    <mergeCell ref="F12:F13"/>
    <mergeCell ref="G12:G13"/>
    <mergeCell ref="B15:M15"/>
    <mergeCell ref="B24:M24"/>
    <mergeCell ref="B28:M28"/>
    <mergeCell ref="B38:D38"/>
    <mergeCell ref="E38:H38"/>
    <mergeCell ref="I38:K38"/>
    <mergeCell ref="L38:M38"/>
    <mergeCell ref="E41:H41"/>
    <mergeCell ref="I41:K41"/>
    <mergeCell ref="L41:M41"/>
    <mergeCell ref="E39:H39"/>
    <mergeCell ref="I39:K39"/>
    <mergeCell ref="L39:M39"/>
    <mergeCell ref="E40:H40"/>
    <mergeCell ref="I40:K40"/>
    <mergeCell ref="L40:M40"/>
  </mergeCells>
  <printOptions/>
  <pageMargins left="0.11811023622047245" right="0.11811023622047245" top="0.7480314960629921" bottom="0.5511811023622047" header="0.31496062992125984" footer="0.31496062992125984"/>
  <pageSetup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mto_dudar</dc:creator>
  <cp:keywords/>
  <dc:description/>
  <cp:lastModifiedBy>mto_dudar</cp:lastModifiedBy>
  <cp:lastPrinted>2020-09-08T12:13:24Z</cp:lastPrinted>
  <dcterms:created xsi:type="dcterms:W3CDTF">2020-09-08T12:06:20Z</dcterms:created>
  <dcterms:modified xsi:type="dcterms:W3CDTF">2020-09-22T07:34:53Z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XXJ7TYMEEKJ2-1996-1300</vt:lpwstr>
  </property>
  <property fmtid="{D5CDD505-2E9C-101B-9397-08002B2CF9AE}" pid="4" name="_dlc_DocIdItemGu">
    <vt:lpwstr>88bbf8a1-f621-4071-a146-bbe0f22d7219</vt:lpwstr>
  </property>
  <property fmtid="{D5CDD505-2E9C-101B-9397-08002B2CF9AE}" pid="5" name="_dlc_DocIdU">
    <vt:lpwstr>https://vip.gov.mari.ru/debzn/_layouts/DocIdRedir.aspx?ID=XXJ7TYMEEKJ2-1996-1300, XXJ7TYMEEKJ2-1996-1300</vt:lpwstr>
  </property>
</Properties>
</file>