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" yWindow="600" windowWidth="19836" windowHeight="11052" activeTab="0"/>
  </bookViews>
  <sheets>
    <sheet name="0503177" sheetId="1" r:id="rId1"/>
  </sheets>
  <definedNames/>
  <calcPr fullCalcOnLoad="1"/>
</workbook>
</file>

<file path=xl/sharedStrings.xml><?xml version="1.0" encoding="utf-8"?>
<sst xmlns="http://schemas.openxmlformats.org/spreadsheetml/2006/main" count="211" uniqueCount="67">
  <si>
    <t xml:space="preserve">Код формы по ОКУД   </t>
  </si>
  <si>
    <t>0503177</t>
  </si>
  <si>
    <t>Сведения об использовании информационно-коммуникационных технологий</t>
  </si>
  <si>
    <t>Наименование показателя</t>
  </si>
  <si>
    <t>Код</t>
  </si>
  <si>
    <t>Код расходов по БК</t>
  </si>
  <si>
    <t>Сумма, руб</t>
  </si>
  <si>
    <t xml:space="preserve">Основные цели </t>
  </si>
  <si>
    <t>строки</t>
  </si>
  <si>
    <t>произведенных</t>
  </si>
  <si>
    <t>расходов</t>
  </si>
  <si>
    <t>1. Проектирование прикладных систем и информационно-коммуникационной инфраструктуры, всего</t>
  </si>
  <si>
    <t>010</t>
  </si>
  <si>
    <t>Х</t>
  </si>
  <si>
    <t>-</t>
  </si>
  <si>
    <t>в том числе:</t>
  </si>
  <si>
    <t>2.Разработка (доработка) программного обеспечения, всего</t>
  </si>
  <si>
    <t>020</t>
  </si>
  <si>
    <t>3. Капитальные вложения в объекты информационно-коммуникационной инфраструктуры, всего</t>
  </si>
  <si>
    <t>030</t>
  </si>
  <si>
    <t>4. Приобретение оборудования и предустановленного программного обеспечения, всего</t>
  </si>
  <si>
    <t>040</t>
  </si>
  <si>
    <t>Приобретение компьютеров, серверов и офисной оргтехники</t>
  </si>
  <si>
    <t xml:space="preserve">приобретение автоматизированных рабочих мест, транспортно-коммуникационного оборудования, серверного, периферийного и др. оборудования                                                                                                                    </t>
  </si>
  <si>
    <t>041</t>
  </si>
  <si>
    <t xml:space="preserve"> 849 0309 0620128160 000</t>
  </si>
  <si>
    <t xml:space="preserve"> 849 0309 0680129020 000</t>
  </si>
  <si>
    <t xml:space="preserve"> 849 0309 0680129490 000</t>
  </si>
  <si>
    <t xml:space="preserve"> 849 0310 0680129810 000</t>
  </si>
  <si>
    <t xml:space="preserve">5. Приобретение неисключительных прав на программное обеспечение, всего                                                                                                                                                                                   </t>
  </si>
  <si>
    <t>050</t>
  </si>
  <si>
    <t>Обеспечение выполнения текущей деятельности</t>
  </si>
  <si>
    <t>7. Подключение (обеспечение доступа) к внешним информационным ресурсам, всего</t>
  </si>
  <si>
    <t>070</t>
  </si>
  <si>
    <t xml:space="preserve">доступ к телефонной сети связи общего пользования; предоставление доступа к услугам междугородной и международной связи                                                                                                                                   </t>
  </si>
  <si>
    <t>071</t>
  </si>
  <si>
    <t xml:space="preserve">приобретение и обновление справочно-информационных баз данных (покупка контента)                                                                                                                                                                          </t>
  </si>
  <si>
    <t>072</t>
  </si>
  <si>
    <t xml:space="preserve">доступ к сети Интернет                                                                                                                                                                                                                                    </t>
  </si>
  <si>
    <t>073</t>
  </si>
  <si>
    <t>8. Эксплуатационные расходы на информационно-коммуникационные технологии, всего</t>
  </si>
  <si>
    <t>080</t>
  </si>
  <si>
    <t xml:space="preserve">обеспечение функционирования и поддержка работоспособности прикладного и системного программного обеспечения                                                                                                                                              </t>
  </si>
  <si>
    <t>081</t>
  </si>
  <si>
    <t xml:space="preserve">техническое обслуживание аппаратного обеспечения включающее контроль технического состояния                                                                                                                                                               </t>
  </si>
  <si>
    <t>082</t>
  </si>
  <si>
    <t>Техническое обслуживание и ремонт офисного оборудования</t>
  </si>
  <si>
    <t>9. Обучение сотрудников в области информационно-коммуникационных технологий, всего</t>
  </si>
  <si>
    <t>090</t>
  </si>
  <si>
    <t>Итого</t>
  </si>
  <si>
    <t>849 0309 0680129490 000</t>
  </si>
  <si>
    <t xml:space="preserve">Приобретение неисключительных прав на программное обеспечение, всего                                                                                                                                                                                   </t>
  </si>
  <si>
    <t>044</t>
  </si>
  <si>
    <t xml:space="preserve">осуществление комплекса работ по специальным проверкам и исследованиям                                                                                     </t>
  </si>
  <si>
    <t>Приобретение ПО, СБИС</t>
  </si>
  <si>
    <t>849 0090 0680129020 000</t>
  </si>
  <si>
    <t xml:space="preserve">      прочие расходы в облсти информационно-коммуникационных технологий</t>
  </si>
  <si>
    <t>100</t>
  </si>
  <si>
    <t>101</t>
  </si>
  <si>
    <t xml:space="preserve"> 849 0309 0610229490 000</t>
  </si>
  <si>
    <t xml:space="preserve"> 849 0705 0650129490 000</t>
  </si>
  <si>
    <t>849 0310 0630129810 000</t>
  </si>
  <si>
    <t xml:space="preserve"> 849 0310 0630129810 000</t>
  </si>
  <si>
    <t xml:space="preserve"> 849 0309 0650129490 000</t>
  </si>
  <si>
    <t xml:space="preserve">техническое обслуживание аппаратного обеспечения, включающее контрооль технического состояния                                                                                                                                         </t>
  </si>
  <si>
    <t>10. Прочие расходы в области информационно-коммуникационных технологий</t>
  </si>
  <si>
    <t>849 0309 0610229490 000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</si>
</sst>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7">
    <font>
      <sz val="11"/>
      <name val="Calibri"/>
      <family val="2"/>
    </font>
    <font>
      <sz val="11"/>
      <color indexed="8"/>
      <name val="Calibri"/>
      <family val="2"/>
    </font>
    <font>
      <sz val="8"/>
      <color indexed="8"/>
      <name val="Arial Cyr"/>
      <family val="0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b/>
      <sz val="9"/>
      <color indexed="8"/>
      <name val="Arial Cyr"/>
      <family val="0"/>
    </font>
    <font>
      <sz val="9"/>
      <color indexed="8"/>
      <name val="Arial Cyr"/>
      <family val="0"/>
    </font>
    <font>
      <sz val="10"/>
      <color indexed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  <font>
      <sz val="10"/>
      <color indexed="8"/>
      <name val="Calibri"/>
      <family val="0"/>
    </font>
    <font>
      <sz val="10"/>
      <name val="Calibri"/>
      <family val="2"/>
    </font>
  </fonts>
  <fills count="1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</fills>
  <borders count="5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thin"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8"/>
      </left>
      <right style="medium">
        <color indexed="8"/>
      </right>
      <top>
        <color indexed="63"/>
      </top>
      <bottom>
        <color indexed="8"/>
      </bottom>
    </border>
    <border>
      <left style="medium">
        <color indexed="8"/>
      </left>
      <right>
        <color indexed="8"/>
      </right>
      <top>
        <color indexed="63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2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10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1" borderId="0" applyNumberFormat="0" applyBorder="0" applyAlignment="0" applyProtection="0"/>
    <xf numFmtId="0" fontId="23" fillId="10" borderId="0" applyNumberFormat="0" applyBorder="0" applyAlignment="0" applyProtection="0"/>
    <xf numFmtId="0" fontId="23" fillId="8" borderId="0" applyNumberFormat="0" applyBorder="0" applyAlignment="0" applyProtection="0"/>
    <xf numFmtId="0" fontId="23" fillId="3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" fillId="0" borderId="1">
      <alignment horizontal="left" wrapText="1"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1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2">
      <alignment/>
      <protection/>
    </xf>
    <xf numFmtId="0" fontId="1" fillId="0" borderId="0">
      <alignment/>
      <protection/>
    </xf>
    <xf numFmtId="0" fontId="1" fillId="0" borderId="2">
      <alignment/>
      <protection/>
    </xf>
    <xf numFmtId="0" fontId="3" fillId="0" borderId="3">
      <alignment/>
      <protection/>
    </xf>
    <xf numFmtId="0" fontId="1" fillId="0" borderId="0">
      <alignment/>
      <protection/>
    </xf>
    <xf numFmtId="0" fontId="7" fillId="0" borderId="0">
      <alignment/>
      <protection/>
    </xf>
    <xf numFmtId="0" fontId="2" fillId="0" borderId="4">
      <alignment horizontal="center" vertical="top"/>
      <protection/>
    </xf>
    <xf numFmtId="0" fontId="2" fillId="0" borderId="4">
      <alignment horizontal="center"/>
      <protection/>
    </xf>
    <xf numFmtId="0" fontId="5" fillId="0" borderId="5">
      <alignment horizontal="left" wrapText="1"/>
      <protection/>
    </xf>
    <xf numFmtId="0" fontId="2" fillId="0" borderId="6">
      <alignment horizontal="left" wrapText="1" indent="1"/>
      <protection/>
    </xf>
    <xf numFmtId="0" fontId="5" fillId="0" borderId="7">
      <alignment horizontal="left" wrapText="1"/>
      <protection/>
    </xf>
    <xf numFmtId="0" fontId="2" fillId="0" borderId="7">
      <alignment horizontal="left" wrapText="1" indent="1"/>
      <protection/>
    </xf>
    <xf numFmtId="0" fontId="2" fillId="0" borderId="4">
      <alignment horizontal="center" vertical="center"/>
      <protection/>
    </xf>
    <xf numFmtId="0" fontId="5" fillId="0" borderId="8">
      <alignment/>
      <protection/>
    </xf>
    <xf numFmtId="0" fontId="2" fillId="0" borderId="9">
      <alignment horizontal="center" vertical="top"/>
      <protection/>
    </xf>
    <xf numFmtId="0" fontId="2" fillId="0" borderId="10">
      <alignment horizontal="center" vertical="top"/>
      <protection/>
    </xf>
    <xf numFmtId="0" fontId="2" fillId="0" borderId="11">
      <alignment horizontal="center" vertical="top"/>
      <protection/>
    </xf>
    <xf numFmtId="0" fontId="2" fillId="0" borderId="12">
      <alignment horizontal="center"/>
      <protection/>
    </xf>
    <xf numFmtId="49" fontId="5" fillId="0" borderId="13">
      <alignment horizontal="center"/>
      <protection/>
    </xf>
    <xf numFmtId="49" fontId="2" fillId="0" borderId="14">
      <alignment horizontal="center"/>
      <protection/>
    </xf>
    <xf numFmtId="49" fontId="5" fillId="0" borderId="15">
      <alignment horizontal="center"/>
      <protection/>
    </xf>
    <xf numFmtId="49" fontId="2" fillId="0" borderId="15">
      <alignment horizontal="center" wrapText="1"/>
      <protection/>
    </xf>
    <xf numFmtId="0" fontId="2" fillId="0" borderId="9">
      <alignment horizontal="center"/>
      <protection/>
    </xf>
    <xf numFmtId="0" fontId="2" fillId="0" borderId="10">
      <alignment horizontal="center"/>
      <protection/>
    </xf>
    <xf numFmtId="0" fontId="2" fillId="0" borderId="11">
      <alignment horizontal="center"/>
      <protection/>
    </xf>
    <xf numFmtId="49" fontId="5" fillId="0" borderId="16">
      <alignment horizontal="center"/>
      <protection/>
    </xf>
    <xf numFmtId="49" fontId="5" fillId="0" borderId="17">
      <alignment horizontal="center"/>
      <protection/>
    </xf>
    <xf numFmtId="0" fontId="2" fillId="0" borderId="1">
      <alignment horizontal="center" vertical="top"/>
      <protection/>
    </xf>
    <xf numFmtId="49" fontId="5" fillId="0" borderId="1">
      <alignment horizontal="center" vertical="center"/>
      <protection/>
    </xf>
    <xf numFmtId="49" fontId="2" fillId="0" borderId="9">
      <alignment horizontal="center"/>
      <protection/>
    </xf>
    <xf numFmtId="49" fontId="6" fillId="0" borderId="11">
      <alignment horizontal="center" vertical="center" wrapText="1"/>
      <protection/>
    </xf>
    <xf numFmtId="49" fontId="2" fillId="0" borderId="11">
      <alignment horizontal="center" vertical="center" shrinkToFit="1"/>
      <protection/>
    </xf>
    <xf numFmtId="0" fontId="2" fillId="0" borderId="1">
      <alignment horizontal="center" vertical="center"/>
      <protection/>
    </xf>
    <xf numFmtId="49" fontId="6" fillId="0" borderId="11">
      <alignment horizontal="center" vertical="center"/>
      <protection/>
    </xf>
    <xf numFmtId="49" fontId="5" fillId="0" borderId="18">
      <alignment horizontal="center" vertical="center"/>
      <protection/>
    </xf>
    <xf numFmtId="0" fontId="1" fillId="0" borderId="3">
      <alignment/>
      <protection/>
    </xf>
    <xf numFmtId="0" fontId="3" fillId="0" borderId="8">
      <alignment horizontal="right"/>
      <protection/>
    </xf>
    <xf numFmtId="4" fontId="6" fillId="0" borderId="19">
      <alignment horizontal="right" vertical="center" shrinkToFit="1"/>
      <protection/>
    </xf>
    <xf numFmtId="0" fontId="2" fillId="0" borderId="20">
      <alignment/>
      <protection/>
    </xf>
    <xf numFmtId="4" fontId="6" fillId="0" borderId="21">
      <alignment horizontal="right" vertical="center" shrinkToFit="1"/>
      <protection/>
    </xf>
    <xf numFmtId="4" fontId="6" fillId="0" borderId="22">
      <alignment horizontal="right" vertical="center" shrinkToFit="1"/>
      <protection/>
    </xf>
    <xf numFmtId="4" fontId="6" fillId="0" borderId="23">
      <alignment horizontal="right" vertical="center" shrinkToFit="1"/>
      <protection/>
    </xf>
    <xf numFmtId="0" fontId="2" fillId="0" borderId="24">
      <alignment/>
      <protection/>
    </xf>
    <xf numFmtId="49" fontId="2" fillId="0" borderId="25">
      <alignment horizontal="center" vertical="center"/>
      <protection/>
    </xf>
    <xf numFmtId="0" fontId="4" fillId="0" borderId="0">
      <alignment horizontal="center"/>
      <protection/>
    </xf>
    <xf numFmtId="0" fontId="2" fillId="0" borderId="26">
      <alignment horizontal="center" vertical="top"/>
      <protection/>
    </xf>
    <xf numFmtId="0" fontId="2" fillId="0" borderId="27">
      <alignment horizontal="center" vertical="top"/>
      <protection/>
    </xf>
    <xf numFmtId="0" fontId="2" fillId="0" borderId="28">
      <alignment horizontal="center" vertical="top"/>
      <protection/>
    </xf>
    <xf numFmtId="0" fontId="2" fillId="0" borderId="29">
      <alignment horizontal="center"/>
      <protection/>
    </xf>
    <xf numFmtId="2" fontId="6" fillId="0" borderId="30">
      <alignment horizontal="center" vertical="center" wrapText="1"/>
      <protection/>
    </xf>
    <xf numFmtId="0" fontId="2" fillId="0" borderId="31">
      <alignment/>
      <protection/>
    </xf>
    <xf numFmtId="2" fontId="6" fillId="0" borderId="32">
      <alignment horizontal="center" vertical="center" wrapText="1"/>
      <protection/>
    </xf>
    <xf numFmtId="0" fontId="1" fillId="0" borderId="2">
      <alignment horizontal="right"/>
      <protection/>
    </xf>
    <xf numFmtId="0" fontId="2" fillId="0" borderId="26">
      <alignment horizontal="center"/>
      <protection/>
    </xf>
    <xf numFmtId="0" fontId="2" fillId="0" borderId="27">
      <alignment horizontal="center"/>
      <protection/>
    </xf>
    <xf numFmtId="0" fontId="2" fillId="0" borderId="28">
      <alignment horizontal="center"/>
      <protection/>
    </xf>
    <xf numFmtId="0" fontId="1" fillId="0" borderId="33">
      <alignment vertical="center"/>
      <protection/>
    </xf>
    <xf numFmtId="0" fontId="3" fillId="0" borderId="1">
      <alignment horizontal="left"/>
      <protection/>
    </xf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2" borderId="0" applyNumberFormat="0" applyBorder="0" applyAlignment="0" applyProtection="0"/>
    <xf numFmtId="0" fontId="23" fillId="3" borderId="0" applyNumberFormat="0" applyBorder="0" applyAlignment="0" applyProtection="0"/>
    <xf numFmtId="0" fontId="15" fillId="3" borderId="34" applyNumberFormat="0" applyAlignment="0" applyProtection="0"/>
    <xf numFmtId="0" fontId="16" fillId="10" borderId="35" applyNumberFormat="0" applyAlignment="0" applyProtection="0"/>
    <xf numFmtId="0" fontId="17" fillId="10" borderId="34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6" applyNumberFormat="0" applyFill="0" applyAlignment="0" applyProtection="0"/>
    <xf numFmtId="0" fontId="10" fillId="0" borderId="37" applyNumberFormat="0" applyFill="0" applyAlignment="0" applyProtection="0"/>
    <xf numFmtId="0" fontId="11" fillId="0" borderId="38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39" applyNumberFormat="0" applyFill="0" applyAlignment="0" applyProtection="0"/>
    <xf numFmtId="0" fontId="19" fillId="15" borderId="40" applyNumberFormat="0" applyAlignment="0" applyProtection="0"/>
    <xf numFmtId="0" fontId="8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3" fillId="16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7" borderId="41" applyNumberFormat="0" applyFont="0" applyAlignment="0" applyProtection="0"/>
    <xf numFmtId="9" fontId="0" fillId="0" borderId="0" applyFont="0" applyFill="0" applyBorder="0" applyAlignment="0" applyProtection="0"/>
    <xf numFmtId="0" fontId="18" fillId="0" borderId="42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40" applyNumberFormat="1" applyProtection="1">
      <alignment/>
      <protection/>
    </xf>
    <xf numFmtId="0" fontId="3" fillId="0" borderId="0" xfId="41" applyNumberFormat="1" applyProtection="1">
      <alignment/>
      <protection/>
    </xf>
    <xf numFmtId="0" fontId="2" fillId="0" borderId="24" xfId="84" applyNumberFormat="1" applyProtection="1">
      <alignment/>
      <protection/>
    </xf>
    <xf numFmtId="0" fontId="1" fillId="0" borderId="0" xfId="43" applyNumberFormat="1" applyProtection="1">
      <alignment/>
      <protection/>
    </xf>
    <xf numFmtId="49" fontId="2" fillId="0" borderId="25" xfId="85" applyProtection="1">
      <alignment horizontal="center" vertical="center"/>
      <protection/>
    </xf>
    <xf numFmtId="0" fontId="1" fillId="0" borderId="0" xfId="43" applyNumberFormat="1" applyBorder="1" applyProtection="1">
      <alignment/>
      <protection/>
    </xf>
    <xf numFmtId="0" fontId="1" fillId="0" borderId="0" xfId="43" applyNumberFormat="1" applyBorder="1" applyProtection="1">
      <alignment/>
      <protection/>
    </xf>
    <xf numFmtId="0" fontId="3" fillId="0" borderId="0" xfId="45" applyNumberFormat="1" applyBorder="1" applyProtection="1">
      <alignment/>
      <protection/>
    </xf>
    <xf numFmtId="0" fontId="1" fillId="0" borderId="0" xfId="77" applyNumberFormat="1" applyBorder="1" applyProtection="1">
      <alignment/>
      <protection/>
    </xf>
    <xf numFmtId="0" fontId="0" fillId="0" borderId="0" xfId="0" applyBorder="1" applyAlignment="1" applyProtection="1">
      <alignment/>
      <protection locked="0"/>
    </xf>
    <xf numFmtId="49" fontId="2" fillId="0" borderId="43" xfId="63" applyBorder="1" applyProtection="1">
      <alignment horizontal="center" wrapText="1"/>
      <protection/>
    </xf>
    <xf numFmtId="49" fontId="2" fillId="0" borderId="43" xfId="73" applyBorder="1" applyProtection="1">
      <alignment horizontal="center" vertical="center" shrinkToFit="1"/>
      <protection/>
    </xf>
    <xf numFmtId="2" fontId="6" fillId="0" borderId="43" xfId="93" applyBorder="1" applyProtection="1">
      <alignment horizontal="center" vertical="center" wrapText="1"/>
      <protection/>
    </xf>
    <xf numFmtId="0" fontId="3" fillId="0" borderId="0" xfId="42" applyNumberFormat="1" applyBorder="1" applyProtection="1">
      <alignment/>
      <protection/>
    </xf>
    <xf numFmtId="0" fontId="2" fillId="0" borderId="0" xfId="40" applyNumberFormat="1" applyBorder="1" applyProtection="1">
      <alignment/>
      <protection/>
    </xf>
    <xf numFmtId="0" fontId="5" fillId="0" borderId="44" xfId="55" applyNumberFormat="1" applyBorder="1" applyProtection="1">
      <alignment/>
      <protection/>
    </xf>
    <xf numFmtId="0" fontId="1" fillId="0" borderId="45" xfId="98" applyNumberFormat="1" applyBorder="1" applyProtection="1">
      <alignment vertical="center"/>
      <protection/>
    </xf>
    <xf numFmtId="0" fontId="2" fillId="0" borderId="43" xfId="56" applyNumberFormat="1" applyBorder="1" applyProtection="1">
      <alignment horizontal="center" vertical="top"/>
      <protection/>
    </xf>
    <xf numFmtId="0" fontId="2" fillId="0" borderId="43" xfId="87" applyNumberFormat="1" applyBorder="1" applyProtection="1">
      <alignment horizontal="center" vertical="top"/>
      <protection/>
    </xf>
    <xf numFmtId="0" fontId="2" fillId="0" borderId="43" xfId="57" applyNumberFormat="1" applyBorder="1" applyProtection="1">
      <alignment horizontal="center" vertical="top"/>
      <protection/>
    </xf>
    <xf numFmtId="0" fontId="2" fillId="0" borderId="43" xfId="88" applyNumberFormat="1" applyBorder="1" applyProtection="1">
      <alignment horizontal="center" vertical="top"/>
      <protection/>
    </xf>
    <xf numFmtId="0" fontId="2" fillId="0" borderId="43" xfId="58" applyNumberFormat="1" applyBorder="1" applyProtection="1">
      <alignment horizontal="center" vertical="top"/>
      <protection/>
    </xf>
    <xf numFmtId="0" fontId="2" fillId="0" borderId="43" xfId="89" applyNumberFormat="1" applyBorder="1" applyProtection="1">
      <alignment horizontal="center" vertical="top"/>
      <protection/>
    </xf>
    <xf numFmtId="0" fontId="2" fillId="0" borderId="43" xfId="59" applyNumberFormat="1" applyBorder="1" applyProtection="1">
      <alignment horizontal="center"/>
      <protection/>
    </xf>
    <xf numFmtId="0" fontId="2" fillId="0" borderId="43" xfId="90" applyNumberFormat="1" applyBorder="1" applyProtection="1">
      <alignment horizontal="center"/>
      <protection/>
    </xf>
    <xf numFmtId="49" fontId="5" fillId="0" borderId="43" xfId="60" applyBorder="1" applyProtection="1">
      <alignment horizontal="center"/>
      <protection/>
    </xf>
    <xf numFmtId="49" fontId="5" fillId="0" borderId="43" xfId="70" applyBorder="1" applyProtection="1">
      <alignment horizontal="center" vertical="center"/>
      <protection/>
    </xf>
    <xf numFmtId="2" fontId="6" fillId="0" borderId="43" xfId="91" applyBorder="1" applyProtection="1">
      <alignment horizontal="center" vertical="center" wrapText="1"/>
      <protection/>
    </xf>
    <xf numFmtId="49" fontId="2" fillId="0" borderId="43" xfId="61" applyBorder="1" applyProtection="1">
      <alignment horizontal="center"/>
      <protection/>
    </xf>
    <xf numFmtId="49" fontId="2" fillId="0" borderId="43" xfId="71" applyBorder="1" applyProtection="1">
      <alignment horizontal="center"/>
      <protection/>
    </xf>
    <xf numFmtId="0" fontId="2" fillId="0" borderId="43" xfId="92" applyNumberFormat="1" applyBorder="1" applyProtection="1">
      <alignment/>
      <protection/>
    </xf>
    <xf numFmtId="49" fontId="2" fillId="0" borderId="43" xfId="63" applyFont="1" applyBorder="1" applyProtection="1">
      <alignment horizontal="center" wrapText="1"/>
      <protection/>
    </xf>
    <xf numFmtId="2" fontId="6" fillId="0" borderId="43" xfId="93" applyFont="1" applyBorder="1" applyProtection="1">
      <alignment horizontal="center" vertical="center" wrapText="1"/>
      <protection/>
    </xf>
    <xf numFmtId="49" fontId="5" fillId="0" borderId="43" xfId="67" applyBorder="1" applyProtection="1">
      <alignment horizontal="center"/>
      <protection/>
    </xf>
    <xf numFmtId="49" fontId="6" fillId="0" borderId="43" xfId="67" applyFont="1" applyBorder="1" applyProtection="1">
      <alignment horizontal="center"/>
      <protection/>
    </xf>
    <xf numFmtId="49" fontId="2" fillId="0" borderId="43" xfId="73" applyFont="1" applyBorder="1" applyProtection="1">
      <alignment horizontal="center" vertical="center" shrinkToFit="1"/>
      <protection/>
    </xf>
    <xf numFmtId="2" fontId="6" fillId="0" borderId="43" xfId="91" applyFont="1" applyBorder="1" applyProtection="1">
      <alignment horizontal="center" vertical="center" wrapText="1"/>
      <protection/>
    </xf>
    <xf numFmtId="49" fontId="5" fillId="0" borderId="43" xfId="60" applyFont="1" applyBorder="1" applyProtection="1">
      <alignment horizontal="center"/>
      <protection/>
    </xf>
    <xf numFmtId="49" fontId="5" fillId="0" borderId="43" xfId="63" applyFont="1" applyBorder="1" applyProtection="1">
      <alignment horizontal="center" wrapText="1"/>
      <protection/>
    </xf>
    <xf numFmtId="4" fontId="4" fillId="0" borderId="43" xfId="59" applyNumberFormat="1" applyFont="1" applyBorder="1" applyAlignment="1" applyProtection="1">
      <alignment horizontal="right"/>
      <protection/>
    </xf>
    <xf numFmtId="49" fontId="5" fillId="0" borderId="46" xfId="68" applyFont="1" applyBorder="1" applyProtection="1">
      <alignment horizontal="center"/>
      <protection/>
    </xf>
    <xf numFmtId="49" fontId="5" fillId="0" borderId="47" xfId="76" applyFont="1" applyBorder="1" applyProtection="1">
      <alignment horizontal="center" vertical="center"/>
      <protection/>
    </xf>
    <xf numFmtId="0" fontId="3" fillId="0" borderId="0" xfId="41" applyNumberFormat="1" applyFont="1" applyProtection="1">
      <alignment/>
      <protection/>
    </xf>
    <xf numFmtId="0" fontId="3" fillId="0" borderId="0" xfId="42" applyNumberFormat="1" applyFont="1" applyBorder="1" applyProtection="1">
      <alignment/>
      <protection/>
    </xf>
    <xf numFmtId="0" fontId="3" fillId="0" borderId="43" xfId="59" applyNumberFormat="1" applyFont="1" applyBorder="1" applyProtection="1">
      <alignment horizontal="center"/>
      <protection/>
    </xf>
    <xf numFmtId="4" fontId="3" fillId="0" borderId="43" xfId="79" applyFont="1" applyBorder="1" applyProtection="1">
      <alignment horizontal="right" vertical="center" shrinkToFit="1"/>
      <protection/>
    </xf>
    <xf numFmtId="0" fontId="3" fillId="0" borderId="43" xfId="80" applyNumberFormat="1" applyFont="1" applyBorder="1" applyProtection="1">
      <alignment/>
      <protection/>
    </xf>
    <xf numFmtId="4" fontId="4" fillId="0" borderId="43" xfId="79" applyFont="1" applyBorder="1" applyProtection="1">
      <alignment horizontal="right" vertical="center" shrinkToFit="1"/>
      <protection/>
    </xf>
    <xf numFmtId="4" fontId="3" fillId="0" borderId="43" xfId="81" applyFont="1" applyBorder="1" applyProtection="1">
      <alignment horizontal="right" vertical="center" shrinkToFit="1"/>
      <protection/>
    </xf>
    <xf numFmtId="4" fontId="3" fillId="0" borderId="43" xfId="82" applyFont="1" applyBorder="1" applyProtection="1">
      <alignment horizontal="right" vertical="center" shrinkToFit="1"/>
      <protection/>
    </xf>
    <xf numFmtId="4" fontId="4" fillId="0" borderId="48" xfId="83" applyFont="1" applyBorder="1" applyProtection="1">
      <alignment horizontal="right" vertical="center" shrinkToFit="1"/>
      <protection/>
    </xf>
    <xf numFmtId="0" fontId="25" fillId="0" borderId="0" xfId="43" applyNumberFormat="1" applyFont="1" applyBorder="1" applyProtection="1">
      <alignment/>
      <protection/>
    </xf>
    <xf numFmtId="0" fontId="25" fillId="0" borderId="0" xfId="77" applyNumberFormat="1" applyFont="1" applyBorder="1" applyProtection="1">
      <alignment/>
      <protection/>
    </xf>
    <xf numFmtId="0" fontId="26" fillId="0" borderId="0" xfId="0" applyFont="1" applyBorder="1" applyAlignment="1" applyProtection="1">
      <alignment/>
      <protection locked="0"/>
    </xf>
    <xf numFmtId="0" fontId="26" fillId="0" borderId="0" xfId="0" applyFont="1" applyAlignment="1" applyProtection="1">
      <alignment/>
      <protection locked="0"/>
    </xf>
    <xf numFmtId="4" fontId="4" fillId="0" borderId="43" xfId="81" applyFont="1" applyBorder="1" applyProtection="1">
      <alignment horizontal="right" vertical="center" shrinkToFit="1"/>
      <protection/>
    </xf>
    <xf numFmtId="0" fontId="2" fillId="0" borderId="43" xfId="53" applyNumberFormat="1" applyBorder="1" applyProtection="1">
      <alignment horizontal="left" wrapText="1" indent="1"/>
      <protection/>
    </xf>
    <xf numFmtId="0" fontId="2" fillId="0" borderId="43" xfId="53" applyBorder="1" applyProtection="1">
      <alignment horizontal="left" wrapText="1" indent="1"/>
      <protection locked="0"/>
    </xf>
    <xf numFmtId="0" fontId="2" fillId="0" borderId="43" xfId="53" applyNumberFormat="1" applyFont="1" applyBorder="1" applyProtection="1">
      <alignment horizontal="left" wrapText="1" indent="1"/>
      <protection/>
    </xf>
    <xf numFmtId="0" fontId="2" fillId="0" borderId="49" xfId="50" applyNumberFormat="1" applyFont="1" applyBorder="1" applyAlignment="1" applyProtection="1">
      <alignment horizontal="left" wrapText="1"/>
      <protection/>
    </xf>
    <xf numFmtId="0" fontId="2" fillId="0" borderId="50" xfId="50" applyNumberFormat="1" applyFont="1" applyBorder="1" applyAlignment="1" applyProtection="1">
      <alignment horizontal="left" wrapText="1"/>
      <protection/>
    </xf>
    <xf numFmtId="0" fontId="2" fillId="0" borderId="51" xfId="50" applyNumberFormat="1" applyFont="1" applyBorder="1" applyAlignment="1" applyProtection="1">
      <alignment horizontal="left" wrapText="1"/>
      <protection/>
    </xf>
    <xf numFmtId="0" fontId="5" fillId="0" borderId="43" xfId="50" applyNumberFormat="1" applyBorder="1" applyProtection="1">
      <alignment horizontal="left" wrapText="1"/>
      <protection/>
    </xf>
    <xf numFmtId="0" fontId="5" fillId="0" borderId="43" xfId="50" applyBorder="1" applyProtection="1">
      <alignment horizontal="left" wrapText="1"/>
      <protection locked="0"/>
    </xf>
    <xf numFmtId="0" fontId="6" fillId="0" borderId="43" xfId="50" applyNumberFormat="1" applyFont="1" applyBorder="1" applyProtection="1">
      <alignment horizontal="left" wrapText="1"/>
      <protection/>
    </xf>
    <xf numFmtId="0" fontId="6" fillId="0" borderId="43" xfId="50" applyFont="1" applyBorder="1" applyProtection="1">
      <alignment horizontal="left" wrapText="1"/>
      <protection locked="0"/>
    </xf>
    <xf numFmtId="0" fontId="2" fillId="0" borderId="43" xfId="51" applyNumberFormat="1" applyBorder="1" applyProtection="1">
      <alignment horizontal="left" wrapText="1" indent="1"/>
      <protection/>
    </xf>
    <xf numFmtId="0" fontId="2" fillId="0" borderId="43" xfId="51" applyBorder="1" applyProtection="1">
      <alignment horizontal="left" wrapText="1" indent="1"/>
      <protection locked="0"/>
    </xf>
    <xf numFmtId="0" fontId="5" fillId="0" borderId="49" xfId="53" applyNumberFormat="1" applyFont="1" applyBorder="1" applyAlignment="1" applyProtection="1">
      <alignment wrapText="1"/>
      <protection/>
    </xf>
    <xf numFmtId="0" fontId="5" fillId="0" borderId="50" xfId="53" applyFont="1" applyBorder="1" applyAlignment="1" applyProtection="1">
      <alignment wrapText="1"/>
      <protection locked="0"/>
    </xf>
    <xf numFmtId="0" fontId="5" fillId="0" borderId="51" xfId="53" applyFont="1" applyBorder="1" applyAlignment="1" applyProtection="1">
      <alignment wrapText="1"/>
      <protection locked="0"/>
    </xf>
    <xf numFmtId="0" fontId="2" fillId="0" borderId="43" xfId="49" applyNumberFormat="1" applyBorder="1" applyProtection="1">
      <alignment horizontal="center"/>
      <protection/>
    </xf>
    <xf numFmtId="0" fontId="2" fillId="0" borderId="43" xfId="49" applyBorder="1" applyProtection="1">
      <alignment horizontal="center"/>
      <protection locked="0"/>
    </xf>
    <xf numFmtId="0" fontId="3" fillId="0" borderId="8" xfId="78" applyNumberFormat="1" applyProtection="1">
      <alignment horizontal="right"/>
      <protection/>
    </xf>
    <xf numFmtId="0" fontId="3" fillId="0" borderId="8" xfId="78" applyProtection="1">
      <alignment horizontal="right"/>
      <protection locked="0"/>
    </xf>
    <xf numFmtId="0" fontId="4" fillId="0" borderId="0" xfId="86" applyNumberFormat="1" applyProtection="1">
      <alignment horizontal="center"/>
      <protection/>
    </xf>
    <xf numFmtId="0" fontId="4" fillId="0" borderId="0" xfId="86" applyProtection="1">
      <alignment horizontal="center"/>
      <protection locked="0"/>
    </xf>
    <xf numFmtId="0" fontId="2" fillId="0" borderId="43" xfId="48" applyNumberFormat="1" applyBorder="1" applyProtection="1">
      <alignment horizontal="center" vertical="top"/>
      <protection/>
    </xf>
    <xf numFmtId="0" fontId="2" fillId="0" borderId="43" xfId="48" applyBorder="1" applyProtection="1">
      <alignment horizontal="center" vertical="top"/>
      <protection locked="0"/>
    </xf>
    <xf numFmtId="0" fontId="2" fillId="0" borderId="43" xfId="69" applyNumberFormat="1" applyBorder="1" applyProtection="1">
      <alignment horizontal="center" vertical="top"/>
      <protection/>
    </xf>
    <xf numFmtId="0" fontId="2" fillId="0" borderId="43" xfId="69" applyBorder="1" applyProtection="1">
      <alignment horizontal="center" vertical="top"/>
      <protection locked="0"/>
    </xf>
    <xf numFmtId="0" fontId="3" fillId="0" borderId="43" xfId="69" applyNumberFormat="1" applyFont="1" applyBorder="1" applyProtection="1">
      <alignment horizontal="center" vertical="top"/>
      <protection/>
    </xf>
    <xf numFmtId="0" fontId="3" fillId="0" borderId="43" xfId="69" applyFont="1" applyBorder="1" applyProtection="1">
      <alignment horizontal="center" vertical="top"/>
      <protection locked="0"/>
    </xf>
    <xf numFmtId="4" fontId="3" fillId="0" borderId="43" xfId="80" applyNumberFormat="1" applyFont="1" applyBorder="1" applyProtection="1">
      <alignment/>
      <protection/>
    </xf>
    <xf numFmtId="4" fontId="3" fillId="0" borderId="43" xfId="81" applyNumberFormat="1" applyFont="1" applyBorder="1" applyProtection="1">
      <alignment horizontal="right" vertical="center" shrinkToFit="1"/>
      <protection/>
    </xf>
  </cellXfs>
  <cellStyles count="11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br" xfId="33"/>
    <cellStyle name="col" xfId="34"/>
    <cellStyle name="st66" xfId="35"/>
    <cellStyle name="style0" xfId="36"/>
    <cellStyle name="td" xfId="37"/>
    <cellStyle name="tr" xfId="38"/>
    <cellStyle name="xl21" xfId="39"/>
    <cellStyle name="xl22" xfId="40"/>
    <cellStyle name="xl23" xfId="41"/>
    <cellStyle name="xl24" xfId="42"/>
    <cellStyle name="xl25" xfId="43"/>
    <cellStyle name="xl26" xfId="44"/>
    <cellStyle name="xl27" xfId="45"/>
    <cellStyle name="xl28" xfId="46"/>
    <cellStyle name="xl29" xfId="47"/>
    <cellStyle name="xl30" xfId="48"/>
    <cellStyle name="xl31" xfId="49"/>
    <cellStyle name="xl32" xfId="50"/>
    <cellStyle name="xl33" xfId="51"/>
    <cellStyle name="xl34" xfId="52"/>
    <cellStyle name="xl35" xfId="53"/>
    <cellStyle name="xl36" xfId="54"/>
    <cellStyle name="xl37" xfId="55"/>
    <cellStyle name="xl38" xfId="56"/>
    <cellStyle name="xl39" xfId="57"/>
    <cellStyle name="xl40" xfId="58"/>
    <cellStyle name="xl41" xfId="59"/>
    <cellStyle name="xl42" xfId="60"/>
    <cellStyle name="xl43" xfId="61"/>
    <cellStyle name="xl44" xfId="62"/>
    <cellStyle name="xl45" xfId="63"/>
    <cellStyle name="xl46" xfId="64"/>
    <cellStyle name="xl47" xfId="65"/>
    <cellStyle name="xl48" xfId="66"/>
    <cellStyle name="xl49" xfId="67"/>
    <cellStyle name="xl50" xfId="68"/>
    <cellStyle name="xl51" xfId="69"/>
    <cellStyle name="xl52" xfId="70"/>
    <cellStyle name="xl53" xfId="71"/>
    <cellStyle name="xl54" xfId="72"/>
    <cellStyle name="xl55" xfId="73"/>
    <cellStyle name="xl56" xfId="74"/>
    <cellStyle name="xl57" xfId="75"/>
    <cellStyle name="xl58" xfId="76"/>
    <cellStyle name="xl59" xfId="77"/>
    <cellStyle name="xl60" xfId="78"/>
    <cellStyle name="xl61" xfId="79"/>
    <cellStyle name="xl62" xfId="80"/>
    <cellStyle name="xl63" xfId="81"/>
    <cellStyle name="xl64" xfId="82"/>
    <cellStyle name="xl65" xfId="83"/>
    <cellStyle name="xl66" xfId="84"/>
    <cellStyle name="xl67" xfId="85"/>
    <cellStyle name="xl68" xfId="86"/>
    <cellStyle name="xl69" xfId="87"/>
    <cellStyle name="xl70" xfId="88"/>
    <cellStyle name="xl71" xfId="89"/>
    <cellStyle name="xl72" xfId="90"/>
    <cellStyle name="xl73" xfId="91"/>
    <cellStyle name="xl74" xfId="92"/>
    <cellStyle name="xl75" xfId="93"/>
    <cellStyle name="xl76" xfId="94"/>
    <cellStyle name="xl77" xfId="95"/>
    <cellStyle name="xl78" xfId="96"/>
    <cellStyle name="xl79" xfId="97"/>
    <cellStyle name="xl80" xfId="98"/>
    <cellStyle name="xl81" xfId="99"/>
    <cellStyle name="Акцент1" xfId="100"/>
    <cellStyle name="Акцент2" xfId="101"/>
    <cellStyle name="Акцент3" xfId="102"/>
    <cellStyle name="Акцент4" xfId="103"/>
    <cellStyle name="Акцент5" xfId="104"/>
    <cellStyle name="Акцент6" xfId="105"/>
    <cellStyle name="Ввод " xfId="106"/>
    <cellStyle name="Вывод" xfId="107"/>
    <cellStyle name="Вычисление" xfId="108"/>
    <cellStyle name="Currency" xfId="109"/>
    <cellStyle name="Currency [0]" xfId="110"/>
    <cellStyle name="Заголовок 1" xfId="111"/>
    <cellStyle name="Заголовок 2" xfId="112"/>
    <cellStyle name="Заголовок 3" xfId="113"/>
    <cellStyle name="Заголовок 4" xfId="114"/>
    <cellStyle name="Итог" xfId="115"/>
    <cellStyle name="Контрольная ячейка" xfId="116"/>
    <cellStyle name="Название" xfId="117"/>
    <cellStyle name="Нейтральный" xfId="118"/>
    <cellStyle name="Плохой" xfId="119"/>
    <cellStyle name="Пояснение" xfId="120"/>
    <cellStyle name="Примечание" xfId="121"/>
    <cellStyle name="Percent" xfId="122"/>
    <cellStyle name="Связанная ячейка" xfId="123"/>
    <cellStyle name="Текст предупреждения" xfId="124"/>
    <cellStyle name="Comma" xfId="125"/>
    <cellStyle name="Comma [0]" xfId="126"/>
    <cellStyle name="Хороший" xfId="127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8100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69"/>
  <sheetViews>
    <sheetView tabSelected="1" zoomScalePageLayoutView="0" workbookViewId="0" topLeftCell="A1">
      <selection activeCell="H66" sqref="H66"/>
    </sheetView>
  </sheetViews>
  <sheetFormatPr defaultColWidth="9.140625" defaultRowHeight="15"/>
  <cols>
    <col min="1" max="1" width="10.421875" style="1" customWidth="1"/>
    <col min="2" max="2" width="13.00390625" style="1" customWidth="1"/>
    <col min="3" max="3" width="11.421875" style="1" customWidth="1"/>
    <col min="4" max="4" width="10.140625" style="1" customWidth="1"/>
    <col min="5" max="5" width="11.421875" style="1" customWidth="1"/>
    <col min="6" max="6" width="6.8515625" style="1" customWidth="1"/>
    <col min="7" max="7" width="24.57421875" style="1" customWidth="1"/>
    <col min="8" max="8" width="15.28125" style="56" customWidth="1"/>
    <col min="9" max="9" width="28.57421875" style="1" customWidth="1"/>
    <col min="10" max="10" width="9.140625" style="1" customWidth="1"/>
    <col min="11" max="16384" width="9.140625" style="1" customWidth="1"/>
  </cols>
  <sheetData>
    <row r="1" spans="1:10" ht="16.5" customHeight="1">
      <c r="A1" s="2"/>
      <c r="B1" s="2"/>
      <c r="C1" s="2"/>
      <c r="D1" s="2"/>
      <c r="E1" s="3"/>
      <c r="F1" s="3"/>
      <c r="G1" s="3"/>
      <c r="H1" s="44"/>
      <c r="I1" s="4"/>
      <c r="J1" s="5"/>
    </row>
    <row r="2" spans="1:10" ht="15" customHeight="1">
      <c r="A2" s="3"/>
      <c r="B2" s="3"/>
      <c r="C2" s="3"/>
      <c r="D2" s="3"/>
      <c r="E2" s="3"/>
      <c r="F2" s="3"/>
      <c r="G2" s="75" t="s">
        <v>0</v>
      </c>
      <c r="H2" s="76"/>
      <c r="I2" s="6" t="s">
        <v>1</v>
      </c>
      <c r="J2" s="5"/>
    </row>
    <row r="3" spans="1:10" ht="15" customHeight="1">
      <c r="A3" s="77" t="s">
        <v>2</v>
      </c>
      <c r="B3" s="78"/>
      <c r="C3" s="78"/>
      <c r="D3" s="78"/>
      <c r="E3" s="78"/>
      <c r="F3" s="78"/>
      <c r="G3" s="78"/>
      <c r="H3" s="78"/>
      <c r="I3" s="78"/>
      <c r="J3" s="5"/>
    </row>
    <row r="4" spans="1:10" ht="15" customHeight="1">
      <c r="A4" s="15"/>
      <c r="B4" s="15"/>
      <c r="C4" s="15"/>
      <c r="D4" s="15"/>
      <c r="E4" s="15"/>
      <c r="F4" s="15"/>
      <c r="G4" s="15"/>
      <c r="H4" s="45"/>
      <c r="I4" s="15"/>
      <c r="J4" s="5"/>
    </row>
    <row r="5" spans="1:10" ht="12" customHeight="1">
      <c r="A5" s="79" t="s">
        <v>3</v>
      </c>
      <c r="B5" s="80"/>
      <c r="C5" s="80"/>
      <c r="D5" s="80"/>
      <c r="E5" s="80"/>
      <c r="F5" s="19" t="s">
        <v>4</v>
      </c>
      <c r="G5" s="81" t="s">
        <v>5</v>
      </c>
      <c r="H5" s="83" t="s">
        <v>6</v>
      </c>
      <c r="I5" s="20" t="s">
        <v>7</v>
      </c>
      <c r="J5" s="7"/>
    </row>
    <row r="6" spans="1:10" ht="9.75" customHeight="1">
      <c r="A6" s="80"/>
      <c r="B6" s="80"/>
      <c r="C6" s="80"/>
      <c r="D6" s="80"/>
      <c r="E6" s="80"/>
      <c r="F6" s="21" t="s">
        <v>8</v>
      </c>
      <c r="G6" s="82"/>
      <c r="H6" s="84"/>
      <c r="I6" s="22" t="s">
        <v>9</v>
      </c>
      <c r="J6" s="7"/>
    </row>
    <row r="7" spans="1:10" ht="12" customHeight="1">
      <c r="A7" s="80"/>
      <c r="B7" s="80"/>
      <c r="C7" s="80"/>
      <c r="D7" s="80"/>
      <c r="E7" s="80"/>
      <c r="F7" s="23"/>
      <c r="G7" s="82"/>
      <c r="H7" s="84"/>
      <c r="I7" s="24" t="s">
        <v>10</v>
      </c>
      <c r="J7" s="7"/>
    </row>
    <row r="8" spans="1:10" ht="12.75" customHeight="1">
      <c r="A8" s="73">
        <v>1</v>
      </c>
      <c r="B8" s="74"/>
      <c r="C8" s="74"/>
      <c r="D8" s="74"/>
      <c r="E8" s="74"/>
      <c r="F8" s="25">
        <v>2</v>
      </c>
      <c r="G8" s="25">
        <v>3</v>
      </c>
      <c r="H8" s="46">
        <v>4</v>
      </c>
      <c r="I8" s="26">
        <v>5</v>
      </c>
      <c r="J8" s="7"/>
    </row>
    <row r="9" spans="1:10" ht="24" customHeight="1">
      <c r="A9" s="64" t="s">
        <v>11</v>
      </c>
      <c r="B9" s="65"/>
      <c r="C9" s="65"/>
      <c r="D9" s="65"/>
      <c r="E9" s="65"/>
      <c r="F9" s="27" t="s">
        <v>12</v>
      </c>
      <c r="G9" s="28" t="s">
        <v>13</v>
      </c>
      <c r="H9" s="47" t="s">
        <v>14</v>
      </c>
      <c r="I9" s="29"/>
      <c r="J9" s="7"/>
    </row>
    <row r="10" spans="1:10" ht="12" customHeight="1">
      <c r="A10" s="68" t="s">
        <v>15</v>
      </c>
      <c r="B10" s="69"/>
      <c r="C10" s="69"/>
      <c r="D10" s="69"/>
      <c r="E10" s="69"/>
      <c r="F10" s="30"/>
      <c r="G10" s="31"/>
      <c r="H10" s="48"/>
      <c r="I10" s="32"/>
      <c r="J10" s="7"/>
    </row>
    <row r="11" spans="1:10" ht="15" customHeight="1">
      <c r="A11" s="64" t="s">
        <v>16</v>
      </c>
      <c r="B11" s="65"/>
      <c r="C11" s="65"/>
      <c r="D11" s="65"/>
      <c r="E11" s="65"/>
      <c r="F11" s="27" t="s">
        <v>17</v>
      </c>
      <c r="G11" s="28" t="s">
        <v>13</v>
      </c>
      <c r="H11" s="47" t="s">
        <v>14</v>
      </c>
      <c r="I11" s="29"/>
      <c r="J11" s="7"/>
    </row>
    <row r="12" spans="1:10" ht="12" customHeight="1">
      <c r="A12" s="68" t="s">
        <v>15</v>
      </c>
      <c r="B12" s="69"/>
      <c r="C12" s="69"/>
      <c r="D12" s="69"/>
      <c r="E12" s="69"/>
      <c r="F12" s="30"/>
      <c r="G12" s="31"/>
      <c r="H12" s="48"/>
      <c r="I12" s="32"/>
      <c r="J12" s="7"/>
    </row>
    <row r="13" spans="1:10" ht="24" customHeight="1">
      <c r="A13" s="64" t="s">
        <v>18</v>
      </c>
      <c r="B13" s="65"/>
      <c r="C13" s="65"/>
      <c r="D13" s="65"/>
      <c r="E13" s="65"/>
      <c r="F13" s="27" t="s">
        <v>19</v>
      </c>
      <c r="G13" s="28" t="s">
        <v>13</v>
      </c>
      <c r="H13" s="47" t="s">
        <v>14</v>
      </c>
      <c r="I13" s="29"/>
      <c r="J13" s="7"/>
    </row>
    <row r="14" spans="1:10" ht="12" customHeight="1">
      <c r="A14" s="68" t="s">
        <v>15</v>
      </c>
      <c r="B14" s="69"/>
      <c r="C14" s="69"/>
      <c r="D14" s="69"/>
      <c r="E14" s="69"/>
      <c r="F14" s="30"/>
      <c r="G14" s="31"/>
      <c r="H14" s="48"/>
      <c r="I14" s="32"/>
      <c r="J14" s="7"/>
    </row>
    <row r="15" spans="1:10" ht="24" customHeight="1">
      <c r="A15" s="64" t="s">
        <v>20</v>
      </c>
      <c r="B15" s="65"/>
      <c r="C15" s="65"/>
      <c r="D15" s="65"/>
      <c r="E15" s="65"/>
      <c r="F15" s="27" t="s">
        <v>21</v>
      </c>
      <c r="G15" s="28" t="s">
        <v>13</v>
      </c>
      <c r="H15" s="49">
        <f>SUM(H17:H24)</f>
        <v>7301052.42</v>
      </c>
      <c r="I15" s="29" t="s">
        <v>22</v>
      </c>
      <c r="J15" s="7"/>
    </row>
    <row r="16" spans="1:10" ht="12" customHeight="1">
      <c r="A16" s="68" t="s">
        <v>15</v>
      </c>
      <c r="B16" s="69"/>
      <c r="C16" s="69"/>
      <c r="D16" s="69"/>
      <c r="E16" s="69"/>
      <c r="F16" s="30"/>
      <c r="G16" s="31"/>
      <c r="H16" s="48"/>
      <c r="I16" s="32"/>
      <c r="J16" s="7"/>
    </row>
    <row r="17" spans="1:10" ht="33.75" customHeight="1" hidden="1">
      <c r="A17" s="58" t="s">
        <v>23</v>
      </c>
      <c r="B17" s="59"/>
      <c r="C17" s="59"/>
      <c r="D17" s="59"/>
      <c r="E17" s="59"/>
      <c r="F17" s="12" t="s">
        <v>24</v>
      </c>
      <c r="G17" s="13" t="s">
        <v>25</v>
      </c>
      <c r="H17" s="50"/>
      <c r="I17" s="14" t="s">
        <v>22</v>
      </c>
      <c r="J17" s="7"/>
    </row>
    <row r="18" spans="1:10" ht="33.75" customHeight="1">
      <c r="A18" s="58" t="s">
        <v>23</v>
      </c>
      <c r="B18" s="59"/>
      <c r="C18" s="59"/>
      <c r="D18" s="59"/>
      <c r="E18" s="59"/>
      <c r="F18" s="12" t="s">
        <v>24</v>
      </c>
      <c r="G18" s="37" t="s">
        <v>61</v>
      </c>
      <c r="H18" s="50">
        <v>3099973.38</v>
      </c>
      <c r="I18" s="14" t="s">
        <v>22</v>
      </c>
      <c r="J18" s="7"/>
    </row>
    <row r="19" spans="1:10" ht="33.75" customHeight="1">
      <c r="A19" s="58" t="s">
        <v>23</v>
      </c>
      <c r="B19" s="59"/>
      <c r="C19" s="59"/>
      <c r="D19" s="59"/>
      <c r="E19" s="59"/>
      <c r="F19" s="12" t="s">
        <v>24</v>
      </c>
      <c r="G19" s="37" t="s">
        <v>66</v>
      </c>
      <c r="H19" s="50">
        <v>3956395.04</v>
      </c>
      <c r="I19" s="14" t="s">
        <v>22</v>
      </c>
      <c r="J19" s="7"/>
    </row>
    <row r="20" spans="1:10" ht="33.75" customHeight="1">
      <c r="A20" s="58" t="s">
        <v>23</v>
      </c>
      <c r="B20" s="59"/>
      <c r="C20" s="59"/>
      <c r="D20" s="59"/>
      <c r="E20" s="59"/>
      <c r="F20" s="12" t="s">
        <v>24</v>
      </c>
      <c r="G20" s="13" t="s">
        <v>26</v>
      </c>
      <c r="H20" s="50">
        <f>59580+9325+94410+38890+1090</f>
        <v>203295</v>
      </c>
      <c r="I20" s="14" t="s">
        <v>22</v>
      </c>
      <c r="J20" s="7"/>
    </row>
    <row r="21" spans="1:10" ht="33.75" customHeight="1" hidden="1">
      <c r="A21" s="58" t="s">
        <v>23</v>
      </c>
      <c r="B21" s="59"/>
      <c r="C21" s="59"/>
      <c r="D21" s="59"/>
      <c r="E21" s="59"/>
      <c r="F21" s="12" t="s">
        <v>24</v>
      </c>
      <c r="G21" s="13" t="s">
        <v>28</v>
      </c>
      <c r="H21" s="50"/>
      <c r="I21" s="14" t="s">
        <v>22</v>
      </c>
      <c r="J21" s="7"/>
    </row>
    <row r="22" spans="1:10" ht="33.75" customHeight="1" hidden="1">
      <c r="A22" s="58" t="s">
        <v>23</v>
      </c>
      <c r="B22" s="59"/>
      <c r="C22" s="59"/>
      <c r="D22" s="59"/>
      <c r="E22" s="59"/>
      <c r="F22" s="12" t="s">
        <v>24</v>
      </c>
      <c r="G22" s="37" t="s">
        <v>27</v>
      </c>
      <c r="H22" s="50"/>
      <c r="I22" s="14" t="s">
        <v>22</v>
      </c>
      <c r="J22" s="7"/>
    </row>
    <row r="23" spans="1:10" ht="33.75" customHeight="1" hidden="1">
      <c r="A23" s="60" t="s">
        <v>53</v>
      </c>
      <c r="B23" s="59"/>
      <c r="C23" s="59"/>
      <c r="D23" s="59"/>
      <c r="E23" s="59"/>
      <c r="F23" s="33" t="s">
        <v>52</v>
      </c>
      <c r="G23" s="13" t="s">
        <v>27</v>
      </c>
      <c r="H23" s="50"/>
      <c r="I23" s="34"/>
      <c r="J23" s="7"/>
    </row>
    <row r="24" spans="1:10" ht="33.75" customHeight="1">
      <c r="A24" s="58" t="s">
        <v>23</v>
      </c>
      <c r="B24" s="59"/>
      <c r="C24" s="59"/>
      <c r="D24" s="59"/>
      <c r="E24" s="59"/>
      <c r="F24" s="12" t="s">
        <v>24</v>
      </c>
      <c r="G24" s="37" t="s">
        <v>63</v>
      </c>
      <c r="H24" s="50">
        <v>41389</v>
      </c>
      <c r="I24" s="14" t="s">
        <v>22</v>
      </c>
      <c r="J24" s="7"/>
    </row>
    <row r="25" spans="1:10" ht="12.75" customHeight="1">
      <c r="A25" s="64" t="s">
        <v>29</v>
      </c>
      <c r="B25" s="65"/>
      <c r="C25" s="65"/>
      <c r="D25" s="65"/>
      <c r="E25" s="65"/>
      <c r="F25" s="35" t="s">
        <v>30</v>
      </c>
      <c r="G25" s="28" t="s">
        <v>13</v>
      </c>
      <c r="H25" s="41">
        <f>SUM(H28:H31)</f>
        <v>624991.72</v>
      </c>
      <c r="I25" s="26"/>
      <c r="J25" s="7"/>
    </row>
    <row r="26" spans="1:10" ht="24" customHeight="1" hidden="1">
      <c r="A26" s="66" t="s">
        <v>51</v>
      </c>
      <c r="B26" s="67"/>
      <c r="C26" s="67"/>
      <c r="D26" s="67"/>
      <c r="E26" s="67"/>
      <c r="F26" s="36" t="s">
        <v>30</v>
      </c>
      <c r="G26" s="13" t="s">
        <v>26</v>
      </c>
      <c r="H26" s="51"/>
      <c r="I26" s="29"/>
      <c r="J26" s="7"/>
    </row>
    <row r="27" spans="1:10" ht="24" customHeight="1" hidden="1">
      <c r="A27" s="66" t="s">
        <v>51</v>
      </c>
      <c r="B27" s="67"/>
      <c r="C27" s="67"/>
      <c r="D27" s="67"/>
      <c r="E27" s="67"/>
      <c r="F27" s="36" t="s">
        <v>30</v>
      </c>
      <c r="G27" s="37" t="s">
        <v>50</v>
      </c>
      <c r="H27" s="51"/>
      <c r="I27" s="29"/>
      <c r="J27" s="7"/>
    </row>
    <row r="28" spans="1:10" ht="24" customHeight="1">
      <c r="A28" s="66" t="s">
        <v>51</v>
      </c>
      <c r="B28" s="67"/>
      <c r="C28" s="67"/>
      <c r="D28" s="67"/>
      <c r="E28" s="67"/>
      <c r="F28" s="36" t="s">
        <v>30</v>
      </c>
      <c r="G28" s="37" t="s">
        <v>55</v>
      </c>
      <c r="H28" s="51">
        <f>59580+13179+12040+11400+16248</f>
        <v>112447</v>
      </c>
      <c r="I28" s="38" t="s">
        <v>54</v>
      </c>
      <c r="J28" s="7"/>
    </row>
    <row r="29" spans="1:10" ht="24" customHeight="1">
      <c r="A29" s="66" t="s">
        <v>51</v>
      </c>
      <c r="B29" s="67"/>
      <c r="C29" s="67"/>
      <c r="D29" s="67"/>
      <c r="E29" s="67"/>
      <c r="F29" s="36" t="s">
        <v>30</v>
      </c>
      <c r="G29" s="37" t="s">
        <v>61</v>
      </c>
      <c r="H29" s="51">
        <v>458404.72</v>
      </c>
      <c r="I29" s="38" t="s">
        <v>54</v>
      </c>
      <c r="J29" s="7"/>
    </row>
    <row r="30" spans="1:10" ht="24" customHeight="1">
      <c r="A30" s="66" t="s">
        <v>51</v>
      </c>
      <c r="B30" s="67"/>
      <c r="C30" s="67"/>
      <c r="D30" s="67"/>
      <c r="E30" s="67"/>
      <c r="F30" s="36" t="s">
        <v>30</v>
      </c>
      <c r="G30" s="37" t="s">
        <v>25</v>
      </c>
      <c r="H30" s="51">
        <v>47840</v>
      </c>
      <c r="I30" s="38" t="s">
        <v>54</v>
      </c>
      <c r="J30" s="7"/>
    </row>
    <row r="31" spans="1:10" ht="24" customHeight="1">
      <c r="A31" s="66" t="s">
        <v>51</v>
      </c>
      <c r="B31" s="67"/>
      <c r="C31" s="67"/>
      <c r="D31" s="67"/>
      <c r="E31" s="67"/>
      <c r="F31" s="36" t="s">
        <v>30</v>
      </c>
      <c r="G31" s="37" t="s">
        <v>63</v>
      </c>
      <c r="H31" s="51">
        <v>6300</v>
      </c>
      <c r="I31" s="38" t="s">
        <v>54</v>
      </c>
      <c r="J31" s="7"/>
    </row>
    <row r="32" spans="1:10" ht="24" customHeight="1">
      <c r="A32" s="64" t="s">
        <v>32</v>
      </c>
      <c r="B32" s="65"/>
      <c r="C32" s="65"/>
      <c r="D32" s="65"/>
      <c r="E32" s="65"/>
      <c r="F32" s="27" t="s">
        <v>33</v>
      </c>
      <c r="G32" s="28" t="s">
        <v>13</v>
      </c>
      <c r="H32" s="49">
        <f>SUM(H34:H48)</f>
        <v>6736026.069999999</v>
      </c>
      <c r="I32" s="29" t="s">
        <v>31</v>
      </c>
      <c r="J32" s="7"/>
    </row>
    <row r="33" spans="1:10" ht="12" customHeight="1">
      <c r="A33" s="68" t="s">
        <v>15</v>
      </c>
      <c r="B33" s="69"/>
      <c r="C33" s="69"/>
      <c r="D33" s="69"/>
      <c r="E33" s="69"/>
      <c r="F33" s="30"/>
      <c r="G33" s="31"/>
      <c r="H33" s="48"/>
      <c r="I33" s="32"/>
      <c r="J33" s="7"/>
    </row>
    <row r="34" spans="1:10" ht="28.5" customHeight="1">
      <c r="A34" s="58" t="s">
        <v>34</v>
      </c>
      <c r="B34" s="59"/>
      <c r="C34" s="59"/>
      <c r="D34" s="59"/>
      <c r="E34" s="59"/>
      <c r="F34" s="30"/>
      <c r="G34" s="37" t="s">
        <v>25</v>
      </c>
      <c r="H34" s="85">
        <v>2068892</v>
      </c>
      <c r="I34" s="14" t="s">
        <v>31</v>
      </c>
      <c r="J34" s="7"/>
    </row>
    <row r="35" spans="1:10" ht="27.75" customHeight="1">
      <c r="A35" s="58" t="s">
        <v>34</v>
      </c>
      <c r="B35" s="59"/>
      <c r="C35" s="59"/>
      <c r="D35" s="59"/>
      <c r="E35" s="59"/>
      <c r="F35" s="12" t="s">
        <v>35</v>
      </c>
      <c r="G35" s="37" t="s">
        <v>63</v>
      </c>
      <c r="H35" s="86">
        <v>3662499.07</v>
      </c>
      <c r="I35" s="14" t="s">
        <v>31</v>
      </c>
      <c r="J35" s="7"/>
    </row>
    <row r="36" spans="1:10" ht="24" customHeight="1">
      <c r="A36" s="58" t="s">
        <v>34</v>
      </c>
      <c r="B36" s="59"/>
      <c r="C36" s="59"/>
      <c r="D36" s="59"/>
      <c r="E36" s="59"/>
      <c r="F36" s="12" t="s">
        <v>35</v>
      </c>
      <c r="G36" s="37" t="s">
        <v>26</v>
      </c>
      <c r="H36" s="86">
        <f>37345.27+37206.87+885+35478.79+2100</f>
        <v>113015.93</v>
      </c>
      <c r="I36" s="14" t="s">
        <v>31</v>
      </c>
      <c r="J36" s="7"/>
    </row>
    <row r="37" spans="1:10" ht="24" customHeight="1">
      <c r="A37" s="58" t="s">
        <v>34</v>
      </c>
      <c r="B37" s="59"/>
      <c r="C37" s="59"/>
      <c r="D37" s="59"/>
      <c r="E37" s="59"/>
      <c r="F37" s="12" t="s">
        <v>35</v>
      </c>
      <c r="G37" s="37" t="s">
        <v>59</v>
      </c>
      <c r="H37" s="86">
        <v>42938.85</v>
      </c>
      <c r="I37" s="14" t="s">
        <v>31</v>
      </c>
      <c r="J37" s="7"/>
    </row>
    <row r="38" spans="1:10" ht="24" customHeight="1" hidden="1">
      <c r="A38" s="58" t="s">
        <v>34</v>
      </c>
      <c r="B38" s="59"/>
      <c r="C38" s="59"/>
      <c r="D38" s="59"/>
      <c r="E38" s="59"/>
      <c r="F38" s="12" t="s">
        <v>35</v>
      </c>
      <c r="G38" s="13" t="s">
        <v>27</v>
      </c>
      <c r="H38" s="86"/>
      <c r="I38" s="14" t="s">
        <v>31</v>
      </c>
      <c r="J38" s="7"/>
    </row>
    <row r="39" spans="1:10" ht="24" customHeight="1">
      <c r="A39" s="58" t="s">
        <v>34</v>
      </c>
      <c r="B39" s="59"/>
      <c r="C39" s="59"/>
      <c r="D39" s="59"/>
      <c r="E39" s="59"/>
      <c r="F39" s="12" t="s">
        <v>35</v>
      </c>
      <c r="G39" s="37" t="s">
        <v>62</v>
      </c>
      <c r="H39" s="86">
        <v>526976.47</v>
      </c>
      <c r="I39" s="14" t="s">
        <v>31</v>
      </c>
      <c r="J39" s="7"/>
    </row>
    <row r="40" spans="1:10" ht="24" customHeight="1">
      <c r="A40" s="58" t="s">
        <v>34</v>
      </c>
      <c r="B40" s="59"/>
      <c r="C40" s="59"/>
      <c r="D40" s="59"/>
      <c r="E40" s="59"/>
      <c r="F40" s="12" t="s">
        <v>35</v>
      </c>
      <c r="G40" s="37" t="s">
        <v>60</v>
      </c>
      <c r="H40" s="86">
        <v>14956.67</v>
      </c>
      <c r="I40" s="14" t="s">
        <v>31</v>
      </c>
      <c r="J40" s="7"/>
    </row>
    <row r="41" spans="1:10" ht="24" customHeight="1" hidden="1">
      <c r="A41" s="58" t="s">
        <v>36</v>
      </c>
      <c r="B41" s="59"/>
      <c r="C41" s="59"/>
      <c r="D41" s="59"/>
      <c r="E41" s="59"/>
      <c r="F41" s="12" t="s">
        <v>37</v>
      </c>
      <c r="G41" s="37" t="s">
        <v>59</v>
      </c>
      <c r="H41" s="86"/>
      <c r="I41" s="14"/>
      <c r="J41" s="7"/>
    </row>
    <row r="42" spans="1:10" ht="24" customHeight="1">
      <c r="A42" s="58" t="s">
        <v>36</v>
      </c>
      <c r="B42" s="59"/>
      <c r="C42" s="59"/>
      <c r="D42" s="59"/>
      <c r="E42" s="59"/>
      <c r="F42" s="12" t="s">
        <v>37</v>
      </c>
      <c r="G42" s="37" t="s">
        <v>62</v>
      </c>
      <c r="H42" s="86">
        <v>87435</v>
      </c>
      <c r="I42" s="14" t="s">
        <v>31</v>
      </c>
      <c r="J42" s="7"/>
    </row>
    <row r="43" spans="1:10" ht="24" customHeight="1" hidden="1">
      <c r="A43" s="58" t="s">
        <v>38</v>
      </c>
      <c r="B43" s="59"/>
      <c r="C43" s="59"/>
      <c r="D43" s="59"/>
      <c r="E43" s="59"/>
      <c r="F43" s="12" t="s">
        <v>39</v>
      </c>
      <c r="G43" s="13" t="s">
        <v>26</v>
      </c>
      <c r="H43" s="86"/>
      <c r="I43" s="14"/>
      <c r="J43" s="7"/>
    </row>
    <row r="44" spans="1:10" ht="24" customHeight="1">
      <c r="A44" s="58" t="s">
        <v>36</v>
      </c>
      <c r="B44" s="59"/>
      <c r="C44" s="59"/>
      <c r="D44" s="59"/>
      <c r="E44" s="59"/>
      <c r="F44" s="12" t="s">
        <v>37</v>
      </c>
      <c r="G44" s="37" t="s">
        <v>26</v>
      </c>
      <c r="H44" s="86">
        <f>8500+51513+3900+51513</f>
        <v>115426</v>
      </c>
      <c r="I44" s="14" t="s">
        <v>31</v>
      </c>
      <c r="J44" s="7"/>
    </row>
    <row r="45" spans="1:10" ht="24" customHeight="1">
      <c r="A45" s="58" t="s">
        <v>38</v>
      </c>
      <c r="B45" s="59"/>
      <c r="C45" s="59"/>
      <c r="D45" s="59"/>
      <c r="E45" s="59"/>
      <c r="F45" s="12" t="s">
        <v>39</v>
      </c>
      <c r="G45" s="37" t="s">
        <v>59</v>
      </c>
      <c r="H45" s="86">
        <v>42000</v>
      </c>
      <c r="I45" s="14" t="s">
        <v>31</v>
      </c>
      <c r="J45" s="7"/>
    </row>
    <row r="46" spans="1:10" ht="24" customHeight="1">
      <c r="A46" s="58" t="s">
        <v>38</v>
      </c>
      <c r="B46" s="59"/>
      <c r="C46" s="59"/>
      <c r="D46" s="59"/>
      <c r="E46" s="59"/>
      <c r="F46" s="12" t="s">
        <v>39</v>
      </c>
      <c r="G46" s="37" t="s">
        <v>62</v>
      </c>
      <c r="H46" s="86">
        <v>35542</v>
      </c>
      <c r="I46" s="14" t="s">
        <v>31</v>
      </c>
      <c r="J46" s="7"/>
    </row>
    <row r="47" spans="1:10" ht="24" customHeight="1">
      <c r="A47" s="58" t="s">
        <v>38</v>
      </c>
      <c r="B47" s="59"/>
      <c r="C47" s="59"/>
      <c r="D47" s="59"/>
      <c r="E47" s="59"/>
      <c r="F47" s="12" t="s">
        <v>39</v>
      </c>
      <c r="G47" s="37" t="s">
        <v>63</v>
      </c>
      <c r="H47" s="86">
        <v>14644.08</v>
      </c>
      <c r="I47" s="14" t="s">
        <v>31</v>
      </c>
      <c r="J47" s="7"/>
    </row>
    <row r="48" spans="1:10" ht="24" customHeight="1">
      <c r="A48" s="58" t="s">
        <v>38</v>
      </c>
      <c r="B48" s="59"/>
      <c r="C48" s="59"/>
      <c r="D48" s="59"/>
      <c r="E48" s="59"/>
      <c r="F48" s="12" t="s">
        <v>39</v>
      </c>
      <c r="G48" s="37" t="s">
        <v>60</v>
      </c>
      <c r="H48" s="86">
        <v>11700</v>
      </c>
      <c r="I48" s="14" t="s">
        <v>31</v>
      </c>
      <c r="J48" s="7"/>
    </row>
    <row r="49" spans="1:10" ht="24" customHeight="1">
      <c r="A49" s="64" t="s">
        <v>40</v>
      </c>
      <c r="B49" s="65"/>
      <c r="C49" s="65"/>
      <c r="D49" s="65"/>
      <c r="E49" s="65"/>
      <c r="F49" s="27" t="s">
        <v>41</v>
      </c>
      <c r="G49" s="28" t="s">
        <v>13</v>
      </c>
      <c r="H49" s="49">
        <f>SUM(H51:H61)</f>
        <v>2160178</v>
      </c>
      <c r="I49" s="29"/>
      <c r="J49" s="7"/>
    </row>
    <row r="50" spans="1:10" ht="12" customHeight="1">
      <c r="A50" s="68" t="s">
        <v>15</v>
      </c>
      <c r="B50" s="69"/>
      <c r="C50" s="69"/>
      <c r="D50" s="69"/>
      <c r="E50" s="69"/>
      <c r="F50" s="30"/>
      <c r="G50" s="31"/>
      <c r="H50" s="48"/>
      <c r="I50" s="32"/>
      <c r="J50" s="7"/>
    </row>
    <row r="51" spans="1:10" ht="24" customHeight="1" hidden="1">
      <c r="A51" s="58" t="s">
        <v>42</v>
      </c>
      <c r="B51" s="59"/>
      <c r="C51" s="59"/>
      <c r="D51" s="59"/>
      <c r="E51" s="59"/>
      <c r="F51" s="12" t="s">
        <v>43</v>
      </c>
      <c r="G51" s="13" t="s">
        <v>25</v>
      </c>
      <c r="H51" s="50"/>
      <c r="I51" s="14" t="s">
        <v>31</v>
      </c>
      <c r="J51" s="7"/>
    </row>
    <row r="52" spans="1:10" ht="32.25" customHeight="1">
      <c r="A52" s="58" t="s">
        <v>42</v>
      </c>
      <c r="B52" s="59"/>
      <c r="C52" s="59"/>
      <c r="D52" s="59"/>
      <c r="E52" s="59"/>
      <c r="F52" s="12" t="s">
        <v>43</v>
      </c>
      <c r="G52" s="37" t="s">
        <v>25</v>
      </c>
      <c r="H52" s="50">
        <v>1400000</v>
      </c>
      <c r="I52" s="14" t="s">
        <v>31</v>
      </c>
      <c r="J52" s="7"/>
    </row>
    <row r="53" spans="1:10" ht="27" customHeight="1">
      <c r="A53" s="58" t="s">
        <v>42</v>
      </c>
      <c r="B53" s="59"/>
      <c r="C53" s="59"/>
      <c r="D53" s="59"/>
      <c r="E53" s="59"/>
      <c r="F53" s="12" t="s">
        <v>43</v>
      </c>
      <c r="G53" s="37" t="s">
        <v>63</v>
      </c>
      <c r="H53" s="50">
        <v>604150</v>
      </c>
      <c r="I53" s="14" t="s">
        <v>31</v>
      </c>
      <c r="J53" s="7"/>
    </row>
    <row r="54" spans="1:10" ht="24" customHeight="1">
      <c r="A54" s="58" t="s">
        <v>42</v>
      </c>
      <c r="B54" s="59"/>
      <c r="C54" s="59"/>
      <c r="D54" s="59"/>
      <c r="E54" s="59"/>
      <c r="F54" s="12" t="s">
        <v>43</v>
      </c>
      <c r="G54" s="13" t="s">
        <v>26</v>
      </c>
      <c r="H54" s="50">
        <f>10150+9325+6800+1100+1090+5800</f>
        <v>34265</v>
      </c>
      <c r="I54" s="14" t="s">
        <v>31</v>
      </c>
      <c r="J54" s="7"/>
    </row>
    <row r="55" spans="1:10" ht="24" customHeight="1" hidden="1">
      <c r="A55" s="58" t="s">
        <v>42</v>
      </c>
      <c r="B55" s="59"/>
      <c r="C55" s="59"/>
      <c r="D55" s="59"/>
      <c r="E55" s="59"/>
      <c r="F55" s="12" t="s">
        <v>43</v>
      </c>
      <c r="G55" s="13" t="s">
        <v>27</v>
      </c>
      <c r="H55" s="50"/>
      <c r="I55" s="14" t="s">
        <v>31</v>
      </c>
      <c r="J55" s="7"/>
    </row>
    <row r="56" spans="1:10" ht="24" customHeight="1" hidden="1">
      <c r="A56" s="58" t="s">
        <v>44</v>
      </c>
      <c r="B56" s="59"/>
      <c r="C56" s="59"/>
      <c r="D56" s="59"/>
      <c r="E56" s="59"/>
      <c r="F56" s="12" t="s">
        <v>45</v>
      </c>
      <c r="G56" s="13" t="s">
        <v>26</v>
      </c>
      <c r="H56" s="50"/>
      <c r="I56" s="14" t="s">
        <v>31</v>
      </c>
      <c r="J56" s="7"/>
    </row>
    <row r="57" spans="1:10" ht="24" customHeight="1" hidden="1">
      <c r="A57" s="58" t="s">
        <v>44</v>
      </c>
      <c r="B57" s="59"/>
      <c r="C57" s="59"/>
      <c r="D57" s="59"/>
      <c r="E57" s="59"/>
      <c r="F57" s="12" t="s">
        <v>45</v>
      </c>
      <c r="G57" s="13" t="s">
        <v>27</v>
      </c>
      <c r="H57" s="50"/>
      <c r="I57" s="14" t="s">
        <v>46</v>
      </c>
      <c r="J57" s="7"/>
    </row>
    <row r="58" spans="1:10" ht="24" customHeight="1" hidden="1">
      <c r="A58" s="58" t="s">
        <v>44</v>
      </c>
      <c r="B58" s="59"/>
      <c r="C58" s="59"/>
      <c r="D58" s="59"/>
      <c r="E58" s="59"/>
      <c r="F58" s="12" t="s">
        <v>45</v>
      </c>
      <c r="G58" s="13" t="s">
        <v>28</v>
      </c>
      <c r="H58" s="50"/>
      <c r="I58" s="34" t="s">
        <v>31</v>
      </c>
      <c r="J58" s="7"/>
    </row>
    <row r="59" spans="1:10" ht="24" customHeight="1" hidden="1">
      <c r="A59" s="64" t="s">
        <v>47</v>
      </c>
      <c r="B59" s="65"/>
      <c r="C59" s="65"/>
      <c r="D59" s="65"/>
      <c r="E59" s="65"/>
      <c r="F59" s="27" t="s">
        <v>48</v>
      </c>
      <c r="G59" s="28" t="s">
        <v>13</v>
      </c>
      <c r="H59" s="47" t="s">
        <v>14</v>
      </c>
      <c r="I59" s="29"/>
      <c r="J59" s="7"/>
    </row>
    <row r="60" spans="1:10" ht="24" customHeight="1">
      <c r="A60" s="60" t="s">
        <v>64</v>
      </c>
      <c r="B60" s="59"/>
      <c r="C60" s="59"/>
      <c r="D60" s="59"/>
      <c r="E60" s="59"/>
      <c r="F60" s="33" t="s">
        <v>45</v>
      </c>
      <c r="G60" s="37" t="s">
        <v>63</v>
      </c>
      <c r="H60" s="50">
        <v>31300</v>
      </c>
      <c r="I60" s="14" t="s">
        <v>31</v>
      </c>
      <c r="J60" s="7"/>
    </row>
    <row r="61" spans="1:10" ht="24" customHeight="1">
      <c r="A61" s="60" t="s">
        <v>64</v>
      </c>
      <c r="B61" s="59"/>
      <c r="C61" s="59"/>
      <c r="D61" s="59"/>
      <c r="E61" s="59"/>
      <c r="F61" s="33" t="s">
        <v>45</v>
      </c>
      <c r="G61" s="37" t="s">
        <v>62</v>
      </c>
      <c r="H61" s="50">
        <v>90463</v>
      </c>
      <c r="I61" s="14" t="s">
        <v>31</v>
      </c>
      <c r="J61" s="7"/>
    </row>
    <row r="62" spans="1:10" ht="24" customHeight="1">
      <c r="A62" s="70" t="s">
        <v>65</v>
      </c>
      <c r="B62" s="71"/>
      <c r="C62" s="71"/>
      <c r="D62" s="71"/>
      <c r="E62" s="72"/>
      <c r="F62" s="40" t="s">
        <v>57</v>
      </c>
      <c r="G62" s="28" t="s">
        <v>13</v>
      </c>
      <c r="H62" s="57">
        <f>SUM(H63:H64)</f>
        <v>14490</v>
      </c>
      <c r="I62" s="14"/>
      <c r="J62" s="7"/>
    </row>
    <row r="63" spans="1:10" ht="24" customHeight="1">
      <c r="A63" s="61" t="s">
        <v>56</v>
      </c>
      <c r="B63" s="62"/>
      <c r="C63" s="62"/>
      <c r="D63" s="62"/>
      <c r="E63" s="63"/>
      <c r="F63" s="39" t="s">
        <v>58</v>
      </c>
      <c r="G63" s="37" t="s">
        <v>63</v>
      </c>
      <c r="H63" s="47">
        <v>13510</v>
      </c>
      <c r="I63" s="29" t="s">
        <v>31</v>
      </c>
      <c r="J63" s="7"/>
    </row>
    <row r="64" spans="1:10" ht="24" customHeight="1">
      <c r="A64" s="61" t="s">
        <v>56</v>
      </c>
      <c r="B64" s="62"/>
      <c r="C64" s="62"/>
      <c r="D64" s="62"/>
      <c r="E64" s="63"/>
      <c r="F64" s="39" t="s">
        <v>58</v>
      </c>
      <c r="G64" s="13" t="s">
        <v>26</v>
      </c>
      <c r="H64" s="47">
        <v>980</v>
      </c>
      <c r="I64" s="29" t="s">
        <v>31</v>
      </c>
      <c r="J64" s="7"/>
    </row>
    <row r="65" spans="1:10" ht="12" customHeight="1">
      <c r="A65" s="68" t="s">
        <v>15</v>
      </c>
      <c r="B65" s="69"/>
      <c r="C65" s="69"/>
      <c r="D65" s="69"/>
      <c r="E65" s="69"/>
      <c r="F65" s="30"/>
      <c r="G65" s="31"/>
      <c r="H65" s="48"/>
      <c r="I65" s="32"/>
      <c r="J65" s="7"/>
    </row>
    <row r="66" spans="1:10" ht="29.25" customHeight="1" thickBot="1">
      <c r="A66" s="16"/>
      <c r="B66" s="16"/>
      <c r="C66" s="16"/>
      <c r="D66" s="16"/>
      <c r="E66" s="17" t="s">
        <v>49</v>
      </c>
      <c r="F66" s="42"/>
      <c r="G66" s="43" t="s">
        <v>13</v>
      </c>
      <c r="H66" s="52">
        <f>H49+H32+H25+H15+H62</f>
        <v>16836738.21</v>
      </c>
      <c r="I66" s="18"/>
      <c r="J66" s="5"/>
    </row>
    <row r="67" spans="1:10" ht="15" customHeight="1">
      <c r="A67" s="8"/>
      <c r="B67" s="8"/>
      <c r="C67" s="8"/>
      <c r="D67" s="8"/>
      <c r="E67" s="8"/>
      <c r="F67" s="8"/>
      <c r="G67" s="8"/>
      <c r="H67" s="53"/>
      <c r="I67" s="8"/>
      <c r="J67" s="5"/>
    </row>
    <row r="68" spans="1:10" ht="15" customHeight="1">
      <c r="A68" s="9"/>
      <c r="B68" s="9"/>
      <c r="C68" s="9"/>
      <c r="D68" s="9"/>
      <c r="E68" s="9"/>
      <c r="F68" s="9"/>
      <c r="G68" s="10"/>
      <c r="H68" s="54"/>
      <c r="I68" s="10"/>
      <c r="J68" s="7"/>
    </row>
    <row r="69" spans="1:9" ht="14.25">
      <c r="A69" s="11"/>
      <c r="B69" s="11"/>
      <c r="C69" s="11"/>
      <c r="D69" s="11"/>
      <c r="E69" s="11"/>
      <c r="F69" s="11"/>
      <c r="G69" s="11"/>
      <c r="H69" s="55"/>
      <c r="I69" s="11"/>
    </row>
  </sheetData>
  <sheetProtection/>
  <mergeCells count="63">
    <mergeCell ref="A63:E63"/>
    <mergeCell ref="A19:E19"/>
    <mergeCell ref="A24:E24"/>
    <mergeCell ref="A30:E30"/>
    <mergeCell ref="A34:E34"/>
    <mergeCell ref="A21:E21"/>
    <mergeCell ref="A22:E22"/>
    <mergeCell ref="A23:E23"/>
    <mergeCell ref="A28:E28"/>
    <mergeCell ref="A25:E25"/>
    <mergeCell ref="A26:E26"/>
    <mergeCell ref="A47:E47"/>
    <mergeCell ref="A41:E41"/>
    <mergeCell ref="A40:E40"/>
    <mergeCell ref="A32:E32"/>
    <mergeCell ref="A33:E33"/>
    <mergeCell ref="A37:E37"/>
    <mergeCell ref="A46:E46"/>
    <mergeCell ref="A35:E35"/>
    <mergeCell ref="A44:E44"/>
    <mergeCell ref="G2:H2"/>
    <mergeCell ref="A3:I3"/>
    <mergeCell ref="A5:E7"/>
    <mergeCell ref="G5:G7"/>
    <mergeCell ref="H5:H7"/>
    <mergeCell ref="A8:E8"/>
    <mergeCell ref="A9:E9"/>
    <mergeCell ref="A10:E10"/>
    <mergeCell ref="A11:E11"/>
    <mergeCell ref="A12:E12"/>
    <mergeCell ref="A13:E13"/>
    <mergeCell ref="A14:E14"/>
    <mergeCell ref="A15:E15"/>
    <mergeCell ref="A16:E16"/>
    <mergeCell ref="A17:E17"/>
    <mergeCell ref="A56:E56"/>
    <mergeCell ref="A57:E57"/>
    <mergeCell ref="A43:E43"/>
    <mergeCell ref="A42:E42"/>
    <mergeCell ref="A45:E45"/>
    <mergeCell ref="A48:E48"/>
    <mergeCell ref="A20:E20"/>
    <mergeCell ref="A27:E27"/>
    <mergeCell ref="A65:E65"/>
    <mergeCell ref="A49:E49"/>
    <mergeCell ref="A50:E50"/>
    <mergeCell ref="A51:E51"/>
    <mergeCell ref="A54:E54"/>
    <mergeCell ref="A55:E55"/>
    <mergeCell ref="A53:E53"/>
    <mergeCell ref="A62:E62"/>
    <mergeCell ref="A52:E52"/>
    <mergeCell ref="A60:E60"/>
    <mergeCell ref="A18:E18"/>
    <mergeCell ref="A61:E61"/>
    <mergeCell ref="A64:E64"/>
    <mergeCell ref="A58:E58"/>
    <mergeCell ref="A59:E59"/>
    <mergeCell ref="A38:E38"/>
    <mergeCell ref="A39:E39"/>
    <mergeCell ref="A36:E36"/>
    <mergeCell ref="A29:E29"/>
    <mergeCell ref="A31:E31"/>
  </mergeCells>
  <printOptions/>
  <pageMargins left="0.7875" right="0.39375" top="0.4333333" bottom="0.4333333" header="0.3541667" footer="0.3541667"/>
  <pageSetup fitToHeight="2" fitToWidth="1"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IIS APPPOOL\svod_smart1</dc:creator>
  <cp:keywords/>
  <dc:description/>
  <cp:lastModifiedBy>ofp-iz</cp:lastModifiedBy>
  <cp:lastPrinted>2020-07-08T08:29:48Z</cp:lastPrinted>
  <dcterms:created xsi:type="dcterms:W3CDTF">2019-02-13T05:49:40Z</dcterms:created>
  <dcterms:modified xsi:type="dcterms:W3CDTF">2020-11-19T11:32:57Z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Название документа">
    <vt:lpwstr>sv_0503177g_20180101_3.xlsx</vt:lpwstr>
  </property>
  <property fmtid="{D5CDD505-2E9C-101B-9397-08002B2CF9AE}" pid="3" name="Название отчета">
    <vt:lpwstr>sv_0503177g_20180101_3.xlsx</vt:lpwstr>
  </property>
  <property fmtid="{D5CDD505-2E9C-101B-9397-08002B2CF9AE}" pid="4" name="Версия клиента">
    <vt:lpwstr>18.2.6.28607</vt:lpwstr>
  </property>
  <property fmtid="{D5CDD505-2E9C-101B-9397-08002B2CF9AE}" pid="5" name="Версия базы">
    <vt:lpwstr>18.2.0.51479693</vt:lpwstr>
  </property>
  <property fmtid="{D5CDD505-2E9C-101B-9397-08002B2CF9AE}" pid="6" name="Тип сервера">
    <vt:lpwstr>MSSQL</vt:lpwstr>
  </property>
  <property fmtid="{D5CDD505-2E9C-101B-9397-08002B2CF9AE}" pid="7" name="Сервер">
    <vt:lpwstr>starsystem</vt:lpwstr>
  </property>
  <property fmtid="{D5CDD505-2E9C-101B-9397-08002B2CF9AE}" pid="8" name="База">
    <vt:lpwstr>svod_smart</vt:lpwstr>
  </property>
  <property fmtid="{D5CDD505-2E9C-101B-9397-08002B2CF9AE}" pid="9" name="Пользователь">
    <vt:lpwstr>s90049_02</vt:lpwstr>
  </property>
  <property fmtid="{D5CDD505-2E9C-101B-9397-08002B2CF9AE}" pid="10" name="Шаблон">
    <vt:lpwstr>sv_0503177g_20180101</vt:lpwstr>
  </property>
  <property fmtid="{D5CDD505-2E9C-101B-9397-08002B2CF9AE}" pid="11" name="Локальная база">
    <vt:lpwstr>не используется</vt:lpwstr>
  </property>
  <property fmtid="{D5CDD505-2E9C-101B-9397-08002B2CF9AE}" pid="12" name="_dlc_DocId">
    <vt:lpwstr>XXJ7TYMEEKJ2-1996-1166</vt:lpwstr>
  </property>
  <property fmtid="{D5CDD505-2E9C-101B-9397-08002B2CF9AE}" pid="13" name="_dlc_DocIdItemGuid">
    <vt:lpwstr>560ae433-4394-4060-bd5c-76217fd2acc0</vt:lpwstr>
  </property>
  <property fmtid="{D5CDD505-2E9C-101B-9397-08002B2CF9AE}" pid="14" name="_dlc_DocIdUrl">
    <vt:lpwstr>https://vip.gov.mari.ru/debzn/_layouts/DocIdRedir.aspx?ID=XXJ7TYMEEKJ2-1996-1166, XXJ7TYMEEKJ2-1996-1166</vt:lpwstr>
  </property>
</Properties>
</file>