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9300" tabRatio="664" activeTab="0"/>
  </bookViews>
  <sheets>
    <sheet name="2011 год" sheetId="1" r:id="rId1"/>
  </sheets>
  <definedNames/>
  <calcPr fullCalcOnLoad="1" refMode="R1C1"/>
</workbook>
</file>

<file path=xl/sharedStrings.xml><?xml version="1.0" encoding="utf-8"?>
<sst xmlns="http://schemas.openxmlformats.org/spreadsheetml/2006/main" count="998" uniqueCount="918">
  <si>
    <t>гидроиспытание         9-834, отопл.0-372, канал.2-134, промывка 12-480, эл.монт.5-071</t>
  </si>
  <si>
    <t>водопровод 1-954, канал.5-045,  эл.монт.0-088, проч.канал.1-778,              3-201</t>
  </si>
  <si>
    <t>гидроиспытание        14-007  канал.1-067 эл.монт. 0-134</t>
  </si>
  <si>
    <t>гидроиспытание        17-863, канал.1-067, 3-201,3-557</t>
  </si>
  <si>
    <t>эл.монт. 0-130, изоляция матами         9-416</t>
  </si>
  <si>
    <t>замен.двер. блоков 18-422, задел.подвал.окон      0-143</t>
  </si>
  <si>
    <t>канал.3-201, 3-201  гидроиспытание        8-954 смена э/счетчика 4-817  промывка 14-465</t>
  </si>
  <si>
    <t>скамей. 6-126, крыльцо под.№2          8-517,  рем.крыши     220-849, рем.канал.     1-692</t>
  </si>
  <si>
    <t>замен.дверн.блок.      9-044, проч. канал.    1-423, отопл.1-791, рем.канал.4-904,         6-179, проч.канал.    1-423</t>
  </si>
  <si>
    <t>канал.2-134, смена э/счетчика 4-881, гидроиспытание        17-991, промывка   27-523</t>
  </si>
  <si>
    <t>эл.монт. 0-104,  0-024, 0-144, проч.канал.      2-276</t>
  </si>
  <si>
    <t>рем.кан. 1-906, проч.канал.1-423, отоп. 0-604, подн.уровня пола в подв.9-025, скамей. 12-259, рем.водопр.    2-972</t>
  </si>
  <si>
    <t>отопл.0-317, э/м.      2-947, проч.канал.    3-913</t>
  </si>
  <si>
    <t>гидроиспытание         9-881  канал.2-134 промывка 11-800</t>
  </si>
  <si>
    <t>отопл0-390,0-308, э/м 0-133, водопр.           3-190</t>
  </si>
  <si>
    <t>канал.3-201  гидроиспытание        24-653 канал.3-557 водопр.0-294 промывка 40-018</t>
  </si>
  <si>
    <t>прочистка 0-142, зам. желобов 180-562, прочистка 1-067 канал.1-508 проч.канал.  1-067</t>
  </si>
  <si>
    <t>гидроиспытание             22-953,эл.монт.1-239, водопр.0-666, рем. отмостки 158-207, промывка 26-213, канал.3-201, перила в подвале 1-065</t>
  </si>
  <si>
    <t>смена э/счетчика        1-488 , гидроиспытание       9-940, промывка           14-627</t>
  </si>
  <si>
    <t>гидроиспытание        4-492</t>
  </si>
  <si>
    <t>закл.подв.окон 0-439</t>
  </si>
  <si>
    <t>гидроиспытание        10-579 , промывка   13-488</t>
  </si>
  <si>
    <t>гидроиспытание        9-371 канал.1-067,          0-831</t>
  </si>
  <si>
    <t>гидроиспытание         4-691,промывка3-603</t>
  </si>
  <si>
    <t>гидроиспытание         4-691, промывка        3-712</t>
  </si>
  <si>
    <t>гидроиспытание        3-858  промывка         3-525</t>
  </si>
  <si>
    <t>гидроиспытание       12-760</t>
  </si>
  <si>
    <t>гидроиспытание         3-147 эл.монт.0-534</t>
  </si>
  <si>
    <t>рем.цоколя 24-229 (по найму), отопл.      0-199</t>
  </si>
  <si>
    <t>гидроиспытание        2-683</t>
  </si>
  <si>
    <t>гидроиспытание         5-704  промывка        5-020</t>
  </si>
  <si>
    <t>гидроиспытание        5-351 промывка         5-415</t>
  </si>
  <si>
    <t>водосчетчики  4-495</t>
  </si>
  <si>
    <t>гидроиспытание         5-381</t>
  </si>
  <si>
    <t>гидроиспытание        5-788</t>
  </si>
  <si>
    <t>рем.крыл.и полов     15-673, э/м1-258</t>
  </si>
  <si>
    <t>гидроиспытание         6-810  промывка         4-674</t>
  </si>
  <si>
    <t>проч.кан.1-410,   скам.6-126</t>
  </si>
  <si>
    <t>гидроиспытание       5-836, эл.монт. 0-668</t>
  </si>
  <si>
    <t>остекление в подъезде 2-263, вход в подвал 3 шт.          77-840, рем.цоколя             142-395</t>
  </si>
  <si>
    <t>гидроиспытание       7-045 промывка          6-669</t>
  </si>
  <si>
    <t>рем.примык.к вентшах.6-284, водосчетчик   5-508</t>
  </si>
  <si>
    <t>гидроиспытание        11-163 , промывка      9-871 эл.монт. 1-403</t>
  </si>
  <si>
    <t>гидроиспытание      19-859, промывка   12-943, эл.монт.         0-316, 1-670</t>
  </si>
  <si>
    <t>гидроиспытание        4-044</t>
  </si>
  <si>
    <t>прочистка 1-067,       1-423, 1-778</t>
  </si>
  <si>
    <t>водопр.0-309, устан.пруж0-547, задел.подвал. окон   0-249</t>
  </si>
  <si>
    <t>рем.слух.окна и примык.к вентшах.   8-878</t>
  </si>
  <si>
    <t>отоп. 0-928, эл/монт    9-174, водопр.0-309,   7-414</t>
  </si>
  <si>
    <t>смен.вентил.0-309,   0-691, рем.канал.       8-378</t>
  </si>
  <si>
    <t>гидроиспытание       10-220</t>
  </si>
  <si>
    <t>гидроиспытание       10-112, канал1-850, водопр.0-640</t>
  </si>
  <si>
    <t>отоп. 1-329, эл/мон.   0-829</t>
  </si>
  <si>
    <t>водопр.0-309, проч.канал1-427, устан.пруж0-413, устан.двер.блока      6-623, водопр. 0-308, проч. канал.2-134</t>
  </si>
  <si>
    <t>гидроиспытание        5-262, водопр. 0-334</t>
  </si>
  <si>
    <t>гидроиспытание        5-499</t>
  </si>
  <si>
    <t>водопр1-924, 0-312</t>
  </si>
  <si>
    <t>проч.канал0-356,       3-557</t>
  </si>
  <si>
    <t>гидроиспытание       10-004, канал. 3-557, водопр. 0-320</t>
  </si>
  <si>
    <t>эл.монт. 1-418 водопр. 11-393 проч.канал. 0-711, рем.кровли 337-324, отопл. 0-817</t>
  </si>
  <si>
    <t>проч.кан.1-552, рем.канал.13-473, отоп. 0-476, водопр.  0-309</t>
  </si>
  <si>
    <t>смен.вентил. 0-382, 0-618</t>
  </si>
  <si>
    <t>гидроиспытание         5-801</t>
  </si>
  <si>
    <t>рем.канал.1-566, водосчетчик   7-202 рем. канал. 2-955</t>
  </si>
  <si>
    <t>гидроиспытание       10-112, канал. 2-846 водопр.1-143</t>
  </si>
  <si>
    <t>рем.канал.2-403, отопл.0-382, смена вентиля  0-309, проч.канал.2-846</t>
  </si>
  <si>
    <t>отопл.0-624, рем.канал11-135, устан.пруж0-622, водоп.6-395, 7-369, проч. канал.0-711</t>
  </si>
  <si>
    <t>канализация 2-988 гидроиспытание        10-112, канал.0-801, 1-423</t>
  </si>
  <si>
    <t>гидроиспытание       9-818,  эл.монт. 0-263</t>
  </si>
  <si>
    <t>проч.кан.0-423, отопл.41-634, эл/м.    1-803,</t>
  </si>
  <si>
    <t>замен.дверн.блок.       6-025</t>
  </si>
  <si>
    <t>канализация 0-640 гидроиспытание            5-262, водопр.0-360</t>
  </si>
  <si>
    <t>отопл.0-309,  э/м.     2-701, проч. канал.    1-423, рем.канал.       4-852</t>
  </si>
  <si>
    <t>эл.монт.1-176, водопр.7-466, водосчетчик 9-633, водопр. 1-220</t>
  </si>
  <si>
    <t>гидроиспытание       25-070, канал.2-134, 0-153, эл.монт.0-668</t>
  </si>
  <si>
    <t>гидроиспытание        32-731  промывка     40-917</t>
  </si>
  <si>
    <t>канализация 0-64  гидроиспытание        10-392  промывка     12-527 эл.монт.0-334</t>
  </si>
  <si>
    <t>канализация 2-212 гидроиспытание        10-095  промывка         12-109</t>
  </si>
  <si>
    <t>гидроиспытание        10-724, промывка    11-353</t>
  </si>
  <si>
    <t xml:space="preserve">задел.подв.окон        17-553,отопл.1-711, проч. канал.0-925 </t>
  </si>
  <si>
    <t>водостосные трубы   59-769 проч.канал.     3-201, 3-201, эл.монт. 0-927  рем.кровли  287-044 канал. 6-331  проект на кровлю       13-291</t>
  </si>
  <si>
    <t>эл/монт.1-562,  1-439</t>
  </si>
  <si>
    <t>зонты над в/шахт.      7-661</t>
  </si>
  <si>
    <t>смена э/счетчика         4-721 гидроиспытание       22-265 отопл.8-477   канал.8-467 водопр.   2-994</t>
  </si>
  <si>
    <t>э/м1-281, водопр.      0-308, рем.канал.          3-664</t>
  </si>
  <si>
    <t>отопл.0-491, рем.примыкан.к вентшах.5-320, проч.канал1-423,       0-569, зад. подвал. окон 0-143</t>
  </si>
  <si>
    <t>проч.канал1-423, задел.подвал.окон    0-035,</t>
  </si>
  <si>
    <t>э/м.10-049, водопр.  1-759,</t>
  </si>
  <si>
    <t>э/м.0-837, водопр.    2-000, 2-565</t>
  </si>
  <si>
    <t>тек.рем.кровли 5-992</t>
  </si>
  <si>
    <t>гидроиспытание         9-914, водопр.3-284</t>
  </si>
  <si>
    <t>гидроиспытание      10-172, промывка     12-183</t>
  </si>
  <si>
    <t>водосточные трубы    76-847, канал.2-902</t>
  </si>
  <si>
    <t>эл.монт.3-973, уст-во примыкания1-725</t>
  </si>
  <si>
    <t>канал.1-94,1-94, 2-91,   2-91</t>
  </si>
  <si>
    <t>гидроиспытание        6-819, канал. 0-853, водопр.0-429, канал. 3-201, эл.монт. 1-002</t>
  </si>
  <si>
    <t>гидроиспытание         4-259, эл.монт.0-334</t>
  </si>
  <si>
    <t>смена э/счетчика        4-452, гидроиспытание     12-424, промывка      12-035</t>
  </si>
  <si>
    <t>гидроиспытание        4-736, промывка        2-976</t>
  </si>
  <si>
    <t>гидроиспытание        7-310, промывка           4-637, эл.монт.0-334</t>
  </si>
  <si>
    <t>гидроиспытание       6-944, эл.монт.1-273 , 0-735</t>
  </si>
  <si>
    <t>гидроиспытание           5-795, эл.монт.1-232</t>
  </si>
  <si>
    <t>гидроиспытание          5-596, эл.монт.              0-855, 0-735</t>
  </si>
  <si>
    <t>водоп.33-624, гидроиспытание            5-665, промывка          4-700, эл.монт.0-668</t>
  </si>
  <si>
    <t>гидроиспытание       4-887, промывка        3-462</t>
  </si>
  <si>
    <t>гидроиспытание           5-959, промывка            5-107</t>
  </si>
  <si>
    <t>гидроиспытание          8-980, промывка              6-177</t>
  </si>
  <si>
    <t>гидроиспытание         7-659, промывка       8-232</t>
  </si>
  <si>
    <t>канализация 1-940, эл.монт. 1-726</t>
  </si>
  <si>
    <t>косм.рем.подъезда       24-573, остекление       0-458</t>
  </si>
  <si>
    <t>гидроиспытание         3-935, канал. 0-285</t>
  </si>
  <si>
    <t>канализация 2-580, эл.монт.0-402</t>
  </si>
  <si>
    <t>гидроиспытание            4-723, эл.монт. 0-169</t>
  </si>
  <si>
    <t>конст.элем.1-268, эл.монт. 6-340, канал. 2-328</t>
  </si>
  <si>
    <t>канал. 0-776,  водопровод 0-300</t>
  </si>
  <si>
    <t>канализация 2-276, гидроиспытание      10-177, канал.9-869</t>
  </si>
  <si>
    <t>Прочистка 1-201,                    эл.монт. 0-209</t>
  </si>
  <si>
    <t>отопление 2-291,  конструк.элем  1-268,  канал.3-873</t>
  </si>
  <si>
    <t>водоповод. 0-301,  канал. 2-964, 0-647</t>
  </si>
  <si>
    <t xml:space="preserve">водопровод-2-917,  эл.монт.1-178, канал. 5-191, водопр.56-863 </t>
  </si>
  <si>
    <t>гидроиспытание     10-112, водопр.            0-077, канал.1-138, водопр.0-640</t>
  </si>
  <si>
    <t>водопровод-0-477,  канализация 0-323</t>
  </si>
  <si>
    <t>канализация1-548, эл.монт. 1-355,   водопровод 0-473</t>
  </si>
  <si>
    <t>канализация 0-711,  гидроиспытание         9-875</t>
  </si>
  <si>
    <t>Прочистка 3-004,         эл.монт.3-175</t>
  </si>
  <si>
    <t>гидроиспытание     10-090, канал. 7-114, отопл. 0-669, водопр. 0-835</t>
  </si>
  <si>
    <t>канализация 4-139, водопровод 0-323</t>
  </si>
  <si>
    <t>гидроиспытание         10-112, канал. 2-632</t>
  </si>
  <si>
    <t>канал.4-268, гидроиспытание       10-004, канал. 4-766</t>
  </si>
  <si>
    <t>рем.кровли 214-979, проект кровли             37-212, рем.крыльца и вх.двер.45-791, водопр.9-240, 0-308, 1-310, проч.канал.     0-711, рем.канал.      5-849</t>
  </si>
  <si>
    <t>проч.канал. 1-128, примык.в/ш 9-061</t>
  </si>
  <si>
    <t>канализация 0-905, смена э/счетчика        1-284, гидроиспытание        32-700,  промывка      40-303</t>
  </si>
  <si>
    <t>эл.монт. 14-868, отопление   4-234,    ограждение газонов  1-124</t>
  </si>
  <si>
    <t>гидроиспытание       5-974, канализация      4-624</t>
  </si>
  <si>
    <t>эл.монт. 0-785,    ремонт крылец              79-427</t>
  </si>
  <si>
    <t xml:space="preserve">прочистка 0-711,  прочистка 1-423    </t>
  </si>
  <si>
    <t>водопровод 0-320,    прочистка 1-778</t>
  </si>
  <si>
    <t>прочистка 0-925,  эл.монт 0-314 , 0-091</t>
  </si>
  <si>
    <t>гидроиспытание     29-241, эл.монт.1-232</t>
  </si>
  <si>
    <t>эл.монт.1-281, канализация 0-925</t>
  </si>
  <si>
    <t>водопр.1-051,  э/м.   3-106, рем.канал.       2-262, водопр.0-308</t>
  </si>
  <si>
    <t>гидроиспытание      12-295, водопр.1-976</t>
  </si>
  <si>
    <t>рем.канал.0-758</t>
  </si>
  <si>
    <t>проч.канал.5-845</t>
  </si>
  <si>
    <t>проч.канал.1-425</t>
  </si>
  <si>
    <t>эл./м.2-980</t>
  </si>
  <si>
    <t>эл./м.1-545</t>
  </si>
  <si>
    <t>эл./м.0-917</t>
  </si>
  <si>
    <t>отопл.0-347</t>
  </si>
  <si>
    <t>проч.канал.1-423, тек.рем.кровли0-425</t>
  </si>
  <si>
    <t>смен.водост.труб    30-946</t>
  </si>
  <si>
    <t>смен.водост.труб    47-256</t>
  </si>
  <si>
    <t>водосчетчики11-882</t>
  </si>
  <si>
    <t>водопров. 0-773        0-32, канал.0-356</t>
  </si>
  <si>
    <t>рем.канал.2-460, проч.канал.1-282, водопр.1-346, рем.канал.3-623</t>
  </si>
  <si>
    <t>остекл.0-363, водопр.0-285, рем.двер.блоков        5-903</t>
  </si>
  <si>
    <t>рем.канал.3-084, смен.водост.труб, рем.кровли,усил. строп.ног 97-657, водопр.2-761,0-308, отопл.0-353</t>
  </si>
  <si>
    <t>водопр.5-583, эл./м. 0-393, водопр.0-308, проч.канал.0-712,     0-427</t>
  </si>
  <si>
    <t>водопр.0-708, водопр.0-308, 0-308, рем.канал.1-396</t>
  </si>
  <si>
    <t>водопр.3-557, эл./м.0-396, проч.канал.0-997, проч.канал.0-996, эл./м.0-314</t>
  </si>
  <si>
    <t>водопр.8-517, проч.канал.0-711, эл./м.0-046, устан.пруж.0-209,    0-209, проч.канал.    1-850</t>
  </si>
  <si>
    <t>водопр.8-893, проч.канал.2-351,     3-415, задел. подвал.окон 0-274, проч.канал.0-855,      0-711</t>
  </si>
  <si>
    <t>водопр.0-232, проч.канал.1-423,     0-712</t>
  </si>
  <si>
    <t>проч.канал.1-779, рем.канал.1-352</t>
  </si>
  <si>
    <t>рем.канал.7-564</t>
  </si>
  <si>
    <t>водопр.0-320, рем.канал.3-606, проч.канал.1-069</t>
  </si>
  <si>
    <t>рем.канал.1-230, отопл.0-131</t>
  </si>
  <si>
    <t xml:space="preserve">водопр.0-308, проч.канал.2-850,     2-992 </t>
  </si>
  <si>
    <t>отопл.0-212, проч.канал.0-712, эл./м.0-974</t>
  </si>
  <si>
    <t>рем.водопр.и уст-ка счетчиков 61-461</t>
  </si>
  <si>
    <t>канал.0-877, 0-968  водопр. водосчетчик 13-040 остекление         0-129 канал. 1-935 эл.счетчик 6-258</t>
  </si>
  <si>
    <t>водопр. водосчетчик  6-121</t>
  </si>
  <si>
    <t xml:space="preserve">водопр. водосчетчик  12-977, эл.счетчик       4-775       </t>
  </si>
  <si>
    <t>водосчетчик 5-866  водопровод 0-359   прочистка 1-778</t>
  </si>
  <si>
    <t>канал. 2-217 рем канал.ст10-952 рем.водопр и уст-ка водосчетчика  54-421</t>
  </si>
  <si>
    <t>водосчетчики 4-846</t>
  </si>
  <si>
    <t>отопл.0-305, водосчетчики 5-721</t>
  </si>
  <si>
    <t>э/м.5-717, водосчетчики 5-317</t>
  </si>
  <si>
    <t>водопр.1-775, рем.канал.3-315, зад.отвер.в углах                                                                                                                                                                                                                                                                                                                                                                                                                                                                                                                                                                                                                                                                                                                                                                                                                                                                                                                                                                                                                                                                                                                                                                                                                                                                                                                                                                                                                                                                                                                                                                                                                                                                                                                                                                                                                                                                                                                                                                                                                                                                                                                                                                                                                                                                                                                                                                                                                                                                                                                                                                                                                                                                                                                                                                                                                                                                                                                                                                                                                                                                                                                                                                                                                                                                                                                                                                                                                                                                                                                                                                                                                                                                                                                                                                                                                                                                                                                                                              0-560</t>
  </si>
  <si>
    <t>вынос элек.счетч.в подъезд 9-205, 5-305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</si>
  <si>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</si>
  <si>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Прочистка 1-502</t>
  </si>
  <si>
    <t>Канализация 0,744</t>
  </si>
  <si>
    <t>Прочистка 2-103</t>
  </si>
  <si>
    <t>Прочистка 1-293</t>
  </si>
  <si>
    <t>ремонт покрытия          3-047</t>
  </si>
  <si>
    <t>гидроиспытание         6-362</t>
  </si>
  <si>
    <t>гидроиспытание      10-306</t>
  </si>
  <si>
    <t>гидроиспытание      10-220</t>
  </si>
  <si>
    <t>э/м 0-565,1-799</t>
  </si>
  <si>
    <t>э/м 11-637</t>
  </si>
  <si>
    <t>отопл.0-417,</t>
  </si>
  <si>
    <t>Адреса домов</t>
  </si>
  <si>
    <t>Остаток денег на 01.01.2011 года</t>
  </si>
  <si>
    <t>Коммунистич-103</t>
  </si>
  <si>
    <t>Конакова-6</t>
  </si>
  <si>
    <t>Пионерская-8</t>
  </si>
  <si>
    <t>Коммунистич-61</t>
  </si>
  <si>
    <t>Шабалина-30а</t>
  </si>
  <si>
    <t>Оплачено населением за 2011 год</t>
  </si>
  <si>
    <t xml:space="preserve">     </t>
  </si>
  <si>
    <t>Советская-103</t>
  </si>
  <si>
    <t>Шабалина-35</t>
  </si>
  <si>
    <t>Шабалина-37</t>
  </si>
  <si>
    <t>Шабалина-30</t>
  </si>
  <si>
    <t>Конакова-65</t>
  </si>
  <si>
    <t>панельные</t>
  </si>
  <si>
    <t>Володарского-9</t>
  </si>
  <si>
    <t>Казанская-14</t>
  </si>
  <si>
    <t>Казанская-13</t>
  </si>
  <si>
    <t>Казанская-26</t>
  </si>
  <si>
    <t>Казанская-28</t>
  </si>
  <si>
    <t>Казанская-30</t>
  </si>
  <si>
    <t>Казанская-30б</t>
  </si>
  <si>
    <t>Казанская-32</t>
  </si>
  <si>
    <t>Казанская-37</t>
  </si>
  <si>
    <t>Казанская-37а</t>
  </si>
  <si>
    <t>Казанская-35</t>
  </si>
  <si>
    <t>Казанская-41</t>
  </si>
  <si>
    <t>Коммунистич-6а</t>
  </si>
  <si>
    <t>Коммунистич-5</t>
  </si>
  <si>
    <t>Коммунистич-6б</t>
  </si>
  <si>
    <t>Коммунистич-14а</t>
  </si>
  <si>
    <t>Коммунистич-91</t>
  </si>
  <si>
    <t>Коммунистич-95</t>
  </si>
  <si>
    <t>Микрорайон-32</t>
  </si>
  <si>
    <t>Микрорайон-38</t>
  </si>
  <si>
    <t>Микрорайон-40</t>
  </si>
  <si>
    <t>Микрорайон-42</t>
  </si>
  <si>
    <t>Микрорайон-50</t>
  </si>
  <si>
    <t>Микрорайон-56</t>
  </si>
  <si>
    <t>Мира-3</t>
  </si>
  <si>
    <t>Юбилейная-9</t>
  </si>
  <si>
    <t>Юбилейная-15</t>
  </si>
  <si>
    <t>Юбилейная-13</t>
  </si>
  <si>
    <t>кирпичные</t>
  </si>
  <si>
    <t>Володарского-7</t>
  </si>
  <si>
    <t>Микрорайон-27</t>
  </si>
  <si>
    <t>Завойских-1</t>
  </si>
  <si>
    <t>Завойских-3</t>
  </si>
  <si>
    <t>Завойских-5</t>
  </si>
  <si>
    <t>Гагарина-6</t>
  </si>
  <si>
    <t>Казанская-15</t>
  </si>
  <si>
    <t>Коммунистичес.-20</t>
  </si>
  <si>
    <t>Коммунистич-52а</t>
  </si>
  <si>
    <t>Коммунистич-54</t>
  </si>
  <si>
    <t>Коммунистич-67</t>
  </si>
  <si>
    <t>Коммунистич-71</t>
  </si>
  <si>
    <t>Казанская-39</t>
  </si>
  <si>
    <t>Коммунистич-79</t>
  </si>
  <si>
    <t>Коммунистич-96</t>
  </si>
  <si>
    <t>Конакова-12</t>
  </si>
  <si>
    <t>Маяковского-1</t>
  </si>
  <si>
    <t>Маяковского-2</t>
  </si>
  <si>
    <t>Маяковского-3</t>
  </si>
  <si>
    <t>Маяковского-4</t>
  </si>
  <si>
    <t>Маяковского-6</t>
  </si>
  <si>
    <t>Маяковского-6а</t>
  </si>
  <si>
    <t>Маяковского-8</t>
  </si>
  <si>
    <t>Маяковского-8а</t>
  </si>
  <si>
    <t>Маяковского-9</t>
  </si>
  <si>
    <t>Маяковского-10</t>
  </si>
  <si>
    <t>Маяковского-10а</t>
  </si>
  <si>
    <t>Микрорайон-3</t>
  </si>
  <si>
    <t>Микрорайон-5</t>
  </si>
  <si>
    <t>Микрорайон-6</t>
  </si>
  <si>
    <t>Микрорайон-7</t>
  </si>
  <si>
    <t>Микрорайон-10</t>
  </si>
  <si>
    <t>Микрорайон-12</t>
  </si>
  <si>
    <t>Микрорайон-15</t>
  </si>
  <si>
    <t>Микрорайон-18</t>
  </si>
  <si>
    <t>Микрорайон-19</t>
  </si>
  <si>
    <t>Микрорайон-13</t>
  </si>
  <si>
    <t>Микрорайон-34</t>
  </si>
  <si>
    <t>Микрорайон-49</t>
  </si>
  <si>
    <t>Микрорайон-51</t>
  </si>
  <si>
    <t>Микрорайон-33</t>
  </si>
  <si>
    <t>Микрорайон-52</t>
  </si>
  <si>
    <t>Микрорайон-53</t>
  </si>
  <si>
    <t>Микрорайон-54</t>
  </si>
  <si>
    <t>Микрорайон-55</t>
  </si>
  <si>
    <t>М-Натунич-8</t>
  </si>
  <si>
    <t>М-Натунич-12</t>
  </si>
  <si>
    <t>Заречная-3</t>
  </si>
  <si>
    <t>Парковая-6</t>
  </si>
  <si>
    <t>Парковая-10</t>
  </si>
  <si>
    <t>Советская-64</t>
  </si>
  <si>
    <t>Советская-135</t>
  </si>
  <si>
    <t>Советская-139</t>
  </si>
  <si>
    <t>Советская-137</t>
  </si>
  <si>
    <t>Советская-135а</t>
  </si>
  <si>
    <t>Строителей-2</t>
  </si>
  <si>
    <t>Пушкина-23</t>
  </si>
  <si>
    <t>арболитовые</t>
  </si>
  <si>
    <t>Шабалина-2</t>
  </si>
  <si>
    <t>Конакова-41</t>
  </si>
  <si>
    <t>Чапаева-5</t>
  </si>
  <si>
    <t>с. Казанское</t>
  </si>
  <si>
    <t>Кооперативная-2</t>
  </si>
  <si>
    <t>Кооперативная-20</t>
  </si>
  <si>
    <t>Кооперативная-22</t>
  </si>
  <si>
    <t>Пионерская-5</t>
  </si>
  <si>
    <t>Пионерская-7</t>
  </si>
  <si>
    <t>Пионерская-11</t>
  </si>
  <si>
    <t>Кооперативная-13</t>
  </si>
  <si>
    <t>Кооперативная-15</t>
  </si>
  <si>
    <t>Кооперативная-17</t>
  </si>
  <si>
    <t>Кооперативная-18</t>
  </si>
  <si>
    <t>с. Марисола</t>
  </si>
  <si>
    <t>Микрорайон-1</t>
  </si>
  <si>
    <t>Микрорайон-2</t>
  </si>
  <si>
    <t>Микрорайон-4</t>
  </si>
  <si>
    <t>с.Кукнур</t>
  </si>
  <si>
    <t>панельный</t>
  </si>
  <si>
    <t>Центральная-5</t>
  </si>
  <si>
    <t>с.Зашижемье</t>
  </si>
  <si>
    <t>кирпичный</t>
  </si>
  <si>
    <t>Центральная-3</t>
  </si>
  <si>
    <t>Центральная-8</t>
  </si>
  <si>
    <t>Центральная-10</t>
  </si>
  <si>
    <t>д.Лоскутово</t>
  </si>
  <si>
    <t>д.Летник</t>
  </si>
  <si>
    <t>Центральная-35</t>
  </si>
  <si>
    <t>д. Н-Рушенер</t>
  </si>
  <si>
    <t>Комсомольская-16</t>
  </si>
  <si>
    <t>Комсомольская-18</t>
  </si>
  <si>
    <t>п.Горняк</t>
  </si>
  <si>
    <t>Полевая-3</t>
  </si>
  <si>
    <t>Полевая-1</t>
  </si>
  <si>
    <t>Полевая-2</t>
  </si>
  <si>
    <t>д.Калеево</t>
  </si>
  <si>
    <t>Романова-6</t>
  </si>
  <si>
    <t>Молодежная-1</t>
  </si>
  <si>
    <t>Молодежная-3</t>
  </si>
  <si>
    <t>Новая-1</t>
  </si>
  <si>
    <t>Новая-2</t>
  </si>
  <si>
    <t>Новая-3</t>
  </si>
  <si>
    <t>Начисление населению  2011 года</t>
  </si>
  <si>
    <t>февраль 2011г</t>
  </si>
  <si>
    <t>март 2011г.</t>
  </si>
  <si>
    <t>апрель 2011г.</t>
  </si>
  <si>
    <t>май 2011 г.</t>
  </si>
  <si>
    <t>июнь 2011г.</t>
  </si>
  <si>
    <t>июль 2011г.</t>
  </si>
  <si>
    <t>август 2011г.</t>
  </si>
  <si>
    <t>сентябрь 2011г.</t>
  </si>
  <si>
    <t>октябрь 2011г.</t>
  </si>
  <si>
    <t>ноябрь 2011г.</t>
  </si>
  <si>
    <t>декабрь 2011г.</t>
  </si>
  <si>
    <t>всего</t>
  </si>
  <si>
    <t>январь2011г.</t>
  </si>
  <si>
    <t>февраль 2011г.</t>
  </si>
  <si>
    <t>март 2011 г.</t>
  </si>
  <si>
    <t>апрель 2011 г.</t>
  </si>
  <si>
    <t>июнь 2011 г.</t>
  </si>
  <si>
    <t>июль 2011 г</t>
  </si>
  <si>
    <t>август 2011 г.</t>
  </si>
  <si>
    <t>сентябрь 2011 г.</t>
  </si>
  <si>
    <t>октябрь 2011 г.</t>
  </si>
  <si>
    <t>ноябрь 2011 г.</t>
  </si>
  <si>
    <t>декабрь 2011 г.</t>
  </si>
  <si>
    <t>январь 2011г.</t>
  </si>
  <si>
    <t>остаток на конец года</t>
  </si>
  <si>
    <t xml:space="preserve">Выполнено работ по текущему ремонту </t>
  </si>
  <si>
    <t>канализация-0-864</t>
  </si>
  <si>
    <t>рем.покр.8-732</t>
  </si>
  <si>
    <t>Микрорайон-19а</t>
  </si>
  <si>
    <t>Микрорайон-20</t>
  </si>
  <si>
    <t>Советская-86</t>
  </si>
  <si>
    <t>Юбилейная-9а</t>
  </si>
  <si>
    <t>утепление покрытий 15-999</t>
  </si>
  <si>
    <t>Кооперативная 2</t>
  </si>
  <si>
    <t>водопровод 2-102</t>
  </si>
  <si>
    <t>отопление 0-100</t>
  </si>
  <si>
    <t>отопление 0-333</t>
  </si>
  <si>
    <t>канал. 4-01, 1-617</t>
  </si>
  <si>
    <t>канализация 0-647</t>
  </si>
  <si>
    <t>водопровод 0-300</t>
  </si>
  <si>
    <t>водопровод 0-561</t>
  </si>
  <si>
    <t>установка стоек под плиты 11-733</t>
  </si>
  <si>
    <t>М-он 49 проект за газ 23-862</t>
  </si>
  <si>
    <t>канализация 1-940</t>
  </si>
  <si>
    <t>канализация 2-263</t>
  </si>
  <si>
    <t xml:space="preserve">                    </t>
  </si>
  <si>
    <t>канализация 0-453</t>
  </si>
  <si>
    <t>канализация 4-527</t>
  </si>
  <si>
    <t>канализация 1-293</t>
  </si>
  <si>
    <t>канализация 2-910</t>
  </si>
  <si>
    <t>канализация 0-97</t>
  </si>
  <si>
    <t xml:space="preserve">канализация 2-910   </t>
  </si>
  <si>
    <t>отопление1-182</t>
  </si>
  <si>
    <t>отопление1-742</t>
  </si>
  <si>
    <t>канализация 1-94</t>
  </si>
  <si>
    <t>канализация 0-388</t>
  </si>
  <si>
    <t>канализация 1-681</t>
  </si>
  <si>
    <t>канализация 1-210</t>
  </si>
  <si>
    <t>отопление-0-792        каналиация -0-337</t>
  </si>
  <si>
    <t>водопровод 0-461</t>
  </si>
  <si>
    <t>водопровод 0-306</t>
  </si>
  <si>
    <t>канализация 2-587</t>
  </si>
  <si>
    <t>водопровод 4-024</t>
  </si>
  <si>
    <t>канализация 3-557</t>
  </si>
  <si>
    <t>канализация 5-820</t>
  </si>
  <si>
    <t>водопровод 0-342</t>
  </si>
  <si>
    <t>гидроиспытание       3-319, эл.монт.          0-468</t>
  </si>
  <si>
    <t>канализация 1-446</t>
  </si>
  <si>
    <t>эл.монт. 7-799</t>
  </si>
  <si>
    <t>эл.монт. 9-255</t>
  </si>
  <si>
    <t>эл.монт. 3-911</t>
  </si>
  <si>
    <t>эл.монт. 1-536, проч.канал.2-846</t>
  </si>
  <si>
    <t>Капит.ремонт водопр.52-548, водопр.0-480</t>
  </si>
  <si>
    <t>канал. 0-877, эл.монт.1-325, смена водосточ. труб 81-918</t>
  </si>
  <si>
    <t>проч.канал.0-569, эл.монт.10-973</t>
  </si>
  <si>
    <t xml:space="preserve">водопровод 0-181, эл.монт.2-762   </t>
  </si>
  <si>
    <t>эл.монт. 1-604, отопл.102-688, водопр.64-986, канал.0-150</t>
  </si>
  <si>
    <t>проч.канал.1-778, водопр.29-914</t>
  </si>
  <si>
    <t>Замки 0-619, водопр.0-889</t>
  </si>
  <si>
    <t>Проч.канал. 2-263, замки 0-309</t>
  </si>
  <si>
    <t>рем.канал. 21-868, проч.канал.1-410</t>
  </si>
  <si>
    <t>канал.2-902,0-968, кровля 148-190</t>
  </si>
  <si>
    <t>водопровод 0-336 отмостка 110-429 ограждение 4-240</t>
  </si>
  <si>
    <t>рем.канал. 8-963, водопровод 0-32 , эл.монт. 0-072</t>
  </si>
  <si>
    <t>канал.4-220, 0-452</t>
  </si>
  <si>
    <t>канал. 0-516, 2-580</t>
  </si>
  <si>
    <t>канал. 2-064, 3-999</t>
  </si>
  <si>
    <t>канал. 0-903, 1-161</t>
  </si>
  <si>
    <t xml:space="preserve">канализация3-991, отопл.0-679 </t>
  </si>
  <si>
    <t>отопл.0-097, проч.канал0-427, устан.пруж.0-622</t>
  </si>
  <si>
    <t>канал. 0-387, 0-645    водопр. 0-350</t>
  </si>
  <si>
    <t>эл.монт.0-126, канал.2-988</t>
  </si>
  <si>
    <t>водопр.0-382, отопл.0-309, проч.канал0-428, водопр.0-308, проч.канал.2-205</t>
  </si>
  <si>
    <t>эл.монт22-781 (по найму)</t>
  </si>
  <si>
    <t>рем.кровл164-649 устан.стоек 4-636</t>
  </si>
  <si>
    <t>канал.4-700,1-944  водопровод 0-300</t>
  </si>
  <si>
    <t>канализация 1-229    рем.дверей 12-560</t>
  </si>
  <si>
    <t>канал.1-310</t>
  </si>
  <si>
    <t>канал. 0-647</t>
  </si>
  <si>
    <t>канал. 1-617</t>
  </si>
  <si>
    <t>канал.2-910; 3-234</t>
  </si>
  <si>
    <t>канал. 2-910</t>
  </si>
  <si>
    <t>канал. 2-975</t>
  </si>
  <si>
    <t>эл. монт.0-802, канал. 2-910</t>
  </si>
  <si>
    <t>канализация2-910, прочистка 1-940 эл.монт. 0-604</t>
  </si>
  <si>
    <t>канал.2-910,  0-97, отопл.0-300</t>
  </si>
  <si>
    <t>эл.монт.2-254 эл.монт.0-856; канал. 4-527;1-940</t>
  </si>
  <si>
    <t>водопр.0-222,                              канал. 0-647</t>
  </si>
  <si>
    <t>канал. 3-880,2-030</t>
  </si>
  <si>
    <t>канализация1-935, эл.монт.0-277</t>
  </si>
  <si>
    <t>отопл.0-628, рем.примык.4-662</t>
  </si>
  <si>
    <t>отопл.0-946, проч.канал1-779, проч.канал.2-490</t>
  </si>
  <si>
    <t>0-635 уст.стоек в ТУ,водопр.30-454</t>
  </si>
  <si>
    <t>отопл.0-762 ,              1-730, проч. канал. 10-602</t>
  </si>
  <si>
    <t>устройст.наруж.сетей канал.225-527 (по найму)</t>
  </si>
  <si>
    <t xml:space="preserve">Прочистка 1-940, канал. 0-183, водопр.0-684   </t>
  </si>
  <si>
    <t>Отопл.0-236, проч.канал.1-940, отопл.0-303</t>
  </si>
  <si>
    <t>водопр. 0-317 , эл.монт.0-087</t>
  </si>
  <si>
    <t>отмостка 159-273, эл.монт.1-050</t>
  </si>
  <si>
    <t>эл. монт. 2-666, канал.2-910</t>
  </si>
  <si>
    <t>отопление 4-469, проч.канал.1-138</t>
  </si>
  <si>
    <t>косметический ремонт подъезда №2-41-884, косметический ремонт подъезда №1-49-310</t>
  </si>
  <si>
    <t>эл.монт.1-603, проч.канал.0-711</t>
  </si>
  <si>
    <t>Эл. монт. 1-532, проч.канал.3-004</t>
  </si>
  <si>
    <t>канализация 2-716</t>
  </si>
  <si>
    <t>канализация 1-295</t>
  </si>
  <si>
    <t>канализация 2-328</t>
  </si>
  <si>
    <t>канализация 3-104</t>
  </si>
  <si>
    <t>водопровод 0-537</t>
  </si>
  <si>
    <t xml:space="preserve">            </t>
  </si>
  <si>
    <t>Смена водосточных труб  9-439 водопр.         3-874, остекл.0-464, прч.канал.4-494, водопр.0-509</t>
  </si>
  <si>
    <t>проч.канал. 2-821,</t>
  </si>
  <si>
    <t>водоп1-267, 0-320                    прочистка 5-549</t>
  </si>
  <si>
    <t>отопл.5-276, проч.канал 10-956,   1-494, водопр.6-845</t>
  </si>
  <si>
    <t xml:space="preserve">  Микрорайон-31                                       </t>
  </si>
  <si>
    <t>канализация 0-903</t>
  </si>
  <si>
    <t>канализация 0-877</t>
  </si>
  <si>
    <t>канализация 1-935</t>
  </si>
  <si>
    <t>канализация 0-968</t>
  </si>
  <si>
    <t>канализация 1-290</t>
  </si>
  <si>
    <t>канализация 1-161</t>
  </si>
  <si>
    <t>канализация 3-745</t>
  </si>
  <si>
    <t>водопровод 2-700</t>
  </si>
  <si>
    <t>водопровод 0-536</t>
  </si>
  <si>
    <t>канализация 0-759  водопровод 0-600</t>
  </si>
  <si>
    <t>водопровод 0-770</t>
  </si>
  <si>
    <t>водопровод 0-603 эл.счетчик 4-668</t>
  </si>
  <si>
    <t>эл.монт. 1-329  отопление 0-287  канализация 2-587</t>
  </si>
  <si>
    <t xml:space="preserve">косметический ремонт подъезда     25-931  </t>
  </si>
  <si>
    <t>канализация 2-91, эл.монт. 1-332</t>
  </si>
  <si>
    <t>Отопление 0-388 ,  водоповод 0-969</t>
  </si>
  <si>
    <t>канал. 3-425,4-706  водопровод 0-300</t>
  </si>
  <si>
    <t>водопровод 0-305</t>
  </si>
  <si>
    <t>водопровод 0-16</t>
  </si>
  <si>
    <t>водопровод 0-629</t>
  </si>
  <si>
    <t>эл.счетчик 4-775</t>
  </si>
  <si>
    <t>эл.счетчик 4-648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</si>
  <si>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</si>
  <si>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Комсомольск.-11</t>
  </si>
  <si>
    <t>аварийный запас 98-399</t>
  </si>
  <si>
    <t>замен.дверн.блок.     9-366</t>
  </si>
  <si>
    <t xml:space="preserve">отопл.0-906,  0-125 </t>
  </si>
  <si>
    <t>рем.цоколя,вх.дверей,крыльца  67-096, э/м 7-032</t>
  </si>
  <si>
    <t>смена водост. труб 24-936, устр. колпак. над вентшах.17-240</t>
  </si>
  <si>
    <t>отопл.0-616,смена вентиля1-000, 0-618</t>
  </si>
  <si>
    <t>отопл.0-128, смена вентил. 0-309</t>
  </si>
  <si>
    <t>э/м.2-259, проч.канал0-247, вход в подвал            12-074, э/м.0-600</t>
  </si>
  <si>
    <t>проч.канал0-854,      0-854,водопр. 3-097</t>
  </si>
  <si>
    <t>проч.канал6-901,  смен.вентиля            0-382, проч.канал.    5-264</t>
  </si>
  <si>
    <t>рем.кан.1-286,       водопр1-235, 1-640.</t>
  </si>
  <si>
    <t>водосчетчик 6-242, рем.канал.2-560</t>
  </si>
  <si>
    <t>водосчетчик 6-262, проч канал.1-281</t>
  </si>
  <si>
    <t>отопл0-066,0-599,    0-603, 0-612, рем. канал. 3-315</t>
  </si>
  <si>
    <t>проч.канал2-419,      0-427, э/м 9-400</t>
  </si>
  <si>
    <t>проч.канал0-711,         1-067</t>
  </si>
  <si>
    <t>водосчетчик 6-384, проч. канал.2-134</t>
  </si>
  <si>
    <t>рем.покр,смен.колпак.вентшах.и устр.прим. 14-705, водосчетчик  6-354</t>
  </si>
  <si>
    <t>отопл.6-230, проч.канал1-067, смен.вентил  0-618</t>
  </si>
  <si>
    <t>эл.монт1-190,  0-106</t>
  </si>
  <si>
    <t>конструк.элем 0-487, остекление 0-272, эл.монт.0-116,рем. подъезда №3-33-810, эл.монт. 0-301, ремонт подъезда №4  46-732 , эл. монт.1-185</t>
  </si>
  <si>
    <t>эл.монт. 1-156, водопр. 0-228,  остекление 0-784, рем.поруч.0-829, рем.подъезда №5           46-097 канал.1-56, установка  поручней     2-245</t>
  </si>
  <si>
    <t>рем. подъезда №2         46-458, рем.подъезда № 6  41-957, водопр.   0-182, 0-300, установка поручней     1-050,1-304   рем. подъезда  №1   45-948</t>
  </si>
  <si>
    <t>эл. монт. 3-914   водопровод 0-499 остекление 0-247   эл.счетчик 4-668</t>
  </si>
  <si>
    <t>канал. 2-134, гидроиспытание              9-918</t>
  </si>
  <si>
    <t>См. светильника         0-203  эл.монт 4-846</t>
  </si>
  <si>
    <t>водосчетчик 5-599,        канал.1-617, эл.монт.   1-366, водопр.0-307</t>
  </si>
  <si>
    <t>водосточные трубы   25-905</t>
  </si>
  <si>
    <t>эл.монт1-190,  1-058</t>
  </si>
  <si>
    <t>Установка воронки    0-952, проч.канал.       1-940, отопл.2-466, эл.монт.1-176</t>
  </si>
  <si>
    <t xml:space="preserve">канал.1-94, 2-781, водопр. 0-307, эл.монт.3-991, канал.      2-910,4-544 </t>
  </si>
  <si>
    <t>канализация 6-144;    1-802  водопр. 2-932</t>
  </si>
  <si>
    <t>канал.1-935 , 1-935</t>
  </si>
  <si>
    <t>Эл.монт. 0-275; 1-110</t>
  </si>
  <si>
    <t>рем. дверей1-887. водопровод 0-858              установка пружины      0-113</t>
  </si>
  <si>
    <t>канализация 0-877,       2-207  ,0-903      водопровод 1-292  в/счетчик 11-001</t>
  </si>
  <si>
    <t xml:space="preserve"> Рем. водопр. в подвальной части   40-242, эл.монт.              0-255</t>
  </si>
  <si>
    <t>водопр.0-315; 1-283;   0-181 канал.1-940;         2-910; 3-234</t>
  </si>
  <si>
    <t xml:space="preserve">канал.1-94,  1-293, эл.монт. 3-991 </t>
  </si>
  <si>
    <t>Проч.канал.16-932,   2-403</t>
  </si>
  <si>
    <t>установка доводчика    1-244</t>
  </si>
  <si>
    <t>эл.монт.1-178, 15-991</t>
  </si>
  <si>
    <t>эл.монт.2-627, водосчетчик  12-137</t>
  </si>
  <si>
    <t>эл.счетчик 4-705, водопр.0-402,  0-726</t>
  </si>
  <si>
    <t xml:space="preserve">водопровод 0-321,   эл.монт. 5-943, канал. 0-527,2-975, 2-910 </t>
  </si>
  <si>
    <t>канал.2-587, 2-910,     3-234, водопр.0-208,      0-300</t>
  </si>
  <si>
    <t>устройство примык.    1-725, канал.1-940, эл.монт.2-690, водосчетчик 12-888</t>
  </si>
  <si>
    <t>См.водосточных труб 42-202, канал.4-557, водопр.0-303</t>
  </si>
  <si>
    <t>канал. 0-893; 3-880</t>
  </si>
  <si>
    <t>канал.2-342,  2-902, ограждение 10-290, водост. трубы 39-590, эл.монт.0-101, эл.счетчик 4-668</t>
  </si>
  <si>
    <t>См.светильника              0-203, водопр.0-442</t>
  </si>
  <si>
    <t>канализация 0-970, канал.2-587;   2-587</t>
  </si>
  <si>
    <t>См. выключателя        0-087</t>
  </si>
  <si>
    <t>констр.элем. 15-998</t>
  </si>
  <si>
    <t>Смена дверей  9-472</t>
  </si>
  <si>
    <t>Проч.канал. 1-940,           0-601</t>
  </si>
  <si>
    <t>устройство крыльца     10-467</t>
  </si>
  <si>
    <t>канализация0-387,        0-387, эл.монт.0-226</t>
  </si>
  <si>
    <t>канал.1-502, 1-097</t>
  </si>
  <si>
    <t>Рем. водопровода в подвальной части       66-395, проч. канал.   0-601, водопр.0-612</t>
  </si>
  <si>
    <t xml:space="preserve">водопр.0-301, канал.     7-243, 6-467   </t>
  </si>
  <si>
    <t>водопр.0-300,  0-402, канал2-522, 0-647</t>
  </si>
  <si>
    <t>Косметический ремонт подъезда №2  20-447, проч. канал.    1-502</t>
  </si>
  <si>
    <t>канализация.3-298,      1-164, 2-652</t>
  </si>
  <si>
    <t>отопл.0-477, канал.        2-587,1-945</t>
  </si>
  <si>
    <t>водопровод 1-248  рем.подъездов 18-893</t>
  </si>
  <si>
    <t>водопр.0-301                                        констр.элем.11-308 водопр.0-330                            конструк. элем. 2-688</t>
  </si>
  <si>
    <t>водопр. 0-301 канал.    1-617</t>
  </si>
  <si>
    <t>канал.5-011, 2-393</t>
  </si>
  <si>
    <t>рем.канал.2-110, скам.15-316,  водопр.0-355</t>
  </si>
  <si>
    <t>гидроиспытание          9-918</t>
  </si>
  <si>
    <t>проч.канал 1-410, рем.отмост  118-045</t>
  </si>
  <si>
    <t>смена желобов          269-579, водопр.             0-297</t>
  </si>
  <si>
    <t>смена э/счетчика       4-718  гидроиспытание        9-853</t>
  </si>
  <si>
    <t>проч.канал1-779,     э/м 0-530</t>
  </si>
  <si>
    <t>канал.2-612,  эл.монт.0-191, проч.канал.0-427</t>
  </si>
  <si>
    <t>гидроиспытание             7-043 водопр. 0-325</t>
  </si>
  <si>
    <t>гидроиспытание       9-918 промывка         12-288 эл.монт.           0-267</t>
  </si>
  <si>
    <t>гидроиспытание         11-838   промывка     12-190</t>
  </si>
  <si>
    <t xml:space="preserve">гидроиспытание        33-792 дверные блоки 6 шт. 28-091                     канал. 1-067  </t>
  </si>
  <si>
    <t>эл.монт. 0-088 изоляция матами          6-728    канал. 0-563 кровля 855-06</t>
  </si>
  <si>
    <t>смена э/счетчика         4-698  гидроиспытание       23-466</t>
  </si>
  <si>
    <t>прочистка 0-356,       1-907 рем.крыши    257-916 рем.крыл.   28-130</t>
  </si>
  <si>
    <t>рем.кан. 3-187,    эл/м.3-421,</t>
  </si>
  <si>
    <t>Комсомольск-24</t>
  </si>
  <si>
    <t>водопр.0-308</t>
  </si>
  <si>
    <t>водопр.0-616</t>
  </si>
  <si>
    <t>проч.канал.0-213</t>
  </si>
  <si>
    <t>э\м.10-112, рем.канал.3-509, проч.канал.0-427</t>
  </si>
  <si>
    <t>уст.дверей15-320, рем. канал.3-713, э/м   0-299, устан. доводч. 1-287, смена вент.и сгона 0-662</t>
  </si>
  <si>
    <t>э\м 2-985, устан.пруж.0-413</t>
  </si>
  <si>
    <t>отопл.4-022, проч.канал2-277, водопр.0-308, рем.канал.5-228</t>
  </si>
  <si>
    <t>проч.канал1-423, э/м.1-743,</t>
  </si>
  <si>
    <t>эл.монт. 1-190</t>
  </si>
  <si>
    <t>канал. 41-189</t>
  </si>
  <si>
    <t>канал. 30-208</t>
  </si>
  <si>
    <t>эл.монт. 1-320</t>
  </si>
  <si>
    <t>эл.монт. 0-541</t>
  </si>
  <si>
    <t>эл.монт. 1-197</t>
  </si>
  <si>
    <t>эл.монт. 0-528</t>
  </si>
  <si>
    <t>эл.монт. 1-189 водопровод 0-322</t>
  </si>
  <si>
    <t>эл.монт. 4-495</t>
  </si>
  <si>
    <t>эл.монт.0-346</t>
  </si>
  <si>
    <t>эл.монт. 1-178</t>
  </si>
  <si>
    <t>канал.17-632,    рем.дверей 23-330</t>
  </si>
  <si>
    <t xml:space="preserve"> М-н 18 водопр. 33-624</t>
  </si>
  <si>
    <t>рем.работы после смены канализ. стояка 2-299</t>
  </si>
  <si>
    <t>водопровод 3-010</t>
  </si>
  <si>
    <t>водопровод 0-320</t>
  </si>
  <si>
    <t>водопровод 1-220</t>
  </si>
  <si>
    <t>канализация 4-655  прочистка 1-423</t>
  </si>
  <si>
    <t>канализация 2-359</t>
  </si>
  <si>
    <t>прочистка 3-201</t>
  </si>
  <si>
    <t>эл.монтаж 0-481</t>
  </si>
  <si>
    <t>проч.канал.8-768, эл./м.0-165</t>
  </si>
  <si>
    <t>рем.настен.желоб.и отдел.мест покр.      3-282, эл./м.0-915</t>
  </si>
  <si>
    <t>эл./м.0-599</t>
  </si>
  <si>
    <t>эл./м.1-274, эл./м.    4-489, 1-337</t>
  </si>
  <si>
    <t>отопл.0-309, 1-269</t>
  </si>
  <si>
    <t>водопр.6-381, проч.канал.2-348, отопл.0-385</t>
  </si>
  <si>
    <t>замен.дверн.полот.  2-799, уст-во входа в подвал.3-505</t>
  </si>
  <si>
    <t>отопл.0-309, остекл.0-231</t>
  </si>
  <si>
    <t>проч.канал.0-427, эл./м.0-135, отопл.   0-309, остекл.0-967</t>
  </si>
  <si>
    <t>утеплен.дверей1-331</t>
  </si>
  <si>
    <t>проч.канал.4-766,      2-707</t>
  </si>
  <si>
    <t>проч.канал.14-613, 14-613</t>
  </si>
  <si>
    <t>канализация 1-019</t>
  </si>
  <si>
    <t>прочистка 0-711</t>
  </si>
  <si>
    <t>прочиска 0-427</t>
  </si>
  <si>
    <t>прочистка 0-783</t>
  </si>
  <si>
    <t>прочистка 1-067</t>
  </si>
  <si>
    <t>прочистка 1-778</t>
  </si>
  <si>
    <t>прочистка 2-846</t>
  </si>
  <si>
    <t>прочистка 1-423</t>
  </si>
  <si>
    <t>прочистка 2-134</t>
  </si>
  <si>
    <t>прочистка 2-988   прочистка 0-996</t>
  </si>
  <si>
    <t>водопровод 0-355   канализация 1-275   прочистка 3-557</t>
  </si>
  <si>
    <t>прочистка 0-356</t>
  </si>
  <si>
    <t>водопровод 1-065   прочистка 0-427</t>
  </si>
  <si>
    <t>прочистка 3-770</t>
  </si>
  <si>
    <t>М-н 40 проект кровля 13-291</t>
  </si>
  <si>
    <t>установка скамеек       2-376</t>
  </si>
  <si>
    <t>остекление 0-355</t>
  </si>
  <si>
    <t>водопровод 0-325</t>
  </si>
  <si>
    <t>водопровод 0-206</t>
  </si>
  <si>
    <t>канализация 1-207</t>
  </si>
  <si>
    <t>прочистка 0-213</t>
  </si>
  <si>
    <t>отопление 0-506   канализация 2-802   прочистка 0-711</t>
  </si>
  <si>
    <t>водопровод-0-32</t>
  </si>
  <si>
    <t>канализация 0-213</t>
  </si>
  <si>
    <t>водопровод 0-32</t>
  </si>
  <si>
    <t>канализация 0-514 водопровод 0-32</t>
  </si>
  <si>
    <t>прочистка 1-067 прчистка 0-711</t>
  </si>
  <si>
    <t>отмостка  31-762</t>
  </si>
  <si>
    <t>отмостка 42-123</t>
  </si>
  <si>
    <t>канализация 1-423</t>
  </si>
  <si>
    <t>канализация 0-711</t>
  </si>
  <si>
    <t>канализация 2-846</t>
  </si>
  <si>
    <t>Юбилейная-11,</t>
  </si>
  <si>
    <t>водопровод 0-320, канализация 2-846</t>
  </si>
  <si>
    <t>водопровод 0-325, прочистка 8-323</t>
  </si>
  <si>
    <t>прочистка 4-268</t>
  </si>
  <si>
    <t>прочистка 3-984</t>
  </si>
  <si>
    <t>устан.окон.блоков    17-855</t>
  </si>
  <si>
    <t>водопр.0-308, проч.канал.1-781</t>
  </si>
  <si>
    <t>водопр.0-308, отопл.0-308</t>
  </si>
  <si>
    <t>водопр.3-253, отопл.2-985</t>
  </si>
  <si>
    <t>водопр.2-851</t>
  </si>
  <si>
    <t>водопр.0-309, 7-391</t>
  </si>
  <si>
    <t>проч.канал.14-613</t>
  </si>
  <si>
    <t>проч.канал.0-925, эл./м.0-016, смен.конев.,примык.,колпак.над вентшах. и рем.слух.окон         82-329</t>
  </si>
  <si>
    <t>остекл.0-763</t>
  </si>
  <si>
    <t>уст-во примык.к вентшах.3-091</t>
  </si>
  <si>
    <t>установ.метал.двери 10-995, эл./м.1-380</t>
  </si>
  <si>
    <t>эл./м.1-244</t>
  </si>
  <si>
    <t xml:space="preserve">вынос элек.счетч.в подъезд 1-606,2-100, 18-320, 6-250   </t>
  </si>
  <si>
    <t>эл./м.0-073</t>
  </si>
  <si>
    <t>рем.груп.щитков       7-269</t>
  </si>
  <si>
    <t>эл./м.0-034, отопл.    0-308</t>
  </si>
  <si>
    <t>эл./м.1-263</t>
  </si>
  <si>
    <t>эл./м.0-141</t>
  </si>
  <si>
    <t>отопл.0-097</t>
  </si>
  <si>
    <t>разбор.и уст-во туалета 17-448</t>
  </si>
  <si>
    <t>закладка проема в подвале 6-242, водопровод 0-320</t>
  </si>
  <si>
    <t>прочистка 3-059, водопровод 0-355</t>
  </si>
  <si>
    <t xml:space="preserve">  </t>
  </si>
  <si>
    <t>водопровод 2-225 рем.цоколя 56-434</t>
  </si>
  <si>
    <t>эл/монт 1-612</t>
  </si>
  <si>
    <t>проч.кан. 3-244, эл/монт 0-981</t>
  </si>
  <si>
    <t xml:space="preserve">проч.кан. 0-142, </t>
  </si>
  <si>
    <t>эл/монт 0-025</t>
  </si>
  <si>
    <t>проч.кан.3-878, эл/монт. 1-239</t>
  </si>
  <si>
    <t xml:space="preserve">отопление 3-350, усан.скам. 1-097, водопр. 0-478 </t>
  </si>
  <si>
    <t>скамейки12-259</t>
  </si>
  <si>
    <t xml:space="preserve">отопл.1-833, эл/монт 1-281, </t>
  </si>
  <si>
    <t>отопл. 0-288, эл/монт 0-802</t>
  </si>
  <si>
    <t>рем.канал.1-230, водопр.2-981</t>
  </si>
  <si>
    <t>водопр.4-643</t>
  </si>
  <si>
    <t>проч.канал.2-134</t>
  </si>
  <si>
    <t>проч.канал.0-711</t>
  </si>
  <si>
    <t>проч.канал.3-770</t>
  </si>
  <si>
    <t>проч.канал.1-850</t>
  </si>
  <si>
    <t>устан.пруж.0-209</t>
  </si>
  <si>
    <t>отопл.0-314</t>
  </si>
  <si>
    <t>отопл.1-546</t>
  </si>
  <si>
    <t>отопл.0-618</t>
  </si>
  <si>
    <t xml:space="preserve">отопл. 0-163, скамейки 6-126 </t>
  </si>
  <si>
    <t>водоповод 0-309</t>
  </si>
  <si>
    <t>водопров. 0-320</t>
  </si>
  <si>
    <t>водопр. 0-325</t>
  </si>
  <si>
    <t xml:space="preserve">эл/монт. 1-876, </t>
  </si>
  <si>
    <t>эл/монт. 0-334, водопр. 1-100</t>
  </si>
  <si>
    <t>отопл. 0-288</t>
  </si>
  <si>
    <t>проч.кан. 1-867, отоп. 0-747, 0-307</t>
  </si>
  <si>
    <t>эл/монт. 1-803</t>
  </si>
  <si>
    <t>отопл.2-106</t>
  </si>
  <si>
    <t>водопр.0-618,</t>
  </si>
  <si>
    <t>проч.канал.2-962,</t>
  </si>
  <si>
    <t>эл/м.1-803,</t>
  </si>
  <si>
    <t>проч.канал.1-551,</t>
  </si>
  <si>
    <t>смен.примык.и коневой 100-397</t>
  </si>
  <si>
    <t>эл.монт. 0-102</t>
  </si>
  <si>
    <t>эл.монт. 0-334</t>
  </si>
  <si>
    <t>эл.монт. 0-468</t>
  </si>
  <si>
    <t>Смена дверных блоков 15-192</t>
  </si>
  <si>
    <t>водопровод 0-300 канализация 4-378</t>
  </si>
  <si>
    <t>Рем. щитков 6-209</t>
  </si>
  <si>
    <t>эл.монт. 2-254</t>
  </si>
  <si>
    <t>эл.монт.0-280</t>
  </si>
  <si>
    <t>эл.монт. 1-197,           10-051</t>
  </si>
  <si>
    <t>эл.монт. 1-200</t>
  </si>
  <si>
    <t>канализация 1-94                                эл.монт. 1-201</t>
  </si>
  <si>
    <t>эл.монт.1-151 рем. кровли 2-037</t>
  </si>
  <si>
    <t>Канализация3-040                       эл.монт.1-296</t>
  </si>
  <si>
    <t>эл.монт.1-113</t>
  </si>
  <si>
    <t>эл.монт.3-103</t>
  </si>
  <si>
    <t>эл.монт. 5-084</t>
  </si>
  <si>
    <t>эл.монт.2-661</t>
  </si>
  <si>
    <t>эл.монт. 0-523</t>
  </si>
  <si>
    <t>рем. кровли 74-799 прочистка 0-854 прочистка 0-427</t>
  </si>
  <si>
    <t>канализация 3-770  эл.монт. 0-197</t>
  </si>
  <si>
    <t>эл.монт.0-087</t>
  </si>
  <si>
    <t>рем. дверей 2-604</t>
  </si>
  <si>
    <t>эл.монт.1-422</t>
  </si>
  <si>
    <t>эл.монт. 1-140</t>
  </si>
  <si>
    <t>эл.монт. 2-322</t>
  </si>
  <si>
    <t>эл.монт.  1-179, остекление 1-622</t>
  </si>
  <si>
    <t>эл.монт. 0-526</t>
  </si>
  <si>
    <t>рем.крыльца 0-15</t>
  </si>
  <si>
    <t>Канал. 2-487</t>
  </si>
  <si>
    <t>гидроиспытание        5-668</t>
  </si>
  <si>
    <t>Эл.монт. 0-265</t>
  </si>
  <si>
    <t>рем. дверей 2-936</t>
  </si>
  <si>
    <t>май  2011 г.</t>
  </si>
  <si>
    <t>Эл.монт. 0-477</t>
  </si>
  <si>
    <t>эл.монт.1-646</t>
  </si>
  <si>
    <t>эл.монт. 0-654</t>
  </si>
  <si>
    <t>гидроиспытание         6-354</t>
  </si>
  <si>
    <t>водопр.0-686</t>
  </si>
  <si>
    <t>водопр.0-978, устан.пруж.0-622</t>
  </si>
  <si>
    <t>отопл.0-309, устан.пруж.0-207</t>
  </si>
  <si>
    <t>отопл.2-311, замен.дверн.блоков 14-477</t>
  </si>
  <si>
    <t>отопл.0-208</t>
  </si>
  <si>
    <t>отопл.0-934</t>
  </si>
  <si>
    <t>э/м.4-322</t>
  </si>
  <si>
    <t>э/м.3-117</t>
  </si>
  <si>
    <t>э/м.0-302</t>
  </si>
  <si>
    <t>э/м.7-864, проч.канал.0-854</t>
  </si>
  <si>
    <t>э/м.2-664, проч.канал.0-498</t>
  </si>
  <si>
    <t>э/м.0-424</t>
  </si>
  <si>
    <t>э/м.1-198</t>
  </si>
  <si>
    <t>э/м.3-917, проч.канал.1-779</t>
  </si>
  <si>
    <t>рем.канал.28-101</t>
  </si>
  <si>
    <t>рем.канал.0-934</t>
  </si>
  <si>
    <t>проч.канал.1-423</t>
  </si>
  <si>
    <t>дверн.блок 5-171</t>
  </si>
  <si>
    <t>смен.колпак.на вентшах.3-711</t>
  </si>
  <si>
    <t>водоп. 6-227</t>
  </si>
  <si>
    <t>рем.канал. 17-613</t>
  </si>
  <si>
    <t>канал. 3-234</t>
  </si>
  <si>
    <t>электромонт1-286</t>
  </si>
  <si>
    <t>водопровод 0-518      прочистка 1-778 э/м. 0-063</t>
  </si>
  <si>
    <t>эл.монт. 1-266</t>
  </si>
  <si>
    <t>замена входных дверей     26-560,                      канализация 0-323     эл.монт. 4-146</t>
  </si>
  <si>
    <t>рем.кровли            265-719</t>
  </si>
  <si>
    <t>канал.2-699, 2-910</t>
  </si>
  <si>
    <t>эл.монт. 2-511</t>
  </si>
  <si>
    <t>эл.монт. 1-983</t>
  </si>
  <si>
    <t>гидроиспытание            4-112</t>
  </si>
  <si>
    <t>констр.элементы          1-103</t>
  </si>
  <si>
    <t>гидроиспытание       11-852, канал.0-824, промывка 11-761</t>
  </si>
  <si>
    <t>гидроиспытание      10-315</t>
  </si>
  <si>
    <t>утепление покрытий  31-077, 21-754</t>
  </si>
  <si>
    <t>гидроиспытание      10-108 эл.монт.            0-267</t>
  </si>
  <si>
    <t xml:space="preserve">гидроиспытание         5-007   </t>
  </si>
  <si>
    <t>гидроиспытание       4-66</t>
  </si>
  <si>
    <t>гидроиспытание         6-512</t>
  </si>
  <si>
    <t>гидроиспытание        37-970</t>
  </si>
  <si>
    <t>эл.монт.1-728, 3-991</t>
  </si>
  <si>
    <t>эл.монт. 1-144, проект за газ 23-862 (проект газа)</t>
  </si>
  <si>
    <t>гидроиспытание           7-013, промывка        6-470, эл.монт.             0-534</t>
  </si>
  <si>
    <t>гидроиспытание       18-795, смена э/счетчика 4-633, промывка 25-522, канал.1-067</t>
  </si>
  <si>
    <t>гидроиспытание        14-107</t>
  </si>
  <si>
    <t>гидроиспытание        3-720</t>
  </si>
  <si>
    <t>гидроиспытание            2-683</t>
  </si>
  <si>
    <t>гидроиспытание       6-215</t>
  </si>
  <si>
    <t>гидроиспытание     10-198, водопр.            0-320</t>
  </si>
  <si>
    <t>канал. 3-941,3-201  гидроиспытание       9-570</t>
  </si>
  <si>
    <t>канал. 1-94, 2-975</t>
  </si>
  <si>
    <t>гидроиспытание      10-112</t>
  </si>
  <si>
    <t>водопр.1-443, 0-601 канал.3-104, 0-647</t>
  </si>
  <si>
    <t>гидроиспытание       10-220  канал. 3-557   эл.монт. 1-266</t>
  </si>
  <si>
    <t>гидроиспытание       10-424</t>
  </si>
  <si>
    <t>водопровод 0-601 канал. 0-97,  2-208</t>
  </si>
  <si>
    <t>гидроиспытание       9-918</t>
  </si>
  <si>
    <t>рем.канал.0-280, устан.пруж. 0-209, отопл. 0-315</t>
  </si>
  <si>
    <t>устр.кров.над крыльц.и рем. крыл.67-338</t>
  </si>
  <si>
    <t>проч. 0-854,0-356 эл.монт. 0-643    прочистка 2-372</t>
  </si>
  <si>
    <t>эл.монт. 1-362</t>
  </si>
  <si>
    <t>эл.монт. 2-984</t>
  </si>
  <si>
    <t>гидроиспытание        6-121</t>
  </si>
  <si>
    <t>гидроиспытание       9-056</t>
  </si>
  <si>
    <t>гидроиспытание          9-465</t>
  </si>
  <si>
    <t>канализация 3-225 эл.монт. 1-175</t>
  </si>
  <si>
    <t>канал.1-94, 4-85</t>
  </si>
  <si>
    <t>эл.монт.1-140</t>
  </si>
  <si>
    <t>гидроиспытание        5-891</t>
  </si>
  <si>
    <t>эл.монт.1-787</t>
  </si>
  <si>
    <t xml:space="preserve"> э/м 0-829, проч.канал.0-711</t>
  </si>
  <si>
    <t>эл.монт. 0-599</t>
  </si>
  <si>
    <t>гидроиспытание       9-764</t>
  </si>
  <si>
    <t>заклад.подв.окон      18-058</t>
  </si>
  <si>
    <t>прочистка 1-292     эл.монт.0-492</t>
  </si>
  <si>
    <t>эл.монт. 0-088</t>
  </si>
  <si>
    <t>отопл.0-341, рем.канал.3-872</t>
  </si>
  <si>
    <t>отопл. 4-131, рем.крыльца1-754</t>
  </si>
  <si>
    <t>эл.монт.0-369</t>
  </si>
  <si>
    <t>эл.монт. 1-403</t>
  </si>
  <si>
    <t>рем.канал.2-769, замена дверн. блоков  4-522, водопр.0-605,          0-477</t>
  </si>
  <si>
    <t>изоляция матами         6-728</t>
  </si>
  <si>
    <t>прочистка 1-423,         1-778, 0-711, рем.канализ 8-491</t>
  </si>
  <si>
    <t>водопр.1-011, рем.канал.35-909</t>
  </si>
  <si>
    <t>э/м.1-273, проч.канал.0-356</t>
  </si>
  <si>
    <t>эл.монт. 0-298</t>
  </si>
  <si>
    <t>рем.крылец  6-730 канал.3-930,1-423</t>
  </si>
  <si>
    <t>проч.кан.1-269, цоколь68-748,</t>
  </si>
  <si>
    <t>эл.монт. 0-071     прочистка 3-557</t>
  </si>
  <si>
    <t>эл.монт. 1-784</t>
  </si>
  <si>
    <t>водопровод 9-843 (найм)</t>
  </si>
  <si>
    <t>скамей.18-379, водопр. 17-800, рем.канал.1-381, отопл.4-325</t>
  </si>
  <si>
    <t>прочистка 1-841,         0-925</t>
  </si>
  <si>
    <t>эл.монт. 2-554</t>
  </si>
  <si>
    <t>эл.монт. 8-306</t>
  </si>
  <si>
    <t>эл/монт 1-369, проч.кан. 1-058,         1-423</t>
  </si>
  <si>
    <t>эл/монт. 3-467, водопр.1-658, проч.канал.1-763</t>
  </si>
  <si>
    <t>эл.монт. 1-249</t>
  </si>
  <si>
    <t>эл.монт. 0-363</t>
  </si>
  <si>
    <t>рем.кан. 5-010, отоп. 1-316, водопр.0-309</t>
  </si>
  <si>
    <t>отопл.0-309, проч.канал.3-415</t>
  </si>
  <si>
    <t>проч.кан. 5-505, отопл.1-316, водопр. 0-966, отопл.0-476</t>
  </si>
  <si>
    <t>проч кан.6-206, отоп.1-316,           эл/м.0-829</t>
  </si>
  <si>
    <t>эл.монт. 1-670   прочистка 3-699</t>
  </si>
  <si>
    <t>отоп.0-307,            эл/м.1-803</t>
  </si>
  <si>
    <t>прочистка 2-134    эл.монт. 1-670</t>
  </si>
  <si>
    <t>рем. крыльца 4-001</t>
  </si>
  <si>
    <t>проч.кан.4-980, эл/м. 0-572,</t>
  </si>
  <si>
    <t>эл.монт. 0-668</t>
  </si>
  <si>
    <t>эл.монт. 1-331</t>
  </si>
  <si>
    <t>эл.монт. 0-078</t>
  </si>
  <si>
    <t>эл.монт. 0-048</t>
  </si>
  <si>
    <t>отопл.0-442</t>
  </si>
  <si>
    <t>эл/м.0-868,</t>
  </si>
  <si>
    <t>эл/м.0-468</t>
  </si>
  <si>
    <t>водопр1-172</t>
  </si>
  <si>
    <t>водопр.2-349</t>
  </si>
  <si>
    <r>
      <t xml:space="preserve">щитовые </t>
    </r>
    <r>
      <rPr>
        <sz val="12"/>
        <rFont val="Times New Roman"/>
        <family val="1"/>
      </rPr>
      <t>Лесная</t>
    </r>
  </si>
  <si>
    <t>водопр.2-762</t>
  </si>
  <si>
    <t>отопл.0-350</t>
  </si>
  <si>
    <t>эл/м.0-334</t>
  </si>
  <si>
    <t>Набережная-1</t>
  </si>
  <si>
    <t>Комсомольск-26</t>
  </si>
  <si>
    <r>
      <t>Кооперативная-8</t>
    </r>
    <r>
      <rPr>
        <b/>
        <sz val="12"/>
        <rFont val="Times New Roman"/>
        <family val="1"/>
      </rPr>
      <t xml:space="preserve">  </t>
    </r>
  </si>
  <si>
    <t xml:space="preserve"> </t>
  </si>
  <si>
    <t>рем.крыл.5-666</t>
  </si>
  <si>
    <t>отопл.9-755</t>
  </si>
  <si>
    <t>отопл.1-847</t>
  </si>
  <si>
    <t>отопл.0-625</t>
  </si>
  <si>
    <t>отопл.1-377</t>
  </si>
  <si>
    <t>проч.канал.1-067</t>
  </si>
  <si>
    <t>проч.канал.0-356</t>
  </si>
  <si>
    <t>проч.канал.1-281</t>
  </si>
  <si>
    <t>проч.канал.0-498</t>
  </si>
  <si>
    <t>проч.канал.0-569</t>
  </si>
  <si>
    <t>рем.канал.2-063</t>
  </si>
  <si>
    <t>э/м1-302</t>
  </si>
  <si>
    <t>рем.покр.6-985</t>
  </si>
  <si>
    <t>отопл.1-019</t>
  </si>
  <si>
    <t>отопл.0-308</t>
  </si>
  <si>
    <t>проч.канал.1-209</t>
  </si>
  <si>
    <t>водопр.4-896</t>
  </si>
  <si>
    <t>Прочистка 1-940</t>
  </si>
  <si>
    <t>Прочистка 1-802</t>
  </si>
  <si>
    <t>водопровод 3-757 канализация 1-940          отопление 1-072</t>
  </si>
  <si>
    <t>Отопление 0-377</t>
  </si>
  <si>
    <t>Водопровод 2-843</t>
  </si>
  <si>
    <t xml:space="preserve">Прочистка 3-296   </t>
  </si>
  <si>
    <t>Прочистка 2-403</t>
  </si>
  <si>
    <t>Замки 0-619</t>
  </si>
  <si>
    <t>Замки 0-309</t>
  </si>
  <si>
    <t>Прочистка 0-601</t>
  </si>
  <si>
    <t>Прочистка 2-910</t>
  </si>
  <si>
    <t>отопл.3-654</t>
  </si>
  <si>
    <t>водопр.1-207</t>
  </si>
  <si>
    <t>водопр.2-468</t>
  </si>
  <si>
    <t>рем.канал.2-518</t>
  </si>
  <si>
    <t>проч.канал.4-676</t>
  </si>
  <si>
    <t>рем.канал.1-273</t>
  </si>
  <si>
    <t>Водопровод 0-303</t>
  </si>
  <si>
    <t>Прочистка 2-697</t>
  </si>
  <si>
    <t>Отопление 0-236</t>
  </si>
  <si>
    <t>Прочистка 0-901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</si>
</sst>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vertAlign val="subscript"/>
      <sz val="18"/>
      <name val="Times New Roman"/>
      <family val="1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8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0" fillId="0" borderId="11" xfId="0" applyBorder="1" applyAlignment="1">
      <alignment/>
    </xf>
    <xf numFmtId="0" fontId="1" fillId="0" borderId="15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23" xfId="0" applyFont="1" applyBorder="1" applyAlignment="1">
      <alignment vertical="top" wrapText="1"/>
    </xf>
    <xf numFmtId="0" fontId="1" fillId="0" borderId="24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0" fontId="1" fillId="24" borderId="11" xfId="0" applyFont="1" applyFill="1" applyBorder="1" applyAlignment="1">
      <alignment vertical="top" wrapText="1"/>
    </xf>
    <xf numFmtId="0" fontId="1" fillId="24" borderId="13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44" fontId="1" fillId="0" borderId="16" xfId="43" applyFont="1" applyBorder="1" applyAlignment="1">
      <alignment vertical="top" wrapText="1"/>
    </xf>
    <xf numFmtId="0" fontId="7" fillId="0" borderId="0" xfId="0" applyFont="1" applyAlignment="1">
      <alignment/>
    </xf>
    <xf numFmtId="0" fontId="1" fillId="0" borderId="25" xfId="0" applyFont="1" applyBorder="1" applyAlignment="1">
      <alignment vertical="top" wrapText="1"/>
    </xf>
    <xf numFmtId="0" fontId="1" fillId="24" borderId="12" xfId="0" applyFont="1" applyFill="1" applyBorder="1" applyAlignment="1">
      <alignment vertical="top" wrapText="1"/>
    </xf>
    <xf numFmtId="0" fontId="1" fillId="0" borderId="13" xfId="0" applyFont="1" applyBorder="1" applyAlignment="1">
      <alignment horizontal="right" vertical="top" wrapText="1"/>
    </xf>
    <xf numFmtId="0" fontId="8" fillId="0" borderId="11" xfId="0" applyFont="1" applyBorder="1" applyAlignment="1">
      <alignment vertical="top" wrapText="1"/>
    </xf>
    <xf numFmtId="0" fontId="1" fillId="0" borderId="15" xfId="0" applyFont="1" applyBorder="1" applyAlignment="1">
      <alignment/>
    </xf>
    <xf numFmtId="0" fontId="1" fillId="24" borderId="26" xfId="0" applyFont="1" applyFill="1" applyBorder="1" applyAlignment="1">
      <alignment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27" xfId="0" applyFont="1" applyBorder="1" applyAlignment="1">
      <alignment vertical="top" wrapText="1"/>
    </xf>
    <xf numFmtId="0" fontId="1" fillId="0" borderId="28" xfId="0" applyFont="1" applyBorder="1" applyAlignment="1">
      <alignment vertical="top" wrapText="1"/>
    </xf>
    <xf numFmtId="0" fontId="1" fillId="0" borderId="26" xfId="0" applyFont="1" applyBorder="1" applyAlignment="1">
      <alignment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29" xfId="0" applyFont="1" applyBorder="1" applyAlignment="1">
      <alignment vertical="top" wrapText="1"/>
    </xf>
    <xf numFmtId="0" fontId="0" fillId="0" borderId="11" xfId="0" applyBorder="1" applyAlignment="1">
      <alignment/>
    </xf>
    <xf numFmtId="0" fontId="1" fillId="0" borderId="27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30" xfId="0" applyFont="1" applyBorder="1" applyAlignment="1">
      <alignment vertical="top" wrapText="1"/>
    </xf>
    <xf numFmtId="0" fontId="1" fillId="0" borderId="31" xfId="0" applyFont="1" applyBorder="1" applyAlignment="1">
      <alignment vertical="top" wrapText="1"/>
    </xf>
    <xf numFmtId="0" fontId="1" fillId="0" borderId="0" xfId="43" applyNumberFormat="1" applyFont="1" applyBorder="1" applyAlignment="1">
      <alignment vertical="top" wrapText="1"/>
    </xf>
    <xf numFmtId="0" fontId="1" fillId="0" borderId="30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1" fillId="0" borderId="32" xfId="0" applyFont="1" applyBorder="1" applyAlignment="1">
      <alignment vertical="top" wrapText="1"/>
    </xf>
    <xf numFmtId="0" fontId="3" fillId="0" borderId="30" xfId="0" applyFont="1" applyBorder="1" applyAlignment="1">
      <alignment vertical="top" wrapText="1"/>
    </xf>
    <xf numFmtId="0" fontId="3" fillId="0" borderId="26" xfId="0" applyFont="1" applyBorder="1" applyAlignment="1">
      <alignment vertical="top" wrapText="1"/>
    </xf>
    <xf numFmtId="0" fontId="1" fillId="0" borderId="32" xfId="0" applyFont="1" applyBorder="1" applyAlignment="1">
      <alignment horizontal="center" vertical="top" wrapText="1"/>
    </xf>
    <xf numFmtId="0" fontId="1" fillId="0" borderId="33" xfId="0" applyFont="1" applyBorder="1" applyAlignment="1">
      <alignment vertical="top" wrapText="1"/>
    </xf>
    <xf numFmtId="0" fontId="1" fillId="0" borderId="32" xfId="0" applyFont="1" applyBorder="1" applyAlignment="1">
      <alignment vertical="center" wrapText="1"/>
    </xf>
    <xf numFmtId="0" fontId="1" fillId="24" borderId="27" xfId="0" applyFont="1" applyFill="1" applyBorder="1" applyAlignment="1">
      <alignment vertical="top" wrapText="1"/>
    </xf>
    <xf numFmtId="0" fontId="1" fillId="0" borderId="25" xfId="0" applyFont="1" applyBorder="1" applyAlignment="1">
      <alignment horizontal="right" vertical="top" wrapText="1"/>
    </xf>
    <xf numFmtId="2" fontId="1" fillId="0" borderId="25" xfId="0" applyNumberFormat="1" applyFont="1" applyBorder="1" applyAlignment="1">
      <alignment vertical="top" wrapText="1"/>
    </xf>
    <xf numFmtId="0" fontId="0" fillId="0" borderId="0" xfId="0" applyBorder="1" applyAlignment="1">
      <alignment/>
    </xf>
    <xf numFmtId="0" fontId="1" fillId="24" borderId="16" xfId="0" applyFont="1" applyFill="1" applyBorder="1" applyAlignment="1">
      <alignment horizontal="center" vertical="top" wrapText="1"/>
    </xf>
    <xf numFmtId="0" fontId="1" fillId="24" borderId="14" xfId="0" applyFont="1" applyFill="1" applyBorder="1" applyAlignment="1">
      <alignment vertical="top" wrapText="1"/>
    </xf>
    <xf numFmtId="0" fontId="1" fillId="24" borderId="16" xfId="0" applyFont="1" applyFill="1" applyBorder="1" applyAlignment="1">
      <alignment vertical="top" wrapText="1"/>
    </xf>
    <xf numFmtId="0" fontId="1" fillId="0" borderId="34" xfId="0" applyFont="1" applyBorder="1" applyAlignment="1">
      <alignment vertical="top" wrapText="1"/>
    </xf>
    <xf numFmtId="0" fontId="1" fillId="0" borderId="3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1" fillId="0" borderId="0" xfId="0" applyFont="1" applyBorder="1" applyAlignment="1">
      <alignment horizontal="right" vertical="top" wrapText="1"/>
    </xf>
    <xf numFmtId="0" fontId="1" fillId="0" borderId="15" xfId="0" applyFont="1" applyBorder="1" applyAlignment="1">
      <alignment horizontal="right" vertical="top" wrapText="1"/>
    </xf>
    <xf numFmtId="0" fontId="1" fillId="0" borderId="21" xfId="0" applyFont="1" applyBorder="1" applyAlignment="1">
      <alignment horizontal="right" vertical="top" wrapText="1"/>
    </xf>
    <xf numFmtId="0" fontId="1" fillId="0" borderId="11" xfId="0" applyFont="1" applyBorder="1" applyAlignment="1">
      <alignment horizontal="right" vertical="top" wrapText="1"/>
    </xf>
    <xf numFmtId="0" fontId="1" fillId="0" borderId="16" xfId="0" applyFont="1" applyBorder="1" applyAlignment="1">
      <alignment horizontal="right" vertical="top" wrapText="1"/>
    </xf>
    <xf numFmtId="0" fontId="1" fillId="0" borderId="12" xfId="0" applyFont="1" applyBorder="1" applyAlignment="1">
      <alignment horizontal="right" vertical="top" wrapText="1"/>
    </xf>
    <xf numFmtId="0" fontId="1" fillId="0" borderId="17" xfId="0" applyFont="1" applyBorder="1" applyAlignment="1">
      <alignment horizontal="right" vertical="top" wrapText="1"/>
    </xf>
    <xf numFmtId="0" fontId="0" fillId="0" borderId="14" xfId="0" applyBorder="1" applyAlignment="1">
      <alignment/>
    </xf>
    <xf numFmtId="0" fontId="1" fillId="0" borderId="26" xfId="0" applyFont="1" applyBorder="1" applyAlignment="1">
      <alignment horizontal="right" vertical="top" wrapText="1"/>
    </xf>
    <xf numFmtId="0" fontId="1" fillId="0" borderId="31" xfId="0" applyFont="1" applyBorder="1" applyAlignment="1">
      <alignment horizontal="right" vertical="top" wrapText="1"/>
    </xf>
    <xf numFmtId="0" fontId="1" fillId="0" borderId="27" xfId="0" applyFont="1" applyBorder="1" applyAlignment="1">
      <alignment horizontal="right" vertical="top" wrapText="1"/>
    </xf>
    <xf numFmtId="0" fontId="1" fillId="0" borderId="19" xfId="0" applyFont="1" applyBorder="1" applyAlignment="1">
      <alignment horizontal="left" vertical="top" wrapText="1"/>
    </xf>
    <xf numFmtId="0" fontId="3" fillId="0" borderId="26" xfId="0" applyFont="1" applyBorder="1" applyAlignment="1">
      <alignment horizontal="center" vertical="top" wrapText="1"/>
    </xf>
    <xf numFmtId="0" fontId="1" fillId="0" borderId="26" xfId="0" applyFont="1" applyBorder="1" applyAlignment="1">
      <alignment/>
    </xf>
    <xf numFmtId="0" fontId="9" fillId="0" borderId="16" xfId="0" applyFont="1" applyBorder="1" applyAlignment="1">
      <alignment/>
    </xf>
    <xf numFmtId="0" fontId="2" fillId="24" borderId="10" xfId="0" applyFont="1" applyFill="1" applyBorder="1" applyAlignment="1">
      <alignment vertical="top" wrapText="1"/>
    </xf>
    <xf numFmtId="0" fontId="2" fillId="0" borderId="35" xfId="0" applyFont="1" applyBorder="1" applyAlignment="1">
      <alignment vertical="top" wrapText="1"/>
    </xf>
    <xf numFmtId="0" fontId="2" fillId="24" borderId="35" xfId="0" applyFont="1" applyFill="1" applyBorder="1" applyAlignment="1">
      <alignment vertical="top" wrapText="1"/>
    </xf>
    <xf numFmtId="0" fontId="2" fillId="24" borderId="11" xfId="0" applyFont="1" applyFill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24" borderId="12" xfId="0" applyFont="1" applyFill="1" applyBorder="1" applyAlignment="1">
      <alignment vertical="top" wrapText="1"/>
    </xf>
    <xf numFmtId="17" fontId="2" fillId="0" borderId="12" xfId="0" applyNumberFormat="1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17" fontId="2" fillId="0" borderId="35" xfId="0" applyNumberFormat="1" applyFont="1" applyBorder="1" applyAlignment="1">
      <alignment vertical="top" wrapText="1"/>
    </xf>
    <xf numFmtId="0" fontId="2" fillId="0" borderId="36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9" fillId="0" borderId="37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1" fillId="0" borderId="15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3" xfId="0" applyFont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0" fontId="1" fillId="0" borderId="13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/>
    </xf>
    <xf numFmtId="0" fontId="9" fillId="0" borderId="16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307"/>
  <sheetViews>
    <sheetView tabSelected="1" zoomScalePageLayoutView="0" workbookViewId="0" topLeftCell="A73">
      <selection activeCell="AF11" sqref="AF11"/>
    </sheetView>
  </sheetViews>
  <sheetFormatPr defaultColWidth="9.140625" defaultRowHeight="12.75"/>
  <cols>
    <col min="1" max="1" width="2.57421875" style="0" customWidth="1"/>
    <col min="2" max="2" width="20.7109375" style="0" customWidth="1"/>
    <col min="3" max="3" width="11.140625" style="0" customWidth="1"/>
    <col min="4" max="5" width="9.28125" style="0" customWidth="1"/>
    <col min="6" max="6" width="9.421875" style="0" customWidth="1"/>
    <col min="7" max="12" width="9.57421875" style="0" customWidth="1"/>
    <col min="13" max="14" width="9.421875" style="0" customWidth="1"/>
    <col min="15" max="15" width="9.421875" style="0" hidden="1" customWidth="1"/>
    <col min="16" max="16" width="9.421875" style="0" customWidth="1"/>
    <col min="17" max="17" width="9.57421875" style="0" customWidth="1"/>
    <col min="18" max="18" width="9.421875" style="0" customWidth="1"/>
    <col min="19" max="19" width="9.57421875" style="0" customWidth="1"/>
    <col min="20" max="20" width="9.7109375" style="0" customWidth="1"/>
    <col min="21" max="21" width="10.00390625" style="0" customWidth="1"/>
    <col min="22" max="22" width="9.8515625" style="0" customWidth="1"/>
    <col min="23" max="23" width="9.7109375" style="0" customWidth="1"/>
    <col min="24" max="24" width="9.8515625" style="0" customWidth="1"/>
    <col min="25" max="26" width="9.7109375" style="0" customWidth="1"/>
    <col min="27" max="27" width="9.28125" style="0" customWidth="1"/>
    <col min="28" max="28" width="10.00390625" style="0" hidden="1" customWidth="1"/>
    <col min="29" max="29" width="10.140625" style="0" customWidth="1"/>
    <col min="30" max="30" width="22.140625" style="0" customWidth="1"/>
    <col min="31" max="31" width="23.00390625" style="0" customWidth="1"/>
    <col min="32" max="32" width="23.140625" style="0" customWidth="1"/>
    <col min="33" max="34" width="22.8515625" style="0" customWidth="1"/>
    <col min="35" max="35" width="22.00390625" style="0" customWidth="1"/>
    <col min="36" max="36" width="22.7109375" style="0" customWidth="1"/>
    <col min="37" max="37" width="21.7109375" style="0" customWidth="1"/>
    <col min="38" max="38" width="22.57421875" style="0" customWidth="1"/>
    <col min="39" max="39" width="21.7109375" style="0" customWidth="1"/>
    <col min="40" max="40" width="21.421875" style="0" customWidth="1"/>
    <col min="41" max="41" width="21.140625" style="0" customWidth="1"/>
    <col min="42" max="42" width="10.57421875" style="0" customWidth="1"/>
    <col min="43" max="43" width="11.8515625" style="0" customWidth="1"/>
  </cols>
  <sheetData>
    <row r="1" spans="1:43" ht="13.5" customHeight="1" thickBot="1">
      <c r="A1" s="83"/>
      <c r="B1" s="122" t="s">
        <v>192</v>
      </c>
      <c r="C1" s="122" t="s">
        <v>193</v>
      </c>
      <c r="D1" s="103" t="s">
        <v>337</v>
      </c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5"/>
      <c r="Q1" s="103" t="s">
        <v>199</v>
      </c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5"/>
      <c r="AD1" s="123" t="s">
        <v>363</v>
      </c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90"/>
      <c r="AP1" s="118" t="s">
        <v>349</v>
      </c>
      <c r="AQ1" s="120" t="s">
        <v>362</v>
      </c>
    </row>
    <row r="2" spans="1:43" ht="54.75" customHeight="1" thickBot="1">
      <c r="A2" s="83"/>
      <c r="B2" s="112"/>
      <c r="C2" s="112"/>
      <c r="D2" s="91" t="s">
        <v>361</v>
      </c>
      <c r="E2" s="92" t="s">
        <v>351</v>
      </c>
      <c r="F2" s="92" t="s">
        <v>352</v>
      </c>
      <c r="G2" s="93" t="s">
        <v>353</v>
      </c>
      <c r="H2" s="92" t="s">
        <v>750</v>
      </c>
      <c r="I2" s="93" t="s">
        <v>354</v>
      </c>
      <c r="J2" s="92" t="s">
        <v>355</v>
      </c>
      <c r="K2" s="93" t="s">
        <v>356</v>
      </c>
      <c r="L2" s="93" t="s">
        <v>357</v>
      </c>
      <c r="M2" s="92" t="s">
        <v>358</v>
      </c>
      <c r="N2" s="92" t="s">
        <v>359</v>
      </c>
      <c r="O2" s="92" t="s">
        <v>360</v>
      </c>
      <c r="P2" s="92" t="s">
        <v>349</v>
      </c>
      <c r="Q2" s="94" t="s">
        <v>361</v>
      </c>
      <c r="R2" s="95" t="s">
        <v>338</v>
      </c>
      <c r="S2" s="95" t="s">
        <v>339</v>
      </c>
      <c r="T2" s="96" t="s">
        <v>340</v>
      </c>
      <c r="U2" s="4" t="s">
        <v>750</v>
      </c>
      <c r="V2" s="96" t="s">
        <v>342</v>
      </c>
      <c r="W2" s="95" t="s">
        <v>343</v>
      </c>
      <c r="X2" s="96" t="s">
        <v>344</v>
      </c>
      <c r="Y2" s="96" t="s">
        <v>345</v>
      </c>
      <c r="Z2" s="97" t="s">
        <v>346</v>
      </c>
      <c r="AA2" s="95" t="s">
        <v>347</v>
      </c>
      <c r="AB2" s="95" t="s">
        <v>348</v>
      </c>
      <c r="AC2" s="95" t="s">
        <v>349</v>
      </c>
      <c r="AD2" s="4" t="s">
        <v>350</v>
      </c>
      <c r="AE2" s="92" t="s">
        <v>338</v>
      </c>
      <c r="AF2" s="92" t="s">
        <v>339</v>
      </c>
      <c r="AG2" s="92" t="s">
        <v>340</v>
      </c>
      <c r="AH2" s="98" t="s">
        <v>341</v>
      </c>
      <c r="AI2" s="92" t="s">
        <v>342</v>
      </c>
      <c r="AJ2" s="92" t="s">
        <v>343</v>
      </c>
      <c r="AK2" s="92" t="s">
        <v>344</v>
      </c>
      <c r="AL2" s="92" t="s">
        <v>345</v>
      </c>
      <c r="AM2" s="99" t="s">
        <v>346</v>
      </c>
      <c r="AN2" s="92" t="s">
        <v>347</v>
      </c>
      <c r="AO2" s="100" t="s">
        <v>348</v>
      </c>
      <c r="AP2" s="119"/>
      <c r="AQ2" s="121"/>
    </row>
    <row r="3" spans="2:43" ht="18" customHeight="1">
      <c r="B3" s="106" t="s">
        <v>194</v>
      </c>
      <c r="C3" s="8">
        <v>-38.956</v>
      </c>
      <c r="D3" s="11">
        <v>0.977</v>
      </c>
      <c r="E3" s="8">
        <v>0.937</v>
      </c>
      <c r="F3" s="11">
        <v>0.883</v>
      </c>
      <c r="G3" s="8">
        <v>0.883</v>
      </c>
      <c r="H3" s="11">
        <v>0.883</v>
      </c>
      <c r="I3" s="8">
        <v>0.883</v>
      </c>
      <c r="J3" s="11">
        <v>0.883</v>
      </c>
      <c r="K3" s="8">
        <v>0.83</v>
      </c>
      <c r="L3" s="11">
        <v>0.83</v>
      </c>
      <c r="M3" s="8">
        <v>0.83</v>
      </c>
      <c r="N3" s="11">
        <v>0.83</v>
      </c>
      <c r="O3" s="8"/>
      <c r="P3" s="8">
        <f>SUM(D3:O3)</f>
        <v>9.649000000000001</v>
      </c>
      <c r="Q3" s="8">
        <v>0.43</v>
      </c>
      <c r="R3" s="11">
        <v>1.046</v>
      </c>
      <c r="S3" s="8">
        <v>0.488</v>
      </c>
      <c r="T3" s="11">
        <v>0.558</v>
      </c>
      <c r="U3" s="8">
        <v>0.504</v>
      </c>
      <c r="V3" s="11">
        <v>0.424</v>
      </c>
      <c r="W3" s="8">
        <v>0.435</v>
      </c>
      <c r="X3" s="11">
        <v>0.41</v>
      </c>
      <c r="Y3" s="8">
        <v>0.519</v>
      </c>
      <c r="Z3" s="11">
        <v>0.913</v>
      </c>
      <c r="AA3" s="8">
        <v>0.818</v>
      </c>
      <c r="AB3" s="11"/>
      <c r="AC3" s="8">
        <f>SUM(Q3:AB3)</f>
        <v>6.545</v>
      </c>
      <c r="AD3" s="55"/>
      <c r="AE3" s="49"/>
      <c r="AF3" s="56"/>
      <c r="AG3" s="49"/>
      <c r="AH3" s="56"/>
      <c r="AI3" s="49">
        <v>4.112</v>
      </c>
      <c r="AJ3" s="40"/>
      <c r="AK3" s="49"/>
      <c r="AL3" s="56"/>
      <c r="AM3" s="49"/>
      <c r="AN3" s="49"/>
      <c r="AO3" s="40"/>
      <c r="AP3" s="49">
        <f>SUM(AD3:AO3)</f>
        <v>4.112</v>
      </c>
      <c r="AQ3" s="49">
        <f>C3+AC3-AP3</f>
        <v>-36.523</v>
      </c>
    </row>
    <row r="4" spans="2:43" ht="32.25" customHeight="1" thickBot="1">
      <c r="B4" s="107"/>
      <c r="C4" s="2"/>
      <c r="D4" s="10"/>
      <c r="E4" s="2"/>
      <c r="F4" s="10"/>
      <c r="G4" s="2"/>
      <c r="H4" s="10"/>
      <c r="I4" s="2"/>
      <c r="J4" s="10"/>
      <c r="K4" s="2"/>
      <c r="L4" s="10"/>
      <c r="M4" s="2"/>
      <c r="N4" s="10"/>
      <c r="O4" s="2"/>
      <c r="P4" s="2"/>
      <c r="Q4" s="2"/>
      <c r="R4" s="10"/>
      <c r="S4" s="2"/>
      <c r="T4" s="10"/>
      <c r="U4" s="2"/>
      <c r="V4" s="10"/>
      <c r="W4" s="2"/>
      <c r="X4" s="10"/>
      <c r="Y4" s="2"/>
      <c r="Z4" s="10"/>
      <c r="AA4" s="2"/>
      <c r="AB4" s="10"/>
      <c r="AC4" s="2"/>
      <c r="AD4" s="10"/>
      <c r="AE4" s="2"/>
      <c r="AF4" s="10"/>
      <c r="AG4" s="2"/>
      <c r="AH4" s="10"/>
      <c r="AI4" s="2" t="s">
        <v>785</v>
      </c>
      <c r="AJ4" s="10"/>
      <c r="AK4" s="2"/>
      <c r="AL4" s="10"/>
      <c r="AM4" s="2"/>
      <c r="AN4" s="2"/>
      <c r="AO4" s="3"/>
      <c r="AP4" s="2"/>
      <c r="AQ4" s="2"/>
    </row>
    <row r="5" spans="2:43" ht="16.5" thickBot="1">
      <c r="B5" s="2" t="s">
        <v>195</v>
      </c>
      <c r="C5" s="3">
        <v>12.952</v>
      </c>
      <c r="D5" s="3">
        <v>0.333</v>
      </c>
      <c r="E5" s="3">
        <v>0.333</v>
      </c>
      <c r="F5" s="3">
        <v>0.333</v>
      </c>
      <c r="G5" s="3">
        <v>0.333</v>
      </c>
      <c r="H5" s="3">
        <v>0.333</v>
      </c>
      <c r="I5" s="3">
        <v>0.333</v>
      </c>
      <c r="J5" s="3">
        <v>0.333</v>
      </c>
      <c r="K5" s="3">
        <v>0.333</v>
      </c>
      <c r="L5" s="3">
        <v>0.333</v>
      </c>
      <c r="M5" s="3">
        <v>0.333</v>
      </c>
      <c r="N5" s="3">
        <v>0.333</v>
      </c>
      <c r="O5" s="3"/>
      <c r="P5" s="3">
        <f>SUM(D5:O5)</f>
        <v>3.6630000000000007</v>
      </c>
      <c r="Q5" s="3">
        <v>0.279</v>
      </c>
      <c r="R5" s="3">
        <v>0.05</v>
      </c>
      <c r="S5" s="3">
        <v>0.216</v>
      </c>
      <c r="T5" s="3">
        <v>0.189</v>
      </c>
      <c r="U5" s="3">
        <v>0.192</v>
      </c>
      <c r="V5" s="3">
        <v>0.269</v>
      </c>
      <c r="W5" s="3">
        <v>0.197</v>
      </c>
      <c r="X5" s="3">
        <v>0.107</v>
      </c>
      <c r="Y5" s="3">
        <v>0.271</v>
      </c>
      <c r="Z5" s="3">
        <v>0.107</v>
      </c>
      <c r="AA5" s="3">
        <v>0.278</v>
      </c>
      <c r="AB5" s="3"/>
      <c r="AC5" s="3">
        <f>SUM(Q5:AB5)</f>
        <v>2.1550000000000002</v>
      </c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>
        <f>SUM(AD5:AO5)</f>
        <v>0</v>
      </c>
      <c r="AQ5" s="3">
        <f>C5+AC5-AP5</f>
        <v>15.107</v>
      </c>
    </row>
    <row r="6" spans="2:43" ht="15.75">
      <c r="B6" s="106" t="s">
        <v>197</v>
      </c>
      <c r="C6" s="8">
        <v>28.357</v>
      </c>
      <c r="D6" s="8">
        <v>0.702</v>
      </c>
      <c r="E6" s="8">
        <v>0.702</v>
      </c>
      <c r="F6" s="8">
        <v>0.702</v>
      </c>
      <c r="G6" s="8">
        <v>0.702</v>
      </c>
      <c r="H6" s="8">
        <v>0.702</v>
      </c>
      <c r="I6" s="8">
        <v>0.702</v>
      </c>
      <c r="J6" s="8">
        <v>0.702</v>
      </c>
      <c r="K6" s="8">
        <v>0.702</v>
      </c>
      <c r="L6" s="8">
        <v>0.702</v>
      </c>
      <c r="M6" s="8">
        <v>0.702</v>
      </c>
      <c r="N6" s="8">
        <v>0.702</v>
      </c>
      <c r="O6" s="8"/>
      <c r="P6" s="8">
        <f>SUM(D6:O6)</f>
        <v>7.7219999999999995</v>
      </c>
      <c r="Q6" s="8">
        <v>1.024</v>
      </c>
      <c r="R6" s="8">
        <v>0.674</v>
      </c>
      <c r="S6" s="8">
        <v>0.702</v>
      </c>
      <c r="T6" s="8">
        <v>0.702</v>
      </c>
      <c r="U6" s="8">
        <v>0.702</v>
      </c>
      <c r="V6" s="8">
        <v>0.702</v>
      </c>
      <c r="W6" s="8">
        <v>0.702</v>
      </c>
      <c r="X6" s="8">
        <v>0.702</v>
      </c>
      <c r="Y6" s="8">
        <v>0.702</v>
      </c>
      <c r="Z6" s="8">
        <v>0.351</v>
      </c>
      <c r="AA6" s="8">
        <v>0.922</v>
      </c>
      <c r="AB6" s="8"/>
      <c r="AC6" s="8">
        <f>SUM(Q6:AB6)</f>
        <v>7.885</v>
      </c>
      <c r="AD6" s="49"/>
      <c r="AE6" s="40"/>
      <c r="AF6" s="40"/>
      <c r="AG6" s="40"/>
      <c r="AH6" s="40"/>
      <c r="AI6" s="40"/>
      <c r="AJ6" s="40"/>
      <c r="AK6" s="49">
        <v>0.32</v>
      </c>
      <c r="AL6" s="40"/>
      <c r="AM6" s="40"/>
      <c r="AN6" s="40"/>
      <c r="AO6" s="40"/>
      <c r="AP6" s="40">
        <v>0.32</v>
      </c>
      <c r="AQ6" s="40">
        <f>C6+AC6-AP6</f>
        <v>35.922</v>
      </c>
    </row>
    <row r="7" spans="2:43" ht="16.5" thickBot="1">
      <c r="B7" s="107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3"/>
      <c r="AF7" s="3"/>
      <c r="AG7" s="3"/>
      <c r="AH7" s="3"/>
      <c r="AI7" s="3"/>
      <c r="AJ7" s="3"/>
      <c r="AK7" s="3" t="s">
        <v>645</v>
      </c>
      <c r="AL7" s="3"/>
      <c r="AM7" s="3"/>
      <c r="AN7" s="3"/>
      <c r="AO7" s="3"/>
      <c r="AP7" s="3"/>
      <c r="AQ7" s="3"/>
    </row>
    <row r="8" spans="2:43" ht="16.5" thickBot="1">
      <c r="B8" s="2" t="s">
        <v>198</v>
      </c>
      <c r="C8" s="3">
        <v>11.354</v>
      </c>
      <c r="D8" s="3">
        <v>0.112</v>
      </c>
      <c r="E8" s="3">
        <v>0.112</v>
      </c>
      <c r="F8" s="3">
        <v>0.112</v>
      </c>
      <c r="G8" s="3">
        <v>0.112</v>
      </c>
      <c r="H8" s="3">
        <v>0.112</v>
      </c>
      <c r="I8" s="3">
        <v>0.112</v>
      </c>
      <c r="J8" s="3">
        <v>0.112</v>
      </c>
      <c r="K8" s="3">
        <v>0.112</v>
      </c>
      <c r="L8" s="3">
        <v>0.112</v>
      </c>
      <c r="M8" s="3">
        <v>0.112</v>
      </c>
      <c r="N8" s="3"/>
      <c r="O8" s="3"/>
      <c r="P8" s="3">
        <f>SUM(D8:O8)</f>
        <v>1.12</v>
      </c>
      <c r="Q8" s="3"/>
      <c r="R8" s="3">
        <v>0.148</v>
      </c>
      <c r="S8" s="3"/>
      <c r="T8" s="3"/>
      <c r="U8" s="3">
        <v>0.547</v>
      </c>
      <c r="V8" s="3"/>
      <c r="W8" s="3">
        <v>0</v>
      </c>
      <c r="X8" s="3">
        <v>0</v>
      </c>
      <c r="Y8" s="3"/>
      <c r="Z8" s="3">
        <v>0.484</v>
      </c>
      <c r="AA8" s="3"/>
      <c r="AB8" s="3"/>
      <c r="AC8" s="3">
        <f>SUM(Q8:AB8)</f>
        <v>1.179</v>
      </c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>
        <f>SUM(AD8:AO8)</f>
        <v>0</v>
      </c>
      <c r="AQ8" s="3">
        <f>C8+AC8-AP8</f>
        <v>12.533</v>
      </c>
    </row>
    <row r="9" spans="2:43" ht="16.5" thickBot="1">
      <c r="B9" s="5" t="s">
        <v>196</v>
      </c>
      <c r="C9" s="6">
        <v>4.757</v>
      </c>
      <c r="D9" s="6">
        <v>0.083</v>
      </c>
      <c r="E9" s="6">
        <v>0.083</v>
      </c>
      <c r="F9" s="6">
        <v>0.083</v>
      </c>
      <c r="G9" s="6">
        <v>0.083</v>
      </c>
      <c r="H9" s="6">
        <v>0.083</v>
      </c>
      <c r="I9" s="6">
        <v>0.083</v>
      </c>
      <c r="J9" s="6">
        <v>0.083</v>
      </c>
      <c r="K9" s="6">
        <v>0.083</v>
      </c>
      <c r="L9" s="6">
        <v>0.083</v>
      </c>
      <c r="M9" s="6">
        <v>0.083</v>
      </c>
      <c r="N9" s="6">
        <v>0.083</v>
      </c>
      <c r="O9" s="6"/>
      <c r="P9" s="6">
        <f>SUM(D9:O9)</f>
        <v>0.9129999999999999</v>
      </c>
      <c r="Q9" s="6"/>
      <c r="R9" s="6">
        <v>0.156</v>
      </c>
      <c r="S9" s="6"/>
      <c r="T9" s="6"/>
      <c r="U9" s="6"/>
      <c r="V9" s="6">
        <v>0.367</v>
      </c>
      <c r="W9" s="6">
        <v>0</v>
      </c>
      <c r="X9" s="6">
        <v>0.165</v>
      </c>
      <c r="Y9" s="6"/>
      <c r="Z9" s="6">
        <v>0.165</v>
      </c>
      <c r="AA9" s="6"/>
      <c r="AB9" s="6"/>
      <c r="AC9" s="6">
        <f>SUM(Q9:AB9)</f>
        <v>0.8530000000000001</v>
      </c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>
        <f>SUM(AD9:AO9)</f>
        <v>0</v>
      </c>
      <c r="AQ9" s="6">
        <f>C9+AC9-AP9</f>
        <v>5.609999999999999</v>
      </c>
    </row>
    <row r="10" spans="2:43" ht="33.75" customHeight="1">
      <c r="B10" s="106" t="s">
        <v>581</v>
      </c>
      <c r="C10" s="8"/>
      <c r="D10" s="11">
        <v>1.823</v>
      </c>
      <c r="E10" s="8">
        <v>1.748</v>
      </c>
      <c r="F10" s="11">
        <v>1.748</v>
      </c>
      <c r="G10" s="8">
        <v>1.748</v>
      </c>
      <c r="H10" s="11">
        <v>1.748</v>
      </c>
      <c r="I10" s="8">
        <v>1.748</v>
      </c>
      <c r="J10" s="11">
        <v>1.748</v>
      </c>
      <c r="K10" s="8">
        <v>1.748</v>
      </c>
      <c r="L10" s="11">
        <v>1.748</v>
      </c>
      <c r="M10" s="8">
        <v>1.748</v>
      </c>
      <c r="N10" s="11">
        <v>1.748</v>
      </c>
      <c r="O10" s="8"/>
      <c r="P10" s="8">
        <f>SUM(D10:O10)</f>
        <v>19.302999999999997</v>
      </c>
      <c r="Q10" s="8">
        <v>1.462</v>
      </c>
      <c r="R10" s="11">
        <v>2.216</v>
      </c>
      <c r="S10" s="8">
        <v>2.602</v>
      </c>
      <c r="T10" s="11">
        <v>0.968</v>
      </c>
      <c r="U10" s="8">
        <v>2.646</v>
      </c>
      <c r="V10" s="11">
        <v>1.053</v>
      </c>
      <c r="W10" s="8">
        <v>1.563</v>
      </c>
      <c r="X10" s="11">
        <v>1.842</v>
      </c>
      <c r="Y10" s="8">
        <v>1.593</v>
      </c>
      <c r="Z10" s="11">
        <v>1.108</v>
      </c>
      <c r="AA10" s="8">
        <v>2.315</v>
      </c>
      <c r="AB10" s="11"/>
      <c r="AC10" s="8">
        <f>SUM(Q10:AB10)</f>
        <v>19.368000000000002</v>
      </c>
      <c r="AD10" s="55"/>
      <c r="AE10" s="49"/>
      <c r="AF10" s="56"/>
      <c r="AG10" s="49"/>
      <c r="AH10" s="56"/>
      <c r="AI10" s="49">
        <v>3.787</v>
      </c>
      <c r="AJ10" s="40"/>
      <c r="AK10" s="49" t="s">
        <v>431</v>
      </c>
      <c r="AL10" s="56"/>
      <c r="AM10" s="49"/>
      <c r="AN10" s="40"/>
      <c r="AO10" s="49"/>
      <c r="AP10" s="49">
        <f>SUM(AD10:AO10)</f>
        <v>3.787</v>
      </c>
      <c r="AQ10" s="49">
        <f>C10+AC10-AP10</f>
        <v>15.581000000000003</v>
      </c>
    </row>
    <row r="11" spans="2:43" ht="53.25" customHeight="1" thickBot="1">
      <c r="B11" s="107"/>
      <c r="C11" s="2"/>
      <c r="D11" s="10"/>
      <c r="E11" s="2"/>
      <c r="F11" s="10"/>
      <c r="G11" s="2"/>
      <c r="H11" s="10"/>
      <c r="I11" s="2"/>
      <c r="J11" s="2"/>
      <c r="K11" s="3"/>
      <c r="L11" s="10"/>
      <c r="M11" s="2"/>
      <c r="N11" s="10"/>
      <c r="O11" s="2"/>
      <c r="P11" s="2"/>
      <c r="Q11" s="2"/>
      <c r="R11" s="10"/>
      <c r="S11" s="2"/>
      <c r="T11" s="10"/>
      <c r="U11" s="2"/>
      <c r="V11" s="10"/>
      <c r="W11" s="2"/>
      <c r="X11" s="10"/>
      <c r="Y11" s="2"/>
      <c r="Z11" s="10"/>
      <c r="AA11" s="2"/>
      <c r="AB11" s="10"/>
      <c r="AC11" s="2"/>
      <c r="AD11" s="10"/>
      <c r="AE11" s="2"/>
      <c r="AF11" s="10"/>
      <c r="AG11" s="2"/>
      <c r="AH11" s="10"/>
      <c r="AI11" s="66" t="s">
        <v>404</v>
      </c>
      <c r="AJ11" s="10"/>
      <c r="AK11" s="2"/>
      <c r="AL11" s="10"/>
      <c r="AM11" s="2"/>
      <c r="AN11" s="10"/>
      <c r="AO11" s="2"/>
      <c r="AP11" s="47"/>
      <c r="AQ11" s="47"/>
    </row>
    <row r="12" spans="2:43" ht="17.25" customHeight="1" thickBot="1">
      <c r="B12" s="1" t="s">
        <v>877</v>
      </c>
      <c r="C12" s="6"/>
      <c r="D12" s="1">
        <v>0.077</v>
      </c>
      <c r="E12" s="6"/>
      <c r="F12" s="1"/>
      <c r="G12" s="6"/>
      <c r="H12" s="8"/>
      <c r="I12" s="6"/>
      <c r="J12" s="2"/>
      <c r="K12" s="6"/>
      <c r="L12" s="8"/>
      <c r="M12" s="6"/>
      <c r="N12" s="1"/>
      <c r="O12" s="6"/>
      <c r="P12" s="8"/>
      <c r="Q12" s="6">
        <v>0.047</v>
      </c>
      <c r="R12" s="8"/>
      <c r="S12" s="6"/>
      <c r="T12" s="1"/>
      <c r="U12" s="6"/>
      <c r="V12" s="1"/>
      <c r="W12" s="6"/>
      <c r="X12" s="8"/>
      <c r="Y12" s="6"/>
      <c r="Z12" s="8"/>
      <c r="AA12" s="6"/>
      <c r="AB12" s="1"/>
      <c r="AC12" s="6"/>
      <c r="AD12" s="8"/>
      <c r="AE12" s="6"/>
      <c r="AF12" s="17"/>
      <c r="AG12" s="8"/>
      <c r="AH12" s="6"/>
      <c r="AI12" s="5"/>
      <c r="AJ12" s="6"/>
      <c r="AK12" s="8"/>
      <c r="AL12" s="6"/>
      <c r="AM12" s="17"/>
      <c r="AN12" s="1"/>
      <c r="AO12" s="8"/>
      <c r="AP12" s="6"/>
      <c r="AQ12" s="6"/>
    </row>
    <row r="13" spans="2:43" ht="15.75">
      <c r="B13" s="116" t="s">
        <v>366</v>
      </c>
      <c r="C13" s="8"/>
      <c r="D13" s="8">
        <v>3.309</v>
      </c>
      <c r="E13" s="8">
        <v>3.309</v>
      </c>
      <c r="F13" s="8">
        <v>3.309</v>
      </c>
      <c r="G13" s="8">
        <v>3.309</v>
      </c>
      <c r="H13" s="8">
        <v>3.309</v>
      </c>
      <c r="I13" s="8">
        <v>3.309</v>
      </c>
      <c r="J13" s="8">
        <v>3.309</v>
      </c>
      <c r="K13" s="8">
        <v>3.309</v>
      </c>
      <c r="L13" s="8">
        <v>3.309</v>
      </c>
      <c r="M13" s="8">
        <v>3.309</v>
      </c>
      <c r="N13" s="8">
        <v>2.138</v>
      </c>
      <c r="O13" s="8"/>
      <c r="P13" s="8">
        <f>SUM(D13:O13)</f>
        <v>35.228</v>
      </c>
      <c r="Q13" s="8">
        <v>3.602</v>
      </c>
      <c r="R13" s="8">
        <v>1.636</v>
      </c>
      <c r="S13" s="8">
        <v>4.968</v>
      </c>
      <c r="T13" s="8">
        <v>3.119</v>
      </c>
      <c r="U13" s="8">
        <v>2.211</v>
      </c>
      <c r="V13" s="8">
        <v>4.676</v>
      </c>
      <c r="W13" s="8">
        <v>3.118</v>
      </c>
      <c r="X13" s="8">
        <v>3.211</v>
      </c>
      <c r="Y13" s="8">
        <v>3.539</v>
      </c>
      <c r="Z13" s="8">
        <v>3.519</v>
      </c>
      <c r="AA13" s="8">
        <v>3.851</v>
      </c>
      <c r="AB13" s="8"/>
      <c r="AC13" s="17">
        <f>SUM(Q13:AB13)</f>
        <v>37.449999999999996</v>
      </c>
      <c r="AD13" s="49"/>
      <c r="AE13" s="49">
        <v>0.102</v>
      </c>
      <c r="AF13" s="50"/>
      <c r="AG13" s="46"/>
      <c r="AH13" s="46"/>
      <c r="AI13" s="84">
        <v>10.598</v>
      </c>
      <c r="AJ13" s="46"/>
      <c r="AK13" s="46"/>
      <c r="AL13" s="50"/>
      <c r="AM13" s="50"/>
      <c r="AN13" s="85">
        <v>2.134</v>
      </c>
      <c r="AO13" s="49"/>
      <c r="AP13" s="84">
        <f>SUM(AD13:AO13)</f>
        <v>12.834000000000001</v>
      </c>
      <c r="AQ13" s="67" t="s">
        <v>180</v>
      </c>
    </row>
    <row r="14" spans="2:43" ht="50.25" customHeight="1" thickBot="1">
      <c r="B14" s="117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3"/>
      <c r="AD14" s="2"/>
      <c r="AE14" s="2" t="s">
        <v>718</v>
      </c>
      <c r="AF14" s="12"/>
      <c r="AG14" s="29"/>
      <c r="AH14" s="12"/>
      <c r="AI14" s="70" t="s">
        <v>133</v>
      </c>
      <c r="AJ14" s="12"/>
      <c r="AK14" s="29"/>
      <c r="AL14" s="12"/>
      <c r="AM14" s="29"/>
      <c r="AN14" s="12" t="s">
        <v>695</v>
      </c>
      <c r="AO14" s="2"/>
      <c r="AP14" s="12"/>
      <c r="AQ14" s="28"/>
    </row>
    <row r="15" spans="2:43" ht="15.75">
      <c r="B15" s="106" t="s">
        <v>367</v>
      </c>
      <c r="C15" s="27"/>
      <c r="D15" s="25">
        <v>2.484</v>
      </c>
      <c r="E15" s="27">
        <v>2.856</v>
      </c>
      <c r="F15" s="25">
        <v>2.856</v>
      </c>
      <c r="G15" s="27">
        <v>2.856</v>
      </c>
      <c r="H15" s="25">
        <v>2.856</v>
      </c>
      <c r="I15" s="27">
        <v>2.856</v>
      </c>
      <c r="J15" s="25">
        <v>2.856</v>
      </c>
      <c r="K15" s="27">
        <v>2.856</v>
      </c>
      <c r="L15" s="25">
        <v>2.856</v>
      </c>
      <c r="M15" s="27">
        <v>2.856</v>
      </c>
      <c r="N15" s="25">
        <v>2.856</v>
      </c>
      <c r="O15" s="27"/>
      <c r="P15" s="8">
        <f>SUM(D15:O15)</f>
        <v>31.044000000000004</v>
      </c>
      <c r="Q15" s="27">
        <v>1.818</v>
      </c>
      <c r="R15" s="8">
        <v>2.499</v>
      </c>
      <c r="S15" s="8">
        <v>2.603</v>
      </c>
      <c r="T15" s="8">
        <v>3.001</v>
      </c>
      <c r="U15" s="8">
        <v>2.169</v>
      </c>
      <c r="V15" s="8">
        <v>2.599</v>
      </c>
      <c r="W15" s="8">
        <v>2.8</v>
      </c>
      <c r="X15" s="25">
        <v>2.92</v>
      </c>
      <c r="Y15" s="42">
        <v>2.718</v>
      </c>
      <c r="Z15" s="76">
        <v>3.846</v>
      </c>
      <c r="AA15" s="42">
        <v>2.218</v>
      </c>
      <c r="AB15" s="25"/>
      <c r="AC15" s="8">
        <f aca="true" t="shared" si="0" ref="AC15:AC22">SUM(Q15:AB15)</f>
        <v>29.191</v>
      </c>
      <c r="AD15" s="58"/>
      <c r="AE15" s="49"/>
      <c r="AF15" s="59"/>
      <c r="AG15" s="84">
        <v>0.3</v>
      </c>
      <c r="AH15" s="85">
        <v>1.935</v>
      </c>
      <c r="AI15" s="84">
        <v>0.334</v>
      </c>
      <c r="AJ15" s="50"/>
      <c r="AK15" s="46"/>
      <c r="AL15" s="85">
        <v>0.468</v>
      </c>
      <c r="AM15" s="84">
        <v>1.847</v>
      </c>
      <c r="AN15" s="59"/>
      <c r="AO15" s="46"/>
      <c r="AP15" s="84">
        <f>SUM(AD15:AO15)</f>
        <v>4.884</v>
      </c>
      <c r="AQ15" s="49">
        <f>C15+AC15-AP15</f>
        <v>24.307</v>
      </c>
    </row>
    <row r="16" spans="2:43" ht="22.5" customHeight="1" thickBot="1">
      <c r="B16" s="107"/>
      <c r="C16" s="2"/>
      <c r="D16" s="26"/>
      <c r="E16" s="19"/>
      <c r="F16" s="26"/>
      <c r="G16" s="2"/>
      <c r="H16" s="10"/>
      <c r="I16" s="2"/>
      <c r="J16" s="10"/>
      <c r="K16" s="2"/>
      <c r="L16" s="10"/>
      <c r="M16" s="2"/>
      <c r="N16" s="10"/>
      <c r="O16" s="2"/>
      <c r="P16" s="2"/>
      <c r="Q16" s="2"/>
      <c r="R16" s="2"/>
      <c r="S16" s="2"/>
      <c r="T16" s="2"/>
      <c r="U16" s="2"/>
      <c r="V16" s="2"/>
      <c r="W16" s="2"/>
      <c r="X16" s="10"/>
      <c r="Y16" s="2"/>
      <c r="Z16" s="10"/>
      <c r="AA16" s="2"/>
      <c r="AB16" s="10"/>
      <c r="AC16" s="2"/>
      <c r="AD16" s="10"/>
      <c r="AE16" s="2"/>
      <c r="AF16" s="10" t="s">
        <v>682</v>
      </c>
      <c r="AG16" s="2" t="s">
        <v>377</v>
      </c>
      <c r="AH16" s="10" t="s">
        <v>475</v>
      </c>
      <c r="AI16" s="2" t="s">
        <v>719</v>
      </c>
      <c r="AJ16" s="10"/>
      <c r="AK16" s="2"/>
      <c r="AL16" s="10" t="s">
        <v>869</v>
      </c>
      <c r="AM16" s="2" t="s">
        <v>882</v>
      </c>
      <c r="AN16" s="10"/>
      <c r="AO16" s="2"/>
      <c r="AP16" s="2"/>
      <c r="AQ16" s="2"/>
    </row>
    <row r="17" spans="2:43" ht="16.5" customHeight="1">
      <c r="B17" s="106" t="s">
        <v>368</v>
      </c>
      <c r="C17" s="8">
        <v>18.483</v>
      </c>
      <c r="D17" s="8">
        <v>0.543</v>
      </c>
      <c r="E17" s="8">
        <v>0.346</v>
      </c>
      <c r="F17" s="8">
        <v>0.346</v>
      </c>
      <c r="G17" s="8">
        <v>0.346</v>
      </c>
      <c r="H17" s="8">
        <v>0.228</v>
      </c>
      <c r="I17" s="8">
        <v>0.228</v>
      </c>
      <c r="J17" s="8">
        <v>0.228</v>
      </c>
      <c r="K17" s="8">
        <v>0.228</v>
      </c>
      <c r="L17" s="8">
        <v>0.228</v>
      </c>
      <c r="M17" s="8">
        <v>0.228</v>
      </c>
      <c r="N17" s="8">
        <v>0.228</v>
      </c>
      <c r="O17" s="75"/>
      <c r="P17" s="17">
        <f>SUM(D17:N17)</f>
        <v>3.177000000000001</v>
      </c>
      <c r="Q17" s="8">
        <v>0.354</v>
      </c>
      <c r="R17" s="8">
        <v>0.119</v>
      </c>
      <c r="S17" s="8">
        <v>0.438</v>
      </c>
      <c r="T17" s="8">
        <v>0.182</v>
      </c>
      <c r="U17" s="8">
        <v>0.11</v>
      </c>
      <c r="V17" s="8">
        <v>0.334</v>
      </c>
      <c r="W17" s="8">
        <v>0.131</v>
      </c>
      <c r="X17" s="8">
        <v>0.167</v>
      </c>
      <c r="Y17" s="8">
        <v>0.283</v>
      </c>
      <c r="Z17" s="8">
        <v>0.129</v>
      </c>
      <c r="AA17" s="8">
        <v>0.228</v>
      </c>
      <c r="AB17" s="8"/>
      <c r="AC17" s="8">
        <f t="shared" si="0"/>
        <v>2.4750000000000005</v>
      </c>
      <c r="AD17" s="49"/>
      <c r="AE17" s="40"/>
      <c r="AF17" s="40"/>
      <c r="AG17" s="40"/>
      <c r="AH17" s="40"/>
      <c r="AI17" s="40"/>
      <c r="AJ17" s="40"/>
      <c r="AK17" s="49"/>
      <c r="AL17" s="40"/>
      <c r="AM17" s="40">
        <v>8.732</v>
      </c>
      <c r="AN17" s="40">
        <v>5.992</v>
      </c>
      <c r="AO17" s="40"/>
      <c r="AP17" s="40">
        <f>SUM(AD17:AO17)</f>
        <v>14.724</v>
      </c>
      <c r="AQ17" s="40">
        <f>C17+AC17-AP17</f>
        <v>6.234000000000002</v>
      </c>
    </row>
    <row r="18" spans="2:43" ht="30.75" customHeight="1" thickBot="1">
      <c r="B18" s="107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52"/>
      <c r="P18" s="3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3"/>
      <c r="AF18" s="3"/>
      <c r="AG18" s="3"/>
      <c r="AH18" s="3"/>
      <c r="AI18" s="3"/>
      <c r="AJ18" s="3"/>
      <c r="AK18" s="3"/>
      <c r="AL18" s="3"/>
      <c r="AM18" s="3" t="s">
        <v>365</v>
      </c>
      <c r="AN18" s="3" t="s">
        <v>89</v>
      </c>
      <c r="AO18" s="3"/>
      <c r="AP18" s="3"/>
      <c r="AQ18" s="3"/>
    </row>
    <row r="19" spans="2:43" ht="16.5" thickBot="1">
      <c r="B19" s="2" t="s">
        <v>201</v>
      </c>
      <c r="C19" s="3">
        <v>4.372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>
        <f>SUM(D19:O19)</f>
        <v>0</v>
      </c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>
        <f t="shared" si="0"/>
        <v>0</v>
      </c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>
        <f>SUM(AD19:AO19)</f>
        <v>0</v>
      </c>
      <c r="AQ19" s="3">
        <f>C19+AC19-AP19</f>
        <v>4.372</v>
      </c>
    </row>
    <row r="20" spans="2:43" ht="16.5" thickBot="1">
      <c r="B20" s="2" t="s">
        <v>203</v>
      </c>
      <c r="C20" s="3">
        <v>12.392</v>
      </c>
      <c r="D20" s="3">
        <v>0.238</v>
      </c>
      <c r="E20" s="3">
        <v>0.238</v>
      </c>
      <c r="F20" s="3">
        <v>0.238</v>
      </c>
      <c r="G20" s="3">
        <v>0.238</v>
      </c>
      <c r="H20" s="3">
        <v>0.238</v>
      </c>
      <c r="I20" s="3">
        <v>0.238</v>
      </c>
      <c r="J20" s="3">
        <v>0.238</v>
      </c>
      <c r="K20" s="1">
        <v>0.238</v>
      </c>
      <c r="L20" s="3">
        <v>0.238</v>
      </c>
      <c r="M20" s="3">
        <v>0.238</v>
      </c>
      <c r="N20" s="3">
        <v>0.238</v>
      </c>
      <c r="O20" s="3"/>
      <c r="P20" s="3">
        <f>SUM(D20:O20)</f>
        <v>2.618</v>
      </c>
      <c r="Q20" s="3">
        <v>0.239</v>
      </c>
      <c r="R20" s="3">
        <v>0.237</v>
      </c>
      <c r="S20" s="3">
        <v>0.178</v>
      </c>
      <c r="T20" s="3">
        <v>0.288</v>
      </c>
      <c r="U20" s="3">
        <v>0.178</v>
      </c>
      <c r="V20" s="3">
        <v>0.292</v>
      </c>
      <c r="W20" s="3">
        <v>0.238</v>
      </c>
      <c r="X20" s="3">
        <v>0.186</v>
      </c>
      <c r="Y20" s="3">
        <v>0.323</v>
      </c>
      <c r="Z20" s="3">
        <v>0.211</v>
      </c>
      <c r="AA20" s="3">
        <v>0.216</v>
      </c>
      <c r="AB20" s="3"/>
      <c r="AC20" s="3">
        <f t="shared" si="0"/>
        <v>2.586</v>
      </c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>
        <f>SUM(AD20:AO20)</f>
        <v>0</v>
      </c>
      <c r="AQ20" s="3">
        <f>C20+AC20-AP20</f>
        <v>14.978</v>
      </c>
    </row>
    <row r="21" spans="2:43" ht="16.5" thickBot="1">
      <c r="B21" s="5" t="s">
        <v>204</v>
      </c>
      <c r="C21" s="6">
        <v>11.201</v>
      </c>
      <c r="D21" s="6">
        <v>0.686</v>
      </c>
      <c r="E21" s="6">
        <v>0.485</v>
      </c>
      <c r="F21" s="6">
        <v>0.485</v>
      </c>
      <c r="G21" s="6">
        <v>0.485</v>
      </c>
      <c r="H21" s="6">
        <v>0.485</v>
      </c>
      <c r="I21" s="6">
        <v>0.485</v>
      </c>
      <c r="J21" s="6">
        <v>0.485</v>
      </c>
      <c r="K21" s="6">
        <v>0.485</v>
      </c>
      <c r="L21" s="6">
        <v>0.485</v>
      </c>
      <c r="M21" s="6">
        <v>0.485</v>
      </c>
      <c r="N21" s="6">
        <v>0.485</v>
      </c>
      <c r="O21" s="6"/>
      <c r="P21" s="6">
        <f>SUM(D21:O21)</f>
        <v>5.5360000000000005</v>
      </c>
      <c r="Q21" s="6">
        <v>0.215</v>
      </c>
      <c r="R21" s="6">
        <v>0.306</v>
      </c>
      <c r="S21" s="6"/>
      <c r="T21" s="6">
        <v>0.306</v>
      </c>
      <c r="U21" s="6"/>
      <c r="V21" s="6"/>
      <c r="W21" s="6">
        <v>0.305</v>
      </c>
      <c r="X21" s="6">
        <v>0</v>
      </c>
      <c r="Y21" s="6"/>
      <c r="Z21" s="6">
        <v>0.218</v>
      </c>
      <c r="AA21" s="6">
        <v>0.436</v>
      </c>
      <c r="AB21" s="6"/>
      <c r="AC21" s="6">
        <f t="shared" si="0"/>
        <v>1.7859999999999998</v>
      </c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>
        <f>SUM(AD21:AO21)</f>
        <v>0</v>
      </c>
      <c r="AQ21" s="6">
        <f>C21+AC21-AP21</f>
        <v>12.987</v>
      </c>
    </row>
    <row r="22" spans="2:43" ht="15" customHeight="1">
      <c r="B22" s="106" t="s">
        <v>496</v>
      </c>
      <c r="C22" s="8">
        <v>1.093</v>
      </c>
      <c r="D22" s="11">
        <v>0.333</v>
      </c>
      <c r="E22" s="8">
        <v>0.333</v>
      </c>
      <c r="F22" s="11">
        <v>0.333</v>
      </c>
      <c r="G22" s="8">
        <v>0.333</v>
      </c>
      <c r="H22" s="11">
        <v>0.333</v>
      </c>
      <c r="I22" s="8">
        <v>0.333</v>
      </c>
      <c r="J22" s="11">
        <v>0.333</v>
      </c>
      <c r="K22" s="8">
        <v>0.333</v>
      </c>
      <c r="L22" s="11">
        <v>0.333</v>
      </c>
      <c r="M22" s="8">
        <v>0.333</v>
      </c>
      <c r="N22" s="8">
        <v>0.333</v>
      </c>
      <c r="O22" s="8"/>
      <c r="P22" s="11">
        <f>SUM(D22:O22)</f>
        <v>3.6630000000000007</v>
      </c>
      <c r="Q22" s="8">
        <v>0.777</v>
      </c>
      <c r="R22" s="11">
        <v>0.591</v>
      </c>
      <c r="S22" s="8">
        <v>0.28</v>
      </c>
      <c r="T22" s="11">
        <v>0.092</v>
      </c>
      <c r="U22" s="8">
        <v>0.092</v>
      </c>
      <c r="V22" s="11"/>
      <c r="W22" s="8">
        <v>0.185</v>
      </c>
      <c r="X22" s="11">
        <v>0</v>
      </c>
      <c r="Y22" s="8">
        <v>0.185</v>
      </c>
      <c r="Z22" s="11">
        <v>0.092</v>
      </c>
      <c r="AA22" s="8">
        <v>0.097</v>
      </c>
      <c r="AB22" s="11"/>
      <c r="AC22" s="8">
        <f t="shared" si="0"/>
        <v>2.391</v>
      </c>
      <c r="AD22" s="55"/>
      <c r="AE22" s="49"/>
      <c r="AF22" s="56"/>
      <c r="AG22" s="49"/>
      <c r="AH22" s="56"/>
      <c r="AI22" s="49"/>
      <c r="AJ22" s="40"/>
      <c r="AK22" s="49">
        <v>7.799</v>
      </c>
      <c r="AL22" s="56"/>
      <c r="AM22" s="49"/>
      <c r="AN22" s="49"/>
      <c r="AO22" s="49"/>
      <c r="AP22" s="56">
        <f>SUM(AD22:AO22)</f>
        <v>7.799</v>
      </c>
      <c r="AQ22" s="49">
        <f>C22+AC22-AP22</f>
        <v>-4.315</v>
      </c>
    </row>
    <row r="23" spans="2:43" ht="30" customHeight="1" thickBot="1">
      <c r="B23" s="107"/>
      <c r="C23" s="2"/>
      <c r="D23" s="10"/>
      <c r="E23" s="2"/>
      <c r="F23" s="10"/>
      <c r="G23" s="2"/>
      <c r="H23" s="10"/>
      <c r="I23" s="2"/>
      <c r="J23" s="10"/>
      <c r="K23" s="2"/>
      <c r="L23" s="10"/>
      <c r="M23" s="2"/>
      <c r="N23" s="2"/>
      <c r="O23" s="2"/>
      <c r="P23" s="10"/>
      <c r="Q23" s="2"/>
      <c r="R23" s="10"/>
      <c r="S23" s="2"/>
      <c r="T23" s="10"/>
      <c r="U23" s="2"/>
      <c r="V23" s="10"/>
      <c r="W23" s="2"/>
      <c r="X23" s="10"/>
      <c r="Y23" s="2"/>
      <c r="Z23" s="10"/>
      <c r="AA23" s="2"/>
      <c r="AB23" s="10"/>
      <c r="AC23" s="2"/>
      <c r="AD23" s="10"/>
      <c r="AE23" s="2"/>
      <c r="AF23" s="10"/>
      <c r="AG23" s="2"/>
      <c r="AH23" s="10"/>
      <c r="AI23" s="2"/>
      <c r="AJ23" s="10"/>
      <c r="AK23" s="2" t="s">
        <v>406</v>
      </c>
      <c r="AL23" s="10"/>
      <c r="AM23" s="2"/>
      <c r="AN23" s="2"/>
      <c r="AO23" s="2"/>
      <c r="AP23" s="10"/>
      <c r="AQ23" s="2"/>
    </row>
    <row r="24" spans="2:43" ht="24" customHeight="1" thickBot="1">
      <c r="B24" s="4" t="s">
        <v>206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2"/>
      <c r="O24" s="3"/>
      <c r="P24" s="3">
        <f>SUM(D24:O24)</f>
        <v>0</v>
      </c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>
        <f>SUM(Q24:AB24)</f>
        <v>0</v>
      </c>
      <c r="AD24" s="3"/>
      <c r="AE24" s="6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>
        <f>SUM(AD24:AO24)</f>
        <v>0</v>
      </c>
      <c r="AQ24" s="3">
        <f>C24+AC24-AP24</f>
        <v>0</v>
      </c>
    </row>
    <row r="25" spans="2:43" ht="15.75" customHeight="1">
      <c r="B25" s="101" t="s">
        <v>207</v>
      </c>
      <c r="C25" s="8">
        <v>286.476</v>
      </c>
      <c r="D25" s="8">
        <v>24.13</v>
      </c>
      <c r="E25" s="8">
        <v>24.13</v>
      </c>
      <c r="F25" s="8">
        <v>24.13</v>
      </c>
      <c r="G25" s="8">
        <v>24.13</v>
      </c>
      <c r="H25" s="8">
        <v>24.13</v>
      </c>
      <c r="I25" s="8">
        <v>24.13</v>
      </c>
      <c r="J25" s="8">
        <v>24.13</v>
      </c>
      <c r="K25" s="8">
        <v>24.13</v>
      </c>
      <c r="L25" s="8">
        <v>24.13</v>
      </c>
      <c r="M25" s="8">
        <v>24.13</v>
      </c>
      <c r="N25" s="8">
        <v>24.13</v>
      </c>
      <c r="O25" s="8"/>
      <c r="P25" s="8">
        <f>SUM(D25:O25)</f>
        <v>265.43</v>
      </c>
      <c r="Q25" s="8">
        <v>19.15</v>
      </c>
      <c r="R25" s="6">
        <v>23.128</v>
      </c>
      <c r="S25" s="6">
        <v>26.128</v>
      </c>
      <c r="T25" s="6">
        <v>24.544</v>
      </c>
      <c r="U25" s="6">
        <v>21.201</v>
      </c>
      <c r="V25" s="6">
        <v>24.662</v>
      </c>
      <c r="W25" s="6">
        <v>25.046</v>
      </c>
      <c r="X25" s="6">
        <v>24.509</v>
      </c>
      <c r="Y25" s="6">
        <v>24.851</v>
      </c>
      <c r="Z25" s="6">
        <v>24.85</v>
      </c>
      <c r="AA25" s="6">
        <v>23.526</v>
      </c>
      <c r="AB25" s="6"/>
      <c r="AC25" s="8">
        <f>SUM(Q25:AB25)</f>
        <v>261.59499999999997</v>
      </c>
      <c r="AD25" s="55">
        <v>0.864</v>
      </c>
      <c r="AE25" s="49">
        <v>82.903</v>
      </c>
      <c r="AF25" s="49">
        <v>52.899</v>
      </c>
      <c r="AG25" s="40">
        <v>137.199</v>
      </c>
      <c r="AH25" s="40">
        <v>9.328</v>
      </c>
      <c r="AI25" s="40">
        <v>75.192</v>
      </c>
      <c r="AJ25" s="40">
        <v>80.212</v>
      </c>
      <c r="AK25" s="49">
        <v>20.226</v>
      </c>
      <c r="AL25" s="40">
        <v>17.781</v>
      </c>
      <c r="AM25" s="40">
        <v>0.625</v>
      </c>
      <c r="AN25" s="40">
        <v>3.162</v>
      </c>
      <c r="AO25" s="49">
        <v>47.256</v>
      </c>
      <c r="AP25" s="49">
        <f>SUM(AD25:AO25)</f>
        <v>527.6469999999999</v>
      </c>
      <c r="AQ25" s="49">
        <f>C25+AC25-AP25</f>
        <v>20.423999999999978</v>
      </c>
    </row>
    <row r="26" spans="2:43" ht="144.75" customHeight="1" thickBot="1">
      <c r="B26" s="108"/>
      <c r="C26" s="2"/>
      <c r="D26" s="2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2"/>
      <c r="Q26" s="2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2"/>
      <c r="AD26" s="9" t="s">
        <v>364</v>
      </c>
      <c r="AE26" s="36" t="s">
        <v>517</v>
      </c>
      <c r="AF26" s="5" t="s">
        <v>518</v>
      </c>
      <c r="AG26" s="6" t="s">
        <v>519</v>
      </c>
      <c r="AH26" s="6" t="s">
        <v>520</v>
      </c>
      <c r="AI26" s="6" t="s">
        <v>131</v>
      </c>
      <c r="AJ26" s="6" t="s">
        <v>134</v>
      </c>
      <c r="AK26" s="6" t="s">
        <v>132</v>
      </c>
      <c r="AL26" s="6" t="s">
        <v>566</v>
      </c>
      <c r="AM26" s="6" t="s">
        <v>883</v>
      </c>
      <c r="AN26" s="6" t="s">
        <v>765</v>
      </c>
      <c r="AO26" s="6" t="s">
        <v>151</v>
      </c>
      <c r="AP26" s="2"/>
      <c r="AQ26" s="2"/>
    </row>
    <row r="27" spans="2:43" ht="16.5" customHeight="1">
      <c r="B27" s="106" t="s">
        <v>208</v>
      </c>
      <c r="C27" s="8">
        <v>-81.971</v>
      </c>
      <c r="D27" s="11">
        <v>6.521</v>
      </c>
      <c r="E27" s="8">
        <v>6.521</v>
      </c>
      <c r="F27" s="11">
        <v>6.521</v>
      </c>
      <c r="G27" s="8">
        <v>6.521</v>
      </c>
      <c r="H27" s="11">
        <v>6.523</v>
      </c>
      <c r="I27" s="8">
        <v>6.523</v>
      </c>
      <c r="J27" s="11">
        <v>6.523</v>
      </c>
      <c r="K27" s="8">
        <v>6.523</v>
      </c>
      <c r="L27" s="11">
        <v>6.523</v>
      </c>
      <c r="M27" s="8">
        <v>6.523</v>
      </c>
      <c r="N27" s="8">
        <v>6.523</v>
      </c>
      <c r="O27" s="8"/>
      <c r="P27" s="11">
        <f>SUM(D27:O27)</f>
        <v>71.74499999999998</v>
      </c>
      <c r="Q27" s="8">
        <v>6.929</v>
      </c>
      <c r="R27" s="11">
        <v>5.899</v>
      </c>
      <c r="S27" s="8">
        <v>6.864</v>
      </c>
      <c r="T27" s="11">
        <v>6.787</v>
      </c>
      <c r="U27" s="8">
        <v>6.342</v>
      </c>
      <c r="V27" s="11">
        <v>6.474</v>
      </c>
      <c r="W27" s="8">
        <v>6.21</v>
      </c>
      <c r="X27" s="11">
        <v>6.124</v>
      </c>
      <c r="Y27" s="8">
        <v>6.489</v>
      </c>
      <c r="Z27" s="11">
        <v>6.514</v>
      </c>
      <c r="AA27" s="8">
        <v>6.111</v>
      </c>
      <c r="AB27" s="11"/>
      <c r="AC27" s="8">
        <f>SUM(Q27:AB27)</f>
        <v>70.74300000000001</v>
      </c>
      <c r="AD27" s="55"/>
      <c r="AE27" s="49"/>
      <c r="AF27" s="56"/>
      <c r="AG27" s="49">
        <v>1.19</v>
      </c>
      <c r="AH27" s="56">
        <v>2.212</v>
      </c>
      <c r="AI27" s="49">
        <v>12.052</v>
      </c>
      <c r="AJ27" s="40">
        <v>3.201</v>
      </c>
      <c r="AK27" s="49">
        <v>0.213</v>
      </c>
      <c r="AL27" s="56"/>
      <c r="AM27" s="49" t="s">
        <v>383</v>
      </c>
      <c r="AN27" s="49">
        <v>5.696</v>
      </c>
      <c r="AO27" s="49">
        <v>3.091</v>
      </c>
      <c r="AP27" s="56">
        <f>SUM(AD27:AO27)</f>
        <v>27.655</v>
      </c>
      <c r="AQ27" s="49">
        <f>C27+AC27-AP27</f>
        <v>-38.882999999999996</v>
      </c>
    </row>
    <row r="28" spans="2:43" ht="53.25" customHeight="1" thickBot="1">
      <c r="B28" s="107"/>
      <c r="C28" s="2"/>
      <c r="D28" s="2"/>
      <c r="E28" s="2"/>
      <c r="F28" s="2"/>
      <c r="G28" s="2"/>
      <c r="H28" s="2"/>
      <c r="I28" s="2"/>
      <c r="J28" s="2"/>
      <c r="K28" s="2"/>
      <c r="L28" s="10"/>
      <c r="M28" s="2"/>
      <c r="N28" s="2"/>
      <c r="O28" s="2"/>
      <c r="P28" s="3"/>
      <c r="Q28" s="2"/>
      <c r="R28" s="10"/>
      <c r="S28" s="2"/>
      <c r="T28" s="10"/>
      <c r="U28" s="2"/>
      <c r="V28" s="10"/>
      <c r="W28" s="2"/>
      <c r="X28" s="10"/>
      <c r="Y28" s="2"/>
      <c r="Z28" s="10"/>
      <c r="AA28" s="2"/>
      <c r="AB28" s="10"/>
      <c r="AC28" s="2"/>
      <c r="AD28" s="2"/>
      <c r="AE28" s="47"/>
      <c r="AF28" s="60"/>
      <c r="AG28" s="53" t="s">
        <v>590</v>
      </c>
      <c r="AH28" s="53" t="s">
        <v>447</v>
      </c>
      <c r="AI28" s="53" t="s">
        <v>521</v>
      </c>
      <c r="AJ28" s="53" t="s">
        <v>609</v>
      </c>
      <c r="AK28" s="53" t="s">
        <v>646</v>
      </c>
      <c r="AL28" s="53"/>
      <c r="AM28" s="53"/>
      <c r="AN28" s="53" t="s">
        <v>768</v>
      </c>
      <c r="AO28" s="47" t="s">
        <v>669</v>
      </c>
      <c r="AP28" s="60"/>
      <c r="AQ28" s="47"/>
    </row>
    <row r="29" spans="2:43" ht="15.75" customHeight="1">
      <c r="B29" s="108" t="s">
        <v>209</v>
      </c>
      <c r="C29" s="8">
        <v>45.251</v>
      </c>
      <c r="D29" s="5">
        <v>6.593</v>
      </c>
      <c r="E29" s="5">
        <v>6.593</v>
      </c>
      <c r="F29" s="5">
        <v>6.593</v>
      </c>
      <c r="G29" s="5">
        <v>6.593</v>
      </c>
      <c r="H29" s="5">
        <v>6.596</v>
      </c>
      <c r="I29" s="5">
        <v>6.596</v>
      </c>
      <c r="J29" s="5">
        <v>6.596</v>
      </c>
      <c r="K29" s="5">
        <v>6.596</v>
      </c>
      <c r="L29" s="5">
        <v>6.596</v>
      </c>
      <c r="M29" s="5">
        <v>6.596</v>
      </c>
      <c r="N29" s="5">
        <v>6.596</v>
      </c>
      <c r="O29" s="5"/>
      <c r="P29" s="8">
        <f aca="true" t="shared" si="1" ref="P29:P35">SUM(D29:O29)</f>
        <v>72.54400000000003</v>
      </c>
      <c r="Q29" s="5">
        <v>7.251</v>
      </c>
      <c r="R29" s="6">
        <v>5.758</v>
      </c>
      <c r="S29" s="6">
        <v>7.007</v>
      </c>
      <c r="T29" s="6">
        <v>6.841</v>
      </c>
      <c r="U29" s="6">
        <v>5.983</v>
      </c>
      <c r="V29" s="6">
        <v>6.245</v>
      </c>
      <c r="W29" s="6">
        <v>6.923</v>
      </c>
      <c r="X29" s="6">
        <v>7.715</v>
      </c>
      <c r="Y29" s="6">
        <v>7.016</v>
      </c>
      <c r="Z29" s="6">
        <v>6.818</v>
      </c>
      <c r="AA29" s="6">
        <v>6.65</v>
      </c>
      <c r="AB29" s="6"/>
      <c r="AC29" s="8">
        <f>SUM(Q29:AB29)</f>
        <v>74.20700000000001</v>
      </c>
      <c r="AD29" s="49">
        <v>5.049</v>
      </c>
      <c r="AE29" s="40">
        <v>1.103</v>
      </c>
      <c r="AF29" s="40"/>
      <c r="AG29" s="40">
        <v>1.19</v>
      </c>
      <c r="AH29" s="40"/>
      <c r="AI29" s="40">
        <v>9.918</v>
      </c>
      <c r="AJ29" s="40">
        <v>2.134</v>
      </c>
      <c r="AK29" s="49">
        <v>2.098</v>
      </c>
      <c r="AL29" s="40">
        <v>119.455</v>
      </c>
      <c r="AM29" s="40">
        <v>1.54</v>
      </c>
      <c r="AN29" s="40">
        <v>5.402</v>
      </c>
      <c r="AO29" s="40">
        <v>6.551</v>
      </c>
      <c r="AP29" s="49">
        <f aca="true" t="shared" si="2" ref="AP29:AP35">SUM(AD29:AO29)</f>
        <v>154.43999999999997</v>
      </c>
      <c r="AQ29" s="49">
        <f>C29+AC29-AP29</f>
        <v>-34.98199999999997</v>
      </c>
    </row>
    <row r="30" spans="2:43" ht="64.5" customHeight="1" thickBot="1">
      <c r="B30" s="10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2"/>
      <c r="AD30" s="3" t="s">
        <v>522</v>
      </c>
      <c r="AE30" s="3" t="s">
        <v>786</v>
      </c>
      <c r="AF30" s="3"/>
      <c r="AG30" s="3" t="s">
        <v>590</v>
      </c>
      <c r="AH30" s="3"/>
      <c r="AI30" s="3" t="s">
        <v>567</v>
      </c>
      <c r="AJ30" s="3" t="s">
        <v>135</v>
      </c>
      <c r="AK30" s="3" t="s">
        <v>136</v>
      </c>
      <c r="AL30" s="3" t="s">
        <v>568</v>
      </c>
      <c r="AM30" s="3" t="s">
        <v>825</v>
      </c>
      <c r="AN30" s="3" t="s">
        <v>88</v>
      </c>
      <c r="AO30" s="3" t="s">
        <v>155</v>
      </c>
      <c r="AP30" s="2"/>
      <c r="AQ30" s="2"/>
    </row>
    <row r="31" spans="2:43" ht="15.75" customHeight="1">
      <c r="B31" s="101" t="s">
        <v>210</v>
      </c>
      <c r="C31" s="8">
        <v>-15.551</v>
      </c>
      <c r="D31" s="8">
        <v>6.617</v>
      </c>
      <c r="E31" s="8">
        <v>6.617</v>
      </c>
      <c r="F31" s="8">
        <v>6.617</v>
      </c>
      <c r="G31" s="8">
        <v>6.617</v>
      </c>
      <c r="H31" s="8">
        <v>6.617</v>
      </c>
      <c r="I31" s="8">
        <v>6.617</v>
      </c>
      <c r="J31" s="8">
        <v>6.617</v>
      </c>
      <c r="K31" s="8">
        <v>6.617</v>
      </c>
      <c r="L31" s="8">
        <v>6.617</v>
      </c>
      <c r="M31" s="8">
        <v>6.617</v>
      </c>
      <c r="N31" s="8">
        <v>6.617</v>
      </c>
      <c r="O31" s="8"/>
      <c r="P31" s="8">
        <f t="shared" si="1"/>
        <v>72.78699999999999</v>
      </c>
      <c r="Q31" s="8">
        <v>6.03</v>
      </c>
      <c r="R31" s="6">
        <v>6.206</v>
      </c>
      <c r="S31" s="6">
        <v>6.52</v>
      </c>
      <c r="T31" s="6">
        <v>6.871</v>
      </c>
      <c r="U31" s="6">
        <v>6.937</v>
      </c>
      <c r="V31" s="6">
        <v>6.411</v>
      </c>
      <c r="W31" s="6">
        <v>6.299</v>
      </c>
      <c r="X31" s="6">
        <v>6.297</v>
      </c>
      <c r="Y31" s="6">
        <v>7.615</v>
      </c>
      <c r="Z31" s="6">
        <v>7.395</v>
      </c>
      <c r="AA31" s="6">
        <v>6.888</v>
      </c>
      <c r="AB31" s="6"/>
      <c r="AC31" s="8">
        <f>SUM(Q31:AB31)</f>
        <v>73.46900000000001</v>
      </c>
      <c r="AD31" s="49">
        <v>6.209</v>
      </c>
      <c r="AE31" s="40">
        <v>5.82</v>
      </c>
      <c r="AF31" s="40"/>
      <c r="AG31" s="49">
        <v>1.19</v>
      </c>
      <c r="AH31" s="40">
        <v>0.305</v>
      </c>
      <c r="AI31" s="40">
        <v>9.918</v>
      </c>
      <c r="AJ31" s="40"/>
      <c r="AK31" s="49">
        <v>1.286</v>
      </c>
      <c r="AL31" s="40"/>
      <c r="AM31" s="40"/>
      <c r="AN31" s="40">
        <v>0.616</v>
      </c>
      <c r="AO31" s="40">
        <v>0.097</v>
      </c>
      <c r="AP31" s="49">
        <f t="shared" si="2"/>
        <v>25.441000000000003</v>
      </c>
      <c r="AQ31" s="49">
        <f>C31+AC31-AP31</f>
        <v>32.477000000000004</v>
      </c>
    </row>
    <row r="32" spans="2:43" ht="35.25" customHeight="1" thickBot="1">
      <c r="B32" s="10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2"/>
      <c r="AD32" s="3" t="s">
        <v>723</v>
      </c>
      <c r="AE32" s="6" t="s">
        <v>402</v>
      </c>
      <c r="AF32" s="3"/>
      <c r="AG32" s="2" t="s">
        <v>590</v>
      </c>
      <c r="AH32" s="3" t="s">
        <v>490</v>
      </c>
      <c r="AI32" s="3" t="s">
        <v>811</v>
      </c>
      <c r="AJ32" s="3"/>
      <c r="AK32" s="3" t="s">
        <v>777</v>
      </c>
      <c r="AL32" s="3"/>
      <c r="AM32" s="3"/>
      <c r="AN32" s="3" t="s">
        <v>583</v>
      </c>
      <c r="AO32" s="3" t="s">
        <v>678</v>
      </c>
      <c r="AP32" s="2"/>
      <c r="AQ32" s="2"/>
    </row>
    <row r="33" spans="2:43" ht="15.75" customHeight="1">
      <c r="B33" s="101" t="s">
        <v>211</v>
      </c>
      <c r="C33" s="8">
        <v>158.118</v>
      </c>
      <c r="D33" s="8">
        <v>6.985</v>
      </c>
      <c r="E33" s="8">
        <v>6.985</v>
      </c>
      <c r="F33" s="8">
        <v>6.985</v>
      </c>
      <c r="G33" s="8">
        <v>6.985</v>
      </c>
      <c r="H33" s="8">
        <v>6.985</v>
      </c>
      <c r="I33" s="8">
        <v>6.985</v>
      </c>
      <c r="J33" s="8">
        <v>6.985</v>
      </c>
      <c r="K33" s="8">
        <v>6.985</v>
      </c>
      <c r="L33" s="8">
        <v>6.985</v>
      </c>
      <c r="M33" s="8">
        <v>6.985</v>
      </c>
      <c r="N33" s="8">
        <v>6.985</v>
      </c>
      <c r="O33" s="8"/>
      <c r="P33" s="8">
        <f t="shared" si="1"/>
        <v>76.83500000000001</v>
      </c>
      <c r="Q33" s="8">
        <v>6.496</v>
      </c>
      <c r="R33" s="6">
        <v>12.059</v>
      </c>
      <c r="S33" s="6">
        <v>7.512</v>
      </c>
      <c r="T33" s="6">
        <v>7.027</v>
      </c>
      <c r="U33" s="6">
        <v>5.312</v>
      </c>
      <c r="V33" s="6">
        <v>6.353</v>
      </c>
      <c r="W33" s="6">
        <v>6.586</v>
      </c>
      <c r="X33" s="6">
        <v>6.914</v>
      </c>
      <c r="Y33" s="6">
        <v>7.592</v>
      </c>
      <c r="Z33" s="6">
        <v>7.128</v>
      </c>
      <c r="AA33" s="6">
        <v>6.71</v>
      </c>
      <c r="AB33" s="6"/>
      <c r="AC33" s="8">
        <f>SUM(Q33:AB33)</f>
        <v>79.689</v>
      </c>
      <c r="AD33" s="55">
        <v>18.78</v>
      </c>
      <c r="AE33" s="49">
        <v>41.189</v>
      </c>
      <c r="AF33" s="40"/>
      <c r="AG33" s="40">
        <v>8.889</v>
      </c>
      <c r="AH33" s="40">
        <v>25.905</v>
      </c>
      <c r="AI33" s="40">
        <v>24.437</v>
      </c>
      <c r="AJ33" s="40">
        <v>4.382</v>
      </c>
      <c r="AK33" s="49"/>
      <c r="AL33" s="40"/>
      <c r="AM33" s="40">
        <v>269.876</v>
      </c>
      <c r="AN33" s="40">
        <v>0.711</v>
      </c>
      <c r="AO33" s="40">
        <v>0.758</v>
      </c>
      <c r="AP33" s="49">
        <f t="shared" si="2"/>
        <v>394.92699999999996</v>
      </c>
      <c r="AQ33" s="49">
        <f>C33+AC33-AP33</f>
        <v>-157.11999999999998</v>
      </c>
    </row>
    <row r="34" spans="2:43" ht="83.25" customHeight="1" thickBot="1">
      <c r="B34" s="108"/>
      <c r="C34" s="2"/>
      <c r="D34" s="2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2"/>
      <c r="Q34" s="2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2"/>
      <c r="AD34" s="27" t="s">
        <v>468</v>
      </c>
      <c r="AE34" s="27" t="s">
        <v>591</v>
      </c>
      <c r="AF34" s="27"/>
      <c r="AG34" s="27" t="s">
        <v>523</v>
      </c>
      <c r="AH34" s="27" t="s">
        <v>524</v>
      </c>
      <c r="AI34" s="27" t="s">
        <v>787</v>
      </c>
      <c r="AJ34" s="27" t="s">
        <v>409</v>
      </c>
      <c r="AK34" s="6"/>
      <c r="AL34" s="6"/>
      <c r="AM34" s="6" t="s">
        <v>569</v>
      </c>
      <c r="AN34" s="27" t="s">
        <v>696</v>
      </c>
      <c r="AO34" s="6" t="s">
        <v>142</v>
      </c>
      <c r="AP34" s="2"/>
      <c r="AQ34" s="2"/>
    </row>
    <row r="35" spans="2:43" ht="18" customHeight="1">
      <c r="B35" s="106" t="s">
        <v>212</v>
      </c>
      <c r="C35" s="77">
        <v>-13.617</v>
      </c>
      <c r="D35" s="20">
        <v>6.988</v>
      </c>
      <c r="E35" s="20">
        <v>6.988</v>
      </c>
      <c r="F35" s="20">
        <v>6.988</v>
      </c>
      <c r="G35" s="20">
        <v>6.988</v>
      </c>
      <c r="H35" s="20">
        <v>6.988</v>
      </c>
      <c r="I35" s="20">
        <v>6.988</v>
      </c>
      <c r="J35" s="20">
        <v>6.988</v>
      </c>
      <c r="K35" s="20">
        <v>6.988</v>
      </c>
      <c r="L35" s="20">
        <v>6.988</v>
      </c>
      <c r="M35" s="20">
        <v>6.988</v>
      </c>
      <c r="N35" s="20">
        <v>6.988</v>
      </c>
      <c r="O35" s="20"/>
      <c r="P35" s="20">
        <f t="shared" si="1"/>
        <v>76.86800000000001</v>
      </c>
      <c r="Q35" s="20">
        <v>5.572</v>
      </c>
      <c r="R35" s="20">
        <v>7.554</v>
      </c>
      <c r="S35" s="20">
        <v>6.85</v>
      </c>
      <c r="T35" s="20">
        <v>8.147</v>
      </c>
      <c r="U35" s="20">
        <v>6.186</v>
      </c>
      <c r="V35" s="20">
        <v>7.406</v>
      </c>
      <c r="W35" s="20">
        <v>7.354</v>
      </c>
      <c r="X35" s="20">
        <v>6.869</v>
      </c>
      <c r="Y35" s="77">
        <v>7.596</v>
      </c>
      <c r="Z35" s="77">
        <v>6.431</v>
      </c>
      <c r="AA35" s="78">
        <v>7.247</v>
      </c>
      <c r="AB35" s="20"/>
      <c r="AC35" s="77">
        <f>SUM(Q35:AB35)</f>
        <v>77.21199999999999</v>
      </c>
      <c r="AD35" s="49">
        <v>2.254</v>
      </c>
      <c r="AE35" s="46"/>
      <c r="AF35" s="46"/>
      <c r="AG35" s="46">
        <v>1.296</v>
      </c>
      <c r="AH35" s="58"/>
      <c r="AI35" s="46">
        <v>14.571</v>
      </c>
      <c r="AJ35" s="46">
        <v>0.599</v>
      </c>
      <c r="AK35" s="46"/>
      <c r="AL35" s="46">
        <v>10.189</v>
      </c>
      <c r="AM35" s="46">
        <v>2.468</v>
      </c>
      <c r="AN35" s="46"/>
      <c r="AO35" s="46"/>
      <c r="AP35" s="84">
        <f t="shared" si="2"/>
        <v>31.377</v>
      </c>
      <c r="AQ35" s="84">
        <f>C35+AC35-AP35</f>
        <v>32.21799999999999</v>
      </c>
    </row>
    <row r="36" spans="2:43" ht="65.25" customHeight="1" thickBot="1">
      <c r="B36" s="107"/>
      <c r="C36" s="27"/>
      <c r="D36" s="25"/>
      <c r="E36" s="27"/>
      <c r="F36" s="25"/>
      <c r="G36" s="27"/>
      <c r="H36" s="25"/>
      <c r="I36" s="27"/>
      <c r="J36" s="25"/>
      <c r="K36" s="27"/>
      <c r="L36" s="25"/>
      <c r="M36" s="27"/>
      <c r="N36" s="12"/>
      <c r="O36" s="27"/>
      <c r="P36" s="25"/>
      <c r="Q36" s="27"/>
      <c r="R36" s="25"/>
      <c r="S36" s="27"/>
      <c r="T36" s="25"/>
      <c r="U36" s="27"/>
      <c r="V36" s="25"/>
      <c r="W36" s="27"/>
      <c r="X36" s="25"/>
      <c r="Y36" s="27"/>
      <c r="Z36" s="12"/>
      <c r="AA36" s="31"/>
      <c r="AB36" s="25"/>
      <c r="AC36" s="27"/>
      <c r="AD36" s="25" t="s">
        <v>724</v>
      </c>
      <c r="AE36" s="27"/>
      <c r="AF36" s="25"/>
      <c r="AG36" s="12" t="s">
        <v>516</v>
      </c>
      <c r="AH36" s="25"/>
      <c r="AI36" s="12" t="s">
        <v>570</v>
      </c>
      <c r="AJ36" s="25" t="s">
        <v>826</v>
      </c>
      <c r="AK36" s="27"/>
      <c r="AL36" s="25" t="s">
        <v>130</v>
      </c>
      <c r="AM36" s="27" t="s">
        <v>910</v>
      </c>
      <c r="AN36" s="25"/>
      <c r="AO36" s="27"/>
      <c r="AP36" s="74"/>
      <c r="AQ36" s="27"/>
    </row>
    <row r="37" spans="2:43" ht="15.75">
      <c r="B37" s="106" t="s">
        <v>213</v>
      </c>
      <c r="C37" s="8">
        <v>-30.866</v>
      </c>
      <c r="D37" s="11">
        <v>6.557</v>
      </c>
      <c r="E37" s="8">
        <v>6.557</v>
      </c>
      <c r="F37" s="11">
        <v>6.557</v>
      </c>
      <c r="G37" s="8">
        <v>6.557</v>
      </c>
      <c r="H37" s="11">
        <v>6.557</v>
      </c>
      <c r="I37" s="8">
        <v>6.557</v>
      </c>
      <c r="J37" s="11">
        <v>6.557</v>
      </c>
      <c r="K37" s="8">
        <v>6.547</v>
      </c>
      <c r="L37" s="11">
        <v>6.547</v>
      </c>
      <c r="M37" s="8">
        <v>6.547</v>
      </c>
      <c r="N37" s="8">
        <v>6.547</v>
      </c>
      <c r="O37" s="8"/>
      <c r="P37" s="11">
        <f>SUM(D37:O37)</f>
        <v>72.087</v>
      </c>
      <c r="Q37" s="8">
        <v>6.409</v>
      </c>
      <c r="R37" s="11">
        <v>5.965</v>
      </c>
      <c r="S37" s="8">
        <v>6.629</v>
      </c>
      <c r="T37" s="11">
        <v>6.166</v>
      </c>
      <c r="U37" s="8">
        <v>6.142</v>
      </c>
      <c r="V37" s="11">
        <v>7.087</v>
      </c>
      <c r="W37" s="8">
        <v>5.812</v>
      </c>
      <c r="X37" s="11">
        <v>7.846</v>
      </c>
      <c r="Y37" s="8">
        <v>7.324</v>
      </c>
      <c r="Z37" s="11">
        <v>6.446</v>
      </c>
      <c r="AA37" s="8">
        <v>6.495</v>
      </c>
      <c r="AB37" s="11"/>
      <c r="AC37" s="8">
        <f>SUM(Q37:AB37)</f>
        <v>72.321</v>
      </c>
      <c r="AD37" s="55"/>
      <c r="AE37" s="49"/>
      <c r="AF37" s="56"/>
      <c r="AG37" s="49">
        <v>1.19</v>
      </c>
      <c r="AH37" s="56"/>
      <c r="AI37" s="49">
        <v>9.764</v>
      </c>
      <c r="AJ37" s="40">
        <v>1.33</v>
      </c>
      <c r="AK37" s="49"/>
      <c r="AL37" s="56"/>
      <c r="AM37" s="49">
        <v>2.309</v>
      </c>
      <c r="AN37" s="56">
        <v>11.808</v>
      </c>
      <c r="AO37" s="49">
        <v>0.711</v>
      </c>
      <c r="AP37" s="49">
        <f>SUM(AD37:AO37)</f>
        <v>27.112</v>
      </c>
      <c r="AQ37" s="49">
        <f>C37+AC37-AP37</f>
        <v>14.343</v>
      </c>
    </row>
    <row r="38" spans="2:43" ht="54.75" customHeight="1" thickBot="1">
      <c r="B38" s="110"/>
      <c r="C38" s="27"/>
      <c r="D38" s="27"/>
      <c r="E38" s="27"/>
      <c r="F38" s="27"/>
      <c r="G38" s="27"/>
      <c r="H38" s="27"/>
      <c r="I38" s="27" t="s">
        <v>200</v>
      </c>
      <c r="J38" s="27"/>
      <c r="K38" s="27"/>
      <c r="L38" s="27"/>
      <c r="M38" s="27"/>
      <c r="N38" s="9"/>
      <c r="O38" s="5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5"/>
      <c r="AB38" s="9"/>
      <c r="AC38" s="27"/>
      <c r="AD38" s="27"/>
      <c r="AE38" s="27"/>
      <c r="AF38" s="27"/>
      <c r="AG38" s="27" t="s">
        <v>590</v>
      </c>
      <c r="AH38" s="27"/>
      <c r="AI38" s="27" t="s">
        <v>827</v>
      </c>
      <c r="AJ38" s="27" t="s">
        <v>137</v>
      </c>
      <c r="AK38" s="27"/>
      <c r="AL38" s="27"/>
      <c r="AM38" s="27" t="s">
        <v>571</v>
      </c>
      <c r="AN38" s="27" t="s">
        <v>87</v>
      </c>
      <c r="AO38" s="5" t="s">
        <v>696</v>
      </c>
      <c r="AP38" s="27"/>
      <c r="AQ38" s="27"/>
    </row>
    <row r="39" spans="2:43" ht="15.75" customHeight="1">
      <c r="B39" s="101" t="s">
        <v>214</v>
      </c>
      <c r="C39" s="8">
        <v>27.506</v>
      </c>
      <c r="D39" s="8">
        <v>6.551</v>
      </c>
      <c r="E39" s="8">
        <v>6.551</v>
      </c>
      <c r="F39" s="8">
        <v>6.551</v>
      </c>
      <c r="G39" s="8">
        <v>6.551</v>
      </c>
      <c r="H39" s="8">
        <v>6.551</v>
      </c>
      <c r="I39" s="8">
        <v>6.551</v>
      </c>
      <c r="J39" s="8">
        <v>6.551</v>
      </c>
      <c r="K39" s="8">
        <v>6.551</v>
      </c>
      <c r="L39" s="8">
        <v>6.551</v>
      </c>
      <c r="M39" s="8">
        <v>6.551</v>
      </c>
      <c r="N39" s="8">
        <v>6.551</v>
      </c>
      <c r="O39" s="8"/>
      <c r="P39" s="8">
        <f>SUM(D39:O39)</f>
        <v>72.061</v>
      </c>
      <c r="Q39" s="8">
        <v>5.975</v>
      </c>
      <c r="R39" s="17">
        <v>6.48</v>
      </c>
      <c r="S39" s="17">
        <v>6.739</v>
      </c>
      <c r="T39" s="17">
        <v>6.737</v>
      </c>
      <c r="U39" s="17">
        <v>6.743</v>
      </c>
      <c r="V39" s="17">
        <v>6.31</v>
      </c>
      <c r="W39" s="17">
        <v>6.568</v>
      </c>
      <c r="X39" s="17">
        <v>6.05</v>
      </c>
      <c r="Y39" s="17">
        <v>7.392</v>
      </c>
      <c r="Z39" s="17">
        <v>6.289</v>
      </c>
      <c r="AA39" s="17">
        <v>6.988</v>
      </c>
      <c r="AB39" s="17"/>
      <c r="AC39" s="8">
        <f>SUM(Q39:AB39)</f>
        <v>72.271</v>
      </c>
      <c r="AD39" s="49">
        <v>53.028</v>
      </c>
      <c r="AE39" s="40">
        <v>3.557</v>
      </c>
      <c r="AF39" s="56"/>
      <c r="AG39" s="55">
        <v>2.248</v>
      </c>
      <c r="AH39" s="49">
        <v>1.29</v>
      </c>
      <c r="AI39" s="40">
        <v>10.315</v>
      </c>
      <c r="AJ39" s="40"/>
      <c r="AK39" s="49"/>
      <c r="AL39" s="40"/>
      <c r="AM39" s="40">
        <v>1.067</v>
      </c>
      <c r="AN39" s="40">
        <v>1.423</v>
      </c>
      <c r="AO39" s="40"/>
      <c r="AP39" s="49">
        <f>SUM(AD39:AO39)</f>
        <v>72.928</v>
      </c>
      <c r="AQ39" s="49">
        <f>C39+AC39-AP39</f>
        <v>26.849000000000004</v>
      </c>
    </row>
    <row r="40" spans="2:43" ht="53.25" customHeight="1" thickBot="1">
      <c r="B40" s="108"/>
      <c r="C40" s="2"/>
      <c r="D40" s="2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2"/>
      <c r="Q40" s="2"/>
      <c r="R40" s="2"/>
      <c r="S40" s="3"/>
      <c r="T40" s="3"/>
      <c r="U40" s="3"/>
      <c r="V40" s="3"/>
      <c r="W40" s="3"/>
      <c r="X40" s="3"/>
      <c r="Y40" s="3"/>
      <c r="Z40" s="3"/>
      <c r="AA40" s="2"/>
      <c r="AB40" s="3"/>
      <c r="AC40" s="2"/>
      <c r="AD40" s="53" t="s">
        <v>410</v>
      </c>
      <c r="AE40" s="53" t="s">
        <v>401</v>
      </c>
      <c r="AF40" s="53"/>
      <c r="AG40" s="53" t="s">
        <v>525</v>
      </c>
      <c r="AH40" s="53" t="s">
        <v>477</v>
      </c>
      <c r="AI40" s="53" t="s">
        <v>788</v>
      </c>
      <c r="AJ40" s="53"/>
      <c r="AK40" s="53"/>
      <c r="AL40" s="53"/>
      <c r="AM40" s="53" t="s">
        <v>885</v>
      </c>
      <c r="AN40" s="53" t="s">
        <v>771</v>
      </c>
      <c r="AO40" s="48"/>
      <c r="AP40" s="47"/>
      <c r="AQ40" s="47"/>
    </row>
    <row r="41" spans="2:43" ht="15.75" customHeight="1">
      <c r="B41" s="101" t="s">
        <v>215</v>
      </c>
      <c r="C41" s="8">
        <v>97.971</v>
      </c>
      <c r="D41" s="8">
        <v>23.482</v>
      </c>
      <c r="E41" s="8">
        <v>23.482</v>
      </c>
      <c r="F41" s="8">
        <v>23.482</v>
      </c>
      <c r="G41" s="8">
        <v>23.482</v>
      </c>
      <c r="H41" s="8">
        <v>23.482</v>
      </c>
      <c r="I41" s="8">
        <v>23.482</v>
      </c>
      <c r="J41" s="8">
        <v>23.482</v>
      </c>
      <c r="K41" s="8">
        <v>23.482</v>
      </c>
      <c r="L41" s="8">
        <v>23.482</v>
      </c>
      <c r="M41" s="8">
        <v>23.482</v>
      </c>
      <c r="N41" s="8">
        <v>23.482</v>
      </c>
      <c r="O41" s="8"/>
      <c r="P41" s="8">
        <f>SUM(D41:O41)</f>
        <v>258.302</v>
      </c>
      <c r="Q41" s="8">
        <v>23.235</v>
      </c>
      <c r="R41" s="6">
        <v>21.561</v>
      </c>
      <c r="S41" s="6">
        <v>23.351</v>
      </c>
      <c r="T41" s="6">
        <v>29.775</v>
      </c>
      <c r="U41" s="6">
        <v>21.963</v>
      </c>
      <c r="V41" s="6">
        <v>25.34</v>
      </c>
      <c r="W41" s="6">
        <v>23.448</v>
      </c>
      <c r="X41" s="6">
        <v>25.485</v>
      </c>
      <c r="Y41" s="6">
        <v>26.912</v>
      </c>
      <c r="Z41" s="6">
        <v>22.789</v>
      </c>
      <c r="AA41" s="6">
        <v>25.304</v>
      </c>
      <c r="AB41" s="6"/>
      <c r="AC41" s="8">
        <f>SUM(Q41:AB41)</f>
        <v>269.163</v>
      </c>
      <c r="AD41" s="49">
        <v>6.534</v>
      </c>
      <c r="AE41" s="40">
        <v>0.28</v>
      </c>
      <c r="AF41" s="49">
        <v>16.473</v>
      </c>
      <c r="AG41" s="40">
        <v>5.91</v>
      </c>
      <c r="AH41" s="40">
        <v>84.12</v>
      </c>
      <c r="AI41" s="40">
        <v>30.473</v>
      </c>
      <c r="AJ41" s="40">
        <v>3.23</v>
      </c>
      <c r="AK41" s="13">
        <v>2.206</v>
      </c>
      <c r="AL41" s="51">
        <v>11.542</v>
      </c>
      <c r="AM41" s="51">
        <v>2.063</v>
      </c>
      <c r="AN41" s="51">
        <v>6.727</v>
      </c>
      <c r="AO41" s="51">
        <v>30.946</v>
      </c>
      <c r="AP41" s="13">
        <f>SUM(AD41:AO41)</f>
        <v>200.504</v>
      </c>
      <c r="AQ41" s="13">
        <f>C41+AC41-AP41</f>
        <v>166.63000000000002</v>
      </c>
    </row>
    <row r="42" spans="2:43" ht="77.25" customHeight="1" thickBot="1">
      <c r="B42" s="108"/>
      <c r="C42" s="2"/>
      <c r="D42" s="2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2"/>
      <c r="Q42" s="2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2"/>
      <c r="AD42" s="27" t="s">
        <v>526</v>
      </c>
      <c r="AE42" s="27" t="s">
        <v>725</v>
      </c>
      <c r="AF42" s="27" t="s">
        <v>527</v>
      </c>
      <c r="AG42" s="27" t="s">
        <v>446</v>
      </c>
      <c r="AH42" s="27" t="s">
        <v>411</v>
      </c>
      <c r="AI42" s="27" t="s">
        <v>138</v>
      </c>
      <c r="AJ42" s="27" t="s">
        <v>572</v>
      </c>
      <c r="AK42" s="27" t="s">
        <v>139</v>
      </c>
      <c r="AL42" s="27" t="s">
        <v>412</v>
      </c>
      <c r="AM42" s="27" t="s">
        <v>890</v>
      </c>
      <c r="AN42" s="27" t="s">
        <v>140</v>
      </c>
      <c r="AO42" s="6" t="s">
        <v>150</v>
      </c>
      <c r="AP42" s="2"/>
      <c r="AQ42" s="2"/>
    </row>
    <row r="43" spans="2:43" ht="15.75">
      <c r="B43" s="106" t="s">
        <v>216</v>
      </c>
      <c r="C43" s="8">
        <v>24.365</v>
      </c>
      <c r="D43" s="11">
        <v>3.636</v>
      </c>
      <c r="E43" s="8">
        <v>3.636</v>
      </c>
      <c r="F43" s="11">
        <v>3.636</v>
      </c>
      <c r="G43" s="8">
        <v>3.636</v>
      </c>
      <c r="H43" s="11">
        <v>3.636</v>
      </c>
      <c r="I43" s="8">
        <v>3.636</v>
      </c>
      <c r="J43" s="11">
        <v>3.636</v>
      </c>
      <c r="K43" s="8">
        <v>3.636</v>
      </c>
      <c r="L43" s="11">
        <v>3.636</v>
      </c>
      <c r="M43" s="8">
        <v>3.636</v>
      </c>
      <c r="N43" s="8">
        <v>3.636</v>
      </c>
      <c r="O43" s="8"/>
      <c r="P43" s="11">
        <f>SUM(D43:O43)</f>
        <v>39.996</v>
      </c>
      <c r="Q43" s="8">
        <v>3.116</v>
      </c>
      <c r="R43" s="11">
        <v>3.329</v>
      </c>
      <c r="S43" s="8">
        <v>3.496</v>
      </c>
      <c r="T43" s="11">
        <v>3.02</v>
      </c>
      <c r="U43" s="8">
        <v>3.141</v>
      </c>
      <c r="V43" s="11">
        <v>3.346</v>
      </c>
      <c r="W43" s="8">
        <v>3.085</v>
      </c>
      <c r="X43" s="11">
        <v>3.329</v>
      </c>
      <c r="Y43" s="8">
        <v>3.381</v>
      </c>
      <c r="Z43" s="11">
        <v>3.128</v>
      </c>
      <c r="AA43" s="8">
        <v>4.646</v>
      </c>
      <c r="AB43" s="11"/>
      <c r="AC43" s="8">
        <f>SUM(Q43:AB43)</f>
        <v>37.017</v>
      </c>
      <c r="AD43" s="55"/>
      <c r="AE43" s="49"/>
      <c r="AF43" s="56"/>
      <c r="AG43" s="49"/>
      <c r="AH43" s="56"/>
      <c r="AI43" s="49">
        <v>7.368</v>
      </c>
      <c r="AJ43" s="40"/>
      <c r="AK43" s="49"/>
      <c r="AL43" s="56">
        <v>1.612</v>
      </c>
      <c r="AM43" s="49"/>
      <c r="AN43" s="49">
        <v>6.026</v>
      </c>
      <c r="AO43" s="49"/>
      <c r="AP43" s="56">
        <f>SUM(AD43:AO43)</f>
        <v>15.006</v>
      </c>
      <c r="AQ43" s="49">
        <f>C43+AC43-AP43</f>
        <v>46.376000000000005</v>
      </c>
    </row>
    <row r="44" spans="2:43" ht="38.25" customHeight="1" thickBot="1">
      <c r="B44" s="107"/>
      <c r="C44" s="2"/>
      <c r="D44" s="10"/>
      <c r="E44" s="2"/>
      <c r="F44" s="10"/>
      <c r="G44" s="2"/>
      <c r="H44" s="10"/>
      <c r="I44" s="2"/>
      <c r="J44" s="10"/>
      <c r="K44" s="2"/>
      <c r="L44" s="10"/>
      <c r="M44" s="2"/>
      <c r="N44" s="2"/>
      <c r="O44" s="2"/>
      <c r="P44" s="10"/>
      <c r="Q44" s="2"/>
      <c r="R44" s="10"/>
      <c r="S44" s="2"/>
      <c r="T44" s="10"/>
      <c r="U44" s="2"/>
      <c r="V44" s="10"/>
      <c r="W44" s="2"/>
      <c r="X44" s="10"/>
      <c r="Y44" s="2"/>
      <c r="Z44" s="10"/>
      <c r="AA44" s="2"/>
      <c r="AB44" s="10"/>
      <c r="AC44" s="2"/>
      <c r="AD44" s="10"/>
      <c r="AE44" s="2"/>
      <c r="AF44" s="10"/>
      <c r="AG44" s="2"/>
      <c r="AH44" s="10"/>
      <c r="AI44" s="2" t="s">
        <v>573</v>
      </c>
      <c r="AJ44" s="10"/>
      <c r="AK44" s="2"/>
      <c r="AL44" s="10" t="s">
        <v>684</v>
      </c>
      <c r="AM44" s="2"/>
      <c r="AN44" s="2" t="s">
        <v>176</v>
      </c>
      <c r="AO44" s="2"/>
      <c r="AP44" s="10"/>
      <c r="AQ44" s="2"/>
    </row>
    <row r="45" spans="2:43" ht="15.75" customHeight="1">
      <c r="B45" s="108" t="s">
        <v>217</v>
      </c>
      <c r="C45" s="8">
        <v>22.119</v>
      </c>
      <c r="D45" s="8">
        <v>6.938</v>
      </c>
      <c r="E45" s="5">
        <v>6.938</v>
      </c>
      <c r="F45" s="5">
        <v>6.938</v>
      </c>
      <c r="G45" s="5">
        <v>6.938</v>
      </c>
      <c r="H45" s="5">
        <v>6.938</v>
      </c>
      <c r="I45" s="5">
        <v>6.938</v>
      </c>
      <c r="J45" s="5">
        <v>6.938</v>
      </c>
      <c r="K45" s="5">
        <v>6.938</v>
      </c>
      <c r="L45" s="5">
        <v>6.938</v>
      </c>
      <c r="M45" s="5">
        <v>6.938</v>
      </c>
      <c r="N45" s="5">
        <v>6.938</v>
      </c>
      <c r="O45" s="5"/>
      <c r="P45" s="8">
        <f>SUM(D45:O45)</f>
        <v>76.31800000000001</v>
      </c>
      <c r="Q45" s="8">
        <v>6.646</v>
      </c>
      <c r="R45" s="6">
        <v>6.556</v>
      </c>
      <c r="S45" s="6">
        <v>6.898</v>
      </c>
      <c r="T45" s="6">
        <v>6.263</v>
      </c>
      <c r="U45" s="6">
        <v>5.704</v>
      </c>
      <c r="V45" s="6">
        <v>6.971</v>
      </c>
      <c r="W45" s="6">
        <v>5.898</v>
      </c>
      <c r="X45" s="6">
        <v>7.392</v>
      </c>
      <c r="Y45" s="6">
        <v>10.023</v>
      </c>
      <c r="Z45" s="6">
        <v>5.881</v>
      </c>
      <c r="AA45" s="6">
        <v>7.307</v>
      </c>
      <c r="AB45" s="6"/>
      <c r="AC45" s="8">
        <f>SUM(Q45:AB45)</f>
        <v>75.539</v>
      </c>
      <c r="AD45" s="49">
        <v>10.878</v>
      </c>
      <c r="AE45" s="55">
        <v>2.91</v>
      </c>
      <c r="AF45" s="49">
        <v>15.999</v>
      </c>
      <c r="AG45" s="40">
        <v>11.248</v>
      </c>
      <c r="AH45" s="40"/>
      <c r="AI45" s="40">
        <v>22.473</v>
      </c>
      <c r="AJ45" s="40">
        <v>1.423</v>
      </c>
      <c r="AK45" s="49"/>
      <c r="AL45" s="40">
        <v>4.225</v>
      </c>
      <c r="AM45" s="40">
        <v>1.273</v>
      </c>
      <c r="AN45" s="40">
        <v>1.458</v>
      </c>
      <c r="AO45" s="40">
        <v>3.131</v>
      </c>
      <c r="AP45" s="40">
        <f>SUM(AD45:AO45)</f>
        <v>75.01799999999999</v>
      </c>
      <c r="AQ45" s="40">
        <f>C45+AC45-AP45</f>
        <v>22.640000000000015</v>
      </c>
    </row>
    <row r="46" spans="2:43" ht="66" customHeight="1" thickBot="1">
      <c r="B46" s="108"/>
      <c r="C46" s="2"/>
      <c r="D46" s="2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2"/>
      <c r="Q46" s="2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2"/>
      <c r="AD46" s="27" t="s">
        <v>528</v>
      </c>
      <c r="AE46" s="27" t="s">
        <v>387</v>
      </c>
      <c r="AF46" s="27" t="s">
        <v>370</v>
      </c>
      <c r="AG46" s="27" t="s">
        <v>726</v>
      </c>
      <c r="AH46" s="27"/>
      <c r="AI46" s="27" t="s">
        <v>574</v>
      </c>
      <c r="AJ46" s="27" t="s">
        <v>630</v>
      </c>
      <c r="AK46" s="27"/>
      <c r="AL46" s="27" t="s">
        <v>685</v>
      </c>
      <c r="AM46" s="27" t="s">
        <v>913</v>
      </c>
      <c r="AN46" s="27" t="s">
        <v>86</v>
      </c>
      <c r="AO46" s="6" t="s">
        <v>163</v>
      </c>
      <c r="AP46" s="3"/>
      <c r="AQ46" s="3"/>
    </row>
    <row r="47" spans="2:43" ht="17.25" customHeight="1">
      <c r="B47" s="106" t="s">
        <v>218</v>
      </c>
      <c r="C47" s="8"/>
      <c r="D47" s="11"/>
      <c r="E47" s="8"/>
      <c r="F47" s="11"/>
      <c r="G47" s="8"/>
      <c r="H47" s="11"/>
      <c r="I47" s="8"/>
      <c r="J47" s="11"/>
      <c r="K47" s="8"/>
      <c r="L47" s="11"/>
      <c r="M47" s="8"/>
      <c r="N47" s="11"/>
      <c r="O47" s="8"/>
      <c r="P47" s="8"/>
      <c r="Q47" s="8"/>
      <c r="R47" s="11"/>
      <c r="S47" s="8"/>
      <c r="T47" s="11"/>
      <c r="U47" s="8"/>
      <c r="V47" s="11"/>
      <c r="W47" s="8"/>
      <c r="X47" s="11"/>
      <c r="Y47" s="8"/>
      <c r="Z47" s="11"/>
      <c r="AA47" s="8"/>
      <c r="AB47" s="11"/>
      <c r="AC47" s="8"/>
      <c r="AD47" s="55"/>
      <c r="AE47" s="49"/>
      <c r="AF47" s="56">
        <v>3.141</v>
      </c>
      <c r="AG47" s="49"/>
      <c r="AH47" s="56">
        <v>3.188</v>
      </c>
      <c r="AI47" s="49">
        <v>14.271</v>
      </c>
      <c r="AJ47" s="40">
        <v>1.778</v>
      </c>
      <c r="AK47" s="49">
        <v>0.32</v>
      </c>
      <c r="AL47" s="56">
        <v>18.058</v>
      </c>
      <c r="AM47" s="49"/>
      <c r="AN47" s="49">
        <v>67.338</v>
      </c>
      <c r="AO47" s="49">
        <v>0.342</v>
      </c>
      <c r="AP47" s="56"/>
      <c r="AQ47" s="49"/>
    </row>
    <row r="48" spans="2:43" ht="52.5" customHeight="1" thickBot="1">
      <c r="B48" s="107"/>
      <c r="C48" s="2">
        <v>156.945</v>
      </c>
      <c r="D48" s="10">
        <v>9.292</v>
      </c>
      <c r="E48" s="2">
        <v>9.292</v>
      </c>
      <c r="F48" s="10">
        <v>9.292</v>
      </c>
      <c r="G48" s="2">
        <v>9.292</v>
      </c>
      <c r="H48" s="10">
        <v>9.292</v>
      </c>
      <c r="I48" s="2">
        <v>9.292</v>
      </c>
      <c r="J48" s="10">
        <v>9.292</v>
      </c>
      <c r="K48" s="2">
        <v>9.292</v>
      </c>
      <c r="L48" s="10">
        <v>9.292</v>
      </c>
      <c r="M48" s="2">
        <v>9.292</v>
      </c>
      <c r="N48" s="10">
        <v>9.292</v>
      </c>
      <c r="O48" s="2"/>
      <c r="P48" s="2">
        <f>SUM(D48:O48)</f>
        <v>102.212</v>
      </c>
      <c r="Q48" s="2">
        <v>7.706</v>
      </c>
      <c r="R48" s="10">
        <v>10.692</v>
      </c>
      <c r="S48" s="2">
        <v>9.184</v>
      </c>
      <c r="T48" s="10">
        <v>9.648</v>
      </c>
      <c r="U48" s="2">
        <v>9.176</v>
      </c>
      <c r="V48" s="10">
        <v>11.228</v>
      </c>
      <c r="W48" s="2">
        <v>8.001</v>
      </c>
      <c r="X48" s="10">
        <v>9.193</v>
      </c>
      <c r="Y48" s="2">
        <v>8.94</v>
      </c>
      <c r="Z48" s="10">
        <v>10.361</v>
      </c>
      <c r="AA48" s="2">
        <v>9.079</v>
      </c>
      <c r="AB48" s="10"/>
      <c r="AC48" s="2">
        <f>SUM(Q48:AB48)</f>
        <v>103.208</v>
      </c>
      <c r="AD48" s="10"/>
      <c r="AE48" s="2"/>
      <c r="AF48" s="10" t="s">
        <v>728</v>
      </c>
      <c r="AG48" s="2"/>
      <c r="AH48" s="10" t="s">
        <v>729</v>
      </c>
      <c r="AI48" s="2" t="s">
        <v>141</v>
      </c>
      <c r="AJ48" s="10" t="s">
        <v>628</v>
      </c>
      <c r="AK48" s="2" t="s">
        <v>647</v>
      </c>
      <c r="AL48" s="10" t="s">
        <v>828</v>
      </c>
      <c r="AM48" s="2"/>
      <c r="AN48" s="2" t="s">
        <v>813</v>
      </c>
      <c r="AO48" s="2" t="s">
        <v>675</v>
      </c>
      <c r="AP48" s="10">
        <f>SUM(AD47:AO47)</f>
        <v>108.43599999999999</v>
      </c>
      <c r="AQ48" s="2">
        <f>C48+AC48-AP48</f>
        <v>151.71700000000004</v>
      </c>
    </row>
    <row r="49" spans="2:43" ht="15.75" customHeight="1">
      <c r="B49" s="108" t="s">
        <v>219</v>
      </c>
      <c r="C49" s="8">
        <v>59.147</v>
      </c>
      <c r="D49" s="8">
        <v>7.035</v>
      </c>
      <c r="E49" s="5">
        <v>7.035</v>
      </c>
      <c r="F49" s="5">
        <v>7.035</v>
      </c>
      <c r="G49" s="5">
        <v>7.035</v>
      </c>
      <c r="H49" s="5">
        <v>7.035</v>
      </c>
      <c r="I49" s="5">
        <v>7.035</v>
      </c>
      <c r="J49" s="5">
        <v>7.035</v>
      </c>
      <c r="K49" s="5">
        <v>7.035</v>
      </c>
      <c r="L49" s="5">
        <v>7.035</v>
      </c>
      <c r="M49" s="5">
        <v>7.035</v>
      </c>
      <c r="N49" s="5">
        <v>7.035</v>
      </c>
      <c r="O49" s="5"/>
      <c r="P49" s="8">
        <f>SUM(D49:O49)</f>
        <v>77.38499999999998</v>
      </c>
      <c r="Q49" s="8">
        <v>5.395</v>
      </c>
      <c r="R49" s="6">
        <v>7.892</v>
      </c>
      <c r="S49" s="6">
        <v>8.217</v>
      </c>
      <c r="T49" s="6">
        <v>6.999</v>
      </c>
      <c r="U49" s="6">
        <v>6.206</v>
      </c>
      <c r="V49" s="6">
        <v>7.577</v>
      </c>
      <c r="W49" s="6">
        <v>6.283</v>
      </c>
      <c r="X49" s="6">
        <v>9.512</v>
      </c>
      <c r="Y49" s="6">
        <v>6.537</v>
      </c>
      <c r="Z49" s="6">
        <v>8.131</v>
      </c>
      <c r="AA49" s="6">
        <v>8.017</v>
      </c>
      <c r="AB49" s="6"/>
      <c r="AC49" s="8">
        <f>SUM(Q49:AB49)</f>
        <v>80.76599999999999</v>
      </c>
      <c r="AD49" s="13">
        <v>1.802</v>
      </c>
      <c r="AE49" s="49"/>
      <c r="AF49" s="40">
        <v>61.461</v>
      </c>
      <c r="AG49" s="40">
        <v>1.266</v>
      </c>
      <c r="AH49" s="40"/>
      <c r="AI49" s="40">
        <v>24.028</v>
      </c>
      <c r="AJ49" s="40">
        <v>1.784</v>
      </c>
      <c r="AK49" s="49">
        <v>0.834</v>
      </c>
      <c r="AL49" s="40"/>
      <c r="AM49" s="40"/>
      <c r="AN49" s="40">
        <v>0.308</v>
      </c>
      <c r="AO49" s="40"/>
      <c r="AP49" s="40">
        <f>SUM(AD49:AO49)</f>
        <v>91.483</v>
      </c>
      <c r="AQ49" s="40">
        <f>C49+AC49-AP49</f>
        <v>48.42999999999998</v>
      </c>
    </row>
    <row r="50" spans="2:43" ht="54" customHeight="1" thickBot="1">
      <c r="B50" s="108"/>
      <c r="C50" s="2"/>
      <c r="D50" s="2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2"/>
      <c r="Q50" s="2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2"/>
      <c r="AD50" s="6" t="s">
        <v>898</v>
      </c>
      <c r="AE50" s="6"/>
      <c r="AF50" s="6" t="s">
        <v>169</v>
      </c>
      <c r="AG50" s="6" t="s">
        <v>779</v>
      </c>
      <c r="AH50" s="6"/>
      <c r="AI50" s="6" t="s">
        <v>575</v>
      </c>
      <c r="AJ50" s="6" t="s">
        <v>829</v>
      </c>
      <c r="AK50" s="6" t="s">
        <v>648</v>
      </c>
      <c r="AL50" s="6"/>
      <c r="AM50" s="6"/>
      <c r="AN50" s="6" t="s">
        <v>582</v>
      </c>
      <c r="AO50" s="6"/>
      <c r="AP50" s="6"/>
      <c r="AQ50" s="6"/>
    </row>
    <row r="51" spans="2:43" ht="15.75" customHeight="1">
      <c r="B51" s="106" t="s">
        <v>220</v>
      </c>
      <c r="C51" s="8"/>
      <c r="D51" s="11"/>
      <c r="E51" s="8"/>
      <c r="F51" s="11"/>
      <c r="G51" s="8"/>
      <c r="H51" s="11"/>
      <c r="I51" s="8"/>
      <c r="J51" s="11"/>
      <c r="K51" s="8"/>
      <c r="L51" s="11"/>
      <c r="M51" s="8"/>
      <c r="N51" s="11"/>
      <c r="O51" s="8"/>
      <c r="P51" s="8"/>
      <c r="Q51" s="8"/>
      <c r="R51" s="11"/>
      <c r="S51" s="8"/>
      <c r="T51" s="11"/>
      <c r="U51" s="8"/>
      <c r="V51" s="11"/>
      <c r="W51" s="8"/>
      <c r="X51" s="11"/>
      <c r="Y51" s="8"/>
      <c r="Z51" s="11"/>
      <c r="AA51" s="8"/>
      <c r="AB51" s="11"/>
      <c r="AC51" s="8"/>
      <c r="AD51" s="61"/>
      <c r="AE51" s="49"/>
      <c r="AF51" s="56">
        <v>1.2</v>
      </c>
      <c r="AG51" s="49"/>
      <c r="AH51" s="56">
        <v>6.121</v>
      </c>
      <c r="AI51" s="49">
        <v>13.198</v>
      </c>
      <c r="AJ51" s="40">
        <v>0.088</v>
      </c>
      <c r="AK51" s="49"/>
      <c r="AL51" s="56">
        <v>1.803</v>
      </c>
      <c r="AM51" s="49">
        <v>100.397</v>
      </c>
      <c r="AN51" s="49">
        <v>4.643</v>
      </c>
      <c r="AO51" s="49"/>
      <c r="AP51" s="56"/>
      <c r="AQ51" s="49"/>
    </row>
    <row r="52" spans="2:43" ht="57" customHeight="1" thickBot="1">
      <c r="B52" s="107"/>
      <c r="C52" s="2">
        <v>60.951</v>
      </c>
      <c r="D52" s="10">
        <v>6.793</v>
      </c>
      <c r="E52" s="2">
        <v>6.793</v>
      </c>
      <c r="F52" s="10">
        <v>6.793</v>
      </c>
      <c r="G52" s="2">
        <v>6.793</v>
      </c>
      <c r="H52" s="10">
        <v>6.793</v>
      </c>
      <c r="I52" s="2">
        <v>6.793</v>
      </c>
      <c r="J52" s="10">
        <v>6.793</v>
      </c>
      <c r="K52" s="2">
        <v>6.793</v>
      </c>
      <c r="L52" s="10">
        <v>6.793</v>
      </c>
      <c r="M52" s="2">
        <v>6.793</v>
      </c>
      <c r="N52" s="10">
        <v>6.793</v>
      </c>
      <c r="O52" s="2"/>
      <c r="P52" s="2">
        <f>SUM(D52:O52)</f>
        <v>74.72300000000001</v>
      </c>
      <c r="Q52" s="2">
        <v>5.283</v>
      </c>
      <c r="R52" s="10">
        <v>6.419</v>
      </c>
      <c r="S52" s="2">
        <v>6.656</v>
      </c>
      <c r="T52" s="10">
        <v>7.029</v>
      </c>
      <c r="U52" s="2">
        <v>6.144</v>
      </c>
      <c r="V52" s="10">
        <v>6.397</v>
      </c>
      <c r="W52" s="2">
        <v>7.428</v>
      </c>
      <c r="X52" s="10">
        <v>7.263</v>
      </c>
      <c r="Y52" s="2">
        <v>6.45</v>
      </c>
      <c r="Z52" s="10">
        <v>6.391</v>
      </c>
      <c r="AA52" s="2">
        <v>7.245</v>
      </c>
      <c r="AB52" s="10"/>
      <c r="AC52" s="2">
        <f>SUM(Q52:AB52)</f>
        <v>72.705</v>
      </c>
      <c r="AD52" s="10"/>
      <c r="AE52" s="2"/>
      <c r="AF52" s="10" t="s">
        <v>727</v>
      </c>
      <c r="AG52" s="2"/>
      <c r="AH52" s="10" t="s">
        <v>171</v>
      </c>
      <c r="AI52" s="2" t="s">
        <v>90</v>
      </c>
      <c r="AJ52" s="10" t="s">
        <v>830</v>
      </c>
      <c r="AK52" s="2"/>
      <c r="AL52" s="10" t="s">
        <v>715</v>
      </c>
      <c r="AM52" s="2" t="s">
        <v>717</v>
      </c>
      <c r="AN52" s="2" t="s">
        <v>694</v>
      </c>
      <c r="AO52" s="2"/>
      <c r="AP52" s="10">
        <f>SUM(AD51:AO51)</f>
        <v>127.45000000000002</v>
      </c>
      <c r="AQ52" s="2">
        <f>C52+AC52-AP52</f>
        <v>6.205999999999989</v>
      </c>
    </row>
    <row r="53" spans="2:43" ht="16.5" customHeight="1">
      <c r="B53" s="106" t="s">
        <v>221</v>
      </c>
      <c r="C53" s="8">
        <v>-13.807</v>
      </c>
      <c r="D53" s="8">
        <v>6.794</v>
      </c>
      <c r="E53" s="5">
        <v>6.794</v>
      </c>
      <c r="F53" s="5">
        <v>6.794</v>
      </c>
      <c r="G53" s="5">
        <v>6.794</v>
      </c>
      <c r="H53" s="5">
        <v>6.794</v>
      </c>
      <c r="I53" s="5">
        <v>6.794</v>
      </c>
      <c r="J53" s="5">
        <v>6.794</v>
      </c>
      <c r="K53" s="5">
        <v>6.794</v>
      </c>
      <c r="L53" s="5">
        <v>6.794</v>
      </c>
      <c r="M53" s="5">
        <v>6.794</v>
      </c>
      <c r="N53" s="5">
        <v>6.794</v>
      </c>
      <c r="O53" s="24"/>
      <c r="P53" s="8">
        <f>SUM(D53:O53)</f>
        <v>74.73399999999998</v>
      </c>
      <c r="Q53" s="8">
        <v>3.278</v>
      </c>
      <c r="R53" s="5">
        <v>7.93</v>
      </c>
      <c r="S53" s="5">
        <v>6.75</v>
      </c>
      <c r="T53" s="5">
        <v>7.963</v>
      </c>
      <c r="U53" s="5">
        <v>5.042</v>
      </c>
      <c r="V53" s="5">
        <v>5.848</v>
      </c>
      <c r="W53" s="5">
        <v>8.541</v>
      </c>
      <c r="X53" s="5">
        <v>9.595</v>
      </c>
      <c r="Y53" s="5">
        <v>6.899</v>
      </c>
      <c r="Z53" s="5">
        <v>5.963</v>
      </c>
      <c r="AA53" s="5">
        <v>6.105</v>
      </c>
      <c r="AB53" s="5"/>
      <c r="AC53" s="8">
        <f>SUM(Q53:AB53)</f>
        <v>73.914</v>
      </c>
      <c r="AD53" s="55">
        <v>4.024</v>
      </c>
      <c r="AE53" s="49">
        <v>6.769</v>
      </c>
      <c r="AF53" s="40">
        <v>3.234</v>
      </c>
      <c r="AG53" s="49">
        <v>1.266</v>
      </c>
      <c r="AH53" s="49">
        <v>3.87</v>
      </c>
      <c r="AI53" s="49">
        <v>22.355</v>
      </c>
      <c r="AJ53" s="49"/>
      <c r="AK53" s="49"/>
      <c r="AL53" s="49">
        <v>0.142</v>
      </c>
      <c r="AM53" s="49">
        <v>1.019</v>
      </c>
      <c r="AN53" s="49">
        <v>0.302</v>
      </c>
      <c r="AO53" s="49"/>
      <c r="AP53" s="49">
        <f>SUM(AD53:AO53)</f>
        <v>42.981</v>
      </c>
      <c r="AQ53" s="49">
        <f>C53+AC53-AP53</f>
        <v>17.125999999999998</v>
      </c>
    </row>
    <row r="54" spans="2:43" ht="55.5" customHeight="1" thickBot="1">
      <c r="B54" s="107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15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15" t="s">
        <v>400</v>
      </c>
      <c r="AE54" s="2" t="s">
        <v>899</v>
      </c>
      <c r="AF54" s="3" t="s">
        <v>776</v>
      </c>
      <c r="AG54" s="2" t="s">
        <v>779</v>
      </c>
      <c r="AH54" s="2" t="s">
        <v>529</v>
      </c>
      <c r="AI54" s="2" t="s">
        <v>91</v>
      </c>
      <c r="AJ54" s="2"/>
      <c r="AK54" s="2"/>
      <c r="AL54" s="2" t="s">
        <v>686</v>
      </c>
      <c r="AM54" s="2" t="s">
        <v>893</v>
      </c>
      <c r="AN54" s="2" t="s">
        <v>763</v>
      </c>
      <c r="AO54" s="2"/>
      <c r="AP54" s="2"/>
      <c r="AQ54" s="2"/>
    </row>
    <row r="55" spans="2:43" ht="15.75" customHeight="1">
      <c r="B55" s="108" t="s">
        <v>222</v>
      </c>
      <c r="C55" s="8">
        <v>629.511</v>
      </c>
      <c r="D55" s="8">
        <v>23.311</v>
      </c>
      <c r="E55" s="5">
        <v>23.311</v>
      </c>
      <c r="F55" s="5">
        <v>23.311</v>
      </c>
      <c r="G55" s="5">
        <v>23.311</v>
      </c>
      <c r="H55" s="5">
        <v>23.311</v>
      </c>
      <c r="I55" s="5">
        <v>23.311</v>
      </c>
      <c r="J55" s="5">
        <v>23.324</v>
      </c>
      <c r="K55" s="5">
        <v>23.324</v>
      </c>
      <c r="L55" s="5">
        <v>23.324</v>
      </c>
      <c r="M55" s="5">
        <v>23.324</v>
      </c>
      <c r="N55" s="5">
        <v>23.323</v>
      </c>
      <c r="O55" s="5"/>
      <c r="P55" s="8">
        <f>SUM(D55:O55)</f>
        <v>256.48500000000007</v>
      </c>
      <c r="Q55" s="8">
        <v>22.556</v>
      </c>
      <c r="R55" s="6">
        <v>19.633</v>
      </c>
      <c r="S55" s="6">
        <v>28.41</v>
      </c>
      <c r="T55" s="6">
        <v>24.821</v>
      </c>
      <c r="U55" s="6">
        <v>20.2</v>
      </c>
      <c r="V55" s="6">
        <v>24.819</v>
      </c>
      <c r="W55" s="6">
        <v>20.928</v>
      </c>
      <c r="X55" s="6">
        <v>25.258</v>
      </c>
      <c r="Y55" s="6">
        <v>22.218</v>
      </c>
      <c r="Z55" s="6">
        <v>24.129</v>
      </c>
      <c r="AA55" s="6">
        <v>21.692</v>
      </c>
      <c r="AB55" s="6"/>
      <c r="AC55" s="8">
        <f>SUM(Q55:AB55)</f>
        <v>254.664</v>
      </c>
      <c r="AD55" s="49">
        <v>1.385</v>
      </c>
      <c r="AE55" s="40">
        <v>0.306</v>
      </c>
      <c r="AF55" s="40">
        <v>2.858</v>
      </c>
      <c r="AG55" s="40">
        <v>31.029</v>
      </c>
      <c r="AH55" s="40"/>
      <c r="AI55" s="40">
        <v>62.95</v>
      </c>
      <c r="AJ55" s="40">
        <v>862.439</v>
      </c>
      <c r="AK55" s="49">
        <v>2.359</v>
      </c>
      <c r="AL55" s="40">
        <v>0.025</v>
      </c>
      <c r="AM55" s="40">
        <v>5.29</v>
      </c>
      <c r="AN55" s="40">
        <v>0.804</v>
      </c>
      <c r="AO55" s="40"/>
      <c r="AP55" s="40">
        <f>SUM(AD55:AO55)</f>
        <v>969.4449999999999</v>
      </c>
      <c r="AQ55" s="40">
        <f>C55+AC55-AP55</f>
        <v>-85.26999999999998</v>
      </c>
    </row>
    <row r="56" spans="2:43" ht="67.5" customHeight="1" thickBot="1">
      <c r="B56" s="10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2"/>
      <c r="AD56" s="3" t="s">
        <v>530</v>
      </c>
      <c r="AE56" s="3" t="s">
        <v>398</v>
      </c>
      <c r="AF56" s="3" t="s">
        <v>531</v>
      </c>
      <c r="AG56" s="3" t="s">
        <v>780</v>
      </c>
      <c r="AH56" s="3"/>
      <c r="AI56" s="3" t="s">
        <v>576</v>
      </c>
      <c r="AJ56" s="3" t="s">
        <v>577</v>
      </c>
      <c r="AK56" s="3" t="s">
        <v>778</v>
      </c>
      <c r="AL56" s="3" t="s">
        <v>687</v>
      </c>
      <c r="AM56" s="3" t="s">
        <v>448</v>
      </c>
      <c r="AN56" s="3" t="s">
        <v>812</v>
      </c>
      <c r="AO56" s="3"/>
      <c r="AP56" s="3"/>
      <c r="AQ56" s="3"/>
    </row>
    <row r="57" spans="2:43" ht="15.75" customHeight="1">
      <c r="B57" s="101" t="s">
        <v>223</v>
      </c>
      <c r="C57" s="8">
        <v>216.442</v>
      </c>
      <c r="D57" s="8">
        <v>17.484</v>
      </c>
      <c r="E57" s="8">
        <v>17.484</v>
      </c>
      <c r="F57" s="8">
        <v>17.484</v>
      </c>
      <c r="G57" s="8">
        <v>17.484</v>
      </c>
      <c r="H57" s="8">
        <v>17.484</v>
      </c>
      <c r="I57" s="8">
        <v>17.484</v>
      </c>
      <c r="J57" s="8">
        <v>17.499</v>
      </c>
      <c r="K57" s="8">
        <v>17.499</v>
      </c>
      <c r="L57" s="8">
        <v>17.499</v>
      </c>
      <c r="M57" s="8">
        <v>17.499</v>
      </c>
      <c r="N57" s="8">
        <v>17.499</v>
      </c>
      <c r="O57" s="8"/>
      <c r="P57" s="8">
        <f>SUM(D57:O57)</f>
        <v>192.399</v>
      </c>
      <c r="Q57" s="8">
        <v>18.039</v>
      </c>
      <c r="R57" s="6">
        <v>18.023</v>
      </c>
      <c r="S57" s="6">
        <v>15.816</v>
      </c>
      <c r="T57" s="6">
        <v>19.307</v>
      </c>
      <c r="U57" s="6">
        <v>16.079</v>
      </c>
      <c r="V57" s="6">
        <v>17.648</v>
      </c>
      <c r="W57" s="6">
        <v>15.201</v>
      </c>
      <c r="X57" s="6">
        <v>19.381</v>
      </c>
      <c r="Y57" s="6">
        <v>17.092</v>
      </c>
      <c r="Z57" s="6">
        <v>18.132</v>
      </c>
      <c r="AA57" s="6">
        <v>18.706</v>
      </c>
      <c r="AB57" s="6"/>
      <c r="AC57" s="8">
        <f>SUM(Q57:AB57)</f>
        <v>193.424</v>
      </c>
      <c r="AD57" s="49">
        <v>0.377</v>
      </c>
      <c r="AE57" s="40"/>
      <c r="AF57" s="40"/>
      <c r="AG57" s="40">
        <v>52.831</v>
      </c>
      <c r="AH57" s="40">
        <v>16.28</v>
      </c>
      <c r="AI57" s="40">
        <v>28.164</v>
      </c>
      <c r="AJ57" s="40"/>
      <c r="AK57" s="49">
        <v>288.309</v>
      </c>
      <c r="AL57" s="40">
        <v>6.608</v>
      </c>
      <c r="AM57" s="40">
        <v>4.213</v>
      </c>
      <c r="AN57" s="40">
        <v>2.134</v>
      </c>
      <c r="AO57" s="40">
        <v>7.269</v>
      </c>
      <c r="AP57" s="40">
        <f>SUM(AD57:AO57)</f>
        <v>406.18500000000006</v>
      </c>
      <c r="AQ57" s="40">
        <f>C57+AC57-AP57</f>
        <v>3.6809999999999263</v>
      </c>
    </row>
    <row r="58" spans="2:43" ht="77.25" customHeight="1" thickBot="1">
      <c r="B58" s="10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2"/>
      <c r="AD58" s="3" t="s">
        <v>900</v>
      </c>
      <c r="AE58" s="3"/>
      <c r="AF58" s="3"/>
      <c r="AG58" s="3" t="s">
        <v>789</v>
      </c>
      <c r="AH58" s="3" t="s">
        <v>532</v>
      </c>
      <c r="AI58" s="3" t="s">
        <v>578</v>
      </c>
      <c r="AJ58" s="3"/>
      <c r="AK58" s="3" t="s">
        <v>579</v>
      </c>
      <c r="AL58" s="3" t="s">
        <v>580</v>
      </c>
      <c r="AM58" s="3" t="s">
        <v>831</v>
      </c>
      <c r="AN58" s="3" t="s">
        <v>695</v>
      </c>
      <c r="AO58" s="3" t="s">
        <v>674</v>
      </c>
      <c r="AP58" s="3"/>
      <c r="AQ58" s="3"/>
    </row>
    <row r="59" spans="2:43" ht="15.75" customHeight="1">
      <c r="B59" s="101" t="s">
        <v>224</v>
      </c>
      <c r="C59" s="8">
        <v>140.452</v>
      </c>
      <c r="D59" s="8">
        <v>15.619</v>
      </c>
      <c r="E59" s="8">
        <v>15.619</v>
      </c>
      <c r="F59" s="8">
        <v>15.619</v>
      </c>
      <c r="G59" s="8">
        <v>15.619</v>
      </c>
      <c r="H59" s="8">
        <v>15.619</v>
      </c>
      <c r="I59" s="8">
        <v>15.619</v>
      </c>
      <c r="J59" s="8">
        <v>15.619</v>
      </c>
      <c r="K59" s="8">
        <v>15.619</v>
      </c>
      <c r="L59" s="8">
        <v>15.619</v>
      </c>
      <c r="M59" s="8">
        <v>15.619</v>
      </c>
      <c r="N59" s="8">
        <v>15.619</v>
      </c>
      <c r="O59" s="8"/>
      <c r="P59" s="8">
        <f>SUM(D59:O59)</f>
        <v>171.809</v>
      </c>
      <c r="Q59" s="8">
        <v>13.816</v>
      </c>
      <c r="R59" s="6">
        <v>17.346</v>
      </c>
      <c r="S59" s="6">
        <v>14.497</v>
      </c>
      <c r="T59" s="6">
        <v>18.028</v>
      </c>
      <c r="U59" s="6">
        <v>16.205</v>
      </c>
      <c r="V59" s="6">
        <v>15.2</v>
      </c>
      <c r="W59" s="6">
        <v>16.397</v>
      </c>
      <c r="X59" s="6">
        <v>16.018</v>
      </c>
      <c r="Y59" s="6">
        <v>15.113</v>
      </c>
      <c r="Z59" s="6">
        <v>14.452</v>
      </c>
      <c r="AA59" s="6">
        <v>17.259</v>
      </c>
      <c r="AB59" s="6"/>
      <c r="AC59" s="8">
        <f>SUM(Q59:AB59)</f>
        <v>174.33100000000002</v>
      </c>
      <c r="AD59" s="49">
        <v>2.843</v>
      </c>
      <c r="AE59" s="40"/>
      <c r="AF59" s="40">
        <v>2.91</v>
      </c>
      <c r="AG59" s="40"/>
      <c r="AH59" s="40"/>
      <c r="AI59" s="40">
        <v>46.924</v>
      </c>
      <c r="AJ59" s="40">
        <v>2.299</v>
      </c>
      <c r="AK59" s="49">
        <v>265.719</v>
      </c>
      <c r="AL59" s="40">
        <v>5.885</v>
      </c>
      <c r="AM59" s="40">
        <v>5.253</v>
      </c>
      <c r="AN59" s="40">
        <v>7.946</v>
      </c>
      <c r="AO59" s="40"/>
      <c r="AP59" s="40">
        <f>SUM(AD59:AO59)</f>
        <v>339.779</v>
      </c>
      <c r="AQ59" s="40">
        <f>C59+AC59-AP59</f>
        <v>-24.99599999999998</v>
      </c>
    </row>
    <row r="60" spans="2:43" ht="101.25" customHeight="1" thickBot="1">
      <c r="B60" s="108"/>
      <c r="C60" s="2"/>
      <c r="D60" s="2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2"/>
      <c r="Q60" s="2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2"/>
      <c r="AD60" s="6" t="s">
        <v>901</v>
      </c>
      <c r="AE60" s="6"/>
      <c r="AF60" s="6" t="s">
        <v>439</v>
      </c>
      <c r="AG60" s="6"/>
      <c r="AH60" s="6"/>
      <c r="AI60" s="6" t="s">
        <v>83</v>
      </c>
      <c r="AJ60" s="6" t="s">
        <v>603</v>
      </c>
      <c r="AK60" s="6" t="s">
        <v>781</v>
      </c>
      <c r="AL60" s="6" t="s">
        <v>832</v>
      </c>
      <c r="AM60" s="6" t="s">
        <v>84</v>
      </c>
      <c r="AN60" s="6" t="s">
        <v>85</v>
      </c>
      <c r="AO60" s="6"/>
      <c r="AP60" s="6"/>
      <c r="AQ60" s="6"/>
    </row>
    <row r="61" spans="2:43" ht="15" customHeight="1">
      <c r="B61" s="21" t="s">
        <v>495</v>
      </c>
      <c r="C61" s="8"/>
      <c r="D61" s="11"/>
      <c r="E61" s="8"/>
      <c r="F61" s="11"/>
      <c r="G61" s="8"/>
      <c r="H61" s="11"/>
      <c r="I61" s="8"/>
      <c r="J61" s="11"/>
      <c r="K61" s="8"/>
      <c r="L61" s="11"/>
      <c r="M61" s="8"/>
      <c r="N61" s="11"/>
      <c r="O61" s="8"/>
      <c r="P61" s="8"/>
      <c r="Q61" s="8"/>
      <c r="R61" s="8"/>
      <c r="S61" s="11"/>
      <c r="T61" s="8"/>
      <c r="U61" s="11"/>
      <c r="V61" s="8"/>
      <c r="W61" s="11"/>
      <c r="X61" s="8"/>
      <c r="Y61" s="11"/>
      <c r="Z61" s="8"/>
      <c r="AA61" s="8"/>
      <c r="AB61" s="8"/>
      <c r="AC61" s="11"/>
      <c r="AD61" s="62"/>
      <c r="AE61" s="56"/>
      <c r="AF61" s="49">
        <v>0.1</v>
      </c>
      <c r="AG61" s="49">
        <v>1.19</v>
      </c>
      <c r="AH61" s="49">
        <v>0.877</v>
      </c>
      <c r="AI61" s="56">
        <v>24.416</v>
      </c>
      <c r="AJ61" s="49">
        <v>0.369</v>
      </c>
      <c r="AK61" s="55"/>
      <c r="AL61" s="49"/>
      <c r="AM61" s="56">
        <v>0.308</v>
      </c>
      <c r="AN61" s="49">
        <v>0.618</v>
      </c>
      <c r="AO61" s="56"/>
      <c r="AP61" s="49"/>
      <c r="AQ61" s="40"/>
    </row>
    <row r="62" spans="2:43" ht="66" customHeight="1" thickBot="1">
      <c r="B62" s="87" t="s">
        <v>472</v>
      </c>
      <c r="C62" s="2">
        <v>-9.516</v>
      </c>
      <c r="D62" s="29">
        <v>7.144</v>
      </c>
      <c r="E62" s="2">
        <v>7.144</v>
      </c>
      <c r="F62" s="10">
        <v>7.144</v>
      </c>
      <c r="G62" s="2">
        <v>7.144</v>
      </c>
      <c r="H62" s="10">
        <v>7.144</v>
      </c>
      <c r="I62" s="2">
        <v>7.144</v>
      </c>
      <c r="J62" s="10">
        <v>7.144</v>
      </c>
      <c r="K62" s="2">
        <v>7.144</v>
      </c>
      <c r="L62" s="10">
        <v>7.144</v>
      </c>
      <c r="M62" s="2">
        <v>7.144</v>
      </c>
      <c r="N62" s="10">
        <v>7.144</v>
      </c>
      <c r="O62" s="2"/>
      <c r="P62" s="2">
        <f aca="true" t="shared" si="3" ref="P62:P77">SUM(D62:O62)</f>
        <v>78.584</v>
      </c>
      <c r="Q62" s="2">
        <v>6.981</v>
      </c>
      <c r="R62" s="2">
        <v>6.151</v>
      </c>
      <c r="S62" s="10">
        <v>7.843</v>
      </c>
      <c r="T62" s="2">
        <v>2.751</v>
      </c>
      <c r="U62" s="10">
        <v>17.757</v>
      </c>
      <c r="V62" s="2">
        <v>8.163</v>
      </c>
      <c r="W62" s="10">
        <v>7.487</v>
      </c>
      <c r="X62" s="2">
        <v>5.619</v>
      </c>
      <c r="Y62" s="10">
        <v>7.642</v>
      </c>
      <c r="Z62" s="2">
        <v>6.196</v>
      </c>
      <c r="AA62" s="2">
        <v>6.117</v>
      </c>
      <c r="AB62" s="2"/>
      <c r="AC62" s="10">
        <f aca="true" t="shared" si="4" ref="AC62:AC77">SUM(Q62:AB62)</f>
        <v>82.70700000000001</v>
      </c>
      <c r="AD62" s="2"/>
      <c r="AE62" s="10"/>
      <c r="AF62" s="2" t="s">
        <v>373</v>
      </c>
      <c r="AG62" s="2" t="s">
        <v>590</v>
      </c>
      <c r="AH62" s="2" t="s">
        <v>474</v>
      </c>
      <c r="AI62" s="10" t="s">
        <v>77</v>
      </c>
      <c r="AJ62" s="2" t="s">
        <v>833</v>
      </c>
      <c r="AK62" s="10"/>
      <c r="AL62" s="2"/>
      <c r="AM62" s="10" t="s">
        <v>894</v>
      </c>
      <c r="AN62" s="2" t="s">
        <v>702</v>
      </c>
      <c r="AO62" s="10"/>
      <c r="AP62" s="2">
        <f>SUM(AD61:AO61)</f>
        <v>27.877999999999997</v>
      </c>
      <c r="AQ62" s="3">
        <f aca="true" t="shared" si="5" ref="AQ62:AQ77">C62+AC62-AP62</f>
        <v>45.313</v>
      </c>
    </row>
    <row r="63" spans="2:43" ht="15.75" customHeight="1">
      <c r="B63" s="108" t="s">
        <v>225</v>
      </c>
      <c r="C63" s="8">
        <v>-0.395</v>
      </c>
      <c r="D63" s="8">
        <v>6.541</v>
      </c>
      <c r="E63" s="5">
        <v>6.541</v>
      </c>
      <c r="F63" s="5">
        <v>6.541</v>
      </c>
      <c r="G63" s="5">
        <v>6.541</v>
      </c>
      <c r="H63" s="5">
        <v>6.541</v>
      </c>
      <c r="I63" s="5">
        <v>6.541</v>
      </c>
      <c r="J63" s="5">
        <v>6.541</v>
      </c>
      <c r="K63" s="5">
        <v>6.541</v>
      </c>
      <c r="L63" s="5">
        <v>6.541</v>
      </c>
      <c r="M63" s="5">
        <v>6.541</v>
      </c>
      <c r="N63" s="5">
        <v>6.541</v>
      </c>
      <c r="O63" s="5"/>
      <c r="P63" s="8">
        <f t="shared" si="3"/>
        <v>71.95099999999998</v>
      </c>
      <c r="Q63" s="8">
        <v>6.733</v>
      </c>
      <c r="R63" s="6">
        <v>6.049</v>
      </c>
      <c r="S63" s="6">
        <v>5.038</v>
      </c>
      <c r="T63" s="6">
        <v>8.089</v>
      </c>
      <c r="U63" s="6">
        <v>9.024</v>
      </c>
      <c r="V63" s="6">
        <v>6.289</v>
      </c>
      <c r="W63" s="6">
        <v>6.525</v>
      </c>
      <c r="X63" s="6">
        <v>6.325</v>
      </c>
      <c r="Y63" s="6">
        <v>4.624</v>
      </c>
      <c r="Z63" s="6">
        <v>6.663</v>
      </c>
      <c r="AA63" s="6">
        <v>8.978</v>
      </c>
      <c r="AB63" s="6"/>
      <c r="AC63" s="8">
        <f t="shared" si="4"/>
        <v>74.337</v>
      </c>
      <c r="AD63" s="49">
        <v>3.296</v>
      </c>
      <c r="AE63" s="40">
        <v>2.587</v>
      </c>
      <c r="AF63" s="49">
        <v>0.869</v>
      </c>
      <c r="AG63" s="40"/>
      <c r="AH63" s="40"/>
      <c r="AI63" s="40">
        <v>10.375</v>
      </c>
      <c r="AJ63" s="40">
        <v>1.403</v>
      </c>
      <c r="AK63" s="49">
        <v>7.661</v>
      </c>
      <c r="AL63" s="40"/>
      <c r="AM63" s="40">
        <v>0.356</v>
      </c>
      <c r="AN63" s="40">
        <v>3.711</v>
      </c>
      <c r="AO63" s="40"/>
      <c r="AP63" s="40">
        <f aca="true" t="shared" si="6" ref="AP63:AP77">SUM(AD63:AO63)</f>
        <v>30.257999999999996</v>
      </c>
      <c r="AQ63" s="40">
        <f t="shared" si="5"/>
        <v>43.68400000000001</v>
      </c>
    </row>
    <row r="64" spans="2:43" ht="63" customHeight="1" thickBot="1">
      <c r="B64" s="10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2"/>
      <c r="AD64" s="3" t="s">
        <v>902</v>
      </c>
      <c r="AE64" s="3" t="s">
        <v>399</v>
      </c>
      <c r="AF64" s="2" t="s">
        <v>445</v>
      </c>
      <c r="AG64" s="3"/>
      <c r="AH64" s="3"/>
      <c r="AI64" s="3" t="s">
        <v>790</v>
      </c>
      <c r="AJ64" s="3" t="s">
        <v>834</v>
      </c>
      <c r="AK64" s="3" t="s">
        <v>82</v>
      </c>
      <c r="AL64" s="3"/>
      <c r="AM64" s="3" t="s">
        <v>886</v>
      </c>
      <c r="AN64" s="3" t="s">
        <v>773</v>
      </c>
      <c r="AO64" s="3"/>
      <c r="AP64" s="3"/>
      <c r="AQ64" s="3"/>
    </row>
    <row r="65" spans="2:43" ht="15.75" customHeight="1">
      <c r="B65" s="101" t="s">
        <v>226</v>
      </c>
      <c r="C65" s="8">
        <v>43.113</v>
      </c>
      <c r="D65" s="8">
        <v>6.554</v>
      </c>
      <c r="E65" s="8">
        <v>6.554</v>
      </c>
      <c r="F65" s="8">
        <v>6.554</v>
      </c>
      <c r="G65" s="8">
        <v>6.554</v>
      </c>
      <c r="H65" s="8">
        <v>6.554</v>
      </c>
      <c r="I65" s="8">
        <v>6.554</v>
      </c>
      <c r="J65" s="8">
        <v>6.554</v>
      </c>
      <c r="K65" s="8">
        <v>6.554</v>
      </c>
      <c r="L65" s="8">
        <v>6.554</v>
      </c>
      <c r="M65" s="8">
        <v>6.554</v>
      </c>
      <c r="N65" s="8">
        <v>6.554</v>
      </c>
      <c r="O65" s="8"/>
      <c r="P65" s="8">
        <f t="shared" si="3"/>
        <v>72.09400000000001</v>
      </c>
      <c r="Q65" s="8">
        <v>5.13</v>
      </c>
      <c r="R65" s="6">
        <v>5.934</v>
      </c>
      <c r="S65" s="6">
        <v>7.795</v>
      </c>
      <c r="T65" s="6">
        <v>7.231</v>
      </c>
      <c r="U65" s="6">
        <v>6.497</v>
      </c>
      <c r="V65" s="6">
        <v>7.33</v>
      </c>
      <c r="W65" s="6">
        <v>5.269</v>
      </c>
      <c r="X65" s="6">
        <v>7.615</v>
      </c>
      <c r="Y65" s="6">
        <v>7.344</v>
      </c>
      <c r="Z65" s="6">
        <v>5.45</v>
      </c>
      <c r="AA65" s="6">
        <v>6.22</v>
      </c>
      <c r="AB65" s="6"/>
      <c r="AC65" s="8">
        <f t="shared" si="4"/>
        <v>71.815</v>
      </c>
      <c r="AD65" s="49">
        <v>40.497</v>
      </c>
      <c r="AE65" s="40"/>
      <c r="AF65" s="40">
        <v>1.2</v>
      </c>
      <c r="AG65" s="40">
        <v>1.94</v>
      </c>
      <c r="AH65" s="40"/>
      <c r="AI65" s="40">
        <v>23.893</v>
      </c>
      <c r="AJ65" s="40">
        <v>2.134</v>
      </c>
      <c r="AK65" s="49"/>
      <c r="AL65" s="40">
        <v>3.001</v>
      </c>
      <c r="AM65" s="40"/>
      <c r="AN65" s="40"/>
      <c r="AO65" s="40">
        <v>0.073</v>
      </c>
      <c r="AP65" s="40">
        <f t="shared" si="6"/>
        <v>72.738</v>
      </c>
      <c r="AQ65" s="40">
        <f t="shared" si="5"/>
        <v>42.19</v>
      </c>
    </row>
    <row r="66" spans="2:43" ht="81" customHeight="1" thickBot="1">
      <c r="B66" s="10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2"/>
      <c r="AD66" s="3" t="s">
        <v>533</v>
      </c>
      <c r="AE66" s="6"/>
      <c r="AF66" s="3" t="s">
        <v>727</v>
      </c>
      <c r="AG66" s="3" t="s">
        <v>381</v>
      </c>
      <c r="AH66" s="3"/>
      <c r="AI66" s="3" t="s">
        <v>76</v>
      </c>
      <c r="AJ66" s="3" t="s">
        <v>631</v>
      </c>
      <c r="AK66" s="3"/>
      <c r="AL66" s="3" t="s">
        <v>81</v>
      </c>
      <c r="AM66" s="3"/>
      <c r="AN66" s="3"/>
      <c r="AO66" s="3" t="s">
        <v>673</v>
      </c>
      <c r="AP66" s="3"/>
      <c r="AQ66" s="3"/>
    </row>
    <row r="67" spans="2:43" ht="15.75" customHeight="1">
      <c r="B67" s="101" t="s">
        <v>227</v>
      </c>
      <c r="C67" s="8">
        <v>506.092</v>
      </c>
      <c r="D67" s="8">
        <v>23.857</v>
      </c>
      <c r="E67" s="8">
        <v>23.857</v>
      </c>
      <c r="F67" s="8">
        <v>23.857</v>
      </c>
      <c r="G67" s="8">
        <v>23.857</v>
      </c>
      <c r="H67" s="8">
        <v>23.857</v>
      </c>
      <c r="I67" s="8">
        <v>23.857</v>
      </c>
      <c r="J67" s="8">
        <v>23.857</v>
      </c>
      <c r="K67" s="8">
        <v>23.857</v>
      </c>
      <c r="L67" s="8">
        <v>23.857</v>
      </c>
      <c r="M67" s="8">
        <v>23.857</v>
      </c>
      <c r="N67" s="8">
        <v>23.857</v>
      </c>
      <c r="O67" s="8"/>
      <c r="P67" s="8">
        <f t="shared" si="3"/>
        <v>262.427</v>
      </c>
      <c r="Q67" s="8">
        <v>21.546</v>
      </c>
      <c r="R67" s="6">
        <v>32.202</v>
      </c>
      <c r="S67" s="6">
        <v>23.165</v>
      </c>
      <c r="T67" s="6">
        <v>23.165</v>
      </c>
      <c r="U67" s="6">
        <v>21.547</v>
      </c>
      <c r="V67" s="6">
        <v>20.633</v>
      </c>
      <c r="W67" s="6">
        <v>26.759</v>
      </c>
      <c r="X67" s="6">
        <v>36.913</v>
      </c>
      <c r="Y67" s="6">
        <v>25.135</v>
      </c>
      <c r="Z67" s="6">
        <v>25.658</v>
      </c>
      <c r="AA67" s="6">
        <v>28.141</v>
      </c>
      <c r="AB67" s="6"/>
      <c r="AC67" s="8">
        <f t="shared" si="4"/>
        <v>284.86400000000003</v>
      </c>
      <c r="AD67" s="55">
        <v>4.336</v>
      </c>
      <c r="AE67" s="49">
        <v>9.863</v>
      </c>
      <c r="AF67" s="40">
        <v>7.224</v>
      </c>
      <c r="AG67" s="40">
        <v>5.609</v>
      </c>
      <c r="AH67" s="40">
        <v>23.207</v>
      </c>
      <c r="AI67" s="40">
        <v>73.648</v>
      </c>
      <c r="AJ67" s="40">
        <v>373.764</v>
      </c>
      <c r="AK67" s="49">
        <v>3.414</v>
      </c>
      <c r="AL67" s="40">
        <v>5.117</v>
      </c>
      <c r="AM67" s="40">
        <v>8.373</v>
      </c>
      <c r="AN67" s="40">
        <v>5.215</v>
      </c>
      <c r="AO67" s="40">
        <v>8.711</v>
      </c>
      <c r="AP67" s="40">
        <f t="shared" si="6"/>
        <v>528.4810000000001</v>
      </c>
      <c r="AQ67" s="40">
        <f t="shared" si="5"/>
        <v>262.4749999999999</v>
      </c>
    </row>
    <row r="68" spans="2:43" ht="119.25" customHeight="1" thickBot="1">
      <c r="B68" s="10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2"/>
      <c r="AD68" s="10" t="s">
        <v>730</v>
      </c>
      <c r="AE68" s="2" t="s">
        <v>534</v>
      </c>
      <c r="AF68" s="6" t="s">
        <v>535</v>
      </c>
      <c r="AG68" s="3" t="s">
        <v>782</v>
      </c>
      <c r="AH68" s="3" t="s">
        <v>170</v>
      </c>
      <c r="AI68" s="3" t="s">
        <v>75</v>
      </c>
      <c r="AJ68" s="3" t="s">
        <v>80</v>
      </c>
      <c r="AK68" s="3" t="s">
        <v>681</v>
      </c>
      <c r="AL68" s="3" t="s">
        <v>688</v>
      </c>
      <c r="AM68" s="3" t="s">
        <v>835</v>
      </c>
      <c r="AN68" s="3" t="s">
        <v>449</v>
      </c>
      <c r="AO68" s="3" t="s">
        <v>154</v>
      </c>
      <c r="AP68" s="3"/>
      <c r="AQ68" s="3"/>
    </row>
    <row r="69" spans="2:43" ht="15.75" customHeight="1">
      <c r="B69" s="101" t="s">
        <v>228</v>
      </c>
      <c r="C69" s="8">
        <v>278.209</v>
      </c>
      <c r="D69" s="8">
        <v>15.591</v>
      </c>
      <c r="E69" s="8">
        <v>15.591</v>
      </c>
      <c r="F69" s="8">
        <v>15.591</v>
      </c>
      <c r="G69" s="8">
        <v>15.591</v>
      </c>
      <c r="H69" s="8">
        <v>15.591</v>
      </c>
      <c r="I69" s="8">
        <v>15.591</v>
      </c>
      <c r="J69" s="8">
        <v>15.591</v>
      </c>
      <c r="K69" s="8">
        <v>15.591</v>
      </c>
      <c r="L69" s="8">
        <v>15.559</v>
      </c>
      <c r="M69" s="8">
        <v>15.559</v>
      </c>
      <c r="N69" s="8">
        <v>15.559</v>
      </c>
      <c r="O69" s="8"/>
      <c r="P69" s="8">
        <f>SUM(D69:O69)</f>
        <v>171.40499999999997</v>
      </c>
      <c r="Q69" s="8">
        <v>13.84</v>
      </c>
      <c r="R69" s="6">
        <v>14.593</v>
      </c>
      <c r="S69" s="6">
        <v>17.127</v>
      </c>
      <c r="T69" s="6">
        <v>14.22</v>
      </c>
      <c r="U69" s="6">
        <v>13.467</v>
      </c>
      <c r="V69" s="6">
        <v>14.917</v>
      </c>
      <c r="W69" s="6">
        <v>16.865</v>
      </c>
      <c r="X69" s="6">
        <v>15.606</v>
      </c>
      <c r="Y69" s="6">
        <v>15.592</v>
      </c>
      <c r="Z69" s="6">
        <v>16.039</v>
      </c>
      <c r="AA69" s="6">
        <v>14.629</v>
      </c>
      <c r="AB69" s="6"/>
      <c r="AC69" s="8">
        <f t="shared" si="4"/>
        <v>166.895</v>
      </c>
      <c r="AD69" s="49">
        <v>19.335</v>
      </c>
      <c r="AE69" s="56">
        <v>30.208</v>
      </c>
      <c r="AF69" s="49">
        <v>2.943</v>
      </c>
      <c r="AG69" s="40">
        <v>0.3</v>
      </c>
      <c r="AH69" s="40">
        <v>17.752</v>
      </c>
      <c r="AI69" s="40">
        <v>28.025</v>
      </c>
      <c r="AJ69" s="40">
        <v>169.428</v>
      </c>
      <c r="AK69" s="49">
        <v>31.692</v>
      </c>
      <c r="AL69" s="40">
        <v>31.089</v>
      </c>
      <c r="AM69" s="40">
        <v>20.189</v>
      </c>
      <c r="AN69" s="40">
        <v>5.171</v>
      </c>
      <c r="AO69" s="40">
        <v>0.54</v>
      </c>
      <c r="AP69" s="40">
        <f t="shared" si="6"/>
        <v>356.672</v>
      </c>
      <c r="AQ69" s="40">
        <f t="shared" si="5"/>
        <v>88.43200000000002</v>
      </c>
    </row>
    <row r="70" spans="2:43" ht="69" customHeight="1" thickBot="1">
      <c r="B70" s="108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2"/>
      <c r="Q70" s="2"/>
      <c r="R70" s="2"/>
      <c r="S70" s="3"/>
      <c r="T70" s="3"/>
      <c r="U70" s="3"/>
      <c r="V70" s="3"/>
      <c r="W70" s="3"/>
      <c r="X70" s="3"/>
      <c r="Y70" s="3"/>
      <c r="Z70" s="3"/>
      <c r="AA70" s="2"/>
      <c r="AB70" s="3"/>
      <c r="AC70" s="2"/>
      <c r="AD70" s="12" t="s">
        <v>536</v>
      </c>
      <c r="AE70" s="12" t="s">
        <v>592</v>
      </c>
      <c r="AF70" s="12" t="s">
        <v>413</v>
      </c>
      <c r="AG70" s="12" t="s">
        <v>377</v>
      </c>
      <c r="AH70" s="12" t="s">
        <v>172</v>
      </c>
      <c r="AI70" s="12" t="s">
        <v>74</v>
      </c>
      <c r="AJ70" s="12" t="s">
        <v>414</v>
      </c>
      <c r="AK70" s="53" t="s">
        <v>415</v>
      </c>
      <c r="AL70" s="53" t="s">
        <v>450</v>
      </c>
      <c r="AM70" s="53" t="s">
        <v>79</v>
      </c>
      <c r="AN70" s="53" t="s">
        <v>772</v>
      </c>
      <c r="AO70" s="48" t="s">
        <v>618</v>
      </c>
      <c r="AP70" s="48"/>
      <c r="AQ70" s="48"/>
    </row>
    <row r="71" spans="2:43" ht="15.75" customHeight="1">
      <c r="B71" s="101" t="s">
        <v>229</v>
      </c>
      <c r="C71" s="8">
        <v>121.005</v>
      </c>
      <c r="D71" s="8">
        <v>7.282</v>
      </c>
      <c r="E71" s="8">
        <v>7.282</v>
      </c>
      <c r="F71" s="8">
        <v>7.282</v>
      </c>
      <c r="G71" s="8">
        <v>7.282</v>
      </c>
      <c r="H71" s="8">
        <v>7.282</v>
      </c>
      <c r="I71" s="8">
        <v>7.282</v>
      </c>
      <c r="J71" s="8">
        <v>7.282</v>
      </c>
      <c r="K71" s="8">
        <v>7.282</v>
      </c>
      <c r="L71" s="8">
        <v>7.282</v>
      </c>
      <c r="M71" s="8">
        <v>7.282</v>
      </c>
      <c r="N71" s="8">
        <v>7.282</v>
      </c>
      <c r="O71" s="8"/>
      <c r="P71" s="8">
        <f t="shared" si="3"/>
        <v>80.10199999999998</v>
      </c>
      <c r="Q71" s="8">
        <v>6.284</v>
      </c>
      <c r="R71" s="6">
        <v>7.362</v>
      </c>
      <c r="S71" s="6">
        <v>7.452</v>
      </c>
      <c r="T71" s="6">
        <v>6.469</v>
      </c>
      <c r="U71" s="6">
        <v>7.02</v>
      </c>
      <c r="V71" s="6">
        <v>8.565</v>
      </c>
      <c r="W71" s="6">
        <v>6.326</v>
      </c>
      <c r="X71" s="6">
        <v>7.781</v>
      </c>
      <c r="Y71" s="6">
        <v>7.429</v>
      </c>
      <c r="Z71" s="6">
        <v>7.235</v>
      </c>
      <c r="AA71" s="6">
        <v>6.643</v>
      </c>
      <c r="AB71" s="6"/>
      <c r="AC71" s="8">
        <f t="shared" si="4"/>
        <v>78.566</v>
      </c>
      <c r="AD71" s="49">
        <v>1.508</v>
      </c>
      <c r="AE71" s="40">
        <v>0.306</v>
      </c>
      <c r="AF71" s="40">
        <v>1.244</v>
      </c>
      <c r="AG71" s="40"/>
      <c r="AH71" s="40"/>
      <c r="AI71" s="40">
        <v>22.077</v>
      </c>
      <c r="AJ71" s="40"/>
      <c r="AK71" s="13"/>
      <c r="AL71" s="51">
        <v>4.925</v>
      </c>
      <c r="AM71" s="51"/>
      <c r="AN71" s="51">
        <v>0.209</v>
      </c>
      <c r="AO71" s="51">
        <v>1.578</v>
      </c>
      <c r="AP71" s="51">
        <f t="shared" si="6"/>
        <v>31.847</v>
      </c>
      <c r="AQ71" s="51">
        <f t="shared" si="5"/>
        <v>167.724</v>
      </c>
    </row>
    <row r="72" spans="2:43" ht="69" customHeight="1" thickBot="1">
      <c r="B72" s="108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5"/>
      <c r="O72" s="5"/>
      <c r="P72" s="2"/>
      <c r="Q72" s="5"/>
      <c r="R72" s="2"/>
      <c r="S72" s="3"/>
      <c r="T72" s="3"/>
      <c r="U72" s="3"/>
      <c r="V72" s="3"/>
      <c r="W72" s="3"/>
      <c r="X72" s="3"/>
      <c r="Y72" s="3"/>
      <c r="Z72" s="3"/>
      <c r="AA72" s="2"/>
      <c r="AB72" s="3"/>
      <c r="AC72" s="2"/>
      <c r="AD72" s="2" t="s">
        <v>416</v>
      </c>
      <c r="AE72" s="2" t="s">
        <v>398</v>
      </c>
      <c r="AF72" s="3" t="s">
        <v>537</v>
      </c>
      <c r="AG72" s="3"/>
      <c r="AH72" s="3"/>
      <c r="AI72" s="3" t="s">
        <v>78</v>
      </c>
      <c r="AJ72" s="3"/>
      <c r="AK72" s="47"/>
      <c r="AL72" s="48" t="s">
        <v>689</v>
      </c>
      <c r="AM72" s="48"/>
      <c r="AN72" s="53" t="s">
        <v>699</v>
      </c>
      <c r="AO72" s="48" t="s">
        <v>615</v>
      </c>
      <c r="AP72" s="48"/>
      <c r="AQ72" s="48"/>
    </row>
    <row r="73" spans="2:43" ht="15.75" customHeight="1">
      <c r="B73" s="101" t="s">
        <v>230</v>
      </c>
      <c r="C73" s="8">
        <v>-11.432</v>
      </c>
      <c r="D73" s="8">
        <v>6.981</v>
      </c>
      <c r="E73" s="8">
        <v>6.981</v>
      </c>
      <c r="F73" s="8">
        <v>6.981</v>
      </c>
      <c r="G73" s="8">
        <v>6.981</v>
      </c>
      <c r="H73" s="8">
        <v>6.981</v>
      </c>
      <c r="I73" s="8">
        <v>6.981</v>
      </c>
      <c r="J73" s="8">
        <v>6.981</v>
      </c>
      <c r="K73" s="8">
        <v>6.981</v>
      </c>
      <c r="L73" s="8">
        <v>6.981</v>
      </c>
      <c r="M73" s="8">
        <v>6.981</v>
      </c>
      <c r="N73" s="8">
        <v>6.981</v>
      </c>
      <c r="O73" s="8"/>
      <c r="P73" s="8">
        <f t="shared" si="3"/>
        <v>76.791</v>
      </c>
      <c r="Q73" s="8">
        <v>5.425</v>
      </c>
      <c r="R73" s="6">
        <v>6.457</v>
      </c>
      <c r="S73" s="6">
        <v>6.295</v>
      </c>
      <c r="T73" s="6">
        <v>7.26</v>
      </c>
      <c r="U73" s="6">
        <v>6.199</v>
      </c>
      <c r="V73" s="6">
        <v>8.24</v>
      </c>
      <c r="W73" s="6">
        <v>6.503</v>
      </c>
      <c r="X73" s="6">
        <v>8.667</v>
      </c>
      <c r="Y73" s="6">
        <v>7.255</v>
      </c>
      <c r="Z73" s="6">
        <v>6.977</v>
      </c>
      <c r="AA73" s="6">
        <v>6.921</v>
      </c>
      <c r="AB73" s="6"/>
      <c r="AC73" s="8">
        <f t="shared" si="4"/>
        <v>76.19900000000001</v>
      </c>
      <c r="AD73" s="49">
        <v>2.572</v>
      </c>
      <c r="AE73" s="40">
        <v>2.91</v>
      </c>
      <c r="AF73" s="40">
        <v>2.91</v>
      </c>
      <c r="AG73" s="40">
        <v>2.511</v>
      </c>
      <c r="AH73" s="40">
        <v>4.648</v>
      </c>
      <c r="AI73" s="40">
        <v>29.891</v>
      </c>
      <c r="AJ73" s="40">
        <v>12.066</v>
      </c>
      <c r="AK73" s="13"/>
      <c r="AL73" s="51">
        <v>23.278</v>
      </c>
      <c r="AM73" s="51"/>
      <c r="AN73" s="51"/>
      <c r="AO73" s="51">
        <v>6.238</v>
      </c>
      <c r="AP73" s="51">
        <f t="shared" si="6"/>
        <v>87.024</v>
      </c>
      <c r="AQ73" s="51">
        <f t="shared" si="5"/>
        <v>-22.25699999999999</v>
      </c>
    </row>
    <row r="74" spans="2:43" ht="78.75" customHeight="1" thickBot="1">
      <c r="B74" s="108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2"/>
      <c r="Q74" s="2"/>
      <c r="R74" s="2"/>
      <c r="S74" s="3"/>
      <c r="T74" s="3"/>
      <c r="U74" s="3"/>
      <c r="V74" s="3"/>
      <c r="W74" s="3"/>
      <c r="X74" s="3"/>
      <c r="Y74" s="3"/>
      <c r="Z74" s="3"/>
      <c r="AA74" s="2"/>
      <c r="AB74" s="3"/>
      <c r="AC74" s="2"/>
      <c r="AD74" s="6" t="s">
        <v>417</v>
      </c>
      <c r="AE74" s="2" t="s">
        <v>387</v>
      </c>
      <c r="AF74" s="3" t="s">
        <v>387</v>
      </c>
      <c r="AG74" s="3" t="s">
        <v>783</v>
      </c>
      <c r="AH74" s="3" t="s">
        <v>494</v>
      </c>
      <c r="AI74" s="3" t="s">
        <v>0</v>
      </c>
      <c r="AJ74" s="3" t="s">
        <v>1</v>
      </c>
      <c r="AK74" s="47"/>
      <c r="AL74" s="48" t="s">
        <v>418</v>
      </c>
      <c r="AM74" s="48"/>
      <c r="AN74" s="48"/>
      <c r="AO74" s="48" t="s">
        <v>663</v>
      </c>
      <c r="AP74" s="48"/>
      <c r="AQ74" s="48"/>
    </row>
    <row r="75" spans="2:43" ht="15.75" customHeight="1">
      <c r="B75" s="101" t="s">
        <v>231</v>
      </c>
      <c r="C75" s="8">
        <v>51.43</v>
      </c>
      <c r="D75" s="8">
        <v>12.333</v>
      </c>
      <c r="E75" s="8">
        <v>12.333</v>
      </c>
      <c r="F75" s="8">
        <v>12.333</v>
      </c>
      <c r="G75" s="8">
        <v>12.333</v>
      </c>
      <c r="H75" s="8">
        <v>12.333</v>
      </c>
      <c r="I75" s="8">
        <v>12.333</v>
      </c>
      <c r="J75" s="8">
        <v>12.333</v>
      </c>
      <c r="K75" s="8">
        <v>12.333</v>
      </c>
      <c r="L75" s="8">
        <v>12.333</v>
      </c>
      <c r="M75" s="8">
        <v>12.333</v>
      </c>
      <c r="N75" s="8">
        <v>12.333</v>
      </c>
      <c r="O75" s="8"/>
      <c r="P75" s="8">
        <f t="shared" si="3"/>
        <v>135.663</v>
      </c>
      <c r="Q75" s="8">
        <v>11.312</v>
      </c>
      <c r="R75" s="6">
        <v>12.29</v>
      </c>
      <c r="S75" s="6">
        <v>12.213</v>
      </c>
      <c r="T75" s="6">
        <v>15.136</v>
      </c>
      <c r="U75" s="6">
        <v>12.59</v>
      </c>
      <c r="V75" s="6">
        <v>12.519</v>
      </c>
      <c r="W75" s="6">
        <v>12.529</v>
      </c>
      <c r="X75" s="6">
        <v>12.685</v>
      </c>
      <c r="Y75" s="6">
        <v>12.3</v>
      </c>
      <c r="Z75" s="6">
        <v>11.678</v>
      </c>
      <c r="AA75" s="6">
        <v>14.052</v>
      </c>
      <c r="AB75" s="6"/>
      <c r="AC75" s="8">
        <f t="shared" si="4"/>
        <v>139.304</v>
      </c>
      <c r="AD75" s="49">
        <v>0.601</v>
      </c>
      <c r="AE75" s="40">
        <v>17.169</v>
      </c>
      <c r="AF75" s="40"/>
      <c r="AG75" s="49">
        <v>1.983</v>
      </c>
      <c r="AH75" s="40">
        <v>152.06</v>
      </c>
      <c r="AI75" s="40">
        <v>15.208</v>
      </c>
      <c r="AJ75" s="40">
        <v>4.225</v>
      </c>
      <c r="AK75" s="49">
        <v>1.778</v>
      </c>
      <c r="AL75" s="40"/>
      <c r="AM75" s="40">
        <v>0.569</v>
      </c>
      <c r="AN75" s="40"/>
      <c r="AO75" s="40">
        <v>12.375</v>
      </c>
      <c r="AP75" s="40">
        <f t="shared" si="6"/>
        <v>205.96799999999996</v>
      </c>
      <c r="AQ75" s="40">
        <f t="shared" si="5"/>
        <v>-15.233999999999952</v>
      </c>
    </row>
    <row r="76" spans="2:43" ht="79.5" customHeight="1" thickBot="1">
      <c r="B76" s="108"/>
      <c r="C76" s="2"/>
      <c r="D76" s="2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2"/>
      <c r="Q76" s="2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2"/>
      <c r="AD76" s="5" t="s">
        <v>906</v>
      </c>
      <c r="AE76" s="6" t="s">
        <v>538</v>
      </c>
      <c r="AF76" s="6"/>
      <c r="AG76" s="5" t="s">
        <v>784</v>
      </c>
      <c r="AH76" s="6" t="s">
        <v>419</v>
      </c>
      <c r="AI76" s="6" t="s">
        <v>2</v>
      </c>
      <c r="AJ76" s="6" t="s">
        <v>814</v>
      </c>
      <c r="AK76" s="6" t="s">
        <v>649</v>
      </c>
      <c r="AL76" s="6"/>
      <c r="AM76" s="6" t="s">
        <v>889</v>
      </c>
      <c r="AN76" s="6"/>
      <c r="AO76" s="6" t="s">
        <v>670</v>
      </c>
      <c r="AP76" s="6"/>
      <c r="AQ76" s="6"/>
    </row>
    <row r="77" spans="2:43" ht="15.75" customHeight="1">
      <c r="B77" s="106" t="s">
        <v>232</v>
      </c>
      <c r="C77" s="8">
        <v>304.008</v>
      </c>
      <c r="D77" s="8">
        <v>15.739</v>
      </c>
      <c r="E77" s="8">
        <v>15.739</v>
      </c>
      <c r="F77" s="8">
        <v>15.739</v>
      </c>
      <c r="G77" s="8">
        <v>15.739</v>
      </c>
      <c r="H77" s="8">
        <v>15.739</v>
      </c>
      <c r="I77" s="8">
        <v>15.739</v>
      </c>
      <c r="J77" s="8">
        <v>15.739</v>
      </c>
      <c r="K77" s="8">
        <v>15.739</v>
      </c>
      <c r="L77" s="8">
        <v>15.739</v>
      </c>
      <c r="M77" s="8">
        <v>15.739</v>
      </c>
      <c r="N77" s="8">
        <v>15.739</v>
      </c>
      <c r="O77" s="8"/>
      <c r="P77" s="8">
        <f t="shared" si="3"/>
        <v>173.12900000000002</v>
      </c>
      <c r="Q77" s="8">
        <v>14.271</v>
      </c>
      <c r="R77" s="8">
        <v>17.745</v>
      </c>
      <c r="S77" s="8">
        <v>14.861</v>
      </c>
      <c r="T77" s="8">
        <v>17.319</v>
      </c>
      <c r="U77" s="8">
        <v>16.645</v>
      </c>
      <c r="V77" s="8">
        <v>11.597</v>
      </c>
      <c r="W77" s="8">
        <v>17.534</v>
      </c>
      <c r="X77" s="8">
        <v>15.763</v>
      </c>
      <c r="Y77" s="8">
        <v>18.396</v>
      </c>
      <c r="Z77" s="8">
        <v>19.042</v>
      </c>
      <c r="AA77" s="8">
        <v>15.341</v>
      </c>
      <c r="AB77" s="8"/>
      <c r="AC77" s="8">
        <f t="shared" si="4"/>
        <v>178.51400000000004</v>
      </c>
      <c r="AD77" s="55">
        <v>1.113</v>
      </c>
      <c r="AE77" s="49">
        <v>3.103</v>
      </c>
      <c r="AF77" s="49"/>
      <c r="AG77" s="49">
        <v>14.764</v>
      </c>
      <c r="AH77" s="49">
        <v>5.833</v>
      </c>
      <c r="AI77" s="49">
        <v>25.688</v>
      </c>
      <c r="AJ77" s="49">
        <v>9.546</v>
      </c>
      <c r="AK77" s="49">
        <v>0.213</v>
      </c>
      <c r="AL77" s="49">
        <v>12.259</v>
      </c>
      <c r="AM77" s="49">
        <v>13.094</v>
      </c>
      <c r="AN77" s="49">
        <v>18.565</v>
      </c>
      <c r="AO77" s="49">
        <v>1.838</v>
      </c>
      <c r="AP77" s="49">
        <f t="shared" si="6"/>
        <v>106.01599999999999</v>
      </c>
      <c r="AQ77" s="49">
        <f t="shared" si="5"/>
        <v>376.5060000000001</v>
      </c>
    </row>
    <row r="78" spans="2:43" ht="65.25" customHeight="1" thickBot="1">
      <c r="B78" s="107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 t="s">
        <v>731</v>
      </c>
      <c r="AE78" s="47" t="s">
        <v>732</v>
      </c>
      <c r="AF78" s="47"/>
      <c r="AG78" s="47" t="s">
        <v>539</v>
      </c>
      <c r="AH78" s="63" t="s">
        <v>540</v>
      </c>
      <c r="AI78" s="53" t="s">
        <v>3</v>
      </c>
      <c r="AJ78" s="54" t="s">
        <v>4</v>
      </c>
      <c r="AK78" s="53" t="s">
        <v>643</v>
      </c>
      <c r="AL78" s="29" t="s">
        <v>690</v>
      </c>
      <c r="AM78" s="12" t="s">
        <v>451</v>
      </c>
      <c r="AN78" s="29" t="s">
        <v>5</v>
      </c>
      <c r="AO78" s="2" t="s">
        <v>619</v>
      </c>
      <c r="AP78" s="47"/>
      <c r="AQ78" s="47"/>
    </row>
    <row r="79" spans="2:43" ht="15.75" customHeight="1">
      <c r="B79" s="108" t="s">
        <v>369</v>
      </c>
      <c r="C79" s="5">
        <v>123.114</v>
      </c>
      <c r="D79" s="5">
        <v>7.839</v>
      </c>
      <c r="E79" s="5">
        <v>7.839</v>
      </c>
      <c r="F79" s="5">
        <v>7.839</v>
      </c>
      <c r="G79" s="5">
        <v>7.839</v>
      </c>
      <c r="H79" s="5">
        <v>7.839</v>
      </c>
      <c r="I79" s="5">
        <v>7.839</v>
      </c>
      <c r="J79" s="5">
        <v>7.839</v>
      </c>
      <c r="K79" s="5">
        <v>7.839</v>
      </c>
      <c r="L79" s="5">
        <v>7.839</v>
      </c>
      <c r="M79" s="5">
        <v>7.839</v>
      </c>
      <c r="N79" s="5">
        <v>7.839</v>
      </c>
      <c r="O79" s="5"/>
      <c r="P79" s="8">
        <f>SUM(D79:O79)</f>
        <v>86.229</v>
      </c>
      <c r="Q79" s="5">
        <v>6.824</v>
      </c>
      <c r="R79" s="6">
        <v>8.228</v>
      </c>
      <c r="S79" s="6">
        <v>8.967</v>
      </c>
      <c r="T79" s="6">
        <v>7.962</v>
      </c>
      <c r="U79" s="6">
        <v>7.564</v>
      </c>
      <c r="V79" s="6">
        <v>8.738</v>
      </c>
      <c r="W79" s="6">
        <v>7.834</v>
      </c>
      <c r="X79" s="6">
        <v>7.641</v>
      </c>
      <c r="Y79" s="6">
        <v>8.078</v>
      </c>
      <c r="Z79" s="6">
        <v>8.463</v>
      </c>
      <c r="AA79" s="6">
        <v>7.799</v>
      </c>
      <c r="AB79" s="6"/>
      <c r="AC79" s="8">
        <f>SUM(Q79:AB79)</f>
        <v>88.098</v>
      </c>
      <c r="AD79" s="13">
        <v>2.91</v>
      </c>
      <c r="AE79" s="51">
        <v>9.577</v>
      </c>
      <c r="AF79" s="51"/>
      <c r="AG79" s="51">
        <v>1.362</v>
      </c>
      <c r="AH79" s="51">
        <v>1.935</v>
      </c>
      <c r="AI79" s="51">
        <v>34.638</v>
      </c>
      <c r="AJ79" s="51">
        <v>6.728</v>
      </c>
      <c r="AK79" s="13"/>
      <c r="AL79" s="51">
        <v>237.184</v>
      </c>
      <c r="AM79" s="51">
        <v>24.764</v>
      </c>
      <c r="AN79" s="51">
        <v>0.934</v>
      </c>
      <c r="AO79" s="51"/>
      <c r="AP79" s="51">
        <f aca="true" t="shared" si="7" ref="AP79:AP85">SUM(AD79:AO79)</f>
        <v>320.03200000000004</v>
      </c>
      <c r="AQ79" s="51">
        <f>C79+AC79-AP79</f>
        <v>-108.82000000000005</v>
      </c>
    </row>
    <row r="80" spans="2:43" ht="115.5" customHeight="1" thickBot="1">
      <c r="B80" s="10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2"/>
      <c r="AD80" s="6" t="s">
        <v>907</v>
      </c>
      <c r="AE80" s="6" t="s">
        <v>444</v>
      </c>
      <c r="AF80" s="3"/>
      <c r="AG80" s="3" t="s">
        <v>815</v>
      </c>
      <c r="AH80" s="3" t="s">
        <v>475</v>
      </c>
      <c r="AI80" s="3" t="s">
        <v>6</v>
      </c>
      <c r="AJ80" s="3" t="s">
        <v>836</v>
      </c>
      <c r="AK80" s="3"/>
      <c r="AL80" s="3" t="s">
        <v>7</v>
      </c>
      <c r="AM80" s="3" t="s">
        <v>8</v>
      </c>
      <c r="AN80" s="3" t="s">
        <v>770</v>
      </c>
      <c r="AO80" s="3"/>
      <c r="AP80" s="3"/>
      <c r="AQ80" s="3"/>
    </row>
    <row r="81" spans="2:43" ht="15.75" customHeight="1">
      <c r="B81" s="101" t="s">
        <v>655</v>
      </c>
      <c r="C81" s="8">
        <v>189.765</v>
      </c>
      <c r="D81" s="8">
        <v>15.531</v>
      </c>
      <c r="E81" s="8">
        <v>15.531</v>
      </c>
      <c r="F81" s="8">
        <v>15.531</v>
      </c>
      <c r="G81" s="8">
        <v>15.531</v>
      </c>
      <c r="H81" s="8">
        <v>15.531</v>
      </c>
      <c r="I81" s="8">
        <v>15.531</v>
      </c>
      <c r="J81" s="8">
        <v>15.531</v>
      </c>
      <c r="K81" s="8">
        <v>15.531</v>
      </c>
      <c r="L81" s="8">
        <v>15.531</v>
      </c>
      <c r="M81" s="8">
        <v>15.531</v>
      </c>
      <c r="N81" s="8">
        <v>15.531</v>
      </c>
      <c r="O81" s="8"/>
      <c r="P81" s="8">
        <f>SUM(D81:O81)</f>
        <v>170.84100000000004</v>
      </c>
      <c r="Q81" s="8">
        <v>13.206</v>
      </c>
      <c r="R81" s="6">
        <v>14.007</v>
      </c>
      <c r="S81" s="6">
        <v>15.164</v>
      </c>
      <c r="T81" s="6">
        <v>17.022</v>
      </c>
      <c r="U81" s="6">
        <v>13.843</v>
      </c>
      <c r="V81" s="6">
        <v>13.579</v>
      </c>
      <c r="W81" s="6">
        <v>13.777</v>
      </c>
      <c r="X81" s="6">
        <v>15.209</v>
      </c>
      <c r="Y81" s="6">
        <v>13.713</v>
      </c>
      <c r="Z81" s="6">
        <v>18.249</v>
      </c>
      <c r="AA81" s="6">
        <v>16.579</v>
      </c>
      <c r="AB81" s="6"/>
      <c r="AC81" s="8">
        <f>SUM(Q81:AB81)</f>
        <v>164.348</v>
      </c>
      <c r="AD81" s="49">
        <v>2.807</v>
      </c>
      <c r="AE81" s="40">
        <v>12.676</v>
      </c>
      <c r="AF81" s="55">
        <v>9.239</v>
      </c>
      <c r="AG81" s="49">
        <v>19.243</v>
      </c>
      <c r="AH81" s="56">
        <v>79.749</v>
      </c>
      <c r="AI81" s="49">
        <v>52.529</v>
      </c>
      <c r="AJ81" s="40">
        <v>2.548</v>
      </c>
      <c r="AK81" s="49">
        <v>12.403</v>
      </c>
      <c r="AL81" s="56">
        <v>28.189</v>
      </c>
      <c r="AM81" s="49">
        <v>36.92</v>
      </c>
      <c r="AN81" s="56">
        <v>7.177</v>
      </c>
      <c r="AO81" s="49">
        <v>29.226</v>
      </c>
      <c r="AP81" s="49">
        <f t="shared" si="7"/>
        <v>292.706</v>
      </c>
      <c r="AQ81" s="40">
        <f>C81+AC81-AP81</f>
        <v>61.40699999999998</v>
      </c>
    </row>
    <row r="82" spans="2:43" ht="121.5" customHeight="1" thickBot="1">
      <c r="B82" s="108"/>
      <c r="C82" s="2"/>
      <c r="D82" s="2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2"/>
      <c r="Q82" s="5"/>
      <c r="R82" s="2"/>
      <c r="S82" s="3"/>
      <c r="T82" s="3"/>
      <c r="U82" s="3"/>
      <c r="V82" s="3"/>
      <c r="W82" s="3"/>
      <c r="X82" s="3"/>
      <c r="Y82" s="3"/>
      <c r="Z82" s="3"/>
      <c r="AA82" s="2"/>
      <c r="AB82" s="3"/>
      <c r="AC82" s="2"/>
      <c r="AD82" s="2" t="s">
        <v>453</v>
      </c>
      <c r="AE82" s="2" t="s">
        <v>541</v>
      </c>
      <c r="AF82" s="15" t="s">
        <v>542</v>
      </c>
      <c r="AG82" s="2" t="s">
        <v>543</v>
      </c>
      <c r="AH82" s="10" t="s">
        <v>92</v>
      </c>
      <c r="AI82" s="2" t="s">
        <v>9</v>
      </c>
      <c r="AJ82" s="3" t="s">
        <v>10</v>
      </c>
      <c r="AK82" s="47" t="s">
        <v>837</v>
      </c>
      <c r="AL82" s="60" t="s">
        <v>11</v>
      </c>
      <c r="AM82" s="53" t="s">
        <v>838</v>
      </c>
      <c r="AN82" s="53" t="s">
        <v>12</v>
      </c>
      <c r="AO82" s="47" t="s">
        <v>622</v>
      </c>
      <c r="AP82" s="48"/>
      <c r="AQ82" s="48"/>
    </row>
    <row r="83" spans="2:43" ht="15.75" customHeight="1">
      <c r="B83" s="101" t="s">
        <v>233</v>
      </c>
      <c r="C83" s="8">
        <v>-0.16</v>
      </c>
      <c r="D83" s="8">
        <v>7.18</v>
      </c>
      <c r="E83" s="8">
        <v>7.18</v>
      </c>
      <c r="F83" s="8">
        <v>7.151</v>
      </c>
      <c r="G83" s="8">
        <v>7.151</v>
      </c>
      <c r="H83" s="8">
        <v>7.151</v>
      </c>
      <c r="I83" s="8">
        <v>7.151</v>
      </c>
      <c r="J83" s="8">
        <v>7.151</v>
      </c>
      <c r="K83" s="8">
        <v>7.151</v>
      </c>
      <c r="L83" s="8">
        <v>7.151</v>
      </c>
      <c r="M83" s="8">
        <v>7.151</v>
      </c>
      <c r="N83" s="8">
        <v>7.151</v>
      </c>
      <c r="O83" s="8"/>
      <c r="P83" s="8">
        <f>SUM(D83:O83)</f>
        <v>78.71899999999998</v>
      </c>
      <c r="Q83" s="8">
        <v>4.662</v>
      </c>
      <c r="R83" s="6">
        <v>5.954</v>
      </c>
      <c r="S83" s="6">
        <v>9.159</v>
      </c>
      <c r="T83" s="6">
        <v>8.217</v>
      </c>
      <c r="U83" s="6">
        <v>6.852</v>
      </c>
      <c r="V83" s="6">
        <v>7.608</v>
      </c>
      <c r="W83" s="6">
        <v>5.507</v>
      </c>
      <c r="X83" s="6">
        <v>6.692</v>
      </c>
      <c r="Y83" s="6">
        <v>8.45</v>
      </c>
      <c r="Z83" s="6">
        <v>8.503</v>
      </c>
      <c r="AA83" s="6">
        <v>6.984</v>
      </c>
      <c r="AB83" s="6"/>
      <c r="AC83" s="8">
        <f>SUM(Q83:AB83)</f>
        <v>78.58799999999998</v>
      </c>
      <c r="AD83" s="49">
        <v>1.94</v>
      </c>
      <c r="AE83" s="40">
        <v>0.342</v>
      </c>
      <c r="AF83" s="40"/>
      <c r="AG83" s="40">
        <v>1.32</v>
      </c>
      <c r="AH83" s="40"/>
      <c r="AI83" s="40">
        <v>23.815</v>
      </c>
      <c r="AJ83" s="40"/>
      <c r="AK83" s="13"/>
      <c r="AL83" s="51"/>
      <c r="AM83" s="51">
        <v>4.021</v>
      </c>
      <c r="AN83" s="51"/>
      <c r="AO83" s="51">
        <v>1.244</v>
      </c>
      <c r="AP83" s="51">
        <f t="shared" si="7"/>
        <v>32.682</v>
      </c>
      <c r="AQ83" s="51">
        <f>C83+AC83-AP83</f>
        <v>45.74599999999998</v>
      </c>
    </row>
    <row r="84" spans="2:43" ht="67.5" customHeight="1" thickBot="1">
      <c r="B84" s="108"/>
      <c r="C84" s="2"/>
      <c r="D84" s="2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2"/>
      <c r="Q84" s="2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2"/>
      <c r="AD84" s="5" t="s">
        <v>897</v>
      </c>
      <c r="AE84" s="6" t="s">
        <v>403</v>
      </c>
      <c r="AF84" s="6"/>
      <c r="AG84" s="6" t="s">
        <v>593</v>
      </c>
      <c r="AH84" s="6"/>
      <c r="AI84" s="6" t="s">
        <v>13</v>
      </c>
      <c r="AJ84" s="6"/>
      <c r="AK84" s="6"/>
      <c r="AL84" s="6"/>
      <c r="AM84" s="6" t="s">
        <v>14</v>
      </c>
      <c r="AN84" s="6"/>
      <c r="AO84" s="6" t="s">
        <v>671</v>
      </c>
      <c r="AP84" s="6"/>
      <c r="AQ84" s="6"/>
    </row>
    <row r="85" spans="2:43" ht="16.5" customHeight="1">
      <c r="B85" s="16"/>
      <c r="C85" s="8"/>
      <c r="D85" s="11"/>
      <c r="E85" s="8"/>
      <c r="F85" s="11"/>
      <c r="G85" s="8"/>
      <c r="H85" s="11"/>
      <c r="I85" s="8"/>
      <c r="J85" s="11"/>
      <c r="K85" s="8"/>
      <c r="L85" s="11"/>
      <c r="M85" s="8"/>
      <c r="N85" s="11"/>
      <c r="O85" s="8"/>
      <c r="P85" s="8"/>
      <c r="Q85" s="8"/>
      <c r="R85" s="8"/>
      <c r="S85" s="11"/>
      <c r="T85" s="8"/>
      <c r="U85" s="11"/>
      <c r="V85" s="8"/>
      <c r="W85" s="11"/>
      <c r="X85" s="8"/>
      <c r="Y85" s="11"/>
      <c r="Z85" s="8"/>
      <c r="AA85" s="11"/>
      <c r="AB85" s="8"/>
      <c r="AC85" s="8"/>
      <c r="AD85" s="62"/>
      <c r="AE85" s="49">
        <v>5.084</v>
      </c>
      <c r="AF85" s="56">
        <v>0.333</v>
      </c>
      <c r="AG85" s="49">
        <v>5.698</v>
      </c>
      <c r="AH85" s="56">
        <v>5.271</v>
      </c>
      <c r="AI85" s="49">
        <v>71.723</v>
      </c>
      <c r="AJ85" s="40">
        <v>184.346</v>
      </c>
      <c r="AK85" s="49">
        <v>1.449</v>
      </c>
      <c r="AL85" s="56">
        <v>3.114</v>
      </c>
      <c r="AM85" s="49">
        <v>1.629</v>
      </c>
      <c r="AN85" s="40">
        <v>0.686</v>
      </c>
      <c r="AO85" s="49">
        <v>1.361</v>
      </c>
      <c r="AP85" s="49">
        <f t="shared" si="7"/>
        <v>280.69399999999996</v>
      </c>
      <c r="AQ85" s="49">
        <f>C86+AC86-AP85</f>
        <v>-6.412999999999954</v>
      </c>
    </row>
    <row r="86" spans="2:43" ht="96" customHeight="1" thickBot="1">
      <c r="B86" s="15" t="s">
        <v>234</v>
      </c>
      <c r="C86" s="2">
        <v>11.434</v>
      </c>
      <c r="D86" s="10">
        <v>23.435</v>
      </c>
      <c r="E86" s="2">
        <v>23.435</v>
      </c>
      <c r="F86" s="10">
        <v>23.435</v>
      </c>
      <c r="G86" s="2">
        <v>23.435</v>
      </c>
      <c r="H86" s="10">
        <v>23.435</v>
      </c>
      <c r="I86" s="2">
        <v>23.435</v>
      </c>
      <c r="J86" s="10">
        <v>23.435</v>
      </c>
      <c r="K86" s="2">
        <v>23.435</v>
      </c>
      <c r="L86" s="10">
        <v>23.435</v>
      </c>
      <c r="M86" s="2">
        <v>23.435</v>
      </c>
      <c r="N86" s="10">
        <v>23.435</v>
      </c>
      <c r="O86" s="2"/>
      <c r="P86" s="2">
        <f aca="true" t="shared" si="8" ref="P86:P92">SUM(D86:O86)</f>
        <v>257.78499999999997</v>
      </c>
      <c r="Q86" s="2">
        <v>22.715</v>
      </c>
      <c r="R86" s="2">
        <v>18.783</v>
      </c>
      <c r="S86" s="10">
        <v>27.74</v>
      </c>
      <c r="T86" s="2">
        <v>23.174</v>
      </c>
      <c r="U86" s="10">
        <v>22.38</v>
      </c>
      <c r="V86" s="2">
        <v>24.609</v>
      </c>
      <c r="W86" s="10">
        <v>24.734</v>
      </c>
      <c r="X86" s="2">
        <v>26.509</v>
      </c>
      <c r="Y86" s="10">
        <v>22.705</v>
      </c>
      <c r="Z86" s="2">
        <v>24.699</v>
      </c>
      <c r="AA86" s="10">
        <v>24.799</v>
      </c>
      <c r="AB86" s="2"/>
      <c r="AC86" s="2">
        <f aca="true" t="shared" si="9" ref="AC86:AC92">SUM(Q86:AB86)</f>
        <v>262.847</v>
      </c>
      <c r="AD86" s="2"/>
      <c r="AE86" s="2" t="s">
        <v>733</v>
      </c>
      <c r="AF86" s="10" t="s">
        <v>374</v>
      </c>
      <c r="AG86" s="2" t="s">
        <v>93</v>
      </c>
      <c r="AH86" s="10" t="s">
        <v>484</v>
      </c>
      <c r="AI86" s="2" t="s">
        <v>15</v>
      </c>
      <c r="AJ86" s="10" t="s">
        <v>16</v>
      </c>
      <c r="AK86" s="2" t="s">
        <v>153</v>
      </c>
      <c r="AL86" s="10" t="s">
        <v>691</v>
      </c>
      <c r="AM86" s="2" t="s">
        <v>839</v>
      </c>
      <c r="AN86" s="10" t="s">
        <v>755</v>
      </c>
      <c r="AO86" s="2" t="s">
        <v>166</v>
      </c>
      <c r="AP86" s="2"/>
      <c r="AQ86" s="2"/>
    </row>
    <row r="87" spans="2:43" ht="16.5" thickBot="1">
      <c r="B87" s="4" t="s">
        <v>235</v>
      </c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>
        <f t="shared" si="8"/>
        <v>0</v>
      </c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>
        <f t="shared" si="9"/>
        <v>0</v>
      </c>
      <c r="AD87" s="2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>
        <f aca="true" t="shared" si="10" ref="AP87:AP92">SUM(AD87:AO87)</f>
        <v>0</v>
      </c>
      <c r="AQ87" s="3">
        <f aca="true" t="shared" si="11" ref="AQ87:AQ92">C87+AC87-AP87</f>
        <v>0</v>
      </c>
    </row>
    <row r="88" spans="2:43" ht="15.75" customHeight="1">
      <c r="B88" s="101" t="s">
        <v>236</v>
      </c>
      <c r="C88" s="8">
        <v>319.455</v>
      </c>
      <c r="D88" s="8">
        <v>14.38</v>
      </c>
      <c r="E88" s="8">
        <v>14.38</v>
      </c>
      <c r="F88" s="8">
        <v>14.369</v>
      </c>
      <c r="G88" s="8">
        <v>14.369</v>
      </c>
      <c r="H88" s="8">
        <v>14.369</v>
      </c>
      <c r="I88" s="8">
        <v>14.369</v>
      </c>
      <c r="J88" s="8">
        <v>14.369</v>
      </c>
      <c r="K88" s="8">
        <v>14.369</v>
      </c>
      <c r="L88" s="8">
        <v>14.369</v>
      </c>
      <c r="M88" s="8">
        <v>14.369</v>
      </c>
      <c r="N88" s="8">
        <v>14.369</v>
      </c>
      <c r="O88" s="8"/>
      <c r="P88" s="8">
        <f t="shared" si="8"/>
        <v>158.08100000000002</v>
      </c>
      <c r="Q88" s="8">
        <v>12.481</v>
      </c>
      <c r="R88" s="6">
        <v>13.501</v>
      </c>
      <c r="S88" s="6">
        <v>15.858</v>
      </c>
      <c r="T88" s="8">
        <v>14.813</v>
      </c>
      <c r="U88" s="6">
        <v>14.421</v>
      </c>
      <c r="V88" s="6">
        <v>13.355</v>
      </c>
      <c r="W88" s="6">
        <v>18.557</v>
      </c>
      <c r="X88" s="6">
        <v>9.64</v>
      </c>
      <c r="Y88" s="6">
        <v>11.692</v>
      </c>
      <c r="Z88" s="6">
        <v>17.677</v>
      </c>
      <c r="AA88" s="6">
        <v>13.75</v>
      </c>
      <c r="AB88" s="6"/>
      <c r="AC88" s="8">
        <f t="shared" si="9"/>
        <v>155.745</v>
      </c>
      <c r="AD88" s="49">
        <v>47.062</v>
      </c>
      <c r="AE88" s="40">
        <v>4.773</v>
      </c>
      <c r="AF88" s="40">
        <v>2.661</v>
      </c>
      <c r="AG88" s="40">
        <v>4.18</v>
      </c>
      <c r="AH88" s="40">
        <v>59.893</v>
      </c>
      <c r="AI88" s="40">
        <v>213.544</v>
      </c>
      <c r="AJ88" s="40">
        <v>0.298</v>
      </c>
      <c r="AK88" s="49">
        <v>12.083</v>
      </c>
      <c r="AL88" s="40">
        <v>70.017</v>
      </c>
      <c r="AM88" s="40">
        <v>9.366</v>
      </c>
      <c r="AN88" s="40">
        <v>8.718</v>
      </c>
      <c r="AO88" s="40">
        <v>6.304</v>
      </c>
      <c r="AP88" s="40">
        <f t="shared" si="10"/>
        <v>438.899</v>
      </c>
      <c r="AQ88" s="40">
        <f t="shared" si="11"/>
        <v>36.30099999999999</v>
      </c>
    </row>
    <row r="89" spans="2:43" ht="143.25" customHeight="1" thickBot="1">
      <c r="B89" s="108"/>
      <c r="C89" s="2"/>
      <c r="D89" s="2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2"/>
      <c r="Q89" s="2"/>
      <c r="R89" s="2"/>
      <c r="S89" s="3"/>
      <c r="T89" s="2"/>
      <c r="U89" s="3"/>
      <c r="V89" s="3"/>
      <c r="W89" s="3"/>
      <c r="X89" s="3"/>
      <c r="Y89" s="3"/>
      <c r="Z89" s="2"/>
      <c r="AA89" s="3"/>
      <c r="AB89" s="3"/>
      <c r="AC89" s="2"/>
      <c r="AD89" s="2" t="s">
        <v>544</v>
      </c>
      <c r="AE89" s="47" t="s">
        <v>545</v>
      </c>
      <c r="AF89" s="48" t="s">
        <v>734</v>
      </c>
      <c r="AG89" s="48" t="s">
        <v>443</v>
      </c>
      <c r="AH89" s="48" t="s">
        <v>546</v>
      </c>
      <c r="AI89" s="53" t="s">
        <v>17</v>
      </c>
      <c r="AJ89" s="48" t="s">
        <v>840</v>
      </c>
      <c r="AK89" s="2" t="s">
        <v>841</v>
      </c>
      <c r="AL89" s="3" t="s">
        <v>842</v>
      </c>
      <c r="AM89" s="3" t="s">
        <v>498</v>
      </c>
      <c r="AN89" s="12" t="s">
        <v>764</v>
      </c>
      <c r="AO89" s="3" t="s">
        <v>617</v>
      </c>
      <c r="AP89" s="3"/>
      <c r="AQ89" s="3"/>
    </row>
    <row r="90" spans="2:44" ht="15.75" customHeight="1">
      <c r="B90" s="101" t="s">
        <v>237</v>
      </c>
      <c r="C90" s="8">
        <v>66.394</v>
      </c>
      <c r="D90" s="8">
        <v>7.736</v>
      </c>
      <c r="E90" s="8">
        <v>7.736</v>
      </c>
      <c r="F90" s="8">
        <v>7.736</v>
      </c>
      <c r="G90" s="8">
        <v>7.736</v>
      </c>
      <c r="H90" s="8">
        <v>7.736</v>
      </c>
      <c r="I90" s="8">
        <v>7.736</v>
      </c>
      <c r="J90" s="8">
        <v>7.736</v>
      </c>
      <c r="K90" s="8">
        <v>7.736</v>
      </c>
      <c r="L90" s="8">
        <v>7.736</v>
      </c>
      <c r="M90" s="8">
        <v>7.738</v>
      </c>
      <c r="N90" s="8">
        <v>7.738</v>
      </c>
      <c r="O90" s="8"/>
      <c r="P90" s="8">
        <f t="shared" si="8"/>
        <v>85.1</v>
      </c>
      <c r="Q90" s="8">
        <v>5.482</v>
      </c>
      <c r="R90" s="6">
        <v>7.464</v>
      </c>
      <c r="S90" s="6">
        <v>7.351</v>
      </c>
      <c r="T90" s="6">
        <v>8.97</v>
      </c>
      <c r="U90" s="6">
        <v>8.458</v>
      </c>
      <c r="V90" s="6">
        <v>7.805</v>
      </c>
      <c r="W90" s="6">
        <v>6.878</v>
      </c>
      <c r="X90" s="6">
        <v>9.038</v>
      </c>
      <c r="Y90" s="6">
        <v>8.781</v>
      </c>
      <c r="Z90" s="6">
        <v>7.687</v>
      </c>
      <c r="AA90" s="6">
        <v>10.501</v>
      </c>
      <c r="AB90" s="6"/>
      <c r="AC90" s="8">
        <f t="shared" si="9"/>
        <v>88.415</v>
      </c>
      <c r="AD90" s="13">
        <v>0.645</v>
      </c>
      <c r="AE90" s="51">
        <v>4.203</v>
      </c>
      <c r="AF90" s="51"/>
      <c r="AG90" s="51">
        <v>1.295</v>
      </c>
      <c r="AH90" s="51"/>
      <c r="AI90" s="51">
        <v>26.055</v>
      </c>
      <c r="AJ90" s="51">
        <v>0.481</v>
      </c>
      <c r="AK90" s="49">
        <v>0.355</v>
      </c>
      <c r="AL90" s="40"/>
      <c r="AM90" s="40">
        <v>1.377</v>
      </c>
      <c r="AN90" s="40">
        <v>0.934</v>
      </c>
      <c r="AO90" s="40">
        <v>1.425</v>
      </c>
      <c r="AP90" s="40">
        <f t="shared" si="10"/>
        <v>36.769999999999996</v>
      </c>
      <c r="AQ90" s="40">
        <f t="shared" si="11"/>
        <v>118.03900000000003</v>
      </c>
      <c r="AR90" t="s">
        <v>467</v>
      </c>
    </row>
    <row r="91" spans="2:43" ht="88.5" customHeight="1" thickBot="1">
      <c r="B91" s="108"/>
      <c r="C91" s="2"/>
      <c r="D91" s="2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2"/>
      <c r="Q91" s="2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2"/>
      <c r="AD91" s="6" t="s">
        <v>547</v>
      </c>
      <c r="AE91" s="6" t="s">
        <v>485</v>
      </c>
      <c r="AF91" s="6"/>
      <c r="AG91" s="6" t="s">
        <v>463</v>
      </c>
      <c r="AH91" s="6"/>
      <c r="AI91" s="6" t="s">
        <v>18</v>
      </c>
      <c r="AJ91" s="6" t="s">
        <v>610</v>
      </c>
      <c r="AK91" s="6" t="s">
        <v>639</v>
      </c>
      <c r="AL91" s="6"/>
      <c r="AM91" s="6" t="s">
        <v>884</v>
      </c>
      <c r="AN91" s="6" t="s">
        <v>760</v>
      </c>
      <c r="AO91" s="6" t="s">
        <v>144</v>
      </c>
      <c r="AP91" s="6"/>
      <c r="AQ91" s="6"/>
    </row>
    <row r="92" spans="2:43" ht="16.5" customHeight="1">
      <c r="B92" s="106" t="s">
        <v>238</v>
      </c>
      <c r="C92" s="8">
        <v>43.862</v>
      </c>
      <c r="D92" s="11">
        <v>2.205</v>
      </c>
      <c r="E92" s="8">
        <v>2.205</v>
      </c>
      <c r="F92" s="11">
        <v>2.205</v>
      </c>
      <c r="G92" s="8">
        <v>2.205</v>
      </c>
      <c r="H92" s="11">
        <v>2.205</v>
      </c>
      <c r="I92" s="8">
        <v>2.205</v>
      </c>
      <c r="J92" s="11">
        <v>2.205</v>
      </c>
      <c r="K92" s="8">
        <v>2.205</v>
      </c>
      <c r="L92" s="11">
        <v>2.205</v>
      </c>
      <c r="M92" s="8">
        <v>2.205</v>
      </c>
      <c r="N92" s="11">
        <v>2.205</v>
      </c>
      <c r="O92" s="8"/>
      <c r="P92" s="8">
        <f t="shared" si="8"/>
        <v>24.254999999999995</v>
      </c>
      <c r="Q92" s="8">
        <v>1.422</v>
      </c>
      <c r="R92" s="11">
        <v>2.1</v>
      </c>
      <c r="S92" s="8">
        <v>2.859</v>
      </c>
      <c r="T92" s="11">
        <v>1.614</v>
      </c>
      <c r="U92" s="8">
        <v>2.507</v>
      </c>
      <c r="V92" s="11">
        <v>1.688</v>
      </c>
      <c r="W92" s="8">
        <v>1.437</v>
      </c>
      <c r="X92" s="11">
        <v>5.317</v>
      </c>
      <c r="Y92" s="8">
        <v>1.93</v>
      </c>
      <c r="Z92" s="11">
        <v>2.066</v>
      </c>
      <c r="AA92" s="8">
        <v>2.154</v>
      </c>
      <c r="AB92" s="11"/>
      <c r="AC92" s="8">
        <f t="shared" si="9"/>
        <v>25.094</v>
      </c>
      <c r="AD92" s="55"/>
      <c r="AE92" s="49"/>
      <c r="AF92" s="56"/>
      <c r="AG92" s="49"/>
      <c r="AH92" s="56"/>
      <c r="AI92" s="49">
        <v>5.007</v>
      </c>
      <c r="AJ92" s="40"/>
      <c r="AK92" s="49">
        <v>31.762</v>
      </c>
      <c r="AL92" s="56"/>
      <c r="AM92" s="49"/>
      <c r="AN92" s="49"/>
      <c r="AO92" s="49"/>
      <c r="AP92" s="56">
        <f t="shared" si="10"/>
        <v>36.769</v>
      </c>
      <c r="AQ92" s="49">
        <f t="shared" si="11"/>
        <v>32.187000000000005</v>
      </c>
    </row>
    <row r="93" spans="2:43" ht="33.75" customHeight="1" thickBot="1">
      <c r="B93" s="107"/>
      <c r="C93" s="2"/>
      <c r="D93" s="10"/>
      <c r="E93" s="2"/>
      <c r="F93" s="10"/>
      <c r="G93" s="2"/>
      <c r="H93" s="10"/>
      <c r="I93" s="2"/>
      <c r="J93" s="10"/>
      <c r="K93" s="2"/>
      <c r="L93" s="10"/>
      <c r="M93" s="2"/>
      <c r="N93" s="2"/>
      <c r="O93" s="2"/>
      <c r="P93" s="10"/>
      <c r="Q93" s="2"/>
      <c r="R93" s="10"/>
      <c r="S93" s="2"/>
      <c r="T93" s="10"/>
      <c r="U93" s="2"/>
      <c r="V93" s="10"/>
      <c r="W93" s="2"/>
      <c r="X93" s="10"/>
      <c r="Y93" s="2"/>
      <c r="Z93" s="10"/>
      <c r="AA93" s="2"/>
      <c r="AB93" s="10"/>
      <c r="AC93" s="2"/>
      <c r="AD93" s="10"/>
      <c r="AE93" s="2"/>
      <c r="AF93" s="10"/>
      <c r="AG93" s="2"/>
      <c r="AH93" s="10"/>
      <c r="AI93" s="2" t="s">
        <v>791</v>
      </c>
      <c r="AJ93" s="10"/>
      <c r="AK93" s="2" t="s">
        <v>650</v>
      </c>
      <c r="AL93" s="10"/>
      <c r="AM93" s="2"/>
      <c r="AN93" s="2"/>
      <c r="AO93" s="2"/>
      <c r="AP93" s="10"/>
      <c r="AQ93" s="2"/>
    </row>
    <row r="94" spans="2:43" ht="15.75">
      <c r="B94" s="106" t="s">
        <v>239</v>
      </c>
      <c r="C94" s="5">
        <v>52.276</v>
      </c>
      <c r="D94" s="9">
        <v>2.147</v>
      </c>
      <c r="E94" s="5">
        <v>2.147</v>
      </c>
      <c r="F94" s="9">
        <v>2.147</v>
      </c>
      <c r="G94" s="5">
        <v>2.147</v>
      </c>
      <c r="H94" s="9">
        <v>2.147</v>
      </c>
      <c r="I94" s="5">
        <v>2.147</v>
      </c>
      <c r="J94" s="9">
        <v>2.147</v>
      </c>
      <c r="K94" s="5">
        <v>2.147</v>
      </c>
      <c r="L94" s="9">
        <v>2.147</v>
      </c>
      <c r="M94" s="5">
        <v>2.147</v>
      </c>
      <c r="N94" s="8">
        <v>2.147</v>
      </c>
      <c r="O94" s="8"/>
      <c r="P94" s="17">
        <f>SUM(D94:O94)</f>
        <v>23.616999999999994</v>
      </c>
      <c r="Q94" s="5">
        <v>1.964</v>
      </c>
      <c r="R94" s="9">
        <v>1.789</v>
      </c>
      <c r="S94" s="5">
        <v>3.194</v>
      </c>
      <c r="T94" s="9">
        <v>3.538</v>
      </c>
      <c r="U94" s="5">
        <v>1.985</v>
      </c>
      <c r="V94" s="9">
        <v>1.71</v>
      </c>
      <c r="W94" s="5">
        <v>2.581</v>
      </c>
      <c r="X94" s="9">
        <v>1.147</v>
      </c>
      <c r="Y94" s="5">
        <v>2.323</v>
      </c>
      <c r="Z94" s="9">
        <v>2.344</v>
      </c>
      <c r="AA94" s="5">
        <v>1.677</v>
      </c>
      <c r="AB94" s="9"/>
      <c r="AC94" s="5">
        <f>SUM(Q94:AB94)</f>
        <v>24.252</v>
      </c>
      <c r="AD94" s="55"/>
      <c r="AE94" s="49"/>
      <c r="AF94" s="56"/>
      <c r="AG94" s="49"/>
      <c r="AH94" s="56">
        <v>0.523</v>
      </c>
      <c r="AI94" s="49">
        <v>4.492</v>
      </c>
      <c r="AJ94" s="40"/>
      <c r="AK94" s="49">
        <v>42.123</v>
      </c>
      <c r="AL94" s="56"/>
      <c r="AM94" s="49"/>
      <c r="AN94" s="49">
        <v>11.034</v>
      </c>
      <c r="AO94" s="49"/>
      <c r="AP94" s="56">
        <f>SUM(AD94:AO94)</f>
        <v>58.172</v>
      </c>
      <c r="AQ94" s="49">
        <f>C94+AC94-AP94</f>
        <v>18.35600000000001</v>
      </c>
    </row>
    <row r="95" spans="2:43" ht="32.25" thickBot="1">
      <c r="B95" s="107"/>
      <c r="C95" s="2"/>
      <c r="D95" s="10"/>
      <c r="E95" s="2"/>
      <c r="F95" s="10"/>
      <c r="G95" s="2"/>
      <c r="H95" s="10"/>
      <c r="I95" s="2"/>
      <c r="J95" s="10"/>
      <c r="K95" s="2"/>
      <c r="L95" s="10"/>
      <c r="M95" s="2"/>
      <c r="N95" s="2"/>
      <c r="O95" s="2"/>
      <c r="P95" s="3"/>
      <c r="Q95" s="2"/>
      <c r="R95" s="10"/>
      <c r="S95" s="2"/>
      <c r="T95" s="10"/>
      <c r="U95" s="2"/>
      <c r="V95" s="10"/>
      <c r="W95" s="2"/>
      <c r="X95" s="10"/>
      <c r="Y95" s="2"/>
      <c r="Z95" s="10"/>
      <c r="AA95" s="2"/>
      <c r="AB95" s="10"/>
      <c r="AC95" s="2"/>
      <c r="AD95" s="10"/>
      <c r="AE95" s="2"/>
      <c r="AF95" s="10"/>
      <c r="AG95" s="2"/>
      <c r="AH95" s="10" t="s">
        <v>735</v>
      </c>
      <c r="AI95" s="2" t="s">
        <v>19</v>
      </c>
      <c r="AJ95" s="10"/>
      <c r="AK95" s="2" t="s">
        <v>651</v>
      </c>
      <c r="AL95" s="10"/>
      <c r="AM95" s="2"/>
      <c r="AN95" s="2" t="s">
        <v>177</v>
      </c>
      <c r="AO95" s="2"/>
      <c r="AP95" s="10"/>
      <c r="AQ95" s="2"/>
    </row>
    <row r="96" spans="2:43" ht="15.75" customHeight="1">
      <c r="B96" s="108" t="s">
        <v>240</v>
      </c>
      <c r="C96" s="8">
        <v>36.467</v>
      </c>
      <c r="D96" s="8">
        <v>2.673</v>
      </c>
      <c r="E96" s="5">
        <v>2.673</v>
      </c>
      <c r="F96" s="5">
        <v>2.673</v>
      </c>
      <c r="G96" s="5">
        <v>2.673</v>
      </c>
      <c r="H96" s="5">
        <v>2.673</v>
      </c>
      <c r="I96" s="5">
        <v>2.673</v>
      </c>
      <c r="J96" s="5">
        <v>2.673</v>
      </c>
      <c r="K96" s="5">
        <v>2.673</v>
      </c>
      <c r="L96" s="5">
        <v>2.673</v>
      </c>
      <c r="M96" s="5">
        <v>2.673</v>
      </c>
      <c r="N96" s="5">
        <v>2.673</v>
      </c>
      <c r="O96" s="5"/>
      <c r="P96" s="8">
        <f>SUM(D96:O96)</f>
        <v>29.403000000000006</v>
      </c>
      <c r="Q96" s="8">
        <v>1.548</v>
      </c>
      <c r="R96" s="6">
        <v>2.47</v>
      </c>
      <c r="S96" s="6">
        <v>2.498</v>
      </c>
      <c r="T96" s="6">
        <v>5.021</v>
      </c>
      <c r="U96" s="6">
        <v>1.768</v>
      </c>
      <c r="V96" s="6">
        <v>2.16</v>
      </c>
      <c r="W96" s="6">
        <v>1.796</v>
      </c>
      <c r="X96" s="6">
        <v>2.426</v>
      </c>
      <c r="Y96" s="6">
        <v>4.413</v>
      </c>
      <c r="Z96" s="6">
        <v>2.407</v>
      </c>
      <c r="AA96" s="6">
        <v>5.909</v>
      </c>
      <c r="AB96" s="6"/>
      <c r="AC96" s="8">
        <f>SUM(Q96:AB96)</f>
        <v>32.416000000000004</v>
      </c>
      <c r="AD96" s="49">
        <v>1.94</v>
      </c>
      <c r="AE96" s="40">
        <v>6.144</v>
      </c>
      <c r="AF96" s="40">
        <v>0.97</v>
      </c>
      <c r="AG96" s="40"/>
      <c r="AH96" s="40">
        <v>0.523</v>
      </c>
      <c r="AI96" s="40">
        <v>4.66</v>
      </c>
      <c r="AJ96" s="40"/>
      <c r="AK96" s="49"/>
      <c r="AL96" s="40"/>
      <c r="AM96" s="40">
        <v>0.439</v>
      </c>
      <c r="AN96" s="40">
        <v>4.322</v>
      </c>
      <c r="AO96" s="40"/>
      <c r="AP96" s="40">
        <f>SUM(AD96:AO96)</f>
        <v>18.998</v>
      </c>
      <c r="AQ96" s="40">
        <f>C96+AC96-AP96</f>
        <v>49.885000000000005</v>
      </c>
    </row>
    <row r="97" spans="2:43" ht="54" customHeight="1" thickBot="1">
      <c r="B97" s="10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2"/>
      <c r="AD97" s="3" t="s">
        <v>897</v>
      </c>
      <c r="AE97" s="3" t="s">
        <v>548</v>
      </c>
      <c r="AF97" s="3" t="s">
        <v>388</v>
      </c>
      <c r="AG97" s="3"/>
      <c r="AH97" s="3" t="s">
        <v>735</v>
      </c>
      <c r="AI97" s="3" t="s">
        <v>792</v>
      </c>
      <c r="AJ97" s="3"/>
      <c r="AK97" s="3"/>
      <c r="AL97" s="3"/>
      <c r="AM97" s="3" t="s">
        <v>20</v>
      </c>
      <c r="AN97" s="3" t="s">
        <v>761</v>
      </c>
      <c r="AO97" s="3"/>
      <c r="AP97" s="3"/>
      <c r="AQ97" s="3"/>
    </row>
    <row r="98" spans="2:43" ht="16.5" customHeight="1" thickBot="1">
      <c r="B98" s="2" t="s">
        <v>241</v>
      </c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>
        <f>SUM(D98:O98)</f>
        <v>0</v>
      </c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>
        <f>SUM(Q98:AB98)</f>
        <v>0</v>
      </c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>
        <f>SUM(AD98:AO98)</f>
        <v>0</v>
      </c>
      <c r="AQ98" s="3">
        <f>C98+AC98-AP98</f>
        <v>0</v>
      </c>
    </row>
    <row r="99" spans="2:43" ht="15.75" customHeight="1">
      <c r="B99" s="101" t="s">
        <v>242</v>
      </c>
      <c r="C99" s="8">
        <v>23.742</v>
      </c>
      <c r="D99" s="8">
        <v>6.26</v>
      </c>
      <c r="E99" s="8">
        <v>6.26</v>
      </c>
      <c r="F99" s="8">
        <v>6.257</v>
      </c>
      <c r="G99" s="8">
        <v>6.257</v>
      </c>
      <c r="H99" s="8">
        <v>6.257</v>
      </c>
      <c r="I99" s="8">
        <v>6.257</v>
      </c>
      <c r="J99" s="8">
        <v>6.257</v>
      </c>
      <c r="K99" s="8">
        <v>6.257</v>
      </c>
      <c r="L99" s="8">
        <v>6.257</v>
      </c>
      <c r="M99" s="8">
        <v>6.257</v>
      </c>
      <c r="N99" s="8">
        <v>4.803</v>
      </c>
      <c r="O99" s="8"/>
      <c r="P99" s="8">
        <f>SUM(D99:O99)</f>
        <v>67.37899999999999</v>
      </c>
      <c r="Q99" s="8">
        <v>4.205</v>
      </c>
      <c r="R99" s="6">
        <v>4.001</v>
      </c>
      <c r="S99" s="6">
        <v>6.129</v>
      </c>
      <c r="T99" s="6">
        <v>9.005</v>
      </c>
      <c r="U99" s="6">
        <v>7.573</v>
      </c>
      <c r="V99" s="6">
        <v>6.891</v>
      </c>
      <c r="W99" s="6">
        <v>3.948</v>
      </c>
      <c r="X99" s="6">
        <v>7.533</v>
      </c>
      <c r="Y99" s="6">
        <v>5.3</v>
      </c>
      <c r="Z99" s="6">
        <v>5.428</v>
      </c>
      <c r="AA99" s="6">
        <v>6.879</v>
      </c>
      <c r="AB99" s="6"/>
      <c r="AC99" s="8">
        <f>SUM(Q99:AB99)</f>
        <v>66.892</v>
      </c>
      <c r="AD99" s="49">
        <v>0.087</v>
      </c>
      <c r="AE99" s="40">
        <v>5.454</v>
      </c>
      <c r="AF99" s="40">
        <v>9.7</v>
      </c>
      <c r="AG99" s="40">
        <v>0.541</v>
      </c>
      <c r="AH99" s="40">
        <v>0.629</v>
      </c>
      <c r="AI99" s="40">
        <v>24.067</v>
      </c>
      <c r="AJ99" s="40"/>
      <c r="AK99" s="49"/>
      <c r="AL99" s="40">
        <v>1.09</v>
      </c>
      <c r="AM99" s="40">
        <v>2.364</v>
      </c>
      <c r="AN99" s="40"/>
      <c r="AO99" s="40"/>
      <c r="AP99" s="40">
        <f>SUM(AD99:AO99)</f>
        <v>43.932</v>
      </c>
      <c r="AQ99" s="40">
        <f>C99+AC99-AP99</f>
        <v>46.702</v>
      </c>
    </row>
    <row r="100" spans="2:43" ht="63" customHeight="1" thickBot="1">
      <c r="B100" s="108"/>
      <c r="C100" s="2"/>
      <c r="D100" s="2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2"/>
      <c r="Q100" s="2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2"/>
      <c r="AD100" s="5" t="s">
        <v>549</v>
      </c>
      <c r="AE100" s="6" t="s">
        <v>442</v>
      </c>
      <c r="AF100" s="6" t="s">
        <v>94</v>
      </c>
      <c r="AG100" s="6" t="s">
        <v>594</v>
      </c>
      <c r="AH100" s="6" t="s">
        <v>492</v>
      </c>
      <c r="AI100" s="6" t="s">
        <v>21</v>
      </c>
      <c r="AJ100" s="6"/>
      <c r="AK100" s="6"/>
      <c r="AL100" s="6" t="s">
        <v>692</v>
      </c>
      <c r="AM100" s="6" t="s">
        <v>189</v>
      </c>
      <c r="AN100" s="6"/>
      <c r="AO100" s="6"/>
      <c r="AP100" s="6"/>
      <c r="AQ100" s="6"/>
    </row>
    <row r="101" spans="2:43" ht="15.75" customHeight="1">
      <c r="B101" s="113" t="s">
        <v>243</v>
      </c>
      <c r="C101" s="8"/>
      <c r="D101" s="11"/>
      <c r="E101" s="8"/>
      <c r="F101" s="11"/>
      <c r="G101" s="8"/>
      <c r="H101" s="11"/>
      <c r="I101" s="8"/>
      <c r="J101" s="11"/>
      <c r="K101" s="8"/>
      <c r="L101" s="11"/>
      <c r="M101" s="8"/>
      <c r="N101" s="8"/>
      <c r="O101" s="8"/>
      <c r="P101" s="11"/>
      <c r="Q101" s="8"/>
      <c r="R101" s="11"/>
      <c r="S101" s="8"/>
      <c r="T101" s="11"/>
      <c r="U101" s="8"/>
      <c r="V101" s="11"/>
      <c r="W101" s="8"/>
      <c r="X101" s="11"/>
      <c r="Y101" s="8"/>
      <c r="Z101" s="11"/>
      <c r="AA101" s="8"/>
      <c r="AB101" s="11"/>
      <c r="AC101" s="8"/>
      <c r="AD101" s="61"/>
      <c r="AE101" s="49">
        <v>2.91</v>
      </c>
      <c r="AF101" s="56">
        <v>3.712</v>
      </c>
      <c r="AG101" s="49"/>
      <c r="AH101" s="56">
        <v>0.968</v>
      </c>
      <c r="AI101" s="49">
        <v>11.269</v>
      </c>
      <c r="AJ101" s="40">
        <v>6.078</v>
      </c>
      <c r="AK101" s="49">
        <v>0.325</v>
      </c>
      <c r="AL101" s="56"/>
      <c r="AM101" s="49">
        <v>0.356</v>
      </c>
      <c r="AN101" s="56"/>
      <c r="AO101" s="49"/>
      <c r="AP101" s="49"/>
      <c r="AQ101" s="49"/>
    </row>
    <row r="102" spans="2:43" ht="46.5" customHeight="1" thickBot="1">
      <c r="B102" s="114"/>
      <c r="C102" s="79">
        <v>-57.43</v>
      </c>
      <c r="D102" s="80">
        <v>6.484</v>
      </c>
      <c r="E102" s="79">
        <v>6.484</v>
      </c>
      <c r="F102" s="80">
        <v>6.484</v>
      </c>
      <c r="G102" s="79">
        <v>6.484</v>
      </c>
      <c r="H102" s="80">
        <v>6.484</v>
      </c>
      <c r="I102" s="79">
        <v>6.484</v>
      </c>
      <c r="J102" s="80">
        <v>6.484</v>
      </c>
      <c r="K102" s="79">
        <v>6.484</v>
      </c>
      <c r="L102" s="80">
        <v>6.484</v>
      </c>
      <c r="M102" s="79">
        <v>6.484</v>
      </c>
      <c r="N102" s="79">
        <v>6.484</v>
      </c>
      <c r="O102" s="79"/>
      <c r="P102" s="81">
        <f>SUM(D102:O102)</f>
        <v>71.324</v>
      </c>
      <c r="Q102" s="79">
        <v>6.119</v>
      </c>
      <c r="R102" s="80">
        <v>6.108</v>
      </c>
      <c r="S102" s="79">
        <v>6.394</v>
      </c>
      <c r="T102" s="80">
        <v>11.976</v>
      </c>
      <c r="U102" s="79">
        <v>6.282</v>
      </c>
      <c r="V102" s="80">
        <v>4.838</v>
      </c>
      <c r="W102" s="79">
        <v>6.692</v>
      </c>
      <c r="X102" s="80">
        <v>7.639</v>
      </c>
      <c r="Y102" s="79">
        <v>5.537</v>
      </c>
      <c r="Z102" s="80">
        <v>6.078</v>
      </c>
      <c r="AA102" s="79">
        <v>6.072</v>
      </c>
      <c r="AB102" s="80"/>
      <c r="AC102" s="79">
        <f>SUM(Q102:AB102)</f>
        <v>73.73500000000001</v>
      </c>
      <c r="AD102" s="34"/>
      <c r="AE102" s="53" t="s">
        <v>389</v>
      </c>
      <c r="AF102" s="63" t="s">
        <v>441</v>
      </c>
      <c r="AG102" s="53"/>
      <c r="AH102" s="63" t="s">
        <v>476</v>
      </c>
      <c r="AI102" s="53" t="s">
        <v>22</v>
      </c>
      <c r="AJ102" s="54" t="s">
        <v>607</v>
      </c>
      <c r="AK102" s="53" t="s">
        <v>640</v>
      </c>
      <c r="AL102" s="63"/>
      <c r="AM102" s="53" t="s">
        <v>886</v>
      </c>
      <c r="AN102" s="63"/>
      <c r="AO102" s="53"/>
      <c r="AP102" s="86">
        <f>SUM(AD101:AO101)</f>
        <v>25.618000000000002</v>
      </c>
      <c r="AQ102" s="86">
        <f>C102+AC102-AP102</f>
        <v>-9.312999999999988</v>
      </c>
    </row>
    <row r="103" spans="2:43" ht="15.75" customHeight="1">
      <c r="B103" s="106" t="s">
        <v>244</v>
      </c>
      <c r="C103" s="5">
        <v>38.947</v>
      </c>
      <c r="D103" s="5">
        <v>1.884</v>
      </c>
      <c r="E103" s="5">
        <v>1.884</v>
      </c>
      <c r="F103" s="5">
        <v>1.884</v>
      </c>
      <c r="G103" s="5">
        <v>1.884</v>
      </c>
      <c r="H103" s="5">
        <v>1.884</v>
      </c>
      <c r="I103" s="5">
        <v>1.884</v>
      </c>
      <c r="J103" s="5">
        <v>1.884</v>
      </c>
      <c r="K103" s="5">
        <v>1.884</v>
      </c>
      <c r="L103" s="5">
        <v>1.884</v>
      </c>
      <c r="M103" s="5">
        <v>1.884</v>
      </c>
      <c r="N103" s="8">
        <v>1.884</v>
      </c>
      <c r="O103" s="8"/>
      <c r="P103" s="5">
        <f>SUM(D103:O103)</f>
        <v>20.724</v>
      </c>
      <c r="Q103" s="5">
        <v>0.981</v>
      </c>
      <c r="R103" s="5">
        <v>2.51</v>
      </c>
      <c r="S103" s="5">
        <v>2.981</v>
      </c>
      <c r="T103" s="5">
        <v>2.261</v>
      </c>
      <c r="U103" s="5">
        <v>1.85</v>
      </c>
      <c r="V103" s="5">
        <v>1.116</v>
      </c>
      <c r="W103" s="5">
        <v>1.826</v>
      </c>
      <c r="X103" s="5">
        <v>1.466</v>
      </c>
      <c r="Y103" s="5">
        <v>1.915</v>
      </c>
      <c r="Z103" s="5">
        <v>2.539</v>
      </c>
      <c r="AA103" s="8">
        <v>1.519</v>
      </c>
      <c r="AB103" s="8"/>
      <c r="AC103" s="5">
        <f>SUM(Q103:AB103)</f>
        <v>20.964</v>
      </c>
      <c r="AD103" s="13"/>
      <c r="AE103" s="13">
        <v>15.998</v>
      </c>
      <c r="AF103" s="13"/>
      <c r="AG103" s="13">
        <v>0.537</v>
      </c>
      <c r="AH103" s="13"/>
      <c r="AI103" s="13">
        <v>8.294</v>
      </c>
      <c r="AJ103" s="13"/>
      <c r="AK103" s="13">
        <v>2.376</v>
      </c>
      <c r="AL103" s="13"/>
      <c r="AM103" s="13"/>
      <c r="AN103" s="13"/>
      <c r="AO103" s="49">
        <v>0.763</v>
      </c>
      <c r="AP103" s="13">
        <f>SUM(AD103:AO103)</f>
        <v>27.968000000000004</v>
      </c>
      <c r="AQ103" s="13">
        <f>C103+AC103-AP103</f>
        <v>31.942999999999998</v>
      </c>
    </row>
    <row r="104" spans="2:43" ht="48.75" customHeight="1" thickBot="1">
      <c r="B104" s="110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5" t="s">
        <v>550</v>
      </c>
      <c r="AF104" s="2"/>
      <c r="AG104" s="27" t="s">
        <v>466</v>
      </c>
      <c r="AH104" s="2"/>
      <c r="AI104" s="27" t="s">
        <v>23</v>
      </c>
      <c r="AJ104" s="2"/>
      <c r="AK104" s="27" t="s">
        <v>638</v>
      </c>
      <c r="AL104" s="2"/>
      <c r="AM104" s="2"/>
      <c r="AN104" s="2"/>
      <c r="AO104" s="2" t="s">
        <v>668</v>
      </c>
      <c r="AP104" s="2"/>
      <c r="AQ104" s="2"/>
    </row>
    <row r="105" spans="2:43" ht="16.5" customHeight="1">
      <c r="B105" s="106" t="s">
        <v>245</v>
      </c>
      <c r="C105" s="20"/>
      <c r="D105" s="22"/>
      <c r="E105" s="20"/>
      <c r="F105" s="22"/>
      <c r="G105" s="20"/>
      <c r="H105" s="22"/>
      <c r="I105" s="20"/>
      <c r="J105" s="22"/>
      <c r="K105" s="20"/>
      <c r="L105" s="22"/>
      <c r="M105" s="20"/>
      <c r="N105" s="20"/>
      <c r="O105" s="20"/>
      <c r="P105" s="22"/>
      <c r="Q105" s="20"/>
      <c r="R105" s="22"/>
      <c r="S105" s="20"/>
      <c r="T105" s="22"/>
      <c r="U105" s="20"/>
      <c r="V105" s="22"/>
      <c r="W105" s="20"/>
      <c r="X105" s="22"/>
      <c r="Y105" s="20"/>
      <c r="Z105" s="22"/>
      <c r="AA105" s="20"/>
      <c r="AB105" s="22"/>
      <c r="AC105" s="20"/>
      <c r="AD105" s="58"/>
      <c r="AE105" s="49">
        <v>0.087</v>
      </c>
      <c r="AF105" s="59"/>
      <c r="AG105" s="46"/>
      <c r="AH105" s="85">
        <v>25.931</v>
      </c>
      <c r="AI105" s="84">
        <v>8.403</v>
      </c>
      <c r="AJ105" s="50"/>
      <c r="AK105" s="46"/>
      <c r="AL105" s="85">
        <v>2.349</v>
      </c>
      <c r="AM105" s="46"/>
      <c r="AN105" s="46"/>
      <c r="AO105" s="46"/>
      <c r="AP105" s="59"/>
      <c r="AQ105" s="46"/>
    </row>
    <row r="106" spans="2:43" ht="54.75" customHeight="1" thickBot="1">
      <c r="B106" s="107"/>
      <c r="C106" s="5">
        <v>41.893</v>
      </c>
      <c r="D106" s="9">
        <v>1.884</v>
      </c>
      <c r="E106" s="5">
        <v>1.884</v>
      </c>
      <c r="F106" s="9">
        <v>1.884</v>
      </c>
      <c r="G106" s="5">
        <v>1.884</v>
      </c>
      <c r="H106" s="9">
        <v>1.884</v>
      </c>
      <c r="I106" s="5">
        <v>1.884</v>
      </c>
      <c r="J106" s="9">
        <v>1.884</v>
      </c>
      <c r="K106" s="5">
        <v>1.884</v>
      </c>
      <c r="L106" s="9">
        <v>1.884</v>
      </c>
      <c r="M106" s="5">
        <v>1.884</v>
      </c>
      <c r="N106" s="5">
        <v>1.884</v>
      </c>
      <c r="O106" s="5"/>
      <c r="P106" s="9">
        <f>SUM(D106:O106)</f>
        <v>20.724</v>
      </c>
      <c r="Q106" s="5">
        <v>1.518</v>
      </c>
      <c r="R106" s="9">
        <v>1.374</v>
      </c>
      <c r="S106" s="5">
        <v>2.576</v>
      </c>
      <c r="T106" s="9">
        <v>1.728</v>
      </c>
      <c r="U106" s="5">
        <v>2.015</v>
      </c>
      <c r="V106" s="9">
        <v>2.049</v>
      </c>
      <c r="W106" s="5">
        <v>0.793</v>
      </c>
      <c r="X106" s="9">
        <v>3.937</v>
      </c>
      <c r="Y106" s="5">
        <v>1.566</v>
      </c>
      <c r="Z106" s="9">
        <v>1.595</v>
      </c>
      <c r="AA106" s="5">
        <v>1.84</v>
      </c>
      <c r="AB106" s="9"/>
      <c r="AC106" s="5">
        <f>SUM(Q106:AB106)</f>
        <v>20.990999999999996</v>
      </c>
      <c r="AD106" s="9"/>
      <c r="AE106" s="5" t="s">
        <v>738</v>
      </c>
      <c r="AF106" s="9"/>
      <c r="AG106" s="5"/>
      <c r="AH106" s="9" t="s">
        <v>486</v>
      </c>
      <c r="AI106" s="5" t="s">
        <v>24</v>
      </c>
      <c r="AJ106" s="9"/>
      <c r="AK106" s="5"/>
      <c r="AL106" s="9" t="s">
        <v>871</v>
      </c>
      <c r="AM106" s="5"/>
      <c r="AN106" s="5"/>
      <c r="AO106" s="5"/>
      <c r="AP106" s="9">
        <f>SUM(AD105:AO105)</f>
        <v>36.769999999999996</v>
      </c>
      <c r="AQ106" s="5">
        <f>C106+AC106-AP106</f>
        <v>26.114000000000004</v>
      </c>
    </row>
    <row r="107" spans="2:43" ht="15.75">
      <c r="B107" s="106" t="s">
        <v>246</v>
      </c>
      <c r="C107" s="8">
        <v>38.46</v>
      </c>
      <c r="D107" s="11">
        <v>1.883</v>
      </c>
      <c r="E107" s="8">
        <v>1.883</v>
      </c>
      <c r="F107" s="11">
        <v>1.883</v>
      </c>
      <c r="G107" s="8">
        <v>1.883</v>
      </c>
      <c r="H107" s="11">
        <v>1.883</v>
      </c>
      <c r="I107" s="8">
        <v>1.883</v>
      </c>
      <c r="J107" s="11">
        <v>1.883</v>
      </c>
      <c r="K107" s="8">
        <v>1.883</v>
      </c>
      <c r="L107" s="11">
        <v>1.883</v>
      </c>
      <c r="M107" s="8">
        <v>1.883</v>
      </c>
      <c r="N107" s="8">
        <v>1.883</v>
      </c>
      <c r="O107" s="8"/>
      <c r="P107" s="11">
        <f>SUM(D107:O107)</f>
        <v>20.712999999999994</v>
      </c>
      <c r="Q107" s="8">
        <v>1.558</v>
      </c>
      <c r="R107" s="11">
        <v>1.816</v>
      </c>
      <c r="S107" s="8">
        <v>1.458</v>
      </c>
      <c r="T107" s="11">
        <v>1.717</v>
      </c>
      <c r="U107" s="8">
        <v>2.125</v>
      </c>
      <c r="V107" s="11">
        <v>1.555</v>
      </c>
      <c r="W107" s="8">
        <v>1.62</v>
      </c>
      <c r="X107" s="11">
        <v>1.931</v>
      </c>
      <c r="Y107" s="8">
        <v>3.612</v>
      </c>
      <c r="Z107" s="11">
        <v>1.979</v>
      </c>
      <c r="AA107" s="8">
        <v>2.075</v>
      </c>
      <c r="AB107" s="11"/>
      <c r="AC107" s="8">
        <f>SUM(Q107:AB107)</f>
        <v>21.446</v>
      </c>
      <c r="AD107" s="55"/>
      <c r="AE107" s="49"/>
      <c r="AF107" s="56"/>
      <c r="AG107" s="49"/>
      <c r="AH107" s="56"/>
      <c r="AI107" s="49">
        <v>7.383</v>
      </c>
      <c r="AJ107" s="40"/>
      <c r="AK107" s="49"/>
      <c r="AL107" s="56"/>
      <c r="AM107" s="49">
        <v>0.417</v>
      </c>
      <c r="AN107" s="49"/>
      <c r="AO107" s="49"/>
      <c r="AP107" s="56">
        <f>SUM(AD107:AO107)</f>
        <v>7.8</v>
      </c>
      <c r="AQ107" s="49">
        <f>C107+AC107-AP107</f>
        <v>52.10600000000001</v>
      </c>
    </row>
    <row r="108" spans="2:43" ht="48" thickBot="1">
      <c r="B108" s="107"/>
      <c r="C108" s="2"/>
      <c r="D108" s="10"/>
      <c r="E108" s="2"/>
      <c r="F108" s="10"/>
      <c r="G108" s="2"/>
      <c r="H108" s="10"/>
      <c r="I108" s="2"/>
      <c r="J108" s="10"/>
      <c r="K108" s="2"/>
      <c r="L108" s="10"/>
      <c r="M108" s="2"/>
      <c r="N108" s="2"/>
      <c r="O108" s="2"/>
      <c r="P108" s="10"/>
      <c r="Q108" s="2"/>
      <c r="R108" s="10"/>
      <c r="S108" s="2"/>
      <c r="T108" s="10"/>
      <c r="U108" s="2"/>
      <c r="V108" s="10"/>
      <c r="W108" s="2"/>
      <c r="X108" s="10"/>
      <c r="Y108" s="2"/>
      <c r="Z108" s="10"/>
      <c r="AA108" s="2"/>
      <c r="AB108" s="10"/>
      <c r="AC108" s="2"/>
      <c r="AD108" s="10"/>
      <c r="AE108" s="2"/>
      <c r="AF108" s="10"/>
      <c r="AG108" s="2"/>
      <c r="AH108" s="10"/>
      <c r="AI108" s="2" t="s">
        <v>25</v>
      </c>
      <c r="AJ108" s="10"/>
      <c r="AK108" s="2"/>
      <c r="AL108" s="10"/>
      <c r="AM108" s="2" t="s">
        <v>191</v>
      </c>
      <c r="AN108" s="2"/>
      <c r="AO108" s="2"/>
      <c r="AP108" s="10"/>
      <c r="AQ108" s="2"/>
    </row>
    <row r="109" spans="2:43" ht="16.5" thickBot="1">
      <c r="B109" s="5" t="s">
        <v>247</v>
      </c>
      <c r="C109" s="6">
        <v>2.6</v>
      </c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>
        <f>SUM(D109:O109)</f>
        <v>0</v>
      </c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>
        <f>SUM(Q109:AB109)</f>
        <v>0</v>
      </c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2"/>
      <c r="AO109" s="6"/>
      <c r="AP109" s="6">
        <f>SUM(AD109:AO109)</f>
        <v>0</v>
      </c>
      <c r="AQ109" s="6">
        <f>C109+AC109-AP109</f>
        <v>2.6</v>
      </c>
    </row>
    <row r="110" spans="2:43" ht="15.75">
      <c r="B110" s="106" t="s">
        <v>248</v>
      </c>
      <c r="C110" s="8"/>
      <c r="D110" s="11"/>
      <c r="E110" s="8"/>
      <c r="F110" s="11"/>
      <c r="G110" s="8"/>
      <c r="H110" s="11"/>
      <c r="I110" s="8"/>
      <c r="J110" s="11"/>
      <c r="K110" s="8"/>
      <c r="L110" s="11"/>
      <c r="M110" s="8"/>
      <c r="N110" s="11"/>
      <c r="O110" s="8"/>
      <c r="P110" s="8"/>
      <c r="Q110" s="8"/>
      <c r="R110" s="11"/>
      <c r="S110" s="8"/>
      <c r="T110" s="11"/>
      <c r="U110" s="8"/>
      <c r="V110" s="11"/>
      <c r="W110" s="8"/>
      <c r="X110" s="11"/>
      <c r="Y110" s="8"/>
      <c r="Z110" s="11"/>
      <c r="AA110" s="8"/>
      <c r="AB110" s="11"/>
      <c r="AC110" s="8"/>
      <c r="AD110" s="55"/>
      <c r="AE110" s="49"/>
      <c r="AF110" s="56">
        <v>4.242</v>
      </c>
      <c r="AG110" s="49"/>
      <c r="AH110" s="56">
        <v>0.16</v>
      </c>
      <c r="AI110" s="49">
        <v>12.76</v>
      </c>
      <c r="AJ110" s="40">
        <v>1.019</v>
      </c>
      <c r="AK110" s="49">
        <v>67.59</v>
      </c>
      <c r="AL110" s="56">
        <v>5.65</v>
      </c>
      <c r="AM110" s="49"/>
      <c r="AN110" s="56">
        <v>14.51</v>
      </c>
      <c r="AO110" s="49">
        <v>28.276</v>
      </c>
      <c r="AP110" s="49"/>
      <c r="AQ110" s="49"/>
    </row>
    <row r="111" spans="2:43" ht="67.5" customHeight="1" thickBot="1">
      <c r="B111" s="107"/>
      <c r="C111" s="2">
        <v>54.265</v>
      </c>
      <c r="D111" s="10">
        <v>7.174</v>
      </c>
      <c r="E111" s="2">
        <v>7.174</v>
      </c>
      <c r="F111" s="10">
        <v>7.174</v>
      </c>
      <c r="G111" s="2">
        <v>7.174</v>
      </c>
      <c r="H111" s="10">
        <v>7.174</v>
      </c>
      <c r="I111" s="2">
        <v>7.174</v>
      </c>
      <c r="J111" s="10">
        <v>7.174</v>
      </c>
      <c r="K111" s="2">
        <v>7.174</v>
      </c>
      <c r="L111" s="10">
        <v>7.174</v>
      </c>
      <c r="M111" s="2">
        <v>7.174</v>
      </c>
      <c r="N111" s="10">
        <v>7.174</v>
      </c>
      <c r="O111" s="2"/>
      <c r="P111" s="2">
        <f>SUM(D111:O111)</f>
        <v>78.91400000000002</v>
      </c>
      <c r="Q111" s="2">
        <v>5.064</v>
      </c>
      <c r="R111" s="10">
        <v>6.546</v>
      </c>
      <c r="S111" s="2">
        <v>6.445</v>
      </c>
      <c r="T111" s="10">
        <v>12.879</v>
      </c>
      <c r="U111" s="2">
        <v>7.625</v>
      </c>
      <c r="V111" s="10">
        <v>7.955</v>
      </c>
      <c r="W111" s="2">
        <v>6.444</v>
      </c>
      <c r="X111" s="10">
        <v>7.678</v>
      </c>
      <c r="Y111" s="2">
        <v>8.001</v>
      </c>
      <c r="Z111" s="10">
        <v>8.604</v>
      </c>
      <c r="AA111" s="2">
        <v>6.893</v>
      </c>
      <c r="AB111" s="10"/>
      <c r="AC111" s="2">
        <f>SUM(Q111:AB111)</f>
        <v>84.134</v>
      </c>
      <c r="AD111" s="10"/>
      <c r="AE111" s="2"/>
      <c r="AF111" s="10" t="s">
        <v>487</v>
      </c>
      <c r="AG111" s="2"/>
      <c r="AH111" s="10" t="s">
        <v>491</v>
      </c>
      <c r="AI111" s="2" t="s">
        <v>26</v>
      </c>
      <c r="AJ111" s="10" t="s">
        <v>623</v>
      </c>
      <c r="AK111" s="2" t="s">
        <v>174</v>
      </c>
      <c r="AL111" s="10" t="s">
        <v>178</v>
      </c>
      <c r="AM111" s="2"/>
      <c r="AN111" s="47" t="s">
        <v>179</v>
      </c>
      <c r="AO111" s="10" t="s">
        <v>672</v>
      </c>
      <c r="AP111" s="2">
        <f>SUM(AD110:AO110)</f>
        <v>134.20700000000002</v>
      </c>
      <c r="AQ111" s="2">
        <f>C111+AC111-AP111</f>
        <v>4.191999999999979</v>
      </c>
    </row>
    <row r="112" spans="2:43" ht="15" customHeight="1">
      <c r="B112" s="108" t="s">
        <v>249</v>
      </c>
      <c r="C112" s="8">
        <v>4.103</v>
      </c>
      <c r="D112" s="8">
        <v>1.27</v>
      </c>
      <c r="E112" s="5">
        <v>1.27</v>
      </c>
      <c r="F112" s="5">
        <v>1.27</v>
      </c>
      <c r="G112" s="5">
        <v>1.27</v>
      </c>
      <c r="H112" s="5">
        <v>1.27</v>
      </c>
      <c r="I112" s="5">
        <v>1.27</v>
      </c>
      <c r="J112" s="5">
        <v>1.27</v>
      </c>
      <c r="K112" s="5">
        <v>1.27</v>
      </c>
      <c r="L112" s="5">
        <v>1.27</v>
      </c>
      <c r="M112" s="5">
        <v>1.27</v>
      </c>
      <c r="N112" s="5">
        <v>1.27</v>
      </c>
      <c r="O112" s="5"/>
      <c r="P112" s="8">
        <f>SUM(D112:O112)</f>
        <v>13.969999999999997</v>
      </c>
      <c r="Q112" s="8">
        <v>1.022</v>
      </c>
      <c r="R112" s="6">
        <v>0.688</v>
      </c>
      <c r="S112" s="6">
        <v>0.845</v>
      </c>
      <c r="T112" s="6">
        <v>0.564</v>
      </c>
      <c r="U112" s="6">
        <v>1.031</v>
      </c>
      <c r="V112" s="6">
        <v>0.528</v>
      </c>
      <c r="W112" s="6">
        <v>1.407</v>
      </c>
      <c r="X112" s="6">
        <v>1.807</v>
      </c>
      <c r="Y112" s="6">
        <v>2.552</v>
      </c>
      <c r="Z112" s="6">
        <v>2.46</v>
      </c>
      <c r="AA112" s="6">
        <v>0.517</v>
      </c>
      <c r="AB112" s="6"/>
      <c r="AC112" s="8">
        <f>SUM(Q112:AB112)</f>
        <v>13.421</v>
      </c>
      <c r="AD112" s="49">
        <v>1.357</v>
      </c>
      <c r="AE112" s="40"/>
      <c r="AF112" s="40">
        <v>2.604</v>
      </c>
      <c r="AG112" s="40"/>
      <c r="AH112" s="40"/>
      <c r="AI112" s="40">
        <v>3.681</v>
      </c>
      <c r="AJ112" s="40"/>
      <c r="AK112" s="49"/>
      <c r="AL112" s="40"/>
      <c r="AM112" s="40">
        <v>1.031</v>
      </c>
      <c r="AN112" s="40"/>
      <c r="AO112" s="40"/>
      <c r="AP112" s="40">
        <f>SUM(AD112:AO112)</f>
        <v>8.673</v>
      </c>
      <c r="AQ112" s="40">
        <f>C112+AC112-AP112</f>
        <v>8.851</v>
      </c>
    </row>
    <row r="113" spans="2:43" ht="67.5" customHeight="1" thickBot="1">
      <c r="B113" s="10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2"/>
      <c r="AD113" s="3" t="s">
        <v>488</v>
      </c>
      <c r="AE113" s="3"/>
      <c r="AF113" s="3" t="s">
        <v>739</v>
      </c>
      <c r="AG113" s="3"/>
      <c r="AH113" s="3"/>
      <c r="AI113" s="6" t="s">
        <v>27</v>
      </c>
      <c r="AJ113" s="3"/>
      <c r="AK113" s="3"/>
      <c r="AL113" s="3"/>
      <c r="AM113" s="3" t="s">
        <v>499</v>
      </c>
      <c r="AN113" s="3"/>
      <c r="AO113" s="3"/>
      <c r="AP113" s="3"/>
      <c r="AQ113" s="3"/>
    </row>
    <row r="114" spans="2:43" ht="14.25" customHeight="1">
      <c r="B114" s="106" t="s">
        <v>250</v>
      </c>
      <c r="C114" s="6">
        <v>45.902</v>
      </c>
      <c r="D114" s="6">
        <v>1.373</v>
      </c>
      <c r="E114" s="6">
        <v>1.317</v>
      </c>
      <c r="F114" s="6">
        <v>1.317</v>
      </c>
      <c r="G114" s="6">
        <v>1.317</v>
      </c>
      <c r="H114" s="6">
        <v>1.317</v>
      </c>
      <c r="I114" s="6">
        <v>1.317</v>
      </c>
      <c r="J114" s="6">
        <v>1.317</v>
      </c>
      <c r="K114" s="6">
        <v>1.317</v>
      </c>
      <c r="L114" s="6">
        <v>1.317</v>
      </c>
      <c r="M114" s="6">
        <v>1.317</v>
      </c>
      <c r="N114" s="6">
        <v>1.317</v>
      </c>
      <c r="O114" s="6"/>
      <c r="P114" s="6">
        <f>SUM(D114:O114)</f>
        <v>14.543000000000001</v>
      </c>
      <c r="Q114" s="6">
        <v>1.234</v>
      </c>
      <c r="R114" s="6">
        <v>0.493</v>
      </c>
      <c r="S114" s="6">
        <v>1.552</v>
      </c>
      <c r="T114" s="6">
        <v>1.707</v>
      </c>
      <c r="U114" s="6">
        <v>0.989</v>
      </c>
      <c r="V114" s="6">
        <v>1.638</v>
      </c>
      <c r="W114" s="6">
        <v>1.373</v>
      </c>
      <c r="X114" s="6">
        <v>1.464</v>
      </c>
      <c r="Y114" s="6">
        <v>1.698</v>
      </c>
      <c r="Z114" s="6">
        <v>0.94</v>
      </c>
      <c r="AA114" s="6">
        <v>1.173</v>
      </c>
      <c r="AB114" s="6"/>
      <c r="AC114" s="6">
        <f>SUM(Q114:AB114)</f>
        <v>14.261</v>
      </c>
      <c r="AD114" s="49"/>
      <c r="AE114" s="40"/>
      <c r="AF114" s="40"/>
      <c r="AG114" s="40"/>
      <c r="AH114" s="56"/>
      <c r="AI114" s="49"/>
      <c r="AJ114" s="40"/>
      <c r="AK114" s="49"/>
      <c r="AL114" s="40"/>
      <c r="AM114" s="40"/>
      <c r="AN114" s="40"/>
      <c r="AO114" s="40">
        <v>7.1</v>
      </c>
      <c r="AP114" s="40">
        <f>SUM(AD114:AO114)</f>
        <v>7.1</v>
      </c>
      <c r="AQ114" s="40">
        <f>C114+AC114-AP114</f>
        <v>53.062999999999995</v>
      </c>
    </row>
    <row r="115" spans="2:43" ht="71.25" customHeight="1" thickBot="1">
      <c r="B115" s="107"/>
      <c r="C115" s="2"/>
      <c r="D115" s="6"/>
      <c r="E115" s="2"/>
      <c r="F115" s="6"/>
      <c r="G115" s="2"/>
      <c r="H115" s="6"/>
      <c r="I115" s="2"/>
      <c r="J115" s="6"/>
      <c r="K115" s="2"/>
      <c r="L115" s="6"/>
      <c r="M115" s="2"/>
      <c r="N115" s="6"/>
      <c r="O115" s="2"/>
      <c r="P115" s="6"/>
      <c r="Q115" s="2"/>
      <c r="R115" s="6"/>
      <c r="S115" s="2"/>
      <c r="T115" s="6"/>
      <c r="U115" s="2"/>
      <c r="V115" s="6"/>
      <c r="W115" s="2"/>
      <c r="X115" s="6"/>
      <c r="Y115" s="2"/>
      <c r="Z115" s="6"/>
      <c r="AA115" s="2"/>
      <c r="AB115" s="6"/>
      <c r="AC115" s="2"/>
      <c r="AD115" s="6"/>
      <c r="AE115" s="47"/>
      <c r="AF115" s="6"/>
      <c r="AG115" s="47"/>
      <c r="AH115" s="47"/>
      <c r="AI115" s="47"/>
      <c r="AJ115" s="6"/>
      <c r="AK115" s="47"/>
      <c r="AL115" s="6"/>
      <c r="AM115" s="47" t="s">
        <v>452</v>
      </c>
      <c r="AN115" s="6"/>
      <c r="AO115" s="47" t="s">
        <v>614</v>
      </c>
      <c r="AP115" s="6"/>
      <c r="AQ115" s="6"/>
    </row>
    <row r="116" spans="2:43" ht="14.25" customHeight="1">
      <c r="B116" s="106" t="s">
        <v>251</v>
      </c>
      <c r="C116" s="8">
        <v>18.235</v>
      </c>
      <c r="D116" s="8">
        <v>1.116</v>
      </c>
      <c r="E116" s="8">
        <v>1.116</v>
      </c>
      <c r="F116" s="8">
        <v>1.116</v>
      </c>
      <c r="G116" s="8">
        <v>1.116</v>
      </c>
      <c r="H116" s="8">
        <v>1.116</v>
      </c>
      <c r="I116" s="8">
        <v>1.116</v>
      </c>
      <c r="J116" s="8">
        <v>1.116</v>
      </c>
      <c r="K116" s="8">
        <v>1.116</v>
      </c>
      <c r="L116" s="8">
        <v>1.116</v>
      </c>
      <c r="M116" s="8">
        <v>1.116</v>
      </c>
      <c r="N116" s="8">
        <v>1.116</v>
      </c>
      <c r="O116" s="8"/>
      <c r="P116" s="8">
        <f>SUM(D116:O116)</f>
        <v>12.275999999999998</v>
      </c>
      <c r="Q116" s="8">
        <v>0.605</v>
      </c>
      <c r="R116" s="8">
        <v>1.185</v>
      </c>
      <c r="S116" s="8">
        <v>1.464</v>
      </c>
      <c r="T116" s="8">
        <v>0.881</v>
      </c>
      <c r="U116" s="8">
        <v>0.596</v>
      </c>
      <c r="V116" s="8">
        <v>1.753</v>
      </c>
      <c r="W116" s="8">
        <v>0.875</v>
      </c>
      <c r="X116" s="8">
        <v>1.038</v>
      </c>
      <c r="Y116" s="8">
        <v>1.12</v>
      </c>
      <c r="Z116" s="8">
        <v>1.117</v>
      </c>
      <c r="AA116" s="8">
        <v>1.68</v>
      </c>
      <c r="AB116" s="8"/>
      <c r="AC116" s="8">
        <f>SUM(Q116:AB116)</f>
        <v>12.314</v>
      </c>
      <c r="AD116" s="49">
        <v>1.422</v>
      </c>
      <c r="AE116" s="56">
        <v>1.182</v>
      </c>
      <c r="AF116" s="49"/>
      <c r="AG116" s="49"/>
      <c r="AH116" s="49"/>
      <c r="AI116" s="49">
        <v>2.683</v>
      </c>
      <c r="AJ116" s="49"/>
      <c r="AK116" s="49"/>
      <c r="AL116" s="49"/>
      <c r="AM116" s="49">
        <v>0.199</v>
      </c>
      <c r="AN116" s="49"/>
      <c r="AO116" s="49"/>
      <c r="AP116" s="49">
        <f>SUM(AD116:AO116)</f>
        <v>5.486</v>
      </c>
      <c r="AQ116" s="49">
        <f>C116+AC116-AP116</f>
        <v>25.063</v>
      </c>
    </row>
    <row r="117" spans="2:43" ht="49.5" customHeight="1" thickBot="1">
      <c r="B117" s="107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 t="s">
        <v>740</v>
      </c>
      <c r="AE117" s="64" t="s">
        <v>390</v>
      </c>
      <c r="AF117" s="47"/>
      <c r="AG117" s="47"/>
      <c r="AH117" s="47"/>
      <c r="AI117" s="63" t="s">
        <v>29</v>
      </c>
      <c r="AJ117" s="47"/>
      <c r="AK117" s="47"/>
      <c r="AL117" s="47"/>
      <c r="AM117" s="63" t="s">
        <v>28</v>
      </c>
      <c r="AN117" s="47"/>
      <c r="AO117" s="2"/>
      <c r="AP117" s="47"/>
      <c r="AQ117" s="47"/>
    </row>
    <row r="118" spans="2:43" ht="16.5" thickBot="1">
      <c r="B118" s="5" t="s">
        <v>252</v>
      </c>
      <c r="C118" s="6">
        <v>-0.188</v>
      </c>
      <c r="D118" s="6">
        <v>1.3</v>
      </c>
      <c r="E118" s="6">
        <v>1.3</v>
      </c>
      <c r="F118" s="6">
        <v>1.3</v>
      </c>
      <c r="G118" s="6">
        <v>1.3</v>
      </c>
      <c r="H118" s="6">
        <v>1.3</v>
      </c>
      <c r="I118" s="6">
        <v>1.3</v>
      </c>
      <c r="J118" s="6">
        <v>1.3</v>
      </c>
      <c r="K118" s="6">
        <v>1.3</v>
      </c>
      <c r="L118" s="6">
        <v>1.3</v>
      </c>
      <c r="M118" s="6">
        <v>1.3</v>
      </c>
      <c r="N118" s="6">
        <v>1.3</v>
      </c>
      <c r="O118" s="6"/>
      <c r="P118" s="6">
        <f>SUM(D118:O118)</f>
        <v>14.300000000000002</v>
      </c>
      <c r="Q118" s="6">
        <v>1.005</v>
      </c>
      <c r="R118" s="6">
        <v>1.295</v>
      </c>
      <c r="S118" s="6">
        <v>1.597</v>
      </c>
      <c r="T118" s="6">
        <v>1.3</v>
      </c>
      <c r="U118" s="6">
        <v>1.3</v>
      </c>
      <c r="V118" s="6">
        <v>0.985</v>
      </c>
      <c r="W118" s="6">
        <v>1.616</v>
      </c>
      <c r="X118" s="6">
        <v>1.301</v>
      </c>
      <c r="Y118" s="6">
        <v>1.3</v>
      </c>
      <c r="Z118" s="6">
        <v>1.3</v>
      </c>
      <c r="AA118" s="6">
        <v>1.044</v>
      </c>
      <c r="AB118" s="6"/>
      <c r="AC118" s="6">
        <f>SUM(Q118:AB118)</f>
        <v>14.043000000000003</v>
      </c>
      <c r="AD118" s="6"/>
      <c r="AE118" s="6"/>
      <c r="AF118" s="6"/>
      <c r="AG118" s="9"/>
      <c r="AH118" s="5"/>
      <c r="AI118" s="6"/>
      <c r="AJ118" s="6"/>
      <c r="AK118" s="6"/>
      <c r="AL118" s="6"/>
      <c r="AM118" s="6"/>
      <c r="AN118" s="6"/>
      <c r="AO118" s="6"/>
      <c r="AP118" s="6">
        <f>SUM(AD118:AO118)</f>
        <v>0</v>
      </c>
      <c r="AQ118" s="6">
        <f>C118+AC118-AP118</f>
        <v>13.855000000000002</v>
      </c>
    </row>
    <row r="119" spans="2:43" ht="15.75">
      <c r="B119" s="106" t="s">
        <v>253</v>
      </c>
      <c r="C119" s="8">
        <v>54.115</v>
      </c>
      <c r="D119" s="11">
        <v>2.63</v>
      </c>
      <c r="E119" s="8">
        <v>2.63</v>
      </c>
      <c r="F119" s="11">
        <v>2.63</v>
      </c>
      <c r="G119" s="8">
        <v>2.63</v>
      </c>
      <c r="H119" s="11">
        <v>2.63</v>
      </c>
      <c r="I119" s="8">
        <v>2.63</v>
      </c>
      <c r="J119" s="11">
        <v>2.63</v>
      </c>
      <c r="K119" s="8">
        <v>2.63</v>
      </c>
      <c r="L119" s="11">
        <v>2.63</v>
      </c>
      <c r="M119" s="8">
        <v>2.63</v>
      </c>
      <c r="N119" s="8">
        <v>2.63</v>
      </c>
      <c r="O119" s="8"/>
      <c r="P119" s="11">
        <f>SUM(D119:O119)</f>
        <v>28.929999999999993</v>
      </c>
      <c r="Q119" s="8">
        <v>2.453</v>
      </c>
      <c r="R119" s="11">
        <v>2.352</v>
      </c>
      <c r="S119" s="8">
        <v>2.015</v>
      </c>
      <c r="T119" s="11">
        <v>1.691</v>
      </c>
      <c r="U119" s="8">
        <v>3.336</v>
      </c>
      <c r="V119" s="11">
        <v>1.789</v>
      </c>
      <c r="W119" s="8">
        <v>2.217</v>
      </c>
      <c r="X119" s="11">
        <v>1.938</v>
      </c>
      <c r="Y119" s="8">
        <v>1.981</v>
      </c>
      <c r="Z119" s="11">
        <v>2.032</v>
      </c>
      <c r="AA119" s="8">
        <v>4.764</v>
      </c>
      <c r="AB119" s="11"/>
      <c r="AC119" s="8">
        <f>SUM(Q119:AB119)</f>
        <v>26.568</v>
      </c>
      <c r="AD119" s="55"/>
      <c r="AE119" s="49"/>
      <c r="AF119" s="56"/>
      <c r="AG119" s="49"/>
      <c r="AH119" s="56"/>
      <c r="AI119" s="49">
        <v>10.724</v>
      </c>
      <c r="AJ119" s="40"/>
      <c r="AK119" s="49"/>
      <c r="AL119" s="56"/>
      <c r="AM119" s="49"/>
      <c r="AN119" s="56"/>
      <c r="AO119" s="49">
        <v>1.331</v>
      </c>
      <c r="AP119" s="49">
        <f>SUM(AD119:AO119)</f>
        <v>12.055</v>
      </c>
      <c r="AQ119" s="49">
        <f>C119+AC119-AP119</f>
        <v>68.62800000000001</v>
      </c>
    </row>
    <row r="120" spans="2:43" ht="48" thickBot="1">
      <c r="B120" s="107"/>
      <c r="C120" s="2"/>
      <c r="D120" s="10"/>
      <c r="E120" s="2"/>
      <c r="F120" s="10"/>
      <c r="G120" s="2"/>
      <c r="H120" s="10"/>
      <c r="I120" s="2"/>
      <c r="J120" s="10"/>
      <c r="K120" s="2"/>
      <c r="L120" s="10"/>
      <c r="M120" s="2"/>
      <c r="N120" s="2"/>
      <c r="O120" s="2"/>
      <c r="P120" s="10"/>
      <c r="Q120" s="2"/>
      <c r="R120" s="10"/>
      <c r="S120" s="2"/>
      <c r="T120" s="10"/>
      <c r="U120" s="2"/>
      <c r="V120" s="10"/>
      <c r="W120" s="2"/>
      <c r="X120" s="10"/>
      <c r="Y120" s="2"/>
      <c r="Z120" s="10"/>
      <c r="AA120" s="2"/>
      <c r="AB120" s="10"/>
      <c r="AC120" s="2"/>
      <c r="AD120" s="10"/>
      <c r="AE120" s="2"/>
      <c r="AF120" s="10"/>
      <c r="AG120" s="2"/>
      <c r="AH120" s="10"/>
      <c r="AI120" s="2" t="s">
        <v>30</v>
      </c>
      <c r="AJ120" s="10"/>
      <c r="AK120" s="2"/>
      <c r="AL120" s="10"/>
      <c r="AM120" s="2"/>
      <c r="AN120" s="10"/>
      <c r="AO120" s="2" t="s">
        <v>620</v>
      </c>
      <c r="AP120" s="2"/>
      <c r="AQ120" s="2"/>
    </row>
    <row r="121" spans="2:43" ht="16.5" thickBot="1">
      <c r="B121" s="5" t="s">
        <v>254</v>
      </c>
      <c r="C121" s="6">
        <v>33.672</v>
      </c>
      <c r="D121" s="6">
        <v>1.114</v>
      </c>
      <c r="E121" s="6">
        <v>1.068</v>
      </c>
      <c r="F121" s="6">
        <v>1.068</v>
      </c>
      <c r="G121" s="6">
        <v>1.068</v>
      </c>
      <c r="H121" s="6">
        <v>1.068</v>
      </c>
      <c r="I121" s="6">
        <v>1.068</v>
      </c>
      <c r="J121" s="6">
        <v>1.068</v>
      </c>
      <c r="K121" s="6">
        <v>1.068</v>
      </c>
      <c r="L121" s="6">
        <v>1.068</v>
      </c>
      <c r="M121" s="6">
        <v>1.068</v>
      </c>
      <c r="N121" s="6">
        <v>1.068</v>
      </c>
      <c r="O121" s="6"/>
      <c r="P121" s="6">
        <f>SUM(D121:O121)</f>
        <v>11.793999999999999</v>
      </c>
      <c r="Q121" s="6">
        <v>0.817</v>
      </c>
      <c r="R121" s="6">
        <v>1.074</v>
      </c>
      <c r="S121" s="6">
        <v>1.032</v>
      </c>
      <c r="T121" s="6">
        <v>1.382</v>
      </c>
      <c r="U121" s="6">
        <v>1.068</v>
      </c>
      <c r="V121" s="6">
        <v>0.791</v>
      </c>
      <c r="W121" s="6">
        <v>1.345</v>
      </c>
      <c r="X121" s="6">
        <v>1.068</v>
      </c>
      <c r="Y121" s="6">
        <v>0.797</v>
      </c>
      <c r="Z121" s="6">
        <v>0.797</v>
      </c>
      <c r="AA121" s="6">
        <v>1.356</v>
      </c>
      <c r="AB121" s="6"/>
      <c r="AC121" s="6">
        <f>SUM(Q121:AB121)</f>
        <v>11.527000000000001</v>
      </c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>
        <f>SUM(AD121:AO121)</f>
        <v>0</v>
      </c>
      <c r="AQ121" s="6">
        <f>C121+AC121-AP121</f>
        <v>45.199</v>
      </c>
    </row>
    <row r="122" spans="2:43" ht="15.75">
      <c r="B122" s="106" t="s">
        <v>255</v>
      </c>
      <c r="C122" s="8">
        <v>23.336</v>
      </c>
      <c r="D122" s="11">
        <v>2.409</v>
      </c>
      <c r="E122" s="8">
        <v>2.409</v>
      </c>
      <c r="F122" s="11">
        <v>2.409</v>
      </c>
      <c r="G122" s="8">
        <v>2.409</v>
      </c>
      <c r="H122" s="11">
        <v>2.409</v>
      </c>
      <c r="I122" s="8">
        <v>2.409</v>
      </c>
      <c r="J122" s="11">
        <v>2.409</v>
      </c>
      <c r="K122" s="8">
        <v>2.409</v>
      </c>
      <c r="L122" s="11">
        <v>2.409</v>
      </c>
      <c r="M122" s="8">
        <v>2.409</v>
      </c>
      <c r="N122" s="11">
        <v>2.409</v>
      </c>
      <c r="O122" s="8"/>
      <c r="P122" s="8">
        <f>SUM(D122:O122)</f>
        <v>26.49899999999999</v>
      </c>
      <c r="Q122" s="8">
        <v>2.268</v>
      </c>
      <c r="R122" s="11">
        <v>1.881</v>
      </c>
      <c r="S122" s="8">
        <v>2.122</v>
      </c>
      <c r="T122" s="11">
        <v>1.696</v>
      </c>
      <c r="U122" s="8">
        <v>2.217</v>
      </c>
      <c r="V122" s="11">
        <v>1.786</v>
      </c>
      <c r="W122" s="8">
        <v>2.235</v>
      </c>
      <c r="X122" s="11">
        <v>2.99</v>
      </c>
      <c r="Y122" s="8">
        <v>3.943</v>
      </c>
      <c r="Z122" s="11">
        <v>2.59</v>
      </c>
      <c r="AA122" s="8">
        <v>3.462</v>
      </c>
      <c r="AB122" s="11"/>
      <c r="AC122" s="8">
        <f>SUM(Q122:AB122)</f>
        <v>27.19</v>
      </c>
      <c r="AD122" s="55"/>
      <c r="AE122" s="49"/>
      <c r="AF122" s="56"/>
      <c r="AG122" s="49"/>
      <c r="AH122" s="49"/>
      <c r="AI122" s="56">
        <v>10.766</v>
      </c>
      <c r="AJ122" s="49"/>
      <c r="AK122" s="55"/>
      <c r="AL122" s="49">
        <v>0.334</v>
      </c>
      <c r="AM122" s="56">
        <v>11.637</v>
      </c>
      <c r="AN122" s="49">
        <v>0.356</v>
      </c>
      <c r="AO122" s="56"/>
      <c r="AP122" s="49">
        <f>SUM(AD122:AO122)</f>
        <v>23.093000000000004</v>
      </c>
      <c r="AQ122" s="40">
        <f>C122+AC122-AP122</f>
        <v>27.432999999999993</v>
      </c>
    </row>
    <row r="123" spans="2:43" ht="48" thickBot="1">
      <c r="B123" s="107"/>
      <c r="C123" s="2"/>
      <c r="D123" s="10"/>
      <c r="E123" s="2"/>
      <c r="F123" s="10"/>
      <c r="G123" s="2"/>
      <c r="H123" s="10"/>
      <c r="I123" s="2"/>
      <c r="J123" s="10"/>
      <c r="K123" s="2"/>
      <c r="L123" s="10"/>
      <c r="M123" s="2"/>
      <c r="N123" s="10"/>
      <c r="O123" s="2"/>
      <c r="P123" s="2"/>
      <c r="Q123" s="2"/>
      <c r="R123" s="10"/>
      <c r="S123" s="2"/>
      <c r="T123" s="10"/>
      <c r="U123" s="2"/>
      <c r="V123" s="10"/>
      <c r="W123" s="2"/>
      <c r="X123" s="10"/>
      <c r="Y123" s="2"/>
      <c r="Z123" s="10"/>
      <c r="AA123" s="2"/>
      <c r="AB123" s="10"/>
      <c r="AC123" s="2"/>
      <c r="AD123" s="10"/>
      <c r="AE123" s="2"/>
      <c r="AF123" s="10"/>
      <c r="AG123" s="2"/>
      <c r="AH123" s="2"/>
      <c r="AI123" s="10" t="s">
        <v>31</v>
      </c>
      <c r="AJ123" s="2"/>
      <c r="AK123" s="10"/>
      <c r="AL123" s="2" t="s">
        <v>875</v>
      </c>
      <c r="AM123" s="10" t="s">
        <v>190</v>
      </c>
      <c r="AN123" s="2" t="s">
        <v>886</v>
      </c>
      <c r="AO123" s="10"/>
      <c r="AP123" s="2"/>
      <c r="AQ123" s="3"/>
    </row>
    <row r="124" spans="2:43" ht="15.75">
      <c r="B124" s="106" t="s">
        <v>256</v>
      </c>
      <c r="C124" s="5">
        <v>-3.937</v>
      </c>
      <c r="D124" s="9">
        <v>1.81</v>
      </c>
      <c r="E124" s="5">
        <v>1.81</v>
      </c>
      <c r="F124" s="9">
        <v>1.81</v>
      </c>
      <c r="G124" s="5">
        <v>1.81</v>
      </c>
      <c r="H124" s="9">
        <v>1.81</v>
      </c>
      <c r="I124" s="5">
        <v>1.81</v>
      </c>
      <c r="J124" s="9">
        <v>1.81</v>
      </c>
      <c r="K124" s="5">
        <v>1.81</v>
      </c>
      <c r="L124" s="9">
        <v>1.81</v>
      </c>
      <c r="M124" s="5">
        <v>1.81</v>
      </c>
      <c r="N124" s="8">
        <v>1.81</v>
      </c>
      <c r="O124" s="5"/>
      <c r="P124" s="9">
        <f>SUM(D124:O124)</f>
        <v>19.91</v>
      </c>
      <c r="Q124" s="5">
        <v>1.489</v>
      </c>
      <c r="R124" s="9">
        <v>1.612</v>
      </c>
      <c r="S124" s="5">
        <v>1.509</v>
      </c>
      <c r="T124" s="9">
        <v>1.432</v>
      </c>
      <c r="U124" s="5">
        <v>4.94</v>
      </c>
      <c r="V124" s="9">
        <v>0.753</v>
      </c>
      <c r="W124" s="5">
        <v>1.534</v>
      </c>
      <c r="X124" s="9">
        <v>1.584</v>
      </c>
      <c r="Y124" s="5">
        <v>1.5</v>
      </c>
      <c r="Z124" s="9">
        <v>1.426</v>
      </c>
      <c r="AA124" s="5">
        <v>1.33</v>
      </c>
      <c r="AB124" s="9"/>
      <c r="AC124" s="5">
        <f>SUM(Q124:AB124)</f>
        <v>19.109</v>
      </c>
      <c r="AD124" s="55"/>
      <c r="AE124" s="49"/>
      <c r="AF124" s="56"/>
      <c r="AG124" s="49"/>
      <c r="AH124" s="56"/>
      <c r="AI124" s="49">
        <v>4.593</v>
      </c>
      <c r="AJ124" s="40"/>
      <c r="AK124" s="49"/>
      <c r="AL124" s="56"/>
      <c r="AM124" s="49"/>
      <c r="AN124" s="56"/>
      <c r="AO124" s="49"/>
      <c r="AP124" s="49">
        <f>SUM(AD124:AO124)</f>
        <v>4.593</v>
      </c>
      <c r="AQ124" s="49">
        <f>C124+AC124-AP124</f>
        <v>10.579000000000002</v>
      </c>
    </row>
    <row r="125" spans="2:43" ht="64.5" customHeight="1" thickBot="1">
      <c r="B125" s="107"/>
      <c r="C125" s="2"/>
      <c r="D125" s="10"/>
      <c r="E125" s="2"/>
      <c r="F125" s="10"/>
      <c r="G125" s="2"/>
      <c r="H125" s="10"/>
      <c r="I125" s="2"/>
      <c r="J125" s="10"/>
      <c r="K125" s="2"/>
      <c r="L125" s="10"/>
      <c r="M125" s="2"/>
      <c r="N125" s="2"/>
      <c r="O125" s="2"/>
      <c r="P125" s="10"/>
      <c r="Q125" s="2"/>
      <c r="R125" s="10"/>
      <c r="S125" s="2"/>
      <c r="T125" s="10"/>
      <c r="U125" s="2"/>
      <c r="V125" s="10"/>
      <c r="W125" s="2"/>
      <c r="X125" s="10"/>
      <c r="Y125" s="2"/>
      <c r="Z125" s="10"/>
      <c r="AA125" s="2"/>
      <c r="AB125" s="10"/>
      <c r="AC125" s="2"/>
      <c r="AD125" s="10"/>
      <c r="AE125" s="2"/>
      <c r="AF125" s="10"/>
      <c r="AG125" s="2"/>
      <c r="AH125" s="10"/>
      <c r="AI125" s="2" t="s">
        <v>96</v>
      </c>
      <c r="AJ125" s="10"/>
      <c r="AK125" s="2"/>
      <c r="AL125" s="10"/>
      <c r="AM125" s="2"/>
      <c r="AN125" s="10"/>
      <c r="AO125" s="2"/>
      <c r="AP125" s="2"/>
      <c r="AQ125" s="2"/>
    </row>
    <row r="126" spans="2:43" ht="15.75" customHeight="1">
      <c r="B126" s="108" t="s">
        <v>257</v>
      </c>
      <c r="C126" s="8">
        <v>58.562</v>
      </c>
      <c r="D126" s="8">
        <v>3.592</v>
      </c>
      <c r="E126" s="5">
        <v>3.592</v>
      </c>
      <c r="F126" s="5">
        <v>3.592</v>
      </c>
      <c r="G126" s="5">
        <v>3.592</v>
      </c>
      <c r="H126" s="5">
        <v>3.592</v>
      </c>
      <c r="I126" s="5">
        <v>3.592</v>
      </c>
      <c r="J126" s="5">
        <v>3.592</v>
      </c>
      <c r="K126" s="5">
        <v>3.592</v>
      </c>
      <c r="L126" s="5">
        <v>3.592</v>
      </c>
      <c r="M126" s="5">
        <v>3.592</v>
      </c>
      <c r="N126" s="5">
        <v>3.592</v>
      </c>
      <c r="O126" s="5"/>
      <c r="P126" s="8">
        <f>SUM(D126:O126)</f>
        <v>39.51199999999999</v>
      </c>
      <c r="Q126" s="8">
        <v>3.425</v>
      </c>
      <c r="R126" s="6">
        <v>3.401</v>
      </c>
      <c r="S126" s="6">
        <v>3.162</v>
      </c>
      <c r="T126" s="6">
        <v>2.793</v>
      </c>
      <c r="U126" s="6">
        <v>3.06</v>
      </c>
      <c r="V126" s="6">
        <v>4.378</v>
      </c>
      <c r="W126" s="6">
        <v>2.319</v>
      </c>
      <c r="X126" s="6">
        <v>3.15</v>
      </c>
      <c r="Y126" s="6">
        <v>4.035</v>
      </c>
      <c r="Z126" s="6">
        <v>2.238</v>
      </c>
      <c r="AA126" s="6">
        <v>3.272</v>
      </c>
      <c r="AB126" s="6"/>
      <c r="AC126" s="8">
        <f>SUM(Q126:AB126)</f>
        <v>35.233</v>
      </c>
      <c r="AD126" s="49">
        <v>0.309</v>
      </c>
      <c r="AE126" s="40">
        <v>1.14</v>
      </c>
      <c r="AF126" s="40"/>
      <c r="AG126" s="40"/>
      <c r="AH126" s="40"/>
      <c r="AI126" s="40">
        <v>12.304</v>
      </c>
      <c r="AJ126" s="40">
        <v>0.32</v>
      </c>
      <c r="AK126" s="49">
        <v>58.659</v>
      </c>
      <c r="AL126" s="40"/>
      <c r="AM126" s="40"/>
      <c r="AN126" s="40">
        <v>4.495</v>
      </c>
      <c r="AO126" s="40"/>
      <c r="AP126" s="40">
        <f>SUM(AD126:AO126)</f>
        <v>77.227</v>
      </c>
      <c r="AQ126" s="40">
        <f>C126+AC126-AP126</f>
        <v>16.567999999999984</v>
      </c>
    </row>
    <row r="127" spans="2:43" ht="114" customHeight="1" thickBot="1">
      <c r="B127" s="108"/>
      <c r="C127" s="2"/>
      <c r="D127" s="2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2"/>
      <c r="Q127" s="2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2"/>
      <c r="AD127" s="6" t="s">
        <v>905</v>
      </c>
      <c r="AE127" s="6" t="s">
        <v>741</v>
      </c>
      <c r="AF127" s="6"/>
      <c r="AG127" s="6"/>
      <c r="AH127" s="6"/>
      <c r="AI127" s="6" t="s">
        <v>95</v>
      </c>
      <c r="AJ127" s="6" t="s">
        <v>605</v>
      </c>
      <c r="AK127" s="6" t="s">
        <v>683</v>
      </c>
      <c r="AL127" s="6"/>
      <c r="AM127" s="6"/>
      <c r="AN127" s="6" t="s">
        <v>32</v>
      </c>
      <c r="AO127" s="6"/>
      <c r="AP127" s="6"/>
      <c r="AQ127" s="6"/>
    </row>
    <row r="128" spans="2:44" ht="16.5" customHeight="1">
      <c r="B128" s="106" t="s">
        <v>258</v>
      </c>
      <c r="C128" s="8">
        <v>-85.215</v>
      </c>
      <c r="D128" s="11">
        <v>1.817</v>
      </c>
      <c r="E128" s="8">
        <v>1.817</v>
      </c>
      <c r="F128" s="11">
        <v>1.817</v>
      </c>
      <c r="G128" s="8">
        <v>1.817</v>
      </c>
      <c r="H128" s="11">
        <v>1.817</v>
      </c>
      <c r="I128" s="8">
        <v>1.817</v>
      </c>
      <c r="J128" s="11">
        <v>1.817</v>
      </c>
      <c r="K128" s="8">
        <v>1.817</v>
      </c>
      <c r="L128" s="11">
        <v>1.817</v>
      </c>
      <c r="M128" s="8">
        <v>1.817</v>
      </c>
      <c r="N128" s="8">
        <v>1.817</v>
      </c>
      <c r="O128" s="8"/>
      <c r="P128" s="11">
        <f>SUM(D128:O128)</f>
        <v>19.987</v>
      </c>
      <c r="Q128" s="8">
        <v>1.197</v>
      </c>
      <c r="R128" s="11">
        <v>2.416</v>
      </c>
      <c r="S128" s="8">
        <v>1.143</v>
      </c>
      <c r="T128" s="11">
        <v>1.906</v>
      </c>
      <c r="U128" s="8">
        <v>1.426</v>
      </c>
      <c r="V128" s="11">
        <v>2.17</v>
      </c>
      <c r="W128" s="8">
        <v>2.111</v>
      </c>
      <c r="X128" s="11">
        <v>1.656</v>
      </c>
      <c r="Y128" s="8">
        <v>1.919</v>
      </c>
      <c r="Z128" s="11">
        <v>2.012</v>
      </c>
      <c r="AA128" s="8">
        <v>1.633</v>
      </c>
      <c r="AB128" s="11"/>
      <c r="AC128" s="8">
        <f>SUM(Q128:AB128)</f>
        <v>19.589</v>
      </c>
      <c r="AD128" s="55"/>
      <c r="AE128" s="49"/>
      <c r="AF128" s="56"/>
      <c r="AG128" s="49"/>
      <c r="AH128" s="56"/>
      <c r="AI128" s="49">
        <v>5.381</v>
      </c>
      <c r="AJ128" s="40"/>
      <c r="AK128" s="49">
        <v>0</v>
      </c>
      <c r="AL128" s="56"/>
      <c r="AM128" s="49">
        <v>1.302</v>
      </c>
      <c r="AN128" s="56"/>
      <c r="AO128" s="49"/>
      <c r="AP128" s="49">
        <f>SUM(AD128:AO128)</f>
        <v>6.683</v>
      </c>
      <c r="AQ128" s="49">
        <f>C128+AC128-AP128</f>
        <v>-72.309</v>
      </c>
      <c r="AR128" s="37"/>
    </row>
    <row r="129" spans="2:44" ht="31.5" customHeight="1" thickBot="1">
      <c r="B129" s="107"/>
      <c r="C129" s="2"/>
      <c r="D129" s="10"/>
      <c r="E129" s="2"/>
      <c r="F129" s="10"/>
      <c r="G129" s="2"/>
      <c r="H129" s="10"/>
      <c r="I129" s="2"/>
      <c r="J129" s="10"/>
      <c r="K129" s="2"/>
      <c r="L129" s="10"/>
      <c r="M129" s="2"/>
      <c r="N129" s="2"/>
      <c r="O129" s="2"/>
      <c r="P129" s="10"/>
      <c r="Q129" s="2"/>
      <c r="R129" s="10"/>
      <c r="S129" s="2"/>
      <c r="T129" s="10"/>
      <c r="U129" s="2"/>
      <c r="V129" s="10"/>
      <c r="W129" s="2"/>
      <c r="X129" s="10"/>
      <c r="Y129" s="2"/>
      <c r="Z129" s="10"/>
      <c r="AA129" s="2"/>
      <c r="AB129" s="10"/>
      <c r="AC129" s="2"/>
      <c r="AD129" s="10"/>
      <c r="AE129" s="2"/>
      <c r="AF129" s="10"/>
      <c r="AG129" s="2"/>
      <c r="AH129" s="10"/>
      <c r="AI129" s="2" t="s">
        <v>33</v>
      </c>
      <c r="AJ129" s="10"/>
      <c r="AK129" s="2"/>
      <c r="AL129" s="10"/>
      <c r="AM129" s="2" t="s">
        <v>891</v>
      </c>
      <c r="AN129" s="10"/>
      <c r="AO129" s="2"/>
      <c r="AP129" s="2"/>
      <c r="AQ129" s="2"/>
      <c r="AR129" s="37"/>
    </row>
    <row r="130" spans="2:43" ht="16.5" customHeight="1">
      <c r="B130" s="106" t="s">
        <v>259</v>
      </c>
      <c r="C130" s="8">
        <v>53.263</v>
      </c>
      <c r="D130" s="11">
        <v>2.753</v>
      </c>
      <c r="E130" s="8">
        <v>2.753</v>
      </c>
      <c r="F130" s="11">
        <v>2.753</v>
      </c>
      <c r="G130" s="8">
        <v>2.753</v>
      </c>
      <c r="H130" s="11">
        <v>2.753</v>
      </c>
      <c r="I130" s="8">
        <v>2.753</v>
      </c>
      <c r="J130" s="11">
        <v>2.753</v>
      </c>
      <c r="K130" s="8">
        <v>2.753</v>
      </c>
      <c r="L130" s="11">
        <v>2.753</v>
      </c>
      <c r="M130" s="8">
        <v>2.753</v>
      </c>
      <c r="N130" s="8">
        <v>2.753</v>
      </c>
      <c r="O130" s="8"/>
      <c r="P130" s="11">
        <f>SUM(D130:O130)</f>
        <v>30.283</v>
      </c>
      <c r="Q130" s="8">
        <v>1.461</v>
      </c>
      <c r="R130" s="11">
        <v>3.253</v>
      </c>
      <c r="S130" s="8">
        <v>2.713</v>
      </c>
      <c r="T130" s="11">
        <v>2.797</v>
      </c>
      <c r="U130" s="8">
        <v>3.559</v>
      </c>
      <c r="V130" s="11">
        <v>2.673</v>
      </c>
      <c r="W130" s="8">
        <v>1.926</v>
      </c>
      <c r="X130" s="11">
        <v>4.46</v>
      </c>
      <c r="Y130" s="8">
        <v>2.473</v>
      </c>
      <c r="Z130" s="11">
        <v>2.474</v>
      </c>
      <c r="AA130" s="8">
        <v>2.992</v>
      </c>
      <c r="AB130" s="11"/>
      <c r="AC130" s="8">
        <f>SUM(Q130:AB130)</f>
        <v>30.781000000000002</v>
      </c>
      <c r="AD130" s="55"/>
      <c r="AE130" s="49"/>
      <c r="AF130" s="56"/>
      <c r="AG130" s="49"/>
      <c r="AH130" s="56"/>
      <c r="AI130" s="49">
        <v>5.788</v>
      </c>
      <c r="AJ130" s="40">
        <v>9.255</v>
      </c>
      <c r="AK130" s="49">
        <v>3.911</v>
      </c>
      <c r="AL130" s="56">
        <v>6.289</v>
      </c>
      <c r="AM130" s="49">
        <v>16.931</v>
      </c>
      <c r="AN130" s="56"/>
      <c r="AO130" s="49"/>
      <c r="AP130" s="49">
        <f>SUM(AD130:AO130)</f>
        <v>42.17400000000001</v>
      </c>
      <c r="AQ130" s="49">
        <f>C130+AC130-AP130</f>
        <v>41.86999999999999</v>
      </c>
    </row>
    <row r="131" spans="2:43" ht="37.5" customHeight="1" thickBot="1">
      <c r="B131" s="107"/>
      <c r="C131" s="2"/>
      <c r="D131" s="10"/>
      <c r="E131" s="2"/>
      <c r="F131" s="10"/>
      <c r="G131" s="2"/>
      <c r="H131" s="10"/>
      <c r="I131" s="2"/>
      <c r="J131" s="10"/>
      <c r="K131" s="2"/>
      <c r="L131" s="10"/>
      <c r="M131" s="2"/>
      <c r="N131" s="2"/>
      <c r="O131" s="2"/>
      <c r="P131" s="3"/>
      <c r="Q131" s="2"/>
      <c r="R131" s="10"/>
      <c r="S131" s="2"/>
      <c r="T131" s="10"/>
      <c r="U131" s="2"/>
      <c r="V131" s="10"/>
      <c r="W131" s="2"/>
      <c r="X131" s="10"/>
      <c r="Y131" s="2"/>
      <c r="Z131" s="10"/>
      <c r="AA131" s="2"/>
      <c r="AB131" s="10"/>
      <c r="AC131" s="2"/>
      <c r="AD131" s="3"/>
      <c r="AE131" s="47"/>
      <c r="AF131" s="60"/>
      <c r="AG131" s="47"/>
      <c r="AH131" s="48"/>
      <c r="AI131" s="2" t="s">
        <v>34</v>
      </c>
      <c r="AJ131" s="10" t="s">
        <v>407</v>
      </c>
      <c r="AK131" s="2" t="s">
        <v>408</v>
      </c>
      <c r="AL131" s="64" t="s">
        <v>703</v>
      </c>
      <c r="AM131" s="47" t="s">
        <v>35</v>
      </c>
      <c r="AN131" s="60"/>
      <c r="AO131" s="47"/>
      <c r="AP131" s="47"/>
      <c r="AQ131" s="47"/>
    </row>
    <row r="132" spans="2:43" ht="18" customHeight="1">
      <c r="B132" s="109" t="s">
        <v>260</v>
      </c>
      <c r="C132" s="8">
        <v>62.189</v>
      </c>
      <c r="D132" s="5">
        <v>7.332</v>
      </c>
      <c r="E132" s="5">
        <v>7.332</v>
      </c>
      <c r="F132" s="9">
        <v>7.332</v>
      </c>
      <c r="G132" s="5">
        <v>7.332</v>
      </c>
      <c r="H132" s="9">
        <v>7.332</v>
      </c>
      <c r="I132" s="5">
        <v>7.332</v>
      </c>
      <c r="J132" s="9">
        <v>7.332</v>
      </c>
      <c r="K132" s="5">
        <v>7.332</v>
      </c>
      <c r="L132" s="9">
        <v>7.332</v>
      </c>
      <c r="M132" s="5">
        <v>7.332</v>
      </c>
      <c r="N132" s="9">
        <v>7.332</v>
      </c>
      <c r="O132" s="5"/>
      <c r="P132" s="8">
        <f>SUM(D132:O132)</f>
        <v>80.65199999999999</v>
      </c>
      <c r="Q132" s="5">
        <v>6.708</v>
      </c>
      <c r="R132" s="9">
        <v>7.577</v>
      </c>
      <c r="S132" s="5">
        <v>7.546</v>
      </c>
      <c r="T132" s="9">
        <v>7.308</v>
      </c>
      <c r="U132" s="5">
        <v>7.285</v>
      </c>
      <c r="V132" s="9">
        <v>7.38</v>
      </c>
      <c r="W132" s="5">
        <v>6.956</v>
      </c>
      <c r="X132" s="9">
        <v>6.5</v>
      </c>
      <c r="Y132" s="5">
        <v>7.416</v>
      </c>
      <c r="Z132" s="9">
        <v>7.13</v>
      </c>
      <c r="AA132" s="5">
        <v>8.416</v>
      </c>
      <c r="AB132" s="9"/>
      <c r="AC132" s="5">
        <f>SUM(Q132:AB132)</f>
        <v>80.222</v>
      </c>
      <c r="AD132" s="55">
        <v>2.697</v>
      </c>
      <c r="AE132" s="49">
        <v>2.322</v>
      </c>
      <c r="AF132" s="56">
        <v>1.617</v>
      </c>
      <c r="AG132" s="49"/>
      <c r="AH132" s="56">
        <v>2.7</v>
      </c>
      <c r="AI132" s="49">
        <v>28.911</v>
      </c>
      <c r="AJ132" s="40">
        <v>3.628</v>
      </c>
      <c r="AK132" s="13">
        <v>1.423</v>
      </c>
      <c r="AL132" s="33">
        <v>0.309</v>
      </c>
      <c r="AM132" s="13"/>
      <c r="AN132" s="13">
        <v>4.846</v>
      </c>
      <c r="AO132" s="13">
        <v>2.98</v>
      </c>
      <c r="AP132" s="33">
        <f>SUM(AD132:AO132)</f>
        <v>51.433</v>
      </c>
      <c r="AQ132" s="13">
        <f>C132+AC132-AP132</f>
        <v>90.97800000000001</v>
      </c>
    </row>
    <row r="133" spans="2:43" ht="79.5" customHeight="1" thickBot="1">
      <c r="B133" s="109"/>
      <c r="C133" s="43"/>
      <c r="D133" s="2"/>
      <c r="E133" s="5"/>
      <c r="F133" s="9"/>
      <c r="G133" s="5"/>
      <c r="H133" s="9"/>
      <c r="I133" s="5"/>
      <c r="J133" s="9"/>
      <c r="K133" s="5"/>
      <c r="L133" s="9"/>
      <c r="M133" s="5"/>
      <c r="N133" s="9"/>
      <c r="O133" s="5"/>
      <c r="P133" s="2"/>
      <c r="Q133" s="2"/>
      <c r="R133" s="9"/>
      <c r="S133" s="5"/>
      <c r="T133" s="9"/>
      <c r="U133" s="5"/>
      <c r="V133" s="9"/>
      <c r="W133" s="5"/>
      <c r="X133" s="9"/>
      <c r="Y133" s="5"/>
      <c r="Z133" s="9"/>
      <c r="AA133" s="5"/>
      <c r="AB133" s="9"/>
      <c r="AC133" s="5"/>
      <c r="AD133" s="9" t="s">
        <v>915</v>
      </c>
      <c r="AE133" s="5" t="s">
        <v>742</v>
      </c>
      <c r="AF133" s="9" t="s">
        <v>437</v>
      </c>
      <c r="AG133" s="5"/>
      <c r="AH133" s="9" t="s">
        <v>480</v>
      </c>
      <c r="AI133" s="5" t="s">
        <v>97</v>
      </c>
      <c r="AJ133" s="9" t="s">
        <v>843</v>
      </c>
      <c r="AK133" s="5" t="s">
        <v>652</v>
      </c>
      <c r="AL133" s="9" t="s">
        <v>704</v>
      </c>
      <c r="AM133" s="5"/>
      <c r="AN133" s="5" t="s">
        <v>175</v>
      </c>
      <c r="AO133" s="5" t="s">
        <v>145</v>
      </c>
      <c r="AP133" s="9"/>
      <c r="AQ133" s="5"/>
    </row>
    <row r="134" spans="2:43" ht="16.5" customHeight="1">
      <c r="B134" s="106" t="s">
        <v>261</v>
      </c>
      <c r="C134" s="78">
        <v>-77.7</v>
      </c>
      <c r="D134" s="82">
        <v>2.433</v>
      </c>
      <c r="E134" s="77">
        <v>2.433</v>
      </c>
      <c r="F134" s="82">
        <v>2.433</v>
      </c>
      <c r="G134" s="77">
        <v>2.433</v>
      </c>
      <c r="H134" s="82">
        <v>2.433</v>
      </c>
      <c r="I134" s="77">
        <v>2.433</v>
      </c>
      <c r="J134" s="82">
        <v>2.433</v>
      </c>
      <c r="K134" s="77">
        <v>2.433</v>
      </c>
      <c r="L134" s="82">
        <v>2.433</v>
      </c>
      <c r="M134" s="77">
        <v>2.433</v>
      </c>
      <c r="N134" s="77">
        <v>2.433</v>
      </c>
      <c r="O134" s="77"/>
      <c r="P134" s="82">
        <f>SUM(D134:O134)</f>
        <v>26.762999999999998</v>
      </c>
      <c r="Q134" s="77">
        <v>1.357</v>
      </c>
      <c r="R134" s="82">
        <v>1.997</v>
      </c>
      <c r="S134" s="77">
        <v>2.255</v>
      </c>
      <c r="T134" s="82">
        <v>2.449</v>
      </c>
      <c r="U134" s="77">
        <v>2.206</v>
      </c>
      <c r="V134" s="82">
        <v>1.383</v>
      </c>
      <c r="W134" s="77">
        <v>1.166</v>
      </c>
      <c r="X134" s="82">
        <v>2.782</v>
      </c>
      <c r="Y134" s="77">
        <v>1.867</v>
      </c>
      <c r="Z134" s="82">
        <v>2.308</v>
      </c>
      <c r="AA134" s="77">
        <v>1.873</v>
      </c>
      <c r="AB134" s="82"/>
      <c r="AC134" s="77">
        <f>SUM(Q134:AB134)</f>
        <v>21.643</v>
      </c>
      <c r="AD134" s="88"/>
      <c r="AE134" s="84">
        <v>1.742</v>
      </c>
      <c r="AF134" s="46"/>
      <c r="AG134" s="84">
        <v>2.801</v>
      </c>
      <c r="AH134" s="46"/>
      <c r="AI134" s="84">
        <v>11.484</v>
      </c>
      <c r="AJ134" s="46"/>
      <c r="AK134" s="46"/>
      <c r="AL134" s="46">
        <v>0.32</v>
      </c>
      <c r="AM134" s="46"/>
      <c r="AN134" s="46"/>
      <c r="AO134" s="46"/>
      <c r="AP134" s="84">
        <f>SUM(AD134:AO134)</f>
        <v>16.347</v>
      </c>
      <c r="AQ134" s="84">
        <f>C134+AC134-AP134</f>
        <v>-72.404</v>
      </c>
    </row>
    <row r="135" spans="2:43" ht="51" customHeight="1" thickBot="1">
      <c r="B135" s="107"/>
      <c r="C135" s="28"/>
      <c r="D135" s="29"/>
      <c r="E135" s="12"/>
      <c r="F135" s="29"/>
      <c r="G135" s="12"/>
      <c r="H135" s="29"/>
      <c r="I135" s="12"/>
      <c r="J135" s="29"/>
      <c r="K135" s="12"/>
      <c r="L135" s="29"/>
      <c r="M135" s="12"/>
      <c r="N135" s="12"/>
      <c r="O135" s="12"/>
      <c r="P135" s="29"/>
      <c r="Q135" s="12"/>
      <c r="R135" s="29"/>
      <c r="S135" s="12"/>
      <c r="T135" s="29"/>
      <c r="U135" s="12"/>
      <c r="V135" s="29"/>
      <c r="W135" s="12"/>
      <c r="X135" s="29"/>
      <c r="Y135" s="12"/>
      <c r="Z135" s="29"/>
      <c r="AA135" s="12"/>
      <c r="AB135" s="29"/>
      <c r="AC135" s="12"/>
      <c r="AD135" s="30"/>
      <c r="AE135" s="13" t="s">
        <v>391</v>
      </c>
      <c r="AF135" s="29"/>
      <c r="AG135" s="12" t="s">
        <v>743</v>
      </c>
      <c r="AH135" s="29"/>
      <c r="AI135" s="12" t="s">
        <v>36</v>
      </c>
      <c r="AJ135" s="29"/>
      <c r="AK135" s="12"/>
      <c r="AL135" s="29" t="s">
        <v>705</v>
      </c>
      <c r="AM135" s="12"/>
      <c r="AN135" s="12"/>
      <c r="AO135" s="12"/>
      <c r="AP135" s="29"/>
      <c r="AQ135" s="12"/>
    </row>
    <row r="136" spans="2:43" ht="15.75" customHeight="1">
      <c r="B136" s="108" t="s">
        <v>262</v>
      </c>
      <c r="C136" s="8">
        <v>18.437</v>
      </c>
      <c r="D136" s="8">
        <v>1.621</v>
      </c>
      <c r="E136" s="5">
        <v>1.621</v>
      </c>
      <c r="F136" s="5">
        <v>1.621</v>
      </c>
      <c r="G136" s="5">
        <v>1.621</v>
      </c>
      <c r="H136" s="5">
        <v>1.621</v>
      </c>
      <c r="I136" s="5">
        <v>1.621</v>
      </c>
      <c r="J136" s="5">
        <v>1.621</v>
      </c>
      <c r="K136" s="5">
        <v>1.621</v>
      </c>
      <c r="L136" s="5">
        <v>1.621</v>
      </c>
      <c r="M136" s="5">
        <v>1.621</v>
      </c>
      <c r="N136" s="5">
        <v>1.621</v>
      </c>
      <c r="O136" s="5"/>
      <c r="P136" s="8">
        <f>SUM(D136:O136)</f>
        <v>17.831</v>
      </c>
      <c r="Q136" s="8">
        <v>1.355</v>
      </c>
      <c r="R136" s="6">
        <v>1.615</v>
      </c>
      <c r="S136" s="6">
        <v>1.74</v>
      </c>
      <c r="T136" s="6">
        <v>1.819</v>
      </c>
      <c r="U136" s="6">
        <v>1.621</v>
      </c>
      <c r="V136" s="6">
        <v>1.621</v>
      </c>
      <c r="W136" s="6">
        <v>1.621</v>
      </c>
      <c r="X136" s="6">
        <v>1.62</v>
      </c>
      <c r="Y136" s="6">
        <v>1.621</v>
      </c>
      <c r="Z136" s="6">
        <v>1.621</v>
      </c>
      <c r="AA136" s="6">
        <v>1.525</v>
      </c>
      <c r="AB136" s="6"/>
      <c r="AC136" s="8">
        <f>SUM(Q136:AB136)</f>
        <v>17.779</v>
      </c>
      <c r="AD136" s="49">
        <v>2.91</v>
      </c>
      <c r="AE136" s="40"/>
      <c r="AF136" s="40"/>
      <c r="AG136" s="40"/>
      <c r="AH136" s="40">
        <v>0.526</v>
      </c>
      <c r="AI136" s="40">
        <v>7.712</v>
      </c>
      <c r="AJ136" s="40">
        <v>2.359</v>
      </c>
      <c r="AK136" s="49"/>
      <c r="AL136" s="40"/>
      <c r="AM136" s="40">
        <v>5.666</v>
      </c>
      <c r="AN136" s="40"/>
      <c r="AO136" s="40">
        <v>0.141</v>
      </c>
      <c r="AP136" s="40">
        <f>SUM(AD136:AO136)</f>
        <v>19.314</v>
      </c>
      <c r="AQ136" s="40">
        <f>C136+AC136-AP136</f>
        <v>16.902</v>
      </c>
    </row>
    <row r="137" spans="2:43" ht="53.25" customHeight="1" thickBot="1">
      <c r="B137" s="108"/>
      <c r="C137" s="2"/>
      <c r="D137" s="2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2"/>
      <c r="Q137" s="2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2"/>
      <c r="AD137" s="6" t="s">
        <v>907</v>
      </c>
      <c r="AE137" s="6"/>
      <c r="AF137" s="6"/>
      <c r="AG137" s="6"/>
      <c r="AH137" s="6" t="s">
        <v>744</v>
      </c>
      <c r="AI137" s="6" t="s">
        <v>98</v>
      </c>
      <c r="AJ137" s="6" t="s">
        <v>608</v>
      </c>
      <c r="AK137" s="6"/>
      <c r="AL137" s="6"/>
      <c r="AM137" s="6" t="s">
        <v>880</v>
      </c>
      <c r="AN137" s="6"/>
      <c r="AO137" s="6" t="s">
        <v>677</v>
      </c>
      <c r="AP137" s="6"/>
      <c r="AQ137" s="6"/>
    </row>
    <row r="138" spans="2:43" ht="16.5" customHeight="1">
      <c r="B138" s="106" t="s">
        <v>263</v>
      </c>
      <c r="C138" s="8">
        <v>-42.935</v>
      </c>
      <c r="D138" s="11">
        <v>2.487</v>
      </c>
      <c r="E138" s="8">
        <v>2.487</v>
      </c>
      <c r="F138" s="11">
        <v>2.487</v>
      </c>
      <c r="G138" s="8">
        <v>2.487</v>
      </c>
      <c r="H138" s="11">
        <v>2.487</v>
      </c>
      <c r="I138" s="8">
        <v>2.487</v>
      </c>
      <c r="J138" s="11">
        <v>2.487</v>
      </c>
      <c r="K138" s="8">
        <v>2.487</v>
      </c>
      <c r="L138" s="11">
        <v>2.487</v>
      </c>
      <c r="M138" s="8">
        <v>2.487</v>
      </c>
      <c r="N138" s="11">
        <v>2.487</v>
      </c>
      <c r="O138" s="8"/>
      <c r="P138" s="8">
        <f>SUM(D138:O138)</f>
        <v>27.357000000000006</v>
      </c>
      <c r="Q138" s="8">
        <v>1.696</v>
      </c>
      <c r="R138" s="11">
        <v>2.212</v>
      </c>
      <c r="S138" s="8">
        <v>1.969</v>
      </c>
      <c r="T138" s="11">
        <v>3.443</v>
      </c>
      <c r="U138" s="8">
        <v>6.265</v>
      </c>
      <c r="V138" s="11">
        <v>2.824</v>
      </c>
      <c r="W138" s="8">
        <v>2.439</v>
      </c>
      <c r="X138" s="11">
        <v>2.336</v>
      </c>
      <c r="Y138" s="8">
        <v>1.984</v>
      </c>
      <c r="Z138" s="11">
        <v>1.892</v>
      </c>
      <c r="AA138" s="8">
        <v>2.497</v>
      </c>
      <c r="AB138" s="11"/>
      <c r="AC138" s="8">
        <f>SUM(Q138:AB138)</f>
        <v>29.557</v>
      </c>
      <c r="AD138" s="55"/>
      <c r="AE138" s="49"/>
      <c r="AF138" s="56"/>
      <c r="AG138" s="49"/>
      <c r="AH138" s="56"/>
      <c r="AI138" s="49">
        <v>12.281</v>
      </c>
      <c r="AJ138" s="40"/>
      <c r="AK138" s="49"/>
      <c r="AL138" s="56">
        <v>0.868</v>
      </c>
      <c r="AM138" s="49">
        <v>4.676</v>
      </c>
      <c r="AN138" s="49">
        <v>0.213</v>
      </c>
      <c r="AO138" s="49"/>
      <c r="AP138" s="56">
        <f>SUM(AD138:AO138)</f>
        <v>18.038000000000004</v>
      </c>
      <c r="AQ138" s="49">
        <f>C138+AC138-AP138</f>
        <v>-31.416000000000007</v>
      </c>
    </row>
    <row r="139" spans="2:43" ht="64.5" customHeight="1" thickBot="1">
      <c r="B139" s="107"/>
      <c r="C139" s="2"/>
      <c r="D139" s="10"/>
      <c r="E139" s="2"/>
      <c r="F139" s="10"/>
      <c r="G139" s="2"/>
      <c r="H139" s="10"/>
      <c r="I139" s="2"/>
      <c r="J139" s="10"/>
      <c r="K139" s="2"/>
      <c r="L139" s="10"/>
      <c r="M139" s="2"/>
      <c r="N139" s="10"/>
      <c r="O139" s="2"/>
      <c r="P139" s="2"/>
      <c r="Q139" s="2"/>
      <c r="R139" s="10"/>
      <c r="S139" s="2"/>
      <c r="T139" s="10"/>
      <c r="U139" s="2"/>
      <c r="V139" s="10"/>
      <c r="W139" s="2"/>
      <c r="X139" s="10"/>
      <c r="Y139" s="2"/>
      <c r="Z139" s="10"/>
      <c r="AA139" s="2"/>
      <c r="AB139" s="10"/>
      <c r="AC139" s="2"/>
      <c r="AD139" s="10"/>
      <c r="AE139" s="2"/>
      <c r="AF139" s="10"/>
      <c r="AG139" s="2"/>
      <c r="AH139" s="10"/>
      <c r="AI139" s="35" t="s">
        <v>99</v>
      </c>
      <c r="AJ139" s="10"/>
      <c r="AK139" s="2"/>
      <c r="AL139" s="10" t="s">
        <v>868</v>
      </c>
      <c r="AM139" s="2" t="s">
        <v>912</v>
      </c>
      <c r="AN139" s="2" t="s">
        <v>584</v>
      </c>
      <c r="AO139" s="2"/>
      <c r="AP139" s="10"/>
      <c r="AQ139" s="2"/>
    </row>
    <row r="140" spans="2:43" ht="15.75" customHeight="1">
      <c r="B140" s="108" t="s">
        <v>264</v>
      </c>
      <c r="C140" s="8">
        <v>-84.314</v>
      </c>
      <c r="D140" s="8">
        <v>2.423</v>
      </c>
      <c r="E140" s="5">
        <v>2.423</v>
      </c>
      <c r="F140" s="5">
        <v>2.423</v>
      </c>
      <c r="G140" s="5">
        <v>2.423</v>
      </c>
      <c r="H140" s="5">
        <v>2.423</v>
      </c>
      <c r="I140" s="5">
        <v>2.423</v>
      </c>
      <c r="J140" s="5">
        <v>2.423</v>
      </c>
      <c r="K140" s="5">
        <v>2.423</v>
      </c>
      <c r="L140" s="5">
        <v>2.423</v>
      </c>
      <c r="M140" s="5">
        <v>2.423</v>
      </c>
      <c r="N140" s="5">
        <v>2.423</v>
      </c>
      <c r="O140" s="5"/>
      <c r="P140" s="8">
        <f>SUM(D140:O140)</f>
        <v>26.653000000000006</v>
      </c>
      <c r="Q140" s="8">
        <v>2.62</v>
      </c>
      <c r="R140" s="6">
        <v>2.004</v>
      </c>
      <c r="S140" s="6">
        <v>2.605</v>
      </c>
      <c r="T140" s="6">
        <v>1.771</v>
      </c>
      <c r="U140" s="6">
        <v>3.251</v>
      </c>
      <c r="V140" s="6">
        <v>2.077</v>
      </c>
      <c r="W140" s="6">
        <v>2.347</v>
      </c>
      <c r="X140" s="6">
        <v>3.564</v>
      </c>
      <c r="Y140" s="6">
        <v>2.238</v>
      </c>
      <c r="Z140" s="6">
        <v>1.915</v>
      </c>
      <c r="AA140" s="6">
        <v>2.456</v>
      </c>
      <c r="AB140" s="6"/>
      <c r="AC140" s="8">
        <f>SUM(Q140:AB140)</f>
        <v>26.848</v>
      </c>
      <c r="AD140" s="49">
        <v>0.236</v>
      </c>
      <c r="AE140" s="40"/>
      <c r="AF140" s="40"/>
      <c r="AG140" s="40"/>
      <c r="AH140" s="40"/>
      <c r="AI140" s="40">
        <v>8.952</v>
      </c>
      <c r="AJ140" s="40"/>
      <c r="AK140" s="49"/>
      <c r="AL140" s="40"/>
      <c r="AM140" s="40">
        <v>3.654</v>
      </c>
      <c r="AN140" s="40">
        <v>0.208</v>
      </c>
      <c r="AO140" s="40">
        <v>0.917</v>
      </c>
      <c r="AP140" s="40">
        <f>SUM(AD140:AO140)</f>
        <v>13.967</v>
      </c>
      <c r="AQ140" s="40">
        <f>C140+AC140-AP140</f>
        <v>-71.43299999999999</v>
      </c>
    </row>
    <row r="141" spans="2:43" ht="52.5" customHeight="1" thickBot="1">
      <c r="B141" s="108"/>
      <c r="C141" s="2"/>
      <c r="D141" s="2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2"/>
      <c r="Q141" s="2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2"/>
      <c r="AD141" s="6" t="s">
        <v>916</v>
      </c>
      <c r="AE141" s="6"/>
      <c r="AF141" s="6"/>
      <c r="AG141" s="71"/>
      <c r="AH141" s="71"/>
      <c r="AI141" s="71" t="s">
        <v>100</v>
      </c>
      <c r="AJ141" s="6"/>
      <c r="AK141" s="6"/>
      <c r="AL141" s="6"/>
      <c r="AM141" s="6" t="s">
        <v>908</v>
      </c>
      <c r="AN141" s="6" t="s">
        <v>759</v>
      </c>
      <c r="AO141" s="6" t="s">
        <v>147</v>
      </c>
      <c r="AP141" s="6"/>
      <c r="AQ141" s="6"/>
    </row>
    <row r="142" spans="2:43" ht="16.5" customHeight="1">
      <c r="B142" s="16"/>
      <c r="C142" s="8"/>
      <c r="D142" s="11"/>
      <c r="E142" s="8"/>
      <c r="F142" s="11"/>
      <c r="G142" s="8"/>
      <c r="H142" s="11"/>
      <c r="I142" s="8"/>
      <c r="J142" s="11"/>
      <c r="K142" s="8"/>
      <c r="L142" s="11"/>
      <c r="M142" s="8"/>
      <c r="N142" s="11"/>
      <c r="O142" s="8"/>
      <c r="P142" s="8"/>
      <c r="Q142" s="8"/>
      <c r="R142" s="11"/>
      <c r="S142" s="8"/>
      <c r="T142" s="11"/>
      <c r="U142" s="8"/>
      <c r="V142" s="11"/>
      <c r="W142" s="8"/>
      <c r="X142" s="11"/>
      <c r="Y142" s="8"/>
      <c r="Z142" s="11"/>
      <c r="AA142" s="8"/>
      <c r="AB142" s="11"/>
      <c r="AC142" s="8"/>
      <c r="AD142" s="61"/>
      <c r="AE142" s="49"/>
      <c r="AF142" s="56"/>
      <c r="AG142" s="49">
        <v>0.15</v>
      </c>
      <c r="AH142" s="56"/>
      <c r="AI142" s="49">
        <v>7.027</v>
      </c>
      <c r="AJ142" s="40"/>
      <c r="AK142" s="49"/>
      <c r="AL142" s="56"/>
      <c r="AM142" s="49"/>
      <c r="AN142" s="49"/>
      <c r="AO142" s="49"/>
      <c r="AP142" s="56"/>
      <c r="AQ142" s="49"/>
    </row>
    <row r="143" spans="2:43" ht="48.75" customHeight="1" thickBot="1">
      <c r="B143" s="15" t="s">
        <v>265</v>
      </c>
      <c r="C143" s="2">
        <v>-109.842</v>
      </c>
      <c r="D143" s="10">
        <v>2.39</v>
      </c>
      <c r="E143" s="2">
        <v>2.39</v>
      </c>
      <c r="F143" s="10">
        <v>2.39</v>
      </c>
      <c r="G143" s="2">
        <v>2.39</v>
      </c>
      <c r="H143" s="10">
        <v>2.39</v>
      </c>
      <c r="I143" s="2">
        <v>2.39</v>
      </c>
      <c r="J143" s="10">
        <v>2.39</v>
      </c>
      <c r="K143" s="2">
        <v>2.39</v>
      </c>
      <c r="L143" s="10">
        <v>2.39</v>
      </c>
      <c r="M143" s="2">
        <v>2.39</v>
      </c>
      <c r="N143" s="10">
        <v>2.39</v>
      </c>
      <c r="O143" s="2"/>
      <c r="P143" s="2">
        <f aca="true" t="shared" si="12" ref="P143:P148">SUM(D143:O143)</f>
        <v>26.290000000000003</v>
      </c>
      <c r="Q143" s="2">
        <v>2.185</v>
      </c>
      <c r="R143" s="10">
        <v>2.018</v>
      </c>
      <c r="S143" s="2">
        <v>2.446</v>
      </c>
      <c r="T143" s="10">
        <v>2.484</v>
      </c>
      <c r="U143" s="2">
        <v>1.967</v>
      </c>
      <c r="V143" s="10">
        <v>3.288</v>
      </c>
      <c r="W143" s="2">
        <v>1.724</v>
      </c>
      <c r="X143" s="10">
        <v>2.369</v>
      </c>
      <c r="Y143" s="2">
        <v>1.69</v>
      </c>
      <c r="Z143" s="10">
        <v>2.192</v>
      </c>
      <c r="AA143" s="2">
        <v>2.759</v>
      </c>
      <c r="AB143" s="10"/>
      <c r="AC143" s="2">
        <f aca="true" t="shared" si="13" ref="AC143:AC148">SUM(Q143:AB143)</f>
        <v>25.122</v>
      </c>
      <c r="AD143" s="10"/>
      <c r="AE143" s="2"/>
      <c r="AF143" s="10"/>
      <c r="AG143" s="2" t="s">
        <v>745</v>
      </c>
      <c r="AH143" s="72"/>
      <c r="AI143" s="35" t="s">
        <v>101</v>
      </c>
      <c r="AJ143" s="10"/>
      <c r="AK143" s="2"/>
      <c r="AL143" s="10"/>
      <c r="AM143" s="2"/>
      <c r="AN143" s="2"/>
      <c r="AO143" s="2"/>
      <c r="AP143" s="10">
        <f>SUM(AD142:AO142)</f>
        <v>7.1770000000000005</v>
      </c>
      <c r="AQ143" s="2">
        <f aca="true" t="shared" si="14" ref="AQ143:AQ148">C143+AC143-AP143</f>
        <v>-91.897</v>
      </c>
    </row>
    <row r="144" spans="2:43" ht="15.75" customHeight="1">
      <c r="B144" s="108" t="s">
        <v>266</v>
      </c>
      <c r="C144" s="8">
        <v>18.789</v>
      </c>
      <c r="D144" s="8">
        <v>2.465</v>
      </c>
      <c r="E144" s="5">
        <v>2.465</v>
      </c>
      <c r="F144" s="5">
        <v>2.465</v>
      </c>
      <c r="G144" s="5">
        <v>2.465</v>
      </c>
      <c r="H144" s="5">
        <v>2.465</v>
      </c>
      <c r="I144" s="5">
        <v>2.465</v>
      </c>
      <c r="J144" s="5">
        <v>2.465</v>
      </c>
      <c r="K144" s="5">
        <v>2.465</v>
      </c>
      <c r="L144" s="5">
        <v>2.465</v>
      </c>
      <c r="M144" s="5">
        <v>2.465</v>
      </c>
      <c r="N144" s="5">
        <v>2.465</v>
      </c>
      <c r="O144" s="5"/>
      <c r="P144" s="8">
        <f t="shared" si="12"/>
        <v>27.115</v>
      </c>
      <c r="Q144" s="8">
        <v>1.526</v>
      </c>
      <c r="R144" s="6">
        <v>1.993</v>
      </c>
      <c r="S144" s="6">
        <v>2.954</v>
      </c>
      <c r="T144" s="6">
        <v>2.31</v>
      </c>
      <c r="U144" s="6">
        <v>1.058</v>
      </c>
      <c r="V144" s="6">
        <v>2.002</v>
      </c>
      <c r="W144" s="6">
        <v>2.139</v>
      </c>
      <c r="X144" s="6">
        <v>2.196</v>
      </c>
      <c r="Y144" s="6">
        <v>1.675</v>
      </c>
      <c r="Z144" s="6">
        <v>1.856</v>
      </c>
      <c r="AA144" s="6">
        <v>1.053</v>
      </c>
      <c r="AB144" s="6"/>
      <c r="AC144" s="8">
        <f t="shared" si="13"/>
        <v>20.762000000000004</v>
      </c>
      <c r="AD144" s="49">
        <v>2.487</v>
      </c>
      <c r="AE144" s="40"/>
      <c r="AF144" s="40">
        <v>1.94</v>
      </c>
      <c r="AG144" s="40"/>
      <c r="AH144" s="40"/>
      <c r="AI144" s="40">
        <v>5.668</v>
      </c>
      <c r="AJ144" s="40">
        <v>0.468</v>
      </c>
      <c r="AK144" s="49">
        <v>0.711</v>
      </c>
      <c r="AL144" s="40"/>
      <c r="AM144" s="40">
        <v>74.128</v>
      </c>
      <c r="AN144" s="40">
        <v>1.198</v>
      </c>
      <c r="AO144" s="40"/>
      <c r="AP144" s="40">
        <f>SUM(AD144:AO144)</f>
        <v>86.6</v>
      </c>
      <c r="AQ144" s="40">
        <f t="shared" si="14"/>
        <v>-47.04899999999999</v>
      </c>
    </row>
    <row r="145" spans="2:43" ht="51" customHeight="1" thickBot="1">
      <c r="B145" s="10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2"/>
      <c r="AD145" s="3" t="s">
        <v>746</v>
      </c>
      <c r="AE145" s="3"/>
      <c r="AF145" s="3" t="s">
        <v>392</v>
      </c>
      <c r="AG145" s="3"/>
      <c r="AH145" s="3" t="s">
        <v>653</v>
      </c>
      <c r="AI145" s="41" t="s">
        <v>747</v>
      </c>
      <c r="AJ145" s="3" t="s">
        <v>720</v>
      </c>
      <c r="AK145" s="3" t="s">
        <v>624</v>
      </c>
      <c r="AL145" s="3"/>
      <c r="AM145" s="3" t="s">
        <v>500</v>
      </c>
      <c r="AN145" s="3" t="s">
        <v>767</v>
      </c>
      <c r="AO145" s="3"/>
      <c r="AP145" s="3"/>
      <c r="AQ145" s="3"/>
    </row>
    <row r="146" spans="2:43" ht="15.75" customHeight="1">
      <c r="B146" s="101" t="s">
        <v>267</v>
      </c>
      <c r="C146" s="8">
        <v>-5.299</v>
      </c>
      <c r="D146" s="8">
        <v>2.473</v>
      </c>
      <c r="E146" s="8">
        <v>2.473</v>
      </c>
      <c r="F146" s="8">
        <v>2.473</v>
      </c>
      <c r="G146" s="8">
        <v>2.473</v>
      </c>
      <c r="H146" s="8">
        <v>2.473</v>
      </c>
      <c r="I146" s="8">
        <v>2.473</v>
      </c>
      <c r="J146" s="8">
        <v>2.473</v>
      </c>
      <c r="K146" s="8">
        <v>2.473</v>
      </c>
      <c r="L146" s="8">
        <v>2.473</v>
      </c>
      <c r="M146" s="8">
        <v>2.473</v>
      </c>
      <c r="N146" s="8">
        <v>2.473</v>
      </c>
      <c r="O146" s="8"/>
      <c r="P146" s="8">
        <f t="shared" si="12"/>
        <v>27.202999999999992</v>
      </c>
      <c r="Q146" s="8">
        <v>1.968</v>
      </c>
      <c r="R146" s="6">
        <v>2.098</v>
      </c>
      <c r="S146" s="6">
        <v>2.479</v>
      </c>
      <c r="T146" s="6">
        <v>2.245</v>
      </c>
      <c r="U146" s="6">
        <v>2.533</v>
      </c>
      <c r="V146" s="6">
        <v>2.669</v>
      </c>
      <c r="W146" s="6">
        <v>2.212</v>
      </c>
      <c r="X146" s="6">
        <v>3.034</v>
      </c>
      <c r="Y146" s="6">
        <v>2.537</v>
      </c>
      <c r="Z146" s="6">
        <v>1.929</v>
      </c>
      <c r="AA146" s="6">
        <v>3.425</v>
      </c>
      <c r="AB146" s="6"/>
      <c r="AC146" s="8">
        <f t="shared" si="13"/>
        <v>27.128999999999998</v>
      </c>
      <c r="AD146" s="49">
        <v>9.472</v>
      </c>
      <c r="AE146" s="40"/>
      <c r="AF146" s="40"/>
      <c r="AG146" s="40"/>
      <c r="AH146" s="40"/>
      <c r="AI146" s="40">
        <v>7.186</v>
      </c>
      <c r="AJ146" s="40"/>
      <c r="AK146" s="49">
        <v>2.846</v>
      </c>
      <c r="AL146" s="40">
        <v>7.536</v>
      </c>
      <c r="AM146" s="40"/>
      <c r="AN146" s="40">
        <v>16.788</v>
      </c>
      <c r="AO146" s="40">
        <v>0.616</v>
      </c>
      <c r="AP146" s="40">
        <f>SUM(AD146:AO146)</f>
        <v>44.444</v>
      </c>
      <c r="AQ146" s="40">
        <f t="shared" si="14"/>
        <v>-22.614000000000004</v>
      </c>
    </row>
    <row r="147" spans="2:43" ht="53.25" customHeight="1" thickBot="1">
      <c r="B147" s="108"/>
      <c r="C147" s="2"/>
      <c r="D147" s="2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2"/>
      <c r="Q147" s="2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2"/>
      <c r="AD147" s="6" t="s">
        <v>551</v>
      </c>
      <c r="AE147" s="6"/>
      <c r="AF147" s="6"/>
      <c r="AG147" s="6"/>
      <c r="AH147" s="6"/>
      <c r="AI147" s="71" t="s">
        <v>102</v>
      </c>
      <c r="AJ147" s="6"/>
      <c r="AK147" s="6" t="s">
        <v>654</v>
      </c>
      <c r="AL147" s="6" t="s">
        <v>37</v>
      </c>
      <c r="AM147" s="6"/>
      <c r="AN147" s="6" t="s">
        <v>758</v>
      </c>
      <c r="AO147" s="6" t="s">
        <v>662</v>
      </c>
      <c r="AP147" s="6"/>
      <c r="AQ147" s="6"/>
    </row>
    <row r="148" spans="2:43" ht="15.75" customHeight="1">
      <c r="B148" s="106" t="s">
        <v>268</v>
      </c>
      <c r="C148" s="8">
        <v>-104.281</v>
      </c>
      <c r="D148" s="11">
        <v>2.413</v>
      </c>
      <c r="E148" s="8">
        <v>2.413</v>
      </c>
      <c r="F148" s="11">
        <v>2.413</v>
      </c>
      <c r="G148" s="8">
        <v>2.413</v>
      </c>
      <c r="H148" s="11">
        <v>2.413</v>
      </c>
      <c r="I148" s="8">
        <v>2.413</v>
      </c>
      <c r="J148" s="11">
        <v>2.413</v>
      </c>
      <c r="K148" s="8">
        <v>2.413</v>
      </c>
      <c r="L148" s="11">
        <v>2.413</v>
      </c>
      <c r="M148" s="8">
        <v>2.413</v>
      </c>
      <c r="N148" s="11">
        <v>2.413</v>
      </c>
      <c r="O148" s="8"/>
      <c r="P148" s="8">
        <f t="shared" si="12"/>
        <v>26.543</v>
      </c>
      <c r="Q148" s="8">
        <v>1.685</v>
      </c>
      <c r="R148" s="11">
        <v>1.913</v>
      </c>
      <c r="S148" s="8">
        <v>1.79</v>
      </c>
      <c r="T148" s="11">
        <v>2.355</v>
      </c>
      <c r="U148" s="8">
        <v>2.855</v>
      </c>
      <c r="V148" s="11">
        <v>2.008</v>
      </c>
      <c r="W148" s="8">
        <v>3.556</v>
      </c>
      <c r="X148" s="11">
        <v>3.938</v>
      </c>
      <c r="Y148" s="8">
        <v>1.987</v>
      </c>
      <c r="Z148" s="11">
        <v>1.085</v>
      </c>
      <c r="AA148" s="8">
        <v>1.938</v>
      </c>
      <c r="AB148" s="11"/>
      <c r="AC148" s="8">
        <f t="shared" si="13"/>
        <v>25.110000000000003</v>
      </c>
      <c r="AD148" s="55"/>
      <c r="AE148" s="49"/>
      <c r="AF148" s="56"/>
      <c r="AG148" s="49"/>
      <c r="AH148" s="56"/>
      <c r="AI148" s="49">
        <v>6.512</v>
      </c>
      <c r="AJ148" s="40"/>
      <c r="AK148" s="49"/>
      <c r="AL148" s="56"/>
      <c r="AM148" s="49"/>
      <c r="AN148" s="49"/>
      <c r="AO148" s="49"/>
      <c r="AP148" s="56">
        <f>SUM(AD148:AO148)</f>
        <v>6.512</v>
      </c>
      <c r="AQ148" s="49">
        <f t="shared" si="14"/>
        <v>-85.683</v>
      </c>
    </row>
    <row r="149" spans="2:43" ht="35.25" customHeight="1" thickBot="1">
      <c r="B149" s="107"/>
      <c r="C149" s="5"/>
      <c r="D149" s="9"/>
      <c r="E149" s="5"/>
      <c r="F149" s="9"/>
      <c r="G149" s="5"/>
      <c r="H149" s="9"/>
      <c r="I149" s="5"/>
      <c r="J149" s="9"/>
      <c r="K149" s="5"/>
      <c r="L149" s="9"/>
      <c r="M149" s="5"/>
      <c r="N149" s="9"/>
      <c r="O149" s="5"/>
      <c r="P149" s="2"/>
      <c r="Q149" s="5"/>
      <c r="R149" s="9"/>
      <c r="S149" s="5"/>
      <c r="T149" s="9"/>
      <c r="U149" s="5"/>
      <c r="V149" s="9"/>
      <c r="W149" s="5"/>
      <c r="X149" s="9"/>
      <c r="Y149" s="5"/>
      <c r="Z149" s="9"/>
      <c r="AA149" s="5"/>
      <c r="AB149" s="9"/>
      <c r="AC149" s="5"/>
      <c r="AD149" s="9"/>
      <c r="AE149" s="5"/>
      <c r="AF149" s="9"/>
      <c r="AG149" s="5"/>
      <c r="AH149" s="9"/>
      <c r="AI149" s="5" t="s">
        <v>793</v>
      </c>
      <c r="AJ149" s="9"/>
      <c r="AK149" s="5"/>
      <c r="AL149" s="9"/>
      <c r="AM149" s="5"/>
      <c r="AN149" s="5"/>
      <c r="AO149" s="5"/>
      <c r="AP149" s="9"/>
      <c r="AQ149" s="5"/>
    </row>
    <row r="150" spans="2:43" ht="15.75">
      <c r="B150" s="106" t="s">
        <v>269</v>
      </c>
      <c r="C150" s="8">
        <v>-40.109</v>
      </c>
      <c r="D150" s="11">
        <v>2.542</v>
      </c>
      <c r="E150" s="8">
        <v>2.542</v>
      </c>
      <c r="F150" s="11">
        <v>2.542</v>
      </c>
      <c r="G150" s="8">
        <v>2.542</v>
      </c>
      <c r="H150" s="11">
        <v>2.542</v>
      </c>
      <c r="I150" s="8">
        <v>2.542</v>
      </c>
      <c r="J150" s="11">
        <v>2.542</v>
      </c>
      <c r="K150" s="8">
        <v>2.542</v>
      </c>
      <c r="L150" s="11">
        <v>2.542</v>
      </c>
      <c r="M150" s="8">
        <v>2.542</v>
      </c>
      <c r="N150" s="8">
        <v>2.542</v>
      </c>
      <c r="O150" s="8"/>
      <c r="P150" s="11">
        <f>SUM(D150:O150)</f>
        <v>27.962000000000003</v>
      </c>
      <c r="Q150" s="8">
        <v>2.421</v>
      </c>
      <c r="R150" s="11">
        <v>2.322</v>
      </c>
      <c r="S150" s="8">
        <v>4.658</v>
      </c>
      <c r="T150" s="11">
        <v>3.296</v>
      </c>
      <c r="U150" s="8">
        <v>2.464</v>
      </c>
      <c r="V150" s="11">
        <v>2.459</v>
      </c>
      <c r="W150" s="8">
        <v>2.356</v>
      </c>
      <c r="X150" s="11">
        <v>2.914</v>
      </c>
      <c r="Y150" s="8">
        <v>2.172</v>
      </c>
      <c r="Z150" s="11">
        <v>3.147</v>
      </c>
      <c r="AA150" s="8">
        <v>2.512</v>
      </c>
      <c r="AB150" s="11"/>
      <c r="AC150" s="8">
        <f>SUM(Q150:AB150)</f>
        <v>30.721</v>
      </c>
      <c r="AD150" s="55"/>
      <c r="AE150" s="49"/>
      <c r="AF150" s="56"/>
      <c r="AG150" s="49"/>
      <c r="AH150" s="56"/>
      <c r="AI150" s="49">
        <v>11.066</v>
      </c>
      <c r="AJ150" s="40">
        <v>1.778</v>
      </c>
      <c r="AK150" s="49"/>
      <c r="AL150" s="56"/>
      <c r="AM150" s="49"/>
      <c r="AN150" s="49"/>
      <c r="AO150" s="49"/>
      <c r="AP150" s="56">
        <f>SUM(AD150:AO150)</f>
        <v>12.844000000000001</v>
      </c>
      <c r="AQ150" s="49">
        <f>C150+AC150-AP150</f>
        <v>-22.232000000000003</v>
      </c>
    </row>
    <row r="151" spans="2:43" ht="47.25" customHeight="1" thickBot="1">
      <c r="B151" s="107"/>
      <c r="C151" s="2"/>
      <c r="D151" s="10"/>
      <c r="E151" s="2"/>
      <c r="F151" s="10"/>
      <c r="G151" s="2"/>
      <c r="H151" s="10"/>
      <c r="I151" s="2"/>
      <c r="J151" s="10"/>
      <c r="K151" s="2"/>
      <c r="L151" s="10"/>
      <c r="M151" s="2"/>
      <c r="N151" s="2"/>
      <c r="O151" s="2"/>
      <c r="P151" s="10"/>
      <c r="Q151" s="2"/>
      <c r="R151" s="10"/>
      <c r="S151" s="2"/>
      <c r="T151" s="10"/>
      <c r="U151" s="2"/>
      <c r="V151" s="10"/>
      <c r="W151" s="2"/>
      <c r="X151" s="10"/>
      <c r="Y151" s="2"/>
      <c r="Z151" s="10"/>
      <c r="AA151" s="2"/>
      <c r="AB151" s="10"/>
      <c r="AC151" s="2"/>
      <c r="AD151" s="10"/>
      <c r="AE151" s="2"/>
      <c r="AF151" s="10"/>
      <c r="AG151" s="2"/>
      <c r="AH151" s="10"/>
      <c r="AI151" s="2" t="s">
        <v>105</v>
      </c>
      <c r="AJ151" s="10" t="s">
        <v>628</v>
      </c>
      <c r="AK151" s="2"/>
      <c r="AL151" s="10"/>
      <c r="AM151" s="2"/>
      <c r="AN151" s="2"/>
      <c r="AO151" s="2"/>
      <c r="AP151" s="10"/>
      <c r="AQ151" s="2"/>
    </row>
    <row r="152" spans="2:43" ht="15.75">
      <c r="B152" s="106" t="s">
        <v>270</v>
      </c>
      <c r="C152" s="5">
        <v>73.38</v>
      </c>
      <c r="D152" s="9">
        <v>2.572</v>
      </c>
      <c r="E152" s="5">
        <v>2.572</v>
      </c>
      <c r="F152" s="9">
        <v>2.572</v>
      </c>
      <c r="G152" s="5">
        <v>2.572</v>
      </c>
      <c r="H152" s="9">
        <v>2.572</v>
      </c>
      <c r="I152" s="5">
        <v>2.572</v>
      </c>
      <c r="J152" s="9">
        <v>2.572</v>
      </c>
      <c r="K152" s="5">
        <v>2.572</v>
      </c>
      <c r="L152" s="6">
        <v>2.572</v>
      </c>
      <c r="M152" s="9">
        <v>2.572</v>
      </c>
      <c r="N152" s="5">
        <v>2.572</v>
      </c>
      <c r="O152" s="9"/>
      <c r="P152" s="5">
        <f>SUM(D152:O152)</f>
        <v>28.291999999999994</v>
      </c>
      <c r="Q152" s="9">
        <v>1.759</v>
      </c>
      <c r="R152" s="5">
        <v>3.153</v>
      </c>
      <c r="S152" s="9">
        <v>2.769</v>
      </c>
      <c r="T152" s="5">
        <v>3.014</v>
      </c>
      <c r="U152" s="9">
        <v>2.455</v>
      </c>
      <c r="V152" s="5">
        <v>2.504</v>
      </c>
      <c r="W152" s="9">
        <v>2.104</v>
      </c>
      <c r="X152" s="5">
        <v>2.33</v>
      </c>
      <c r="Y152" s="9">
        <v>2.675</v>
      </c>
      <c r="Z152" s="5">
        <v>2.406</v>
      </c>
      <c r="AA152" s="9">
        <v>2.491</v>
      </c>
      <c r="AB152" s="5"/>
      <c r="AC152" s="8">
        <f>SUM(Q152:AB152)</f>
        <v>27.66</v>
      </c>
      <c r="AD152" s="49"/>
      <c r="AE152" s="56"/>
      <c r="AF152" s="49"/>
      <c r="AG152" s="56"/>
      <c r="AH152" s="49"/>
      <c r="AI152" s="56">
        <v>44.657</v>
      </c>
      <c r="AJ152" s="49">
        <v>1.784</v>
      </c>
      <c r="AK152" s="55"/>
      <c r="AL152" s="49">
        <v>0.325</v>
      </c>
      <c r="AM152" s="56"/>
      <c r="AN152" s="49"/>
      <c r="AO152" s="56"/>
      <c r="AP152" s="49">
        <f>SUM(AD152:AO152)</f>
        <v>46.766</v>
      </c>
      <c r="AQ152" s="40">
        <f>C152+AC152-AP152</f>
        <v>54.273999999999994</v>
      </c>
    </row>
    <row r="153" spans="2:43" ht="93" customHeight="1" thickBot="1">
      <c r="B153" s="107"/>
      <c r="C153" s="5"/>
      <c r="D153" s="9"/>
      <c r="E153" s="5"/>
      <c r="F153" s="9"/>
      <c r="G153" s="5"/>
      <c r="H153" s="9"/>
      <c r="I153" s="5"/>
      <c r="J153" s="9"/>
      <c r="K153" s="5"/>
      <c r="L153" s="6"/>
      <c r="M153" s="9"/>
      <c r="N153" s="5"/>
      <c r="O153" s="9"/>
      <c r="P153" s="5"/>
      <c r="Q153" s="9"/>
      <c r="R153" s="5"/>
      <c r="S153" s="9"/>
      <c r="T153" s="5"/>
      <c r="U153" s="9"/>
      <c r="V153" s="5"/>
      <c r="W153" s="9"/>
      <c r="X153" s="5"/>
      <c r="Y153" s="9"/>
      <c r="Z153" s="5"/>
      <c r="AA153" s="9"/>
      <c r="AB153" s="5"/>
      <c r="AC153" s="2"/>
      <c r="AD153" s="5"/>
      <c r="AE153" s="9"/>
      <c r="AF153" s="5"/>
      <c r="AG153" s="9"/>
      <c r="AH153" s="5"/>
      <c r="AI153" s="9" t="s">
        <v>103</v>
      </c>
      <c r="AJ153" s="5" t="s">
        <v>844</v>
      </c>
      <c r="AK153" s="9"/>
      <c r="AL153" s="5" t="s">
        <v>706</v>
      </c>
      <c r="AM153" s="9"/>
      <c r="AN153" s="5"/>
      <c r="AO153" s="9"/>
      <c r="AP153" s="5"/>
      <c r="AQ153" s="6"/>
    </row>
    <row r="154" spans="2:43" ht="15.75">
      <c r="B154" s="106" t="s">
        <v>271</v>
      </c>
      <c r="C154" s="8">
        <v>-32.979</v>
      </c>
      <c r="D154" s="11">
        <v>1.815</v>
      </c>
      <c r="E154" s="8">
        <v>1.815</v>
      </c>
      <c r="F154" s="11">
        <v>1.815</v>
      </c>
      <c r="G154" s="8">
        <v>1.815</v>
      </c>
      <c r="H154" s="11">
        <v>1.815</v>
      </c>
      <c r="I154" s="8">
        <v>1.815</v>
      </c>
      <c r="J154" s="11">
        <v>1.815</v>
      </c>
      <c r="K154" s="8">
        <v>1.815</v>
      </c>
      <c r="L154" s="11">
        <v>1.815</v>
      </c>
      <c r="M154" s="8">
        <v>1.815</v>
      </c>
      <c r="N154" s="11">
        <v>1.815</v>
      </c>
      <c r="O154" s="8"/>
      <c r="P154" s="8">
        <f>SUM(D154:O154)</f>
        <v>19.965</v>
      </c>
      <c r="Q154" s="8">
        <v>1.209</v>
      </c>
      <c r="R154" s="11">
        <v>1.229</v>
      </c>
      <c r="S154" s="8">
        <v>1.832</v>
      </c>
      <c r="T154" s="11">
        <v>2.071</v>
      </c>
      <c r="U154" s="8">
        <v>2.57</v>
      </c>
      <c r="V154" s="11">
        <v>1.207</v>
      </c>
      <c r="W154" s="8">
        <v>1.648</v>
      </c>
      <c r="X154" s="11">
        <v>1.186</v>
      </c>
      <c r="Y154" s="8">
        <v>3.11</v>
      </c>
      <c r="Z154" s="11">
        <v>1.892</v>
      </c>
      <c r="AA154" s="8">
        <v>1.042</v>
      </c>
      <c r="AB154" s="11"/>
      <c r="AC154" s="8">
        <f>SUM(Q154:AB154)</f>
        <v>18.996000000000002</v>
      </c>
      <c r="AD154" s="55"/>
      <c r="AE154" s="49"/>
      <c r="AF154" s="56"/>
      <c r="AG154" s="49"/>
      <c r="AH154" s="56"/>
      <c r="AI154" s="49">
        <v>8.349</v>
      </c>
      <c r="AJ154" s="40"/>
      <c r="AK154" s="49"/>
      <c r="AL154" s="56"/>
      <c r="AM154" s="49"/>
      <c r="AN154" s="56"/>
      <c r="AO154" s="49">
        <v>1.425</v>
      </c>
      <c r="AP154" s="49">
        <f>SUM(AD154:AO154)</f>
        <v>9.774000000000001</v>
      </c>
      <c r="AQ154" s="49">
        <f>C154+AC154-AP154</f>
        <v>-23.756999999999998</v>
      </c>
    </row>
    <row r="155" spans="2:43" ht="54.75" customHeight="1" thickBot="1">
      <c r="B155" s="107"/>
      <c r="C155" s="5"/>
      <c r="D155" s="9"/>
      <c r="E155" s="5"/>
      <c r="F155" s="9"/>
      <c r="G155" s="5"/>
      <c r="H155" s="9"/>
      <c r="I155" s="5"/>
      <c r="J155" s="9"/>
      <c r="K155" s="5"/>
      <c r="L155" s="9"/>
      <c r="M155" s="5"/>
      <c r="N155" s="9"/>
      <c r="O155" s="5"/>
      <c r="P155" s="2"/>
      <c r="Q155" s="5"/>
      <c r="R155" s="9"/>
      <c r="S155" s="5"/>
      <c r="T155" s="9"/>
      <c r="U155" s="5"/>
      <c r="V155" s="9"/>
      <c r="W155" s="5"/>
      <c r="X155" s="9"/>
      <c r="Y155" s="5"/>
      <c r="Z155" s="9"/>
      <c r="AA155" s="5"/>
      <c r="AB155" s="9"/>
      <c r="AC155" s="5"/>
      <c r="AD155" s="9"/>
      <c r="AE155" s="5"/>
      <c r="AF155" s="9"/>
      <c r="AG155" s="5"/>
      <c r="AH155" s="9"/>
      <c r="AI155" s="5" t="s">
        <v>104</v>
      </c>
      <c r="AJ155" s="9"/>
      <c r="AK155" s="5" t="s">
        <v>845</v>
      </c>
      <c r="AL155" s="9"/>
      <c r="AM155" s="5"/>
      <c r="AN155" s="9"/>
      <c r="AO155" s="5" t="s">
        <v>144</v>
      </c>
      <c r="AP155" s="5"/>
      <c r="AQ155" s="5"/>
    </row>
    <row r="156" spans="2:43" ht="15.75">
      <c r="B156" s="106" t="s">
        <v>272</v>
      </c>
      <c r="C156" s="8">
        <v>-52.619</v>
      </c>
      <c r="D156" s="11">
        <v>2.417</v>
      </c>
      <c r="E156" s="8">
        <v>2.417</v>
      </c>
      <c r="F156" s="11">
        <v>2.417</v>
      </c>
      <c r="G156" s="8">
        <v>2.417</v>
      </c>
      <c r="H156" s="11">
        <v>2.417</v>
      </c>
      <c r="I156" s="8">
        <v>2.417</v>
      </c>
      <c r="J156" s="11">
        <v>2.417</v>
      </c>
      <c r="K156" s="8">
        <v>2.417</v>
      </c>
      <c r="L156" s="11">
        <v>2.417</v>
      </c>
      <c r="M156" s="8">
        <v>2.417</v>
      </c>
      <c r="N156" s="11">
        <v>2.417</v>
      </c>
      <c r="O156" s="8"/>
      <c r="P156" s="8">
        <f>SUM(D156:O156)</f>
        <v>26.587000000000003</v>
      </c>
      <c r="Q156" s="8">
        <v>2.138</v>
      </c>
      <c r="R156" s="11">
        <v>2.615</v>
      </c>
      <c r="S156" s="8">
        <v>2.091</v>
      </c>
      <c r="T156" s="11">
        <v>2.98</v>
      </c>
      <c r="U156" s="8">
        <v>2.416</v>
      </c>
      <c r="V156" s="11">
        <v>2.068</v>
      </c>
      <c r="W156" s="8">
        <v>2.08</v>
      </c>
      <c r="X156" s="11">
        <v>3.094</v>
      </c>
      <c r="Y156" s="8">
        <v>2.414</v>
      </c>
      <c r="Z156" s="11">
        <v>2.568</v>
      </c>
      <c r="AA156" s="8">
        <v>2.585</v>
      </c>
      <c r="AB156" s="11"/>
      <c r="AC156" s="8">
        <f>SUM(Q156:AB156)</f>
        <v>27.049000000000003</v>
      </c>
      <c r="AD156" s="55"/>
      <c r="AE156" s="49"/>
      <c r="AF156" s="56"/>
      <c r="AG156" s="49"/>
      <c r="AH156" s="56"/>
      <c r="AI156" s="49">
        <v>6.504</v>
      </c>
      <c r="AJ156" s="40"/>
      <c r="AK156" s="49">
        <v>1.207</v>
      </c>
      <c r="AL156" s="56"/>
      <c r="AM156" s="49"/>
      <c r="AN156" s="56"/>
      <c r="AO156" s="49">
        <v>0.347</v>
      </c>
      <c r="AP156" s="49">
        <f>SUM(AD156:AO156)</f>
        <v>8.058</v>
      </c>
      <c r="AQ156" s="49">
        <f>C156+AC156-AP156</f>
        <v>-33.628</v>
      </c>
    </row>
    <row r="157" spans="2:43" ht="63.75" customHeight="1" thickBot="1">
      <c r="B157" s="107"/>
      <c r="C157" s="2"/>
      <c r="D157" s="10"/>
      <c r="E157" s="2"/>
      <c r="F157" s="10"/>
      <c r="G157" s="2"/>
      <c r="H157" s="10"/>
      <c r="I157" s="2"/>
      <c r="J157" s="10"/>
      <c r="K157" s="2"/>
      <c r="L157" s="10"/>
      <c r="M157" s="2"/>
      <c r="N157" s="10"/>
      <c r="O157" s="2"/>
      <c r="P157" s="2"/>
      <c r="Q157" s="2"/>
      <c r="R157" s="10"/>
      <c r="S157" s="2"/>
      <c r="T157" s="10"/>
      <c r="U157" s="2"/>
      <c r="V157" s="10"/>
      <c r="W157" s="2"/>
      <c r="X157" s="10"/>
      <c r="Y157" s="2"/>
      <c r="Z157" s="10"/>
      <c r="AA157" s="2"/>
      <c r="AB157" s="10"/>
      <c r="AC157" s="2"/>
      <c r="AD157" s="10"/>
      <c r="AE157" s="2"/>
      <c r="AF157" s="10"/>
      <c r="AG157" s="2"/>
      <c r="AH157" s="10"/>
      <c r="AI157" s="2" t="s">
        <v>38</v>
      </c>
      <c r="AJ157" s="10"/>
      <c r="AK157" s="2" t="s">
        <v>642</v>
      </c>
      <c r="AL157" s="10"/>
      <c r="AM157" s="2"/>
      <c r="AN157" s="10"/>
      <c r="AO157" s="2" t="s">
        <v>148</v>
      </c>
      <c r="AP157" s="2"/>
      <c r="AQ157" s="2"/>
    </row>
    <row r="158" spans="2:43" ht="15.75" customHeight="1">
      <c r="B158" s="108" t="s">
        <v>273</v>
      </c>
      <c r="C158" s="8">
        <v>410.732</v>
      </c>
      <c r="D158" s="8">
        <v>20.634</v>
      </c>
      <c r="E158" s="5">
        <v>20.634</v>
      </c>
      <c r="F158" s="5">
        <v>20.634</v>
      </c>
      <c r="G158" s="5">
        <v>20.642</v>
      </c>
      <c r="H158" s="5">
        <v>20.642</v>
      </c>
      <c r="I158" s="5">
        <v>20.642</v>
      </c>
      <c r="J158" s="5">
        <v>20.642</v>
      </c>
      <c r="K158" s="5">
        <v>20.642</v>
      </c>
      <c r="L158" s="5">
        <v>20.642</v>
      </c>
      <c r="M158" s="5">
        <v>20.642</v>
      </c>
      <c r="N158" s="5">
        <v>20.642</v>
      </c>
      <c r="O158" s="5"/>
      <c r="P158" s="8">
        <f>SUM(D158:O158)</f>
        <v>227.03799999999998</v>
      </c>
      <c r="Q158" s="8">
        <v>18.908</v>
      </c>
      <c r="R158" s="6">
        <v>21.301</v>
      </c>
      <c r="S158" s="6">
        <v>21.936</v>
      </c>
      <c r="T158" s="6">
        <v>24.715</v>
      </c>
      <c r="U158" s="6">
        <v>19.933</v>
      </c>
      <c r="V158" s="6">
        <v>22.219</v>
      </c>
      <c r="W158" s="6">
        <v>22.367</v>
      </c>
      <c r="X158" s="6">
        <v>21.126</v>
      </c>
      <c r="Y158" s="6">
        <v>23.307</v>
      </c>
      <c r="Z158" s="6">
        <v>21.324</v>
      </c>
      <c r="AA158" s="6">
        <v>20.344</v>
      </c>
      <c r="AB158" s="6"/>
      <c r="AC158" s="8">
        <f>SUM(Q158:AB158)</f>
        <v>237.48</v>
      </c>
      <c r="AD158" s="49">
        <v>2.479</v>
      </c>
      <c r="AE158" s="40">
        <v>0.404</v>
      </c>
      <c r="AF158" s="49">
        <v>5.719</v>
      </c>
      <c r="AG158" s="40"/>
      <c r="AH158" s="40">
        <v>4.775</v>
      </c>
      <c r="AI158" s="40">
        <v>37.97</v>
      </c>
      <c r="AJ158" s="40">
        <v>160.323</v>
      </c>
      <c r="AK158" s="49">
        <v>222.498</v>
      </c>
      <c r="AL158" s="40">
        <v>41.885</v>
      </c>
      <c r="AM158" s="40">
        <v>21.281</v>
      </c>
      <c r="AN158" s="40">
        <v>0.424</v>
      </c>
      <c r="AO158" s="40"/>
      <c r="AP158" s="40">
        <f>SUM(AD158:AO158)</f>
        <v>497.758</v>
      </c>
      <c r="AQ158" s="40">
        <f>C158+AC158-AP158</f>
        <v>150.454</v>
      </c>
    </row>
    <row r="159" spans="2:43" ht="103.5" customHeight="1" thickBot="1">
      <c r="B159" s="108"/>
      <c r="C159" s="2"/>
      <c r="D159" s="2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2"/>
      <c r="Q159" s="2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2"/>
      <c r="AD159" s="6" t="s">
        <v>454</v>
      </c>
      <c r="AE159" s="6" t="s">
        <v>455</v>
      </c>
      <c r="AF159" s="5" t="s">
        <v>795</v>
      </c>
      <c r="AG159" s="6"/>
      <c r="AH159" s="6" t="s">
        <v>493</v>
      </c>
      <c r="AI159" s="6" t="s">
        <v>794</v>
      </c>
      <c r="AJ159" s="6" t="s">
        <v>456</v>
      </c>
      <c r="AK159" s="6" t="s">
        <v>39</v>
      </c>
      <c r="AL159" s="6" t="s">
        <v>846</v>
      </c>
      <c r="AM159" s="6" t="s">
        <v>586</v>
      </c>
      <c r="AN159" s="27" t="s">
        <v>766</v>
      </c>
      <c r="AO159" s="6"/>
      <c r="AP159" s="3"/>
      <c r="AQ159" s="3"/>
    </row>
    <row r="160" spans="2:43" ht="15.75" customHeight="1">
      <c r="B160" s="106" t="s">
        <v>274</v>
      </c>
      <c r="C160" s="8"/>
      <c r="D160" s="11"/>
      <c r="E160" s="8"/>
      <c r="F160" s="11"/>
      <c r="G160" s="8"/>
      <c r="H160" s="11"/>
      <c r="I160" s="8"/>
      <c r="J160" s="11"/>
      <c r="K160" s="8"/>
      <c r="L160" s="11"/>
      <c r="M160" s="8"/>
      <c r="N160" s="11"/>
      <c r="O160" s="8"/>
      <c r="P160" s="8"/>
      <c r="Q160" s="8"/>
      <c r="R160" s="11"/>
      <c r="S160" s="8"/>
      <c r="T160" s="11"/>
      <c r="U160" s="8"/>
      <c r="V160" s="11"/>
      <c r="W160" s="8"/>
      <c r="X160" s="11"/>
      <c r="Y160" s="8"/>
      <c r="Z160" s="11"/>
      <c r="AA160" s="8"/>
      <c r="AB160" s="11"/>
      <c r="AC160" s="8"/>
      <c r="AD160" s="61"/>
      <c r="AE160" s="49"/>
      <c r="AF160" s="56">
        <v>1.144</v>
      </c>
      <c r="AG160" s="49"/>
      <c r="AH160" s="56"/>
      <c r="AI160" s="49">
        <v>13.714</v>
      </c>
      <c r="AJ160" s="40"/>
      <c r="AK160" s="49"/>
      <c r="AL160" s="56"/>
      <c r="AM160" s="49"/>
      <c r="AN160" s="56"/>
      <c r="AO160" s="49"/>
      <c r="AP160" s="49"/>
      <c r="AQ160" s="49"/>
    </row>
    <row r="161" spans="2:43" ht="66.75" customHeight="1" thickBot="1">
      <c r="B161" s="107"/>
      <c r="C161" s="2">
        <v>-23.072</v>
      </c>
      <c r="D161" s="10">
        <v>3.636</v>
      </c>
      <c r="E161" s="2">
        <v>3.636</v>
      </c>
      <c r="F161" s="10">
        <v>3.636</v>
      </c>
      <c r="G161" s="2">
        <v>3.636</v>
      </c>
      <c r="H161" s="10">
        <v>3.636</v>
      </c>
      <c r="I161" s="2">
        <v>3.636</v>
      </c>
      <c r="J161" s="10">
        <v>3.636</v>
      </c>
      <c r="K161" s="2">
        <v>3.636</v>
      </c>
      <c r="L161" s="10">
        <v>3.636</v>
      </c>
      <c r="M161" s="2">
        <v>3.636</v>
      </c>
      <c r="N161" s="10">
        <v>3.636</v>
      </c>
      <c r="O161" s="2"/>
      <c r="P161" s="2">
        <f>SUM(D161:O161)</f>
        <v>39.996</v>
      </c>
      <c r="Q161" s="2">
        <v>1.526</v>
      </c>
      <c r="R161" s="10">
        <v>3.222</v>
      </c>
      <c r="S161" s="2">
        <v>3.868</v>
      </c>
      <c r="T161" s="10">
        <v>2.961</v>
      </c>
      <c r="U161" s="2">
        <v>4.159</v>
      </c>
      <c r="V161" s="10">
        <v>4.186</v>
      </c>
      <c r="W161" s="2">
        <v>4.089</v>
      </c>
      <c r="X161" s="10">
        <v>2.985</v>
      </c>
      <c r="Y161" s="2">
        <v>3.813</v>
      </c>
      <c r="Z161" s="10">
        <v>3.126</v>
      </c>
      <c r="AA161" s="2">
        <v>3.513</v>
      </c>
      <c r="AB161" s="10"/>
      <c r="AC161" s="2">
        <f>SUM(Q161:AB161)</f>
        <v>37.448</v>
      </c>
      <c r="AD161" s="10"/>
      <c r="AE161" s="2"/>
      <c r="AF161" s="10" t="s">
        <v>796</v>
      </c>
      <c r="AG161" s="2"/>
      <c r="AH161" s="10"/>
      <c r="AI161" s="2" t="s">
        <v>40</v>
      </c>
      <c r="AJ161" s="10"/>
      <c r="AK161" s="2"/>
      <c r="AL161" s="10"/>
      <c r="AM161" s="2"/>
      <c r="AN161" s="10"/>
      <c r="AO161" s="2"/>
      <c r="AP161" s="2">
        <f>SUM(AD160:AO160)</f>
        <v>14.858</v>
      </c>
      <c r="AQ161" s="2">
        <f>C161+AC161-AP161</f>
        <v>-0.4819999999999993</v>
      </c>
    </row>
    <row r="162" spans="2:43" ht="15.75" customHeight="1">
      <c r="B162" s="108" t="s">
        <v>275</v>
      </c>
      <c r="C162" s="8">
        <v>-0.686</v>
      </c>
      <c r="D162" s="8">
        <v>7.54</v>
      </c>
      <c r="E162" s="5">
        <v>7.54</v>
      </c>
      <c r="F162" s="5">
        <v>7.54</v>
      </c>
      <c r="G162" s="5">
        <v>7.54</v>
      </c>
      <c r="H162" s="5">
        <v>7.54</v>
      </c>
      <c r="I162" s="5">
        <v>7.54</v>
      </c>
      <c r="J162" s="5">
        <v>7.54</v>
      </c>
      <c r="K162" s="5">
        <v>7.54</v>
      </c>
      <c r="L162" s="5">
        <v>7.54</v>
      </c>
      <c r="M162" s="5">
        <v>7.54</v>
      </c>
      <c r="N162" s="5">
        <v>7.54</v>
      </c>
      <c r="O162" s="5"/>
      <c r="P162" s="8">
        <f>SUM(D162:O162)</f>
        <v>82.94000000000001</v>
      </c>
      <c r="Q162" s="8">
        <v>5.424</v>
      </c>
      <c r="R162" s="6">
        <v>6.395</v>
      </c>
      <c r="S162" s="6">
        <v>9.528</v>
      </c>
      <c r="T162" s="6">
        <v>7.353</v>
      </c>
      <c r="U162" s="6">
        <v>7.436</v>
      </c>
      <c r="V162" s="6">
        <v>6.883</v>
      </c>
      <c r="W162" s="6">
        <v>5.966</v>
      </c>
      <c r="X162" s="6">
        <v>8.022</v>
      </c>
      <c r="Y162" s="6">
        <v>7.397</v>
      </c>
      <c r="Z162" s="6">
        <v>9.801</v>
      </c>
      <c r="AA162" s="6">
        <v>8.083</v>
      </c>
      <c r="AB162" s="6"/>
      <c r="AC162" s="8">
        <f>SUM(Q162:AB162)</f>
        <v>82.28800000000001</v>
      </c>
      <c r="AD162" s="49">
        <v>0.265</v>
      </c>
      <c r="AE162" s="40"/>
      <c r="AF162" s="40">
        <v>2.936</v>
      </c>
      <c r="AG162" s="40">
        <v>1.197</v>
      </c>
      <c r="AH162" s="40"/>
      <c r="AI162" s="40"/>
      <c r="AJ162" s="40">
        <v>3.01</v>
      </c>
      <c r="AK162" s="49"/>
      <c r="AL162" s="40"/>
      <c r="AM162" s="40"/>
      <c r="AN162" s="40">
        <v>2.134</v>
      </c>
      <c r="AO162" s="40"/>
      <c r="AP162" s="40">
        <f>SUM(AD162:AO162)</f>
        <v>9.542</v>
      </c>
      <c r="AQ162" s="40">
        <f>C162+AC162-AP162</f>
        <v>72.06</v>
      </c>
    </row>
    <row r="163" spans="2:43" ht="34.5" customHeight="1" thickBot="1">
      <c r="B163" s="10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2"/>
      <c r="AD163" s="3" t="s">
        <v>748</v>
      </c>
      <c r="AE163" s="3"/>
      <c r="AF163" s="3" t="s">
        <v>749</v>
      </c>
      <c r="AG163" s="3" t="s">
        <v>595</v>
      </c>
      <c r="AH163" s="3"/>
      <c r="AI163" s="3"/>
      <c r="AJ163" s="3" t="s">
        <v>604</v>
      </c>
      <c r="AK163" s="3"/>
      <c r="AL163" s="3"/>
      <c r="AM163" s="3"/>
      <c r="AN163" s="3" t="s">
        <v>695</v>
      </c>
      <c r="AO163" s="3"/>
      <c r="AP163" s="3"/>
      <c r="AQ163" s="3"/>
    </row>
    <row r="164" spans="2:43" ht="15.75" customHeight="1">
      <c r="B164" s="101" t="s">
        <v>276</v>
      </c>
      <c r="C164" s="8">
        <v>107.743</v>
      </c>
      <c r="D164" s="8">
        <v>3.566</v>
      </c>
      <c r="E164" s="8">
        <v>3.566</v>
      </c>
      <c r="F164" s="8">
        <v>3.566</v>
      </c>
      <c r="G164" s="8">
        <v>3.566</v>
      </c>
      <c r="H164" s="8">
        <v>3.566</v>
      </c>
      <c r="I164" s="8">
        <v>3.566</v>
      </c>
      <c r="J164" s="8">
        <v>3.566</v>
      </c>
      <c r="K164" s="8">
        <v>3.566</v>
      </c>
      <c r="L164" s="8">
        <v>3.566</v>
      </c>
      <c r="M164" s="8">
        <v>3.566</v>
      </c>
      <c r="N164" s="8">
        <v>3.566</v>
      </c>
      <c r="O164" s="8"/>
      <c r="P164" s="8">
        <f>SUM(D164:O164)</f>
        <v>39.226</v>
      </c>
      <c r="Q164" s="8">
        <v>2.601</v>
      </c>
      <c r="R164" s="6">
        <v>3.311</v>
      </c>
      <c r="S164" s="6">
        <v>5.188</v>
      </c>
      <c r="T164" s="6">
        <v>3.384</v>
      </c>
      <c r="U164" s="6">
        <v>3.038</v>
      </c>
      <c r="V164" s="6">
        <v>4.643</v>
      </c>
      <c r="W164" s="6">
        <v>2.996</v>
      </c>
      <c r="X164" s="6">
        <v>3.003</v>
      </c>
      <c r="Y164" s="6">
        <v>3.782</v>
      </c>
      <c r="Z164" s="6">
        <v>3.493</v>
      </c>
      <c r="AA164" s="6">
        <v>3.103</v>
      </c>
      <c r="AB164" s="6"/>
      <c r="AC164" s="8">
        <f>SUM(Q164:AB164)</f>
        <v>38.542</v>
      </c>
      <c r="AD164" s="49">
        <v>0.619</v>
      </c>
      <c r="AE164" s="40"/>
      <c r="AF164" s="40"/>
      <c r="AG164" s="40">
        <v>0.528</v>
      </c>
      <c r="AH164" s="40"/>
      <c r="AI164" s="40">
        <v>14.017</v>
      </c>
      <c r="AJ164" s="40">
        <v>2.766</v>
      </c>
      <c r="AK164" s="49">
        <v>115.005</v>
      </c>
      <c r="AL164" s="40"/>
      <c r="AM164" s="40"/>
      <c r="AN164" s="40">
        <v>11.792</v>
      </c>
      <c r="AO164" s="40"/>
      <c r="AP164" s="40">
        <f>SUM(AD164:AO164)</f>
        <v>144.727</v>
      </c>
      <c r="AQ164" s="40">
        <f>C164+AC164-AP164</f>
        <v>1.5579999999999927</v>
      </c>
    </row>
    <row r="165" spans="2:43" ht="72" customHeight="1" thickBot="1">
      <c r="B165" s="108"/>
      <c r="C165" s="2"/>
      <c r="D165" s="2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2"/>
      <c r="Q165" s="2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2"/>
      <c r="AD165" s="6" t="s">
        <v>904</v>
      </c>
      <c r="AE165" s="6"/>
      <c r="AF165" s="6"/>
      <c r="AG165" s="6" t="s">
        <v>596</v>
      </c>
      <c r="AH165" s="6"/>
      <c r="AI165" s="6" t="s">
        <v>797</v>
      </c>
      <c r="AJ165" s="6" t="s">
        <v>847</v>
      </c>
      <c r="AK165" s="6" t="s">
        <v>420</v>
      </c>
      <c r="AL165" s="6"/>
      <c r="AM165" s="6"/>
      <c r="AN165" s="73" t="s">
        <v>41</v>
      </c>
      <c r="AO165" s="6"/>
      <c r="AP165" s="6"/>
      <c r="AQ165" s="6"/>
    </row>
    <row r="166" spans="2:43" ht="16.5" customHeight="1">
      <c r="B166" s="106" t="s">
        <v>277</v>
      </c>
      <c r="C166" s="8"/>
      <c r="D166" s="11"/>
      <c r="E166" s="8"/>
      <c r="F166" s="11"/>
      <c r="G166" s="8"/>
      <c r="H166" s="11"/>
      <c r="I166" s="8"/>
      <c r="J166" s="11"/>
      <c r="K166" s="8"/>
      <c r="L166" s="11"/>
      <c r="M166" s="8"/>
      <c r="N166" s="8"/>
      <c r="O166" s="8"/>
      <c r="P166" s="11"/>
      <c r="Q166" s="8"/>
      <c r="R166" s="11"/>
      <c r="S166" s="8"/>
      <c r="T166" s="11"/>
      <c r="U166" s="8"/>
      <c r="V166" s="11"/>
      <c r="W166" s="8"/>
      <c r="X166" s="11"/>
      <c r="Y166" s="8"/>
      <c r="Z166" s="11"/>
      <c r="AA166" s="8"/>
      <c r="AB166" s="11"/>
      <c r="AC166" s="8"/>
      <c r="AD166" s="55"/>
      <c r="AE166" s="49"/>
      <c r="AF166" s="56">
        <v>2.975</v>
      </c>
      <c r="AG166" s="49">
        <v>1.511</v>
      </c>
      <c r="AH166" s="56"/>
      <c r="AI166" s="49">
        <v>22.437</v>
      </c>
      <c r="AJ166" s="40"/>
      <c r="AK166" s="49">
        <v>2.554</v>
      </c>
      <c r="AL166" s="56"/>
      <c r="AM166" s="49"/>
      <c r="AN166" s="49"/>
      <c r="AO166" s="49">
        <v>11.882</v>
      </c>
      <c r="AP166" s="56"/>
      <c r="AQ166" s="49"/>
    </row>
    <row r="167" spans="2:43" ht="68.25" customHeight="1" thickBot="1">
      <c r="B167" s="107"/>
      <c r="C167" s="2">
        <v>-84.225</v>
      </c>
      <c r="D167" s="10">
        <v>5.063</v>
      </c>
      <c r="E167" s="2">
        <v>5.063</v>
      </c>
      <c r="F167" s="10">
        <v>5.063</v>
      </c>
      <c r="G167" s="2">
        <v>5.063</v>
      </c>
      <c r="H167" s="10">
        <v>5.063</v>
      </c>
      <c r="I167" s="2">
        <v>5.063</v>
      </c>
      <c r="J167" s="10">
        <v>5.063</v>
      </c>
      <c r="K167" s="2">
        <v>5.063</v>
      </c>
      <c r="L167" s="10">
        <v>5.063</v>
      </c>
      <c r="M167" s="2">
        <v>5.063</v>
      </c>
      <c r="N167" s="2">
        <v>5.063</v>
      </c>
      <c r="O167" s="2"/>
      <c r="P167" s="10">
        <f>SUM(D167:O167)</f>
        <v>55.693000000000005</v>
      </c>
      <c r="Q167" s="2">
        <v>4.134</v>
      </c>
      <c r="R167" s="10">
        <v>3.644</v>
      </c>
      <c r="S167" s="2">
        <v>5.299</v>
      </c>
      <c r="T167" s="10">
        <v>5.006</v>
      </c>
      <c r="U167" s="2">
        <v>4.218</v>
      </c>
      <c r="V167" s="10">
        <v>3.828</v>
      </c>
      <c r="W167" s="2">
        <v>3.716</v>
      </c>
      <c r="X167" s="10">
        <v>6.763</v>
      </c>
      <c r="Y167" s="2">
        <v>4.517</v>
      </c>
      <c r="Z167" s="10">
        <v>6.001</v>
      </c>
      <c r="AA167" s="2">
        <v>4.043</v>
      </c>
      <c r="AB167" s="10"/>
      <c r="AC167" s="2">
        <f>SUM(Q167:AB167)</f>
        <v>51.169000000000004</v>
      </c>
      <c r="AD167" s="10"/>
      <c r="AE167" s="2"/>
      <c r="AF167" s="10" t="s">
        <v>440</v>
      </c>
      <c r="AG167" s="2" t="s">
        <v>597</v>
      </c>
      <c r="AH167" s="10"/>
      <c r="AI167" s="2" t="s">
        <v>42</v>
      </c>
      <c r="AJ167" s="10"/>
      <c r="AK167" s="2" t="s">
        <v>848</v>
      </c>
      <c r="AL167" s="10"/>
      <c r="AM167" s="2"/>
      <c r="AN167" s="2"/>
      <c r="AO167" s="2" t="s">
        <v>152</v>
      </c>
      <c r="AP167" s="10">
        <f>SUM(AD166:AO166)</f>
        <v>41.359</v>
      </c>
      <c r="AQ167" s="2">
        <f>C167+AC167-AP167</f>
        <v>-74.41499999999999</v>
      </c>
    </row>
    <row r="168" spans="2:43" ht="15.75" customHeight="1">
      <c r="B168" s="108" t="s">
        <v>278</v>
      </c>
      <c r="C168" s="8">
        <v>11.991</v>
      </c>
      <c r="D168" s="8">
        <v>3.652</v>
      </c>
      <c r="E168" s="5">
        <v>3.652</v>
      </c>
      <c r="F168" s="5">
        <v>3.652</v>
      </c>
      <c r="G168" s="5">
        <v>3.652</v>
      </c>
      <c r="H168" s="5">
        <v>3.652</v>
      </c>
      <c r="I168" s="5">
        <v>3.652</v>
      </c>
      <c r="J168" s="5">
        <v>3.652</v>
      </c>
      <c r="K168" s="5">
        <v>3.652</v>
      </c>
      <c r="L168" s="5">
        <v>3.652</v>
      </c>
      <c r="M168" s="5">
        <v>3.652</v>
      </c>
      <c r="N168" s="5">
        <v>3.652</v>
      </c>
      <c r="O168" s="5"/>
      <c r="P168" s="8">
        <f>SUM(D168:O168)</f>
        <v>40.172000000000004</v>
      </c>
      <c r="Q168" s="108">
        <v>3.15</v>
      </c>
      <c r="R168" s="6">
        <v>3.304</v>
      </c>
      <c r="S168" s="6">
        <v>5.116</v>
      </c>
      <c r="T168" s="6">
        <v>3.691</v>
      </c>
      <c r="U168" s="6">
        <v>3.438</v>
      </c>
      <c r="V168" s="6">
        <v>3.448</v>
      </c>
      <c r="W168" s="6">
        <v>3.286</v>
      </c>
      <c r="X168" s="6">
        <v>3.459</v>
      </c>
      <c r="Y168" s="6">
        <v>3.239</v>
      </c>
      <c r="Z168" s="6">
        <v>3.764</v>
      </c>
      <c r="AA168" s="6">
        <v>3.327</v>
      </c>
      <c r="AB168" s="6"/>
      <c r="AC168" s="8">
        <f>SUM(Q168:AB168)</f>
        <v>39.222</v>
      </c>
      <c r="AD168" s="49">
        <v>0.477</v>
      </c>
      <c r="AE168" s="40"/>
      <c r="AF168" s="40"/>
      <c r="AG168" s="40"/>
      <c r="AH168" s="40"/>
      <c r="AI168" s="40">
        <v>15.157</v>
      </c>
      <c r="AJ168" s="40"/>
      <c r="AK168" s="49"/>
      <c r="AL168" s="40"/>
      <c r="AM168" s="40"/>
      <c r="AN168" s="40"/>
      <c r="AO168" s="40"/>
      <c r="AP168" s="40">
        <f>SUM(AD168:AO168)</f>
        <v>15.634</v>
      </c>
      <c r="AQ168" s="40">
        <f>C168+AC168-AP168</f>
        <v>35.579</v>
      </c>
    </row>
    <row r="169" spans="2:43" ht="54" customHeight="1" thickBot="1">
      <c r="B169" s="108"/>
      <c r="C169" s="2"/>
      <c r="D169" s="2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2"/>
      <c r="Q169" s="108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2"/>
      <c r="AD169" s="6" t="s">
        <v>751</v>
      </c>
      <c r="AE169" s="6"/>
      <c r="AF169" s="6"/>
      <c r="AG169" s="6"/>
      <c r="AH169" s="6"/>
      <c r="AI169" s="6" t="s">
        <v>106</v>
      </c>
      <c r="AJ169" s="6"/>
      <c r="AK169" s="6"/>
      <c r="AL169" s="6"/>
      <c r="AM169" s="6"/>
      <c r="AN169" s="6"/>
      <c r="AO169" s="6"/>
      <c r="AP169" s="6"/>
      <c r="AQ169" s="6"/>
    </row>
    <row r="170" spans="2:43" ht="16.5" customHeight="1">
      <c r="B170" s="106" t="s">
        <v>279</v>
      </c>
      <c r="C170" s="8"/>
      <c r="D170" s="11"/>
      <c r="E170" s="8"/>
      <c r="F170" s="11"/>
      <c r="G170" s="8"/>
      <c r="H170" s="11"/>
      <c r="I170" s="8"/>
      <c r="J170" s="11"/>
      <c r="K170" s="8"/>
      <c r="L170" s="11"/>
      <c r="M170" s="8"/>
      <c r="N170" s="8"/>
      <c r="O170" s="8"/>
      <c r="P170" s="11"/>
      <c r="Q170" s="8"/>
      <c r="R170" s="11"/>
      <c r="S170" s="8"/>
      <c r="T170" s="11"/>
      <c r="U170" s="8"/>
      <c r="V170" s="11"/>
      <c r="W170" s="8"/>
      <c r="X170" s="11"/>
      <c r="Y170" s="8"/>
      <c r="Z170" s="11"/>
      <c r="AA170" s="8"/>
      <c r="AB170" s="11"/>
      <c r="AC170" s="8"/>
      <c r="AD170" s="61"/>
      <c r="AE170" s="49"/>
      <c r="AF170" s="56">
        <v>2.91</v>
      </c>
      <c r="AG170" s="49">
        <v>4.495</v>
      </c>
      <c r="AH170" s="56"/>
      <c r="AI170" s="49">
        <v>15.891</v>
      </c>
      <c r="AJ170" s="40"/>
      <c r="AK170" s="49"/>
      <c r="AL170" s="56">
        <v>0.442</v>
      </c>
      <c r="AM170" s="49"/>
      <c r="AN170" s="49"/>
      <c r="AO170" s="49"/>
      <c r="AP170" s="56"/>
      <c r="AQ170" s="49"/>
    </row>
    <row r="171" spans="2:43" ht="51.75" customHeight="1" thickBot="1">
      <c r="B171" s="107"/>
      <c r="C171" s="5">
        <v>6.003</v>
      </c>
      <c r="D171" s="9">
        <v>3.542</v>
      </c>
      <c r="E171" s="5">
        <v>3.542</v>
      </c>
      <c r="F171" s="9">
        <v>3.542</v>
      </c>
      <c r="G171" s="5">
        <v>3.542</v>
      </c>
      <c r="H171" s="9">
        <v>3.542</v>
      </c>
      <c r="I171" s="5">
        <v>3.542</v>
      </c>
      <c r="J171" s="9">
        <v>3.542</v>
      </c>
      <c r="K171" s="5">
        <v>3.542</v>
      </c>
      <c r="L171" s="9">
        <v>3.542</v>
      </c>
      <c r="M171" s="5">
        <v>3.542</v>
      </c>
      <c r="N171" s="2">
        <v>3.6</v>
      </c>
      <c r="O171" s="5"/>
      <c r="P171" s="9">
        <f>SUM(D171:O171)</f>
        <v>39.02000000000001</v>
      </c>
      <c r="Q171" s="5">
        <v>3.311</v>
      </c>
      <c r="R171" s="9">
        <v>3.032</v>
      </c>
      <c r="S171" s="5">
        <v>3.319</v>
      </c>
      <c r="T171" s="9">
        <v>4.288</v>
      </c>
      <c r="U171" s="5">
        <v>3.452</v>
      </c>
      <c r="V171" s="9">
        <v>3.217</v>
      </c>
      <c r="W171" s="5">
        <v>4.665</v>
      </c>
      <c r="X171" s="9">
        <v>2.805</v>
      </c>
      <c r="Y171" s="5">
        <v>3.836</v>
      </c>
      <c r="Z171" s="9">
        <v>2.996</v>
      </c>
      <c r="AA171" s="5">
        <v>3.317</v>
      </c>
      <c r="AB171" s="9"/>
      <c r="AC171" s="5">
        <f>SUM(Q171:AB171)</f>
        <v>38.238</v>
      </c>
      <c r="AD171" s="9"/>
      <c r="AE171" s="5"/>
      <c r="AF171" s="9" t="s">
        <v>439</v>
      </c>
      <c r="AG171" s="2" t="s">
        <v>598</v>
      </c>
      <c r="AH171" s="9"/>
      <c r="AI171" s="5" t="s">
        <v>107</v>
      </c>
      <c r="AJ171" s="9"/>
      <c r="AK171" s="5"/>
      <c r="AL171" s="9" t="s">
        <v>867</v>
      </c>
      <c r="AM171" s="5"/>
      <c r="AN171" s="5"/>
      <c r="AO171" s="5"/>
      <c r="AP171" s="9">
        <f>SUM(AD170:AO170)</f>
        <v>23.738</v>
      </c>
      <c r="AQ171" s="5">
        <f>C171+AC171-AP171</f>
        <v>20.503</v>
      </c>
    </row>
    <row r="172" spans="2:43" ht="15.75">
      <c r="B172" s="106" t="s">
        <v>280</v>
      </c>
      <c r="C172" s="8">
        <v>-69.356</v>
      </c>
      <c r="D172" s="11">
        <v>7.452</v>
      </c>
      <c r="E172" s="8">
        <v>7.452</v>
      </c>
      <c r="F172" s="11">
        <v>7.452</v>
      </c>
      <c r="G172" s="8">
        <v>7.452</v>
      </c>
      <c r="H172" s="11">
        <v>7.452</v>
      </c>
      <c r="I172" s="8">
        <v>7.452</v>
      </c>
      <c r="J172" s="11">
        <v>7.452</v>
      </c>
      <c r="K172" s="8">
        <v>7.452</v>
      </c>
      <c r="L172" s="11">
        <v>7.452</v>
      </c>
      <c r="M172" s="8">
        <v>7.452</v>
      </c>
      <c r="N172" s="11">
        <v>7.452</v>
      </c>
      <c r="O172" s="8"/>
      <c r="P172" s="8">
        <f>SUM(D172:O172)</f>
        <v>81.972</v>
      </c>
      <c r="Q172" s="8">
        <v>5.842</v>
      </c>
      <c r="R172" s="11">
        <v>6.677</v>
      </c>
      <c r="S172" s="8">
        <v>8.337</v>
      </c>
      <c r="T172" s="11">
        <v>6.297</v>
      </c>
      <c r="U172" s="8">
        <v>7.672</v>
      </c>
      <c r="V172" s="11">
        <v>6.66</v>
      </c>
      <c r="W172" s="8">
        <v>6.719</v>
      </c>
      <c r="X172" s="11">
        <v>7.57</v>
      </c>
      <c r="Y172" s="8">
        <v>7.283</v>
      </c>
      <c r="Z172" s="11">
        <v>7.898</v>
      </c>
      <c r="AA172" s="8">
        <v>6.605</v>
      </c>
      <c r="AB172" s="11"/>
      <c r="AC172" s="8">
        <f>SUM(Q172:AB172)</f>
        <v>77.56</v>
      </c>
      <c r="AD172" s="55"/>
      <c r="AE172" s="49"/>
      <c r="AF172" s="56"/>
      <c r="AG172" s="49">
        <v>3.666</v>
      </c>
      <c r="AH172" s="56"/>
      <c r="AI172" s="49">
        <v>34.788</v>
      </c>
      <c r="AJ172" s="40"/>
      <c r="AK172" s="49">
        <v>4.019</v>
      </c>
      <c r="AL172" s="56">
        <v>1.172</v>
      </c>
      <c r="AM172" s="49">
        <v>0.498</v>
      </c>
      <c r="AN172" s="49"/>
      <c r="AO172" s="49"/>
      <c r="AP172" s="56">
        <f>SUM(AD172:AO172)</f>
        <v>44.14299999999999</v>
      </c>
      <c r="AQ172" s="49">
        <f>C172+AC172-AP172</f>
        <v>-35.93899999999998</v>
      </c>
    </row>
    <row r="173" spans="2:43" ht="79.5" customHeight="1" thickBot="1">
      <c r="B173" s="107"/>
      <c r="C173" s="5"/>
      <c r="D173" s="9"/>
      <c r="E173" s="5"/>
      <c r="F173" s="9"/>
      <c r="G173" s="5"/>
      <c r="H173" s="9"/>
      <c r="I173" s="5"/>
      <c r="J173" s="9"/>
      <c r="K173" s="5"/>
      <c r="L173" s="9"/>
      <c r="M173" s="5"/>
      <c r="N173" s="9"/>
      <c r="O173" s="5"/>
      <c r="P173" s="2"/>
      <c r="Q173" s="5"/>
      <c r="R173" s="9"/>
      <c r="S173" s="5"/>
      <c r="T173" s="9"/>
      <c r="U173" s="5"/>
      <c r="V173" s="9"/>
      <c r="W173" s="5"/>
      <c r="X173" s="9"/>
      <c r="Y173" s="5"/>
      <c r="Z173" s="9"/>
      <c r="AA173" s="5"/>
      <c r="AB173" s="9"/>
      <c r="AC173" s="5"/>
      <c r="AD173" s="9"/>
      <c r="AE173" s="5"/>
      <c r="AF173" s="9"/>
      <c r="AG173" s="5" t="s">
        <v>108</v>
      </c>
      <c r="AH173" s="9"/>
      <c r="AI173" s="5" t="s">
        <v>43</v>
      </c>
      <c r="AJ173" s="9"/>
      <c r="AK173" s="5" t="s">
        <v>644</v>
      </c>
      <c r="AL173" s="9" t="s">
        <v>870</v>
      </c>
      <c r="AM173" s="5" t="s">
        <v>888</v>
      </c>
      <c r="AN173" s="5"/>
      <c r="AO173" s="5"/>
      <c r="AP173" s="9"/>
      <c r="AQ173" s="5"/>
    </row>
    <row r="174" spans="2:43" ht="15.75">
      <c r="B174" s="106" t="s">
        <v>281</v>
      </c>
      <c r="C174" s="8">
        <v>22.192</v>
      </c>
      <c r="D174" s="11">
        <v>1.916</v>
      </c>
      <c r="E174" s="8">
        <v>1.916</v>
      </c>
      <c r="F174" s="11">
        <v>1.916</v>
      </c>
      <c r="G174" s="8">
        <v>1.916</v>
      </c>
      <c r="H174" s="11">
        <v>1.916</v>
      </c>
      <c r="I174" s="8">
        <v>1.916</v>
      </c>
      <c r="J174" s="11">
        <v>1.916</v>
      </c>
      <c r="K174" s="8">
        <v>1.916</v>
      </c>
      <c r="L174" s="11">
        <v>1.916</v>
      </c>
      <c r="M174" s="8">
        <v>1.916</v>
      </c>
      <c r="N174" s="11">
        <v>1.916</v>
      </c>
      <c r="O174" s="8"/>
      <c r="P174" s="8">
        <f>SUM(D174:O174)</f>
        <v>21.076</v>
      </c>
      <c r="Q174" s="8">
        <v>2.107</v>
      </c>
      <c r="R174" s="11">
        <v>2.095</v>
      </c>
      <c r="S174" s="8">
        <v>1.502</v>
      </c>
      <c r="T174" s="11">
        <v>1.916</v>
      </c>
      <c r="U174" s="8">
        <v>1.56</v>
      </c>
      <c r="V174" s="11">
        <v>1.575</v>
      </c>
      <c r="W174" s="8">
        <v>1.916</v>
      </c>
      <c r="X174" s="11">
        <v>1.791</v>
      </c>
      <c r="Y174" s="8">
        <v>1.969</v>
      </c>
      <c r="Z174" s="11">
        <v>1.84</v>
      </c>
      <c r="AA174" s="8">
        <v>2.432</v>
      </c>
      <c r="AB174" s="11"/>
      <c r="AC174" s="8">
        <f>SUM(Q174:AB174)</f>
        <v>20.703</v>
      </c>
      <c r="AD174" s="55"/>
      <c r="AE174" s="49"/>
      <c r="AF174" s="56"/>
      <c r="AG174" s="49"/>
      <c r="AH174" s="56"/>
      <c r="AI174" s="49">
        <v>4.044</v>
      </c>
      <c r="AJ174" s="40">
        <v>8.306</v>
      </c>
      <c r="AK174" s="49"/>
      <c r="AL174" s="56"/>
      <c r="AM174" s="49"/>
      <c r="AN174" s="49"/>
      <c r="AO174" s="49">
        <v>5.845</v>
      </c>
      <c r="AP174" s="56">
        <f>SUM(AD174:AO174)</f>
        <v>18.194999999999997</v>
      </c>
      <c r="AQ174" s="49">
        <f>C174+AC174-AP174</f>
        <v>24.7</v>
      </c>
    </row>
    <row r="175" spans="2:43" ht="32.25" thickBot="1">
      <c r="B175" s="107"/>
      <c r="C175" s="2"/>
      <c r="D175" s="10"/>
      <c r="E175" s="2"/>
      <c r="F175" s="10"/>
      <c r="G175" s="2"/>
      <c r="H175" s="10"/>
      <c r="I175" s="2"/>
      <c r="J175" s="10"/>
      <c r="K175" s="2"/>
      <c r="L175" s="10"/>
      <c r="M175" s="2"/>
      <c r="N175" s="10"/>
      <c r="O175" s="2"/>
      <c r="P175" s="2"/>
      <c r="Q175" s="2"/>
      <c r="R175" s="10"/>
      <c r="S175" s="2"/>
      <c r="T175" s="10"/>
      <c r="U175" s="2"/>
      <c r="V175" s="10"/>
      <c r="W175" s="2"/>
      <c r="X175" s="10"/>
      <c r="Y175" s="2"/>
      <c r="Z175" s="10"/>
      <c r="AA175" s="2"/>
      <c r="AB175" s="10"/>
      <c r="AC175" s="2"/>
      <c r="AD175" s="10"/>
      <c r="AE175" s="2"/>
      <c r="AF175" s="10"/>
      <c r="AG175" s="2"/>
      <c r="AH175" s="10"/>
      <c r="AI175" s="2" t="s">
        <v>44</v>
      </c>
      <c r="AJ175" s="10" t="s">
        <v>849</v>
      </c>
      <c r="AK175" s="2"/>
      <c r="AL175" s="10"/>
      <c r="AM175" s="2"/>
      <c r="AN175" s="2"/>
      <c r="AO175" s="2" t="s">
        <v>143</v>
      </c>
      <c r="AP175" s="10"/>
      <c r="AQ175" s="2"/>
    </row>
    <row r="176" spans="2:43" ht="15.75" customHeight="1">
      <c r="B176" s="101" t="s">
        <v>282</v>
      </c>
      <c r="C176" s="8">
        <v>182.325</v>
      </c>
      <c r="D176" s="8">
        <v>11.803</v>
      </c>
      <c r="E176" s="5">
        <v>11.803</v>
      </c>
      <c r="F176" s="5">
        <v>11.803</v>
      </c>
      <c r="G176" s="5">
        <v>11.803</v>
      </c>
      <c r="H176" s="5">
        <v>11.803</v>
      </c>
      <c r="I176" s="5">
        <v>11.803</v>
      </c>
      <c r="J176" s="5">
        <v>11.803</v>
      </c>
      <c r="K176" s="5">
        <v>11.803</v>
      </c>
      <c r="L176" s="5">
        <v>11.803</v>
      </c>
      <c r="M176" s="5">
        <v>11.803</v>
      </c>
      <c r="N176" s="5">
        <v>11.803</v>
      </c>
      <c r="O176" s="5"/>
      <c r="P176" s="8">
        <f>SUM(D176:O176)</f>
        <v>129.833</v>
      </c>
      <c r="Q176" s="8">
        <v>10.691</v>
      </c>
      <c r="R176" s="6">
        <v>11.278</v>
      </c>
      <c r="S176" s="6">
        <v>10.477</v>
      </c>
      <c r="T176" s="6">
        <v>14.659</v>
      </c>
      <c r="U176" s="6">
        <v>10.647</v>
      </c>
      <c r="V176" s="6">
        <v>10.763</v>
      </c>
      <c r="W176" s="6">
        <v>14.027</v>
      </c>
      <c r="X176" s="6">
        <v>11.328</v>
      </c>
      <c r="Y176" s="6">
        <v>15.652</v>
      </c>
      <c r="Z176" s="6">
        <v>11.994</v>
      </c>
      <c r="AA176" s="6">
        <v>12.883</v>
      </c>
      <c r="AB176" s="6"/>
      <c r="AC176" s="8">
        <f>SUM(Q176:AB176)</f>
        <v>134.399</v>
      </c>
      <c r="AD176" s="49">
        <v>2.541</v>
      </c>
      <c r="AE176" s="40">
        <v>1.646</v>
      </c>
      <c r="AF176" s="40">
        <v>5.576</v>
      </c>
      <c r="AG176" s="40"/>
      <c r="AH176" s="40">
        <v>19.495</v>
      </c>
      <c r="AI176" s="40">
        <v>50.017</v>
      </c>
      <c r="AJ176" s="40">
        <v>1.22</v>
      </c>
      <c r="AK176" s="49">
        <v>4.268</v>
      </c>
      <c r="AL176" s="40">
        <v>3.85</v>
      </c>
      <c r="AM176" s="40">
        <v>315.4</v>
      </c>
      <c r="AN176" s="40">
        <v>1.105</v>
      </c>
      <c r="AO176" s="40">
        <v>2.367</v>
      </c>
      <c r="AP176" s="40">
        <f>SUM(AD176:AO176)</f>
        <v>407.485</v>
      </c>
      <c r="AQ176" s="40">
        <f>C176+AC176-AP176</f>
        <v>-90.76100000000002</v>
      </c>
    </row>
    <row r="177" spans="2:43" ht="150" customHeight="1" thickBot="1">
      <c r="B177" s="10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3"/>
      <c r="S177" s="3"/>
      <c r="T177" s="3"/>
      <c r="U177" s="3"/>
      <c r="V177" s="3"/>
      <c r="W177" s="3"/>
      <c r="X177" s="3"/>
      <c r="Y177" s="3"/>
      <c r="Z177" s="3"/>
      <c r="AA177" s="2"/>
      <c r="AB177" s="3"/>
      <c r="AC177" s="2"/>
      <c r="AD177" s="2" t="s">
        <v>552</v>
      </c>
      <c r="AE177" s="47" t="s">
        <v>752</v>
      </c>
      <c r="AF177" s="48" t="s">
        <v>457</v>
      </c>
      <c r="AG177" s="48"/>
      <c r="AH177" s="48" t="s">
        <v>73</v>
      </c>
      <c r="AI177" s="48" t="s">
        <v>798</v>
      </c>
      <c r="AJ177" s="48" t="s">
        <v>606</v>
      </c>
      <c r="AK177" s="47" t="s">
        <v>45</v>
      </c>
      <c r="AL177" s="47" t="s">
        <v>850</v>
      </c>
      <c r="AM177" s="48" t="s">
        <v>129</v>
      </c>
      <c r="AN177" s="53" t="s">
        <v>46</v>
      </c>
      <c r="AO177" s="47" t="s">
        <v>162</v>
      </c>
      <c r="AP177" s="3"/>
      <c r="AQ177" s="3"/>
    </row>
    <row r="178" spans="2:43" ht="16.5" customHeight="1">
      <c r="B178" s="110" t="s">
        <v>876</v>
      </c>
      <c r="C178" s="5"/>
      <c r="D178" s="9"/>
      <c r="E178" s="5"/>
      <c r="F178" s="9"/>
      <c r="G178" s="5"/>
      <c r="H178" s="9"/>
      <c r="I178" s="5"/>
      <c r="J178" s="9"/>
      <c r="K178" s="5"/>
      <c r="L178" s="9"/>
      <c r="M178" s="5">
        <v>1.229</v>
      </c>
      <c r="N178" s="9">
        <v>1.229</v>
      </c>
      <c r="O178" s="5"/>
      <c r="P178" s="8"/>
      <c r="Q178" s="5"/>
      <c r="R178" s="9"/>
      <c r="S178" s="8"/>
      <c r="T178" s="8"/>
      <c r="U178" s="6"/>
      <c r="V178" s="8"/>
      <c r="W178" s="6"/>
      <c r="X178" s="8"/>
      <c r="Y178" s="6"/>
      <c r="Z178" s="8">
        <v>0.837</v>
      </c>
      <c r="AA178" s="6">
        <v>1.517</v>
      </c>
      <c r="AB178" s="9"/>
      <c r="AC178" s="8"/>
      <c r="AD178" s="49"/>
      <c r="AE178" s="40"/>
      <c r="AF178" s="49"/>
      <c r="AG178" s="40"/>
      <c r="AH178" s="49"/>
      <c r="AI178" s="40"/>
      <c r="AJ178" s="49"/>
      <c r="AK178" s="51"/>
      <c r="AL178" s="13"/>
      <c r="AM178" s="51"/>
      <c r="AN178" s="49"/>
      <c r="AO178" s="51"/>
      <c r="AP178" s="49"/>
      <c r="AQ178" s="51"/>
    </row>
    <row r="179" spans="2:43" ht="22.5" customHeight="1" thickBot="1">
      <c r="B179" s="107"/>
      <c r="C179" s="5"/>
      <c r="D179" s="9"/>
      <c r="E179" s="5"/>
      <c r="F179" s="9"/>
      <c r="G179" s="5"/>
      <c r="H179" s="9"/>
      <c r="I179" s="5"/>
      <c r="J179" s="9"/>
      <c r="K179" s="5"/>
      <c r="L179" s="9"/>
      <c r="M179" s="5"/>
      <c r="N179" s="9"/>
      <c r="O179" s="5"/>
      <c r="P179" s="5"/>
      <c r="Q179" s="5"/>
      <c r="R179" s="9"/>
      <c r="S179" s="2"/>
      <c r="T179" s="2"/>
      <c r="U179" s="6"/>
      <c r="V179" s="2"/>
      <c r="W179" s="6"/>
      <c r="X179" s="2"/>
      <c r="Y179" s="6"/>
      <c r="Z179" s="2"/>
      <c r="AA179" s="6"/>
      <c r="AB179" s="9"/>
      <c r="AC179" s="2"/>
      <c r="AD179" s="2"/>
      <c r="AE179" s="6"/>
      <c r="AF179" s="2"/>
      <c r="AG179" s="6"/>
      <c r="AH179" s="2"/>
      <c r="AI179" s="6"/>
      <c r="AJ179" s="2"/>
      <c r="AK179" s="6"/>
      <c r="AL179" s="2"/>
      <c r="AM179" s="6"/>
      <c r="AN179" s="2"/>
      <c r="AO179" s="6"/>
      <c r="AP179" s="2"/>
      <c r="AQ179" s="6"/>
    </row>
    <row r="180" spans="2:43" ht="15.75" customHeight="1">
      <c r="B180" s="106" t="s">
        <v>283</v>
      </c>
      <c r="C180" s="8"/>
      <c r="D180" s="11"/>
      <c r="E180" s="8"/>
      <c r="F180" s="11"/>
      <c r="G180" s="8"/>
      <c r="H180" s="11"/>
      <c r="I180" s="8"/>
      <c r="J180" s="11"/>
      <c r="K180" s="8"/>
      <c r="L180" s="11"/>
      <c r="M180" s="8"/>
      <c r="N180" s="11"/>
      <c r="O180" s="8"/>
      <c r="P180" s="8"/>
      <c r="Q180" s="8"/>
      <c r="R180" s="11"/>
      <c r="S180" s="8"/>
      <c r="T180" s="11"/>
      <c r="U180" s="8"/>
      <c r="V180" s="11"/>
      <c r="W180" s="8"/>
      <c r="X180" s="11"/>
      <c r="Y180" s="8"/>
      <c r="Z180" s="11"/>
      <c r="AA180" s="8"/>
      <c r="AB180" s="11"/>
      <c r="AC180" s="8"/>
      <c r="AD180" s="61"/>
      <c r="AE180" s="49"/>
      <c r="AF180" s="56"/>
      <c r="AG180" s="49">
        <v>3.047</v>
      </c>
      <c r="AH180" s="56">
        <v>0.654</v>
      </c>
      <c r="AI180" s="49">
        <v>6.354</v>
      </c>
      <c r="AJ180" s="40"/>
      <c r="AK180" s="49"/>
      <c r="AL180" s="56"/>
      <c r="AM180" s="49"/>
      <c r="AN180" s="49"/>
      <c r="AO180" s="49"/>
      <c r="AP180" s="56"/>
      <c r="AQ180" s="49"/>
    </row>
    <row r="181" spans="2:43" ht="32.25" thickBot="1">
      <c r="B181" s="107"/>
      <c r="C181" s="2">
        <v>25.067</v>
      </c>
      <c r="D181" s="10">
        <v>3.783</v>
      </c>
      <c r="E181" s="2">
        <v>3.783</v>
      </c>
      <c r="F181" s="10">
        <v>3.783</v>
      </c>
      <c r="G181" s="2">
        <v>3.783</v>
      </c>
      <c r="H181" s="10">
        <v>3.783</v>
      </c>
      <c r="I181" s="2">
        <v>3.783</v>
      </c>
      <c r="J181" s="10">
        <v>3.783</v>
      </c>
      <c r="K181" s="2">
        <v>3.783</v>
      </c>
      <c r="L181" s="10">
        <v>3.783</v>
      </c>
      <c r="M181" s="2">
        <v>3.783</v>
      </c>
      <c r="N181" s="10">
        <v>3.783</v>
      </c>
      <c r="O181" s="2"/>
      <c r="P181" s="2">
        <f>SUM(D181:O181)</f>
        <v>41.61300000000001</v>
      </c>
      <c r="Q181" s="2">
        <v>2.699</v>
      </c>
      <c r="R181" s="10">
        <v>3.308</v>
      </c>
      <c r="S181" s="2">
        <v>5.116</v>
      </c>
      <c r="T181" s="10">
        <v>3.79</v>
      </c>
      <c r="U181" s="2">
        <v>3.064</v>
      </c>
      <c r="V181" s="10">
        <v>3.563</v>
      </c>
      <c r="W181" s="2">
        <v>3.32</v>
      </c>
      <c r="X181" s="10">
        <v>4.026</v>
      </c>
      <c r="Y181" s="2">
        <v>4.823</v>
      </c>
      <c r="Z181" s="10">
        <v>3.031</v>
      </c>
      <c r="AA181" s="2">
        <v>3.195</v>
      </c>
      <c r="AB181" s="10"/>
      <c r="AC181" s="2">
        <f>SUM(Q181:AB181)</f>
        <v>39.935</v>
      </c>
      <c r="AD181" s="10"/>
      <c r="AE181" s="2"/>
      <c r="AF181" s="10"/>
      <c r="AG181" s="2" t="s">
        <v>185</v>
      </c>
      <c r="AH181" s="10" t="s">
        <v>753</v>
      </c>
      <c r="AI181" s="2" t="s">
        <v>754</v>
      </c>
      <c r="AJ181" s="10"/>
      <c r="AK181" s="2"/>
      <c r="AL181" s="10"/>
      <c r="AM181" s="2"/>
      <c r="AN181" s="2"/>
      <c r="AO181" s="2"/>
      <c r="AP181" s="10">
        <f>SUM(AD180:AO180)</f>
        <v>10.055</v>
      </c>
      <c r="AQ181" s="2">
        <f>C181+AC181-AP181</f>
        <v>54.94700000000001</v>
      </c>
    </row>
    <row r="182" spans="2:43" ht="16.5" thickBot="1">
      <c r="B182" s="2" t="s">
        <v>284</v>
      </c>
      <c r="C182" s="3">
        <v>16.207</v>
      </c>
      <c r="D182" s="3">
        <v>0.537</v>
      </c>
      <c r="E182" s="3">
        <v>0.537</v>
      </c>
      <c r="F182" s="3">
        <v>0.537</v>
      </c>
      <c r="G182" s="3">
        <v>0.537</v>
      </c>
      <c r="H182" s="3">
        <v>0.537</v>
      </c>
      <c r="I182" s="3">
        <v>0.537</v>
      </c>
      <c r="J182" s="3">
        <v>0.537</v>
      </c>
      <c r="K182" s="3">
        <v>0.537</v>
      </c>
      <c r="L182" s="3">
        <v>0.537</v>
      </c>
      <c r="M182" s="3">
        <v>0.537</v>
      </c>
      <c r="N182" s="3">
        <v>0.537</v>
      </c>
      <c r="O182" s="3"/>
      <c r="P182" s="3">
        <f>SUM(D182:O182)</f>
        <v>5.907</v>
      </c>
      <c r="Q182" s="3"/>
      <c r="R182" s="3"/>
      <c r="S182" s="3">
        <v>1.077</v>
      </c>
      <c r="T182" s="3">
        <v>0.537</v>
      </c>
      <c r="U182" s="3"/>
      <c r="V182" s="3">
        <v>0.598</v>
      </c>
      <c r="W182" s="3">
        <v>1.02</v>
      </c>
      <c r="X182" s="3">
        <v>0.537</v>
      </c>
      <c r="Y182" s="3">
        <v>0.537</v>
      </c>
      <c r="Z182" s="3">
        <v>0.538</v>
      </c>
      <c r="AA182" s="3"/>
      <c r="AB182" s="3"/>
      <c r="AC182" s="3">
        <f>SUM(Q182:AB182)</f>
        <v>4.844</v>
      </c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>
        <f>SUM(AD182:AO182)</f>
        <v>0</v>
      </c>
      <c r="AQ182" s="3">
        <f>C182+AC182-AP182</f>
        <v>21.051000000000002</v>
      </c>
    </row>
    <row r="183" spans="2:43" ht="16.5" thickBot="1">
      <c r="B183" s="2" t="s">
        <v>285</v>
      </c>
      <c r="C183" s="3">
        <v>16.493</v>
      </c>
      <c r="D183" s="3">
        <v>0.535</v>
      </c>
      <c r="E183" s="3">
        <v>0.535</v>
      </c>
      <c r="F183" s="3">
        <v>0.535</v>
      </c>
      <c r="G183" s="3">
        <v>0.535</v>
      </c>
      <c r="H183" s="3">
        <v>0.535</v>
      </c>
      <c r="I183" s="3">
        <v>0.535</v>
      </c>
      <c r="J183" s="3">
        <v>0.535</v>
      </c>
      <c r="K183" s="3">
        <v>0.535</v>
      </c>
      <c r="L183" s="3">
        <v>0.535</v>
      </c>
      <c r="M183" s="3">
        <v>0.535</v>
      </c>
      <c r="N183" s="3">
        <v>0.535</v>
      </c>
      <c r="O183" s="3"/>
      <c r="P183" s="3">
        <f>SUM(D183:O183)</f>
        <v>5.885000000000001</v>
      </c>
      <c r="Q183" s="3">
        <v>0.403</v>
      </c>
      <c r="R183" s="3"/>
      <c r="S183" s="3">
        <v>0.598</v>
      </c>
      <c r="T183" s="3">
        <v>0.797</v>
      </c>
      <c r="U183" s="3">
        <v>0.997</v>
      </c>
      <c r="V183" s="3"/>
      <c r="W183" s="3">
        <v>0.399</v>
      </c>
      <c r="X183" s="3">
        <v>0.797</v>
      </c>
      <c r="Y183" s="3"/>
      <c r="Z183" s="3"/>
      <c r="AA183" s="3">
        <v>0.498</v>
      </c>
      <c r="AB183" s="3"/>
      <c r="AC183" s="3">
        <f>SUM(Q183:AB183)</f>
        <v>4.489</v>
      </c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>
        <f>SUM(AD183:AO183)</f>
        <v>0</v>
      </c>
      <c r="AQ183" s="3">
        <f>C183+AC183-AP183</f>
        <v>20.982</v>
      </c>
    </row>
    <row r="184" spans="2:43" ht="15.75">
      <c r="B184" s="106" t="s">
        <v>286</v>
      </c>
      <c r="C184" s="8"/>
      <c r="D184" s="11"/>
      <c r="E184" s="8"/>
      <c r="F184" s="11"/>
      <c r="G184" s="8"/>
      <c r="H184" s="11"/>
      <c r="I184" s="8"/>
      <c r="J184" s="11"/>
      <c r="K184" s="8"/>
      <c r="L184" s="11"/>
      <c r="M184" s="8"/>
      <c r="N184" s="8"/>
      <c r="O184" s="8"/>
      <c r="P184" s="11"/>
      <c r="Q184" s="8"/>
      <c r="R184" s="11"/>
      <c r="S184" s="8"/>
      <c r="T184" s="11"/>
      <c r="U184" s="8"/>
      <c r="V184" s="11"/>
      <c r="W184" s="8"/>
      <c r="X184" s="11"/>
      <c r="Y184" s="8"/>
      <c r="Z184" s="11"/>
      <c r="AA184" s="8"/>
      <c r="AB184" s="11"/>
      <c r="AC184" s="8"/>
      <c r="AD184" s="55"/>
      <c r="AE184" s="49">
        <v>6.227</v>
      </c>
      <c r="AF184" s="56">
        <v>3.234</v>
      </c>
      <c r="AG184" s="49">
        <v>17.613</v>
      </c>
      <c r="AH184" s="56"/>
      <c r="AI184" s="49">
        <v>14.107</v>
      </c>
      <c r="AJ184" s="40">
        <v>3.967</v>
      </c>
      <c r="AK184" s="49"/>
      <c r="AL184" s="56">
        <v>6.888</v>
      </c>
      <c r="AM184" s="49"/>
      <c r="AN184" s="56">
        <v>8.878</v>
      </c>
      <c r="AO184" s="49">
        <v>2.851</v>
      </c>
      <c r="AP184" s="49"/>
      <c r="AQ184" s="49"/>
    </row>
    <row r="185" spans="2:43" ht="51.75" customHeight="1" thickBot="1">
      <c r="B185" s="110"/>
      <c r="C185" s="42">
        <v>37.003</v>
      </c>
      <c r="D185" s="76">
        <v>9.881</v>
      </c>
      <c r="E185" s="42">
        <v>9.881</v>
      </c>
      <c r="F185" s="76">
        <v>9.881</v>
      </c>
      <c r="G185" s="42">
        <v>9.881</v>
      </c>
      <c r="H185" s="76">
        <v>9.881</v>
      </c>
      <c r="I185" s="42">
        <v>9.881</v>
      </c>
      <c r="J185" s="76">
        <v>9.881</v>
      </c>
      <c r="K185" s="42">
        <v>9.881</v>
      </c>
      <c r="L185" s="76">
        <v>9.881</v>
      </c>
      <c r="M185" s="42">
        <v>9.881</v>
      </c>
      <c r="N185" s="42">
        <v>9.881</v>
      </c>
      <c r="O185" s="27"/>
      <c r="P185" s="25">
        <f>SUM(D185:O185)</f>
        <v>108.691</v>
      </c>
      <c r="Q185" s="27">
        <v>10.264</v>
      </c>
      <c r="R185" s="25">
        <v>9.388</v>
      </c>
      <c r="S185" s="27">
        <v>11.188</v>
      </c>
      <c r="T185" s="25">
        <v>8.886</v>
      </c>
      <c r="U185" s="27">
        <v>8.548</v>
      </c>
      <c r="V185" s="25">
        <v>10.397</v>
      </c>
      <c r="W185" s="27">
        <v>9.826</v>
      </c>
      <c r="X185" s="25">
        <v>9.484</v>
      </c>
      <c r="Y185" s="27">
        <v>9.831</v>
      </c>
      <c r="Z185" s="25">
        <v>12.878</v>
      </c>
      <c r="AA185" s="27">
        <v>9.043</v>
      </c>
      <c r="AB185" s="25"/>
      <c r="AC185" s="27">
        <f>SUM(Q185:AB185)</f>
        <v>109.733</v>
      </c>
      <c r="AD185" s="25"/>
      <c r="AE185" s="27" t="s">
        <v>774</v>
      </c>
      <c r="AF185" s="25" t="s">
        <v>776</v>
      </c>
      <c r="AG185" s="27" t="s">
        <v>775</v>
      </c>
      <c r="AH185" s="25"/>
      <c r="AI185" s="27" t="s">
        <v>799</v>
      </c>
      <c r="AJ185" s="25" t="s">
        <v>737</v>
      </c>
      <c r="AK185" s="27"/>
      <c r="AL185" s="25" t="s">
        <v>851</v>
      </c>
      <c r="AM185" s="27"/>
      <c r="AN185" s="25" t="s">
        <v>47</v>
      </c>
      <c r="AO185" s="27" t="s">
        <v>664</v>
      </c>
      <c r="AP185" s="79">
        <f>SUM(AD184:AO184)</f>
        <v>63.76499999999999</v>
      </c>
      <c r="AQ185" s="42">
        <f>C185+AC185-AP185</f>
        <v>82.971</v>
      </c>
    </row>
    <row r="186" spans="2:43" ht="15.75">
      <c r="B186" s="106" t="s">
        <v>287</v>
      </c>
      <c r="C186" s="8"/>
      <c r="D186" s="11"/>
      <c r="E186" s="8"/>
      <c r="F186" s="11"/>
      <c r="G186" s="8"/>
      <c r="H186" s="11"/>
      <c r="I186" s="8"/>
      <c r="J186" s="11"/>
      <c r="K186" s="8"/>
      <c r="L186" s="11"/>
      <c r="M186" s="8"/>
      <c r="N186" s="8"/>
      <c r="O186" s="8"/>
      <c r="P186" s="11"/>
      <c r="Q186" s="8"/>
      <c r="R186" s="11"/>
      <c r="S186" s="8"/>
      <c r="T186" s="11"/>
      <c r="U186" s="8"/>
      <c r="V186" s="11"/>
      <c r="W186" s="8"/>
      <c r="X186" s="11"/>
      <c r="Y186" s="8"/>
      <c r="Z186" s="11"/>
      <c r="AA186" s="8"/>
      <c r="AB186" s="11"/>
      <c r="AC186" s="8"/>
      <c r="AD186" s="55"/>
      <c r="AE186" s="49"/>
      <c r="AF186" s="56">
        <v>10.467</v>
      </c>
      <c r="AG186" s="49">
        <v>0.346</v>
      </c>
      <c r="AH186" s="56">
        <v>25.031</v>
      </c>
      <c r="AI186" s="49">
        <v>3.72</v>
      </c>
      <c r="AJ186" s="40"/>
      <c r="AK186" s="49"/>
      <c r="AL186" s="56"/>
      <c r="AM186" s="49"/>
      <c r="AN186" s="49">
        <v>3.117</v>
      </c>
      <c r="AO186" s="49">
        <v>0.599</v>
      </c>
      <c r="AP186" s="56"/>
      <c r="AQ186" s="49"/>
    </row>
    <row r="187" spans="2:43" ht="51" customHeight="1" thickBot="1">
      <c r="B187" s="107"/>
      <c r="C187" s="5">
        <v>56.635</v>
      </c>
      <c r="D187" s="9">
        <v>1.855</v>
      </c>
      <c r="E187" s="5">
        <v>1.855</v>
      </c>
      <c r="F187" s="9">
        <v>1.855</v>
      </c>
      <c r="G187" s="5">
        <v>1.855</v>
      </c>
      <c r="H187" s="9">
        <v>1.855</v>
      </c>
      <c r="I187" s="5">
        <v>1.855</v>
      </c>
      <c r="J187" s="9">
        <v>1.855</v>
      </c>
      <c r="K187" s="5">
        <v>1.855</v>
      </c>
      <c r="L187" s="9">
        <v>1.855</v>
      </c>
      <c r="M187" s="5">
        <v>1.855</v>
      </c>
      <c r="N187" s="5">
        <v>1.855</v>
      </c>
      <c r="O187" s="5"/>
      <c r="P187" s="9">
        <f>SUM(D187:O187)</f>
        <v>20.405</v>
      </c>
      <c r="Q187" s="5">
        <v>1.5</v>
      </c>
      <c r="R187" s="9">
        <v>1.82</v>
      </c>
      <c r="S187" s="5">
        <v>1.855</v>
      </c>
      <c r="T187" s="9">
        <v>2.053</v>
      </c>
      <c r="U187" s="5">
        <v>1.852</v>
      </c>
      <c r="V187" s="9">
        <v>1.676</v>
      </c>
      <c r="W187" s="5">
        <v>2.025</v>
      </c>
      <c r="X187" s="9">
        <v>1.742</v>
      </c>
      <c r="Y187" s="5">
        <v>1.855</v>
      </c>
      <c r="Z187" s="9">
        <v>1.342</v>
      </c>
      <c r="AA187" s="5">
        <v>2.704</v>
      </c>
      <c r="AB187" s="9"/>
      <c r="AC187" s="5">
        <f>SUM(Q187:AB187)</f>
        <v>20.424</v>
      </c>
      <c r="AD187" s="9"/>
      <c r="AE187" s="5"/>
      <c r="AF187" s="9" t="s">
        <v>553</v>
      </c>
      <c r="AG187" s="5" t="s">
        <v>599</v>
      </c>
      <c r="AH187" s="9" t="s">
        <v>109</v>
      </c>
      <c r="AI187" s="5" t="s">
        <v>800</v>
      </c>
      <c r="AJ187" s="9"/>
      <c r="AK187" s="5"/>
      <c r="AL187" s="9"/>
      <c r="AM187" s="5"/>
      <c r="AN187" s="2" t="s">
        <v>762</v>
      </c>
      <c r="AO187" s="5" t="s">
        <v>613</v>
      </c>
      <c r="AP187" s="9">
        <f>SUM(AD186:AO186)</f>
        <v>43.279999999999994</v>
      </c>
      <c r="AQ187" s="5">
        <f>C187+AC187-AP187</f>
        <v>33.779</v>
      </c>
    </row>
    <row r="188" spans="2:43" ht="15.75">
      <c r="B188" s="106" t="s">
        <v>288</v>
      </c>
      <c r="C188" s="8">
        <v>-39.574</v>
      </c>
      <c r="D188" s="11">
        <v>0.844</v>
      </c>
      <c r="E188" s="8">
        <v>0.844</v>
      </c>
      <c r="F188" s="11">
        <v>0.844</v>
      </c>
      <c r="G188" s="8">
        <v>0.844</v>
      </c>
      <c r="H188" s="11">
        <v>0.844</v>
      </c>
      <c r="I188" s="8">
        <v>0.844</v>
      </c>
      <c r="J188" s="11">
        <v>0.844</v>
      </c>
      <c r="K188" s="8">
        <v>0.844</v>
      </c>
      <c r="L188" s="11">
        <v>0.844</v>
      </c>
      <c r="M188" s="8">
        <v>0.844</v>
      </c>
      <c r="N188" s="8">
        <v>0.844</v>
      </c>
      <c r="O188" s="8"/>
      <c r="P188" s="11">
        <f>SUM(D188:O188)</f>
        <v>9.284</v>
      </c>
      <c r="Q188" s="8">
        <v>0.971</v>
      </c>
      <c r="R188" s="11">
        <v>1.008</v>
      </c>
      <c r="S188" s="8">
        <v>0.727</v>
      </c>
      <c r="T188" s="11">
        <v>0.552</v>
      </c>
      <c r="U188" s="8">
        <v>1.107</v>
      </c>
      <c r="V188" s="11">
        <v>1.195</v>
      </c>
      <c r="W188" s="8">
        <v>0.72</v>
      </c>
      <c r="X188" s="11">
        <v>1.011</v>
      </c>
      <c r="Y188" s="8">
        <v>0.676</v>
      </c>
      <c r="Z188" s="8">
        <v>0.907</v>
      </c>
      <c r="AA188" s="8">
        <v>0.881</v>
      </c>
      <c r="AB188" s="17"/>
      <c r="AC188" s="11">
        <f>SUM(Q188:AB188)</f>
        <v>9.755</v>
      </c>
      <c r="AD188" s="49"/>
      <c r="AE188" s="56"/>
      <c r="AF188" s="49"/>
      <c r="AG188" s="56"/>
      <c r="AH188" s="49"/>
      <c r="AI188" s="56">
        <v>2.683</v>
      </c>
      <c r="AJ188" s="49"/>
      <c r="AK188" s="55"/>
      <c r="AL188" s="49"/>
      <c r="AM188" s="56"/>
      <c r="AN188" s="49"/>
      <c r="AO188" s="56"/>
      <c r="AP188" s="49">
        <f>SUM(AD188:AO188)</f>
        <v>2.683</v>
      </c>
      <c r="AQ188" s="40">
        <f>C188+AC188-AP188</f>
        <v>-32.501999999999995</v>
      </c>
    </row>
    <row r="189" spans="2:43" ht="34.5" customHeight="1" thickBot="1">
      <c r="B189" s="107"/>
      <c r="C189" s="2"/>
      <c r="D189" s="10"/>
      <c r="E189" s="2"/>
      <c r="F189" s="10"/>
      <c r="G189" s="2"/>
      <c r="H189" s="10"/>
      <c r="I189" s="2"/>
      <c r="J189" s="10"/>
      <c r="K189" s="2"/>
      <c r="L189" s="10"/>
      <c r="M189" s="2"/>
      <c r="N189" s="2"/>
      <c r="O189" s="2"/>
      <c r="P189" s="10"/>
      <c r="Q189" s="2"/>
      <c r="R189" s="10"/>
      <c r="S189" s="2"/>
      <c r="T189" s="10"/>
      <c r="U189" s="2"/>
      <c r="V189" s="10"/>
      <c r="W189" s="2"/>
      <c r="X189" s="10"/>
      <c r="Y189" s="2"/>
      <c r="Z189" s="2"/>
      <c r="AA189" s="2"/>
      <c r="AB189" s="3"/>
      <c r="AC189" s="10"/>
      <c r="AD189" s="2"/>
      <c r="AE189" s="10"/>
      <c r="AF189" s="2"/>
      <c r="AG189" s="10"/>
      <c r="AH189" s="2"/>
      <c r="AI189" s="10" t="s">
        <v>801</v>
      </c>
      <c r="AJ189" s="2"/>
      <c r="AK189" s="10"/>
      <c r="AL189" s="2"/>
      <c r="AM189" s="10"/>
      <c r="AN189" s="2"/>
      <c r="AO189" s="10"/>
      <c r="AP189" s="2"/>
      <c r="AQ189" s="3"/>
    </row>
    <row r="190" spans="2:43" ht="15.75">
      <c r="B190" s="106" t="s">
        <v>289</v>
      </c>
      <c r="C190" s="8">
        <v>17.571</v>
      </c>
      <c r="D190" s="8">
        <v>1.906</v>
      </c>
      <c r="E190" s="8">
        <v>1.906</v>
      </c>
      <c r="F190" s="8">
        <v>1.906</v>
      </c>
      <c r="G190" s="8">
        <v>1.906</v>
      </c>
      <c r="H190" s="8">
        <v>1.906</v>
      </c>
      <c r="I190" s="8">
        <v>1.906</v>
      </c>
      <c r="J190" s="8">
        <v>1.906</v>
      </c>
      <c r="K190" s="8">
        <v>1.906</v>
      </c>
      <c r="L190" s="8">
        <v>1.906</v>
      </c>
      <c r="M190" s="8">
        <v>1.906</v>
      </c>
      <c r="N190" s="8">
        <v>1.906</v>
      </c>
      <c r="O190" s="113"/>
      <c r="P190" s="8">
        <f>SUM(D190:O190)</f>
        <v>20.965999999999998</v>
      </c>
      <c r="Q190" s="8">
        <v>1.553</v>
      </c>
      <c r="R190" s="8">
        <v>1.594</v>
      </c>
      <c r="S190" s="8">
        <v>1.556</v>
      </c>
      <c r="T190" s="8">
        <v>1.759</v>
      </c>
      <c r="U190" s="8">
        <v>3.518</v>
      </c>
      <c r="V190" s="8">
        <v>1.917</v>
      </c>
      <c r="W190" s="8">
        <v>1.919</v>
      </c>
      <c r="X190" s="8">
        <v>1.783</v>
      </c>
      <c r="Y190" s="8">
        <v>1.482</v>
      </c>
      <c r="Z190" s="8">
        <v>2.064</v>
      </c>
      <c r="AA190" s="8">
        <v>1.584</v>
      </c>
      <c r="AB190" s="8"/>
      <c r="AC190" s="8">
        <f>SUM(Q190:AB190)</f>
        <v>20.729</v>
      </c>
      <c r="AD190" s="49"/>
      <c r="AE190" s="49">
        <v>6.144</v>
      </c>
      <c r="AF190" s="49"/>
      <c r="AG190" s="49"/>
      <c r="AH190" s="49">
        <v>0.877</v>
      </c>
      <c r="AI190" s="49"/>
      <c r="AJ190" s="49"/>
      <c r="AK190" s="49"/>
      <c r="AL190" s="49"/>
      <c r="AM190" s="49"/>
      <c r="AN190" s="49"/>
      <c r="AO190" s="49"/>
      <c r="AP190" s="49">
        <f>SUM(AD190:AO190)</f>
        <v>7.021</v>
      </c>
      <c r="AQ190" s="49">
        <f>C190+AC190-AP190</f>
        <v>31.278999999999996</v>
      </c>
    </row>
    <row r="191" spans="2:43" ht="16.5" thickBot="1">
      <c r="B191" s="110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114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5" t="s">
        <v>438</v>
      </c>
      <c r="AF191" s="2"/>
      <c r="AG191" s="2"/>
      <c r="AH191" s="25" t="s">
        <v>474</v>
      </c>
      <c r="AI191" s="2"/>
      <c r="AJ191" s="2"/>
      <c r="AK191" s="2"/>
      <c r="AL191" s="2"/>
      <c r="AM191" s="2"/>
      <c r="AN191" s="2"/>
      <c r="AO191" s="2"/>
      <c r="AP191" s="2"/>
      <c r="AQ191" s="2"/>
    </row>
    <row r="192" spans="2:43" ht="15.75">
      <c r="B192" s="106" t="s">
        <v>290</v>
      </c>
      <c r="C192" s="8">
        <v>8.037</v>
      </c>
      <c r="D192" s="11">
        <v>0.444</v>
      </c>
      <c r="E192" s="8">
        <v>0.454</v>
      </c>
      <c r="F192" s="11">
        <v>0.223</v>
      </c>
      <c r="G192" s="8">
        <v>0.223</v>
      </c>
      <c r="H192" s="11">
        <v>0.223</v>
      </c>
      <c r="I192" s="8">
        <v>0.223</v>
      </c>
      <c r="J192" s="11">
        <v>0.223</v>
      </c>
      <c r="K192" s="8">
        <v>0.223</v>
      </c>
      <c r="L192" s="11">
        <v>0.223</v>
      </c>
      <c r="M192" s="8">
        <v>0.223</v>
      </c>
      <c r="N192" s="8">
        <v>0.223</v>
      </c>
      <c r="O192" s="8"/>
      <c r="P192" s="11">
        <f>SUM(D192:O192)</f>
        <v>2.905</v>
      </c>
      <c r="Q192" s="8"/>
      <c r="R192" s="11">
        <v>1.668</v>
      </c>
      <c r="S192" s="8"/>
      <c r="T192" s="11">
        <v>0.003</v>
      </c>
      <c r="U192" s="8">
        <v>0.012</v>
      </c>
      <c r="V192" s="11">
        <v>0.013</v>
      </c>
      <c r="W192" s="8">
        <v>0.013</v>
      </c>
      <c r="X192" s="11">
        <v>0.712</v>
      </c>
      <c r="Y192" s="8">
        <v>0.489</v>
      </c>
      <c r="Z192" s="11">
        <v>0.013</v>
      </c>
      <c r="AA192" s="8">
        <v>1.108</v>
      </c>
      <c r="AB192" s="11"/>
      <c r="AC192" s="8">
        <f>SUM(Q192:AB192)</f>
        <v>4.030999999999999</v>
      </c>
      <c r="AD192" s="55"/>
      <c r="AE192" s="49"/>
      <c r="AF192" s="56"/>
      <c r="AG192" s="49"/>
      <c r="AH192" s="56">
        <v>2.984</v>
      </c>
      <c r="AI192" s="49"/>
      <c r="AJ192" s="40"/>
      <c r="AK192" s="49"/>
      <c r="AL192" s="56"/>
      <c r="AM192" s="49"/>
      <c r="AN192" s="49"/>
      <c r="AO192" s="49"/>
      <c r="AP192" s="56">
        <f>SUM(AD192:AO192)</f>
        <v>2.984</v>
      </c>
      <c r="AQ192" s="49">
        <f>C192+AC192-AP192</f>
        <v>9.084</v>
      </c>
    </row>
    <row r="193" spans="2:43" ht="33" customHeight="1" thickBot="1">
      <c r="B193" s="107"/>
      <c r="C193" s="2"/>
      <c r="D193" s="10"/>
      <c r="E193" s="2"/>
      <c r="F193" s="10"/>
      <c r="G193" s="2"/>
      <c r="H193" s="10"/>
      <c r="I193" s="2"/>
      <c r="J193" s="10"/>
      <c r="K193" s="2"/>
      <c r="L193" s="10"/>
      <c r="M193" s="2"/>
      <c r="N193" s="2"/>
      <c r="O193" s="2"/>
      <c r="P193" s="10"/>
      <c r="Q193" s="2"/>
      <c r="R193" s="10"/>
      <c r="S193" s="2"/>
      <c r="T193" s="10"/>
      <c r="U193" s="2"/>
      <c r="V193" s="10"/>
      <c r="W193" s="2"/>
      <c r="X193" s="10"/>
      <c r="Y193" s="2"/>
      <c r="Z193" s="10"/>
      <c r="AA193" s="2"/>
      <c r="AB193" s="10"/>
      <c r="AC193" s="2"/>
      <c r="AD193" s="10"/>
      <c r="AE193" s="2"/>
      <c r="AF193" s="10"/>
      <c r="AG193" s="2"/>
      <c r="AH193" s="10" t="s">
        <v>816</v>
      </c>
      <c r="AI193" s="2"/>
      <c r="AJ193" s="10"/>
      <c r="AK193" s="2"/>
      <c r="AL193" s="10"/>
      <c r="AM193" s="2"/>
      <c r="AN193" s="2"/>
      <c r="AO193" s="2"/>
      <c r="AP193" s="10"/>
      <c r="AQ193" s="2"/>
    </row>
    <row r="194" spans="2:43" ht="16.5" thickBot="1">
      <c r="B194" s="2" t="s">
        <v>291</v>
      </c>
      <c r="C194" s="3">
        <v>6.143</v>
      </c>
      <c r="D194" s="3">
        <v>0.091</v>
      </c>
      <c r="E194" s="3">
        <v>0.091</v>
      </c>
      <c r="F194" s="3">
        <v>0.091</v>
      </c>
      <c r="G194" s="3">
        <v>0.091</v>
      </c>
      <c r="H194" s="3">
        <v>0.091</v>
      </c>
      <c r="I194" s="3">
        <v>0.091</v>
      </c>
      <c r="J194" s="3">
        <v>0.091</v>
      </c>
      <c r="K194" s="3">
        <v>0.091</v>
      </c>
      <c r="L194" s="3">
        <v>0.091</v>
      </c>
      <c r="M194" s="3">
        <v>0.091</v>
      </c>
      <c r="N194" s="3">
        <v>0.091</v>
      </c>
      <c r="O194" s="3"/>
      <c r="P194" s="3">
        <f aca="true" t="shared" si="15" ref="P194:P210">SUM(D194:O194)</f>
        <v>1.001</v>
      </c>
      <c r="Q194" s="3"/>
      <c r="R194" s="3">
        <v>0.182</v>
      </c>
      <c r="S194" s="3"/>
      <c r="T194" s="3"/>
      <c r="U194" s="3">
        <v>0.274</v>
      </c>
      <c r="V194" s="3"/>
      <c r="W194" s="3">
        <v>0</v>
      </c>
      <c r="X194" s="3">
        <v>0.274</v>
      </c>
      <c r="Y194" s="3"/>
      <c r="Z194" s="3"/>
      <c r="AA194" s="3">
        <v>0.366</v>
      </c>
      <c r="AB194" s="3"/>
      <c r="AC194" s="3">
        <f aca="true" t="shared" si="16" ref="AC194:AC210">SUM(Q194:AB194)</f>
        <v>1.096</v>
      </c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>
        <f aca="true" t="shared" si="17" ref="AP194:AP210">SUM(AD194:AO194)</f>
        <v>0</v>
      </c>
      <c r="AQ194" s="3">
        <f aca="true" t="shared" si="18" ref="AQ194:AQ210">C194+AC194-AP194</f>
        <v>7.239</v>
      </c>
    </row>
    <row r="195" spans="2:43" ht="16.5" thickBot="1">
      <c r="B195" s="2" t="s">
        <v>292</v>
      </c>
      <c r="C195" s="3">
        <v>10.468</v>
      </c>
      <c r="D195" s="3">
        <v>0.729</v>
      </c>
      <c r="E195" s="3">
        <v>0.729</v>
      </c>
      <c r="F195" s="3">
        <v>0.729</v>
      </c>
      <c r="G195" s="3">
        <v>0.729</v>
      </c>
      <c r="H195" s="3">
        <v>0.729</v>
      </c>
      <c r="I195" s="3">
        <v>0.729</v>
      </c>
      <c r="J195" s="3">
        <v>0.729</v>
      </c>
      <c r="K195" s="3">
        <v>0.729</v>
      </c>
      <c r="L195" s="3">
        <v>0.729</v>
      </c>
      <c r="M195" s="3">
        <v>0.729</v>
      </c>
      <c r="N195" s="3">
        <v>0.729</v>
      </c>
      <c r="O195" s="3"/>
      <c r="P195" s="3">
        <f t="shared" si="15"/>
        <v>8.019</v>
      </c>
      <c r="Q195" s="3">
        <v>0.27</v>
      </c>
      <c r="R195" s="3">
        <v>0.163</v>
      </c>
      <c r="S195" s="3">
        <v>0.207</v>
      </c>
      <c r="T195" s="3">
        <v>0.207</v>
      </c>
      <c r="U195" s="3">
        <v>0.089</v>
      </c>
      <c r="V195" s="3">
        <v>0.089</v>
      </c>
      <c r="W195" s="3">
        <v>0.089</v>
      </c>
      <c r="X195" s="3">
        <v>0.093</v>
      </c>
      <c r="Y195" s="3">
        <v>0.093</v>
      </c>
      <c r="Z195" s="3">
        <v>0.093</v>
      </c>
      <c r="AA195" s="3">
        <v>0.093</v>
      </c>
      <c r="AB195" s="3"/>
      <c r="AC195" s="3">
        <f t="shared" si="16"/>
        <v>1.4859999999999998</v>
      </c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>
        <f t="shared" si="17"/>
        <v>0</v>
      </c>
      <c r="AQ195" s="3">
        <f t="shared" si="18"/>
        <v>11.954</v>
      </c>
    </row>
    <row r="196" spans="2:43" ht="16.5" thickBot="1">
      <c r="B196" s="4" t="s">
        <v>293</v>
      </c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>
        <f t="shared" si="15"/>
        <v>0</v>
      </c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>
        <f t="shared" si="16"/>
        <v>0</v>
      </c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>
        <f t="shared" si="17"/>
        <v>0</v>
      </c>
      <c r="AQ196" s="3">
        <f t="shared" si="18"/>
        <v>0</v>
      </c>
    </row>
    <row r="197" spans="2:43" ht="16.5" thickBot="1">
      <c r="B197" s="2" t="s">
        <v>294</v>
      </c>
      <c r="C197" s="3">
        <v>4.385</v>
      </c>
      <c r="D197" s="3">
        <v>0.164</v>
      </c>
      <c r="E197" s="3">
        <v>0.164</v>
      </c>
      <c r="F197" s="3">
        <v>0.164</v>
      </c>
      <c r="G197" s="3">
        <v>0.164</v>
      </c>
      <c r="H197" s="3">
        <v>0.164</v>
      </c>
      <c r="I197" s="3">
        <v>0</v>
      </c>
      <c r="J197" s="3"/>
      <c r="K197" s="3"/>
      <c r="L197" s="3"/>
      <c r="M197" s="3"/>
      <c r="N197" s="3"/>
      <c r="O197" s="3"/>
      <c r="P197" s="3">
        <f t="shared" si="15"/>
        <v>0.8200000000000001</v>
      </c>
      <c r="Q197" s="3"/>
      <c r="R197" s="3"/>
      <c r="S197" s="3">
        <v>0.496</v>
      </c>
      <c r="T197" s="3"/>
      <c r="U197" s="3"/>
      <c r="V197" s="3"/>
      <c r="W197" s="3"/>
      <c r="X197" s="3"/>
      <c r="Y197" s="3"/>
      <c r="Z197" s="3"/>
      <c r="AA197" s="3"/>
      <c r="AB197" s="3"/>
      <c r="AC197" s="3">
        <f t="shared" si="16"/>
        <v>0.496</v>
      </c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>
        <f t="shared" si="17"/>
        <v>0</v>
      </c>
      <c r="AQ197" s="3">
        <f t="shared" si="18"/>
        <v>4.881</v>
      </c>
    </row>
    <row r="198" spans="2:43" ht="16.5" thickBot="1">
      <c r="B198" s="2" t="s">
        <v>295</v>
      </c>
      <c r="C198" s="3">
        <v>23.956</v>
      </c>
      <c r="D198" s="3">
        <v>0.652</v>
      </c>
      <c r="E198" s="3">
        <v>0.652</v>
      </c>
      <c r="F198" s="3">
        <v>0.652</v>
      </c>
      <c r="G198" s="3">
        <v>0.652</v>
      </c>
      <c r="H198" s="3">
        <v>0.652</v>
      </c>
      <c r="I198" s="3">
        <v>0.652</v>
      </c>
      <c r="J198" s="3">
        <v>0.652</v>
      </c>
      <c r="K198" s="3">
        <v>0.652</v>
      </c>
      <c r="L198" s="3">
        <v>0.652</v>
      </c>
      <c r="M198" s="3">
        <v>0.652</v>
      </c>
      <c r="N198" s="3">
        <v>0.652</v>
      </c>
      <c r="O198" s="3"/>
      <c r="P198" s="3">
        <f t="shared" si="15"/>
        <v>7.172000000000001</v>
      </c>
      <c r="Q198" s="3">
        <v>0.771</v>
      </c>
      <c r="R198" s="3">
        <v>0.932</v>
      </c>
      <c r="S198" s="3"/>
      <c r="T198" s="3">
        <v>0.976</v>
      </c>
      <c r="U198" s="3">
        <v>0.309</v>
      </c>
      <c r="V198" s="3">
        <v>0.452</v>
      </c>
      <c r="W198" s="3">
        <v>0.578</v>
      </c>
      <c r="X198" s="3">
        <v>0.749</v>
      </c>
      <c r="Y198" s="3">
        <v>0.328</v>
      </c>
      <c r="Z198" s="3">
        <v>0.215</v>
      </c>
      <c r="AA198" s="3">
        <v>0.584</v>
      </c>
      <c r="AB198" s="3"/>
      <c r="AC198" s="3">
        <f t="shared" si="16"/>
        <v>5.894</v>
      </c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>
        <f t="shared" si="17"/>
        <v>0</v>
      </c>
      <c r="AQ198" s="3">
        <f t="shared" si="18"/>
        <v>29.85</v>
      </c>
    </row>
    <row r="199" spans="2:43" ht="16.5" thickBot="1">
      <c r="B199" s="2" t="s">
        <v>296</v>
      </c>
      <c r="C199" s="3">
        <v>14.254</v>
      </c>
      <c r="D199" s="3">
        <v>0.177</v>
      </c>
      <c r="E199" s="3">
        <v>0.177</v>
      </c>
      <c r="F199" s="3">
        <v>0.177</v>
      </c>
      <c r="G199" s="3">
        <v>0.177</v>
      </c>
      <c r="H199" s="3">
        <v>0.177</v>
      </c>
      <c r="I199" s="3">
        <v>0.177</v>
      </c>
      <c r="J199" s="3">
        <v>0.177</v>
      </c>
      <c r="K199" s="3">
        <v>0.177</v>
      </c>
      <c r="L199" s="3">
        <v>0.177</v>
      </c>
      <c r="M199" s="3">
        <v>0.177</v>
      </c>
      <c r="N199" s="3">
        <v>0.177</v>
      </c>
      <c r="O199" s="3"/>
      <c r="P199" s="3">
        <f t="shared" si="15"/>
        <v>1.9470000000000003</v>
      </c>
      <c r="Q199" s="3">
        <v>0.223</v>
      </c>
      <c r="R199" s="3"/>
      <c r="S199" s="3"/>
      <c r="T199" s="3">
        <v>0.355</v>
      </c>
      <c r="U199" s="3"/>
      <c r="V199" s="3">
        <v>0.355</v>
      </c>
      <c r="W199" s="3">
        <v>0.177</v>
      </c>
      <c r="X199" s="3">
        <v>0.177</v>
      </c>
      <c r="Y199" s="3">
        <v>0.312</v>
      </c>
      <c r="Z199" s="3"/>
      <c r="AA199" s="3">
        <v>0.178</v>
      </c>
      <c r="AB199" s="3"/>
      <c r="AC199" s="3">
        <f t="shared" si="16"/>
        <v>1.777</v>
      </c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>
        <f t="shared" si="17"/>
        <v>0</v>
      </c>
      <c r="AQ199" s="3">
        <f t="shared" si="18"/>
        <v>16.031</v>
      </c>
    </row>
    <row r="200" spans="2:43" ht="15.75">
      <c r="B200" s="106" t="s">
        <v>202</v>
      </c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>
        <f t="shared" si="15"/>
        <v>0</v>
      </c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>
        <f t="shared" si="16"/>
        <v>0</v>
      </c>
      <c r="AD200" s="49"/>
      <c r="AE200" s="40"/>
      <c r="AF200" s="40"/>
      <c r="AG200" s="40"/>
      <c r="AH200" s="40"/>
      <c r="AI200" s="40"/>
      <c r="AJ200" s="40"/>
      <c r="AK200" s="49"/>
      <c r="AL200" s="40"/>
      <c r="AM200" s="40">
        <v>4.896</v>
      </c>
      <c r="AN200" s="40"/>
      <c r="AO200" s="40"/>
      <c r="AP200" s="40">
        <f t="shared" si="17"/>
        <v>4.896</v>
      </c>
      <c r="AQ200" s="40">
        <f t="shared" si="18"/>
        <v>-4.896</v>
      </c>
    </row>
    <row r="201" spans="2:43" ht="16.5" thickBot="1">
      <c r="B201" s="107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3"/>
      <c r="AE201" s="3"/>
      <c r="AF201" s="3"/>
      <c r="AG201" s="3"/>
      <c r="AH201" s="3"/>
      <c r="AI201" s="3"/>
      <c r="AJ201" s="3"/>
      <c r="AK201" s="3"/>
      <c r="AL201" s="3"/>
      <c r="AM201" s="3" t="s">
        <v>896</v>
      </c>
      <c r="AN201" s="3"/>
      <c r="AO201" s="3"/>
      <c r="AP201" s="3"/>
      <c r="AQ201" s="3"/>
    </row>
    <row r="202" spans="2:43" ht="16.5" thickBot="1">
      <c r="B202" s="2" t="s">
        <v>205</v>
      </c>
      <c r="C202" s="3"/>
      <c r="D202" s="3">
        <v>0.226</v>
      </c>
      <c r="E202" s="3">
        <v>0.226</v>
      </c>
      <c r="F202" s="3">
        <v>-0.454</v>
      </c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</row>
    <row r="203" spans="2:43" ht="19.5" thickBot="1">
      <c r="B203" s="7" t="s">
        <v>297</v>
      </c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>
        <f t="shared" si="15"/>
        <v>0</v>
      </c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>
        <f t="shared" si="16"/>
        <v>0</v>
      </c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>
        <f t="shared" si="17"/>
        <v>0</v>
      </c>
      <c r="AQ203" s="3">
        <f t="shared" si="18"/>
        <v>0</v>
      </c>
    </row>
    <row r="204" spans="2:43" ht="16.5" thickBot="1">
      <c r="B204" s="4" t="s">
        <v>235</v>
      </c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>
        <f t="shared" si="15"/>
        <v>0</v>
      </c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>
        <f t="shared" si="16"/>
        <v>0</v>
      </c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>
        <f t="shared" si="17"/>
        <v>0</v>
      </c>
      <c r="AQ204" s="3">
        <f t="shared" si="18"/>
        <v>0</v>
      </c>
    </row>
    <row r="205" spans="2:43" ht="16.5" thickBot="1">
      <c r="B205" s="2" t="s">
        <v>298</v>
      </c>
      <c r="C205" s="3">
        <v>8.5</v>
      </c>
      <c r="D205" s="3"/>
      <c r="E205" s="3">
        <v>0</v>
      </c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>
        <f t="shared" si="15"/>
        <v>0</v>
      </c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>
        <f t="shared" si="16"/>
        <v>0</v>
      </c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>
        <f t="shared" si="17"/>
        <v>0</v>
      </c>
      <c r="AQ205" s="3">
        <f t="shared" si="18"/>
        <v>8.5</v>
      </c>
    </row>
    <row r="206" spans="2:43" ht="15.75" customHeight="1">
      <c r="B206" s="101" t="s">
        <v>299</v>
      </c>
      <c r="C206" s="8">
        <v>-28.792</v>
      </c>
      <c r="D206" s="8">
        <v>1.276</v>
      </c>
      <c r="E206" s="8">
        <v>1.276</v>
      </c>
      <c r="F206" s="8">
        <v>1.276</v>
      </c>
      <c r="G206" s="8">
        <v>1.276</v>
      </c>
      <c r="H206" s="8">
        <v>1.276</v>
      </c>
      <c r="I206" s="8">
        <v>1.276</v>
      </c>
      <c r="J206" s="8">
        <v>1.276</v>
      </c>
      <c r="K206" s="8">
        <v>1.276</v>
      </c>
      <c r="L206" s="8">
        <v>1.276</v>
      </c>
      <c r="M206" s="8">
        <v>1.276</v>
      </c>
      <c r="N206" s="8">
        <v>1.276</v>
      </c>
      <c r="O206" s="8"/>
      <c r="P206" s="8">
        <f t="shared" si="15"/>
        <v>14.036</v>
      </c>
      <c r="Q206" s="8">
        <v>0.359</v>
      </c>
      <c r="R206" s="6">
        <v>2.816</v>
      </c>
      <c r="S206" s="6">
        <v>1.248</v>
      </c>
      <c r="T206" s="6">
        <v>1.311</v>
      </c>
      <c r="U206" s="6">
        <v>1.276</v>
      </c>
      <c r="V206" s="6">
        <v>0.728</v>
      </c>
      <c r="W206" s="6">
        <v>0.798</v>
      </c>
      <c r="X206" s="6">
        <v>1.338</v>
      </c>
      <c r="Y206" s="6">
        <v>0.548</v>
      </c>
      <c r="Z206" s="6">
        <v>2.374</v>
      </c>
      <c r="AA206" s="6">
        <v>2.006</v>
      </c>
      <c r="AB206" s="6"/>
      <c r="AC206" s="8">
        <f t="shared" si="16"/>
        <v>14.802</v>
      </c>
      <c r="AD206" s="49">
        <v>0.601</v>
      </c>
      <c r="AE206" s="40"/>
      <c r="AF206" s="40"/>
      <c r="AG206" s="40"/>
      <c r="AH206" s="40"/>
      <c r="AI206" s="40">
        <v>4.22</v>
      </c>
      <c r="AJ206" s="40">
        <v>0.356</v>
      </c>
      <c r="AK206" s="49"/>
      <c r="AL206" s="40"/>
      <c r="AM206" s="40">
        <v>2.518</v>
      </c>
      <c r="AN206" s="40"/>
      <c r="AO206" s="40"/>
      <c r="AP206" s="40">
        <f t="shared" si="17"/>
        <v>7.694999999999999</v>
      </c>
      <c r="AQ206" s="40">
        <f t="shared" si="18"/>
        <v>-21.685000000000002</v>
      </c>
    </row>
    <row r="207" spans="2:43" ht="52.5" customHeight="1" thickBot="1">
      <c r="B207" s="10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2"/>
      <c r="AD207" s="3" t="s">
        <v>906</v>
      </c>
      <c r="AE207" s="3"/>
      <c r="AF207" s="3"/>
      <c r="AG207" s="3"/>
      <c r="AH207" s="3"/>
      <c r="AI207" s="3" t="s">
        <v>110</v>
      </c>
      <c r="AJ207" s="3" t="s">
        <v>634</v>
      </c>
      <c r="AK207" s="3"/>
      <c r="AL207" s="3"/>
      <c r="AM207" s="3" t="s">
        <v>911</v>
      </c>
      <c r="AN207" s="3"/>
      <c r="AO207" s="3"/>
      <c r="AP207" s="3"/>
      <c r="AQ207" s="3"/>
    </row>
    <row r="208" spans="2:43" ht="15.75" customHeight="1">
      <c r="B208" s="101" t="s">
        <v>300</v>
      </c>
      <c r="C208" s="8">
        <v>-9.058</v>
      </c>
      <c r="D208" s="8">
        <v>3.648</v>
      </c>
      <c r="E208" s="8">
        <v>3.648</v>
      </c>
      <c r="F208" s="8">
        <v>3.648</v>
      </c>
      <c r="G208" s="8">
        <v>3.648</v>
      </c>
      <c r="H208" s="8">
        <v>3.648</v>
      </c>
      <c r="I208" s="8">
        <v>3.648</v>
      </c>
      <c r="J208" s="8">
        <v>3.648</v>
      </c>
      <c r="K208" s="8">
        <v>3.648</v>
      </c>
      <c r="L208" s="8">
        <v>3.648</v>
      </c>
      <c r="M208" s="8">
        <v>3.648</v>
      </c>
      <c r="N208" s="8">
        <v>3.648</v>
      </c>
      <c r="O208" s="8"/>
      <c r="P208" s="8">
        <f t="shared" si="15"/>
        <v>40.12800000000001</v>
      </c>
      <c r="Q208" s="8">
        <v>1.896</v>
      </c>
      <c r="R208" s="6">
        <v>5.624</v>
      </c>
      <c r="S208" s="6">
        <v>3.297</v>
      </c>
      <c r="T208" s="6">
        <v>3.303</v>
      </c>
      <c r="U208" s="6">
        <v>3.588</v>
      </c>
      <c r="V208" s="6">
        <v>1.17</v>
      </c>
      <c r="W208" s="6">
        <v>3.81</v>
      </c>
      <c r="X208" s="6">
        <v>1.543</v>
      </c>
      <c r="Y208" s="6">
        <v>4.232</v>
      </c>
      <c r="Z208" s="6">
        <v>4.269</v>
      </c>
      <c r="AA208" s="6">
        <v>3.926</v>
      </c>
      <c r="AB208" s="6"/>
      <c r="AC208" s="8">
        <f t="shared" si="16"/>
        <v>36.658</v>
      </c>
      <c r="AD208" s="49">
        <v>0.303</v>
      </c>
      <c r="AE208" s="40">
        <v>0.388</v>
      </c>
      <c r="AF208" s="40">
        <v>1.617</v>
      </c>
      <c r="AG208" s="40"/>
      <c r="AH208" s="40">
        <v>2.982</v>
      </c>
      <c r="AI208" s="40">
        <v>6.215</v>
      </c>
      <c r="AJ208" s="40">
        <v>1.249</v>
      </c>
      <c r="AK208" s="49">
        <v>3.166</v>
      </c>
      <c r="AL208" s="40">
        <v>1.876</v>
      </c>
      <c r="AM208" s="40">
        <v>3.398</v>
      </c>
      <c r="AN208" s="40"/>
      <c r="AO208" s="40">
        <v>2.089</v>
      </c>
      <c r="AP208" s="40">
        <f t="shared" si="17"/>
        <v>23.282999999999998</v>
      </c>
      <c r="AQ208" s="40">
        <f t="shared" si="18"/>
        <v>4.317000000000004</v>
      </c>
    </row>
    <row r="209" spans="2:43" ht="51" customHeight="1" thickBot="1">
      <c r="B209" s="108"/>
      <c r="C209" s="2"/>
      <c r="D209" s="2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2"/>
      <c r="Q209" s="2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2"/>
      <c r="AD209" s="6" t="s">
        <v>914</v>
      </c>
      <c r="AE209" s="6" t="s">
        <v>393</v>
      </c>
      <c r="AF209" s="6" t="s">
        <v>437</v>
      </c>
      <c r="AG209" s="6"/>
      <c r="AH209" s="6" t="s">
        <v>111</v>
      </c>
      <c r="AI209" s="6" t="s">
        <v>802</v>
      </c>
      <c r="AJ209" s="6" t="s">
        <v>852</v>
      </c>
      <c r="AK209" s="6" t="s">
        <v>656</v>
      </c>
      <c r="AL209" s="6" t="s">
        <v>707</v>
      </c>
      <c r="AM209" s="6" t="s">
        <v>587</v>
      </c>
      <c r="AN209" s="6"/>
      <c r="AO209" s="6" t="s">
        <v>661</v>
      </c>
      <c r="AP209" s="6"/>
      <c r="AQ209" s="6"/>
    </row>
    <row r="210" spans="2:43" ht="16.5" customHeight="1">
      <c r="B210" s="106" t="s">
        <v>301</v>
      </c>
      <c r="C210" s="8">
        <v>12.429</v>
      </c>
      <c r="D210" s="11">
        <v>1.629</v>
      </c>
      <c r="E210" s="8">
        <v>1.562</v>
      </c>
      <c r="F210" s="11">
        <v>1.562</v>
      </c>
      <c r="G210" s="8">
        <v>1.562</v>
      </c>
      <c r="H210" s="11">
        <v>1.562</v>
      </c>
      <c r="I210" s="8">
        <v>1.562</v>
      </c>
      <c r="J210" s="11">
        <v>1.562</v>
      </c>
      <c r="K210" s="8">
        <v>1.562</v>
      </c>
      <c r="L210" s="11">
        <v>1.562</v>
      </c>
      <c r="M210" s="8">
        <v>1.562</v>
      </c>
      <c r="N210" s="11">
        <v>1.562</v>
      </c>
      <c r="O210" s="8"/>
      <c r="P210" s="8">
        <f t="shared" si="15"/>
        <v>17.249</v>
      </c>
      <c r="Q210" s="8">
        <v>0.602</v>
      </c>
      <c r="R210" s="11">
        <v>2.713</v>
      </c>
      <c r="S210" s="8">
        <v>1.165</v>
      </c>
      <c r="T210" s="11">
        <v>1.663</v>
      </c>
      <c r="U210" s="8">
        <v>1.299</v>
      </c>
      <c r="V210" s="11">
        <v>0.92</v>
      </c>
      <c r="W210" s="8">
        <v>1.662</v>
      </c>
      <c r="X210" s="11">
        <v>1.724</v>
      </c>
      <c r="Y210" s="8">
        <v>1.074</v>
      </c>
      <c r="Z210" s="11">
        <v>1.795</v>
      </c>
      <c r="AA210" s="8">
        <v>2.754</v>
      </c>
      <c r="AB210" s="11"/>
      <c r="AC210" s="8">
        <f t="shared" si="16"/>
        <v>17.371000000000002</v>
      </c>
      <c r="AD210" s="55"/>
      <c r="AE210" s="49"/>
      <c r="AF210" s="56"/>
      <c r="AG210" s="49"/>
      <c r="AH210" s="56"/>
      <c r="AI210" s="49">
        <v>4.892</v>
      </c>
      <c r="AJ210" s="40"/>
      <c r="AK210" s="49"/>
      <c r="AL210" s="56"/>
      <c r="AM210" s="49"/>
      <c r="AN210" s="56"/>
      <c r="AO210" s="49"/>
      <c r="AP210" s="49">
        <f t="shared" si="17"/>
        <v>4.892</v>
      </c>
      <c r="AQ210" s="49">
        <f t="shared" si="18"/>
        <v>24.908000000000005</v>
      </c>
    </row>
    <row r="211" spans="2:43" ht="51" customHeight="1" thickBot="1">
      <c r="B211" s="107"/>
      <c r="C211" s="2"/>
      <c r="D211" s="10"/>
      <c r="E211" s="2"/>
      <c r="F211" s="10"/>
      <c r="G211" s="2"/>
      <c r="H211" s="10"/>
      <c r="I211" s="2"/>
      <c r="J211" s="10"/>
      <c r="K211" s="2"/>
      <c r="L211" s="10"/>
      <c r="M211" s="2"/>
      <c r="N211" s="10"/>
      <c r="O211" s="2"/>
      <c r="P211" s="2"/>
      <c r="Q211" s="2"/>
      <c r="R211" s="10"/>
      <c r="S211" s="2"/>
      <c r="T211" s="10"/>
      <c r="U211" s="2"/>
      <c r="V211" s="10"/>
      <c r="W211" s="2"/>
      <c r="X211" s="10"/>
      <c r="Y211" s="2"/>
      <c r="Z211" s="10"/>
      <c r="AA211" s="2"/>
      <c r="AB211" s="10"/>
      <c r="AC211" s="2"/>
      <c r="AD211" s="10"/>
      <c r="AE211" s="2"/>
      <c r="AF211" s="10"/>
      <c r="AG211" s="2"/>
      <c r="AH211" s="10"/>
      <c r="AI211" s="2" t="s">
        <v>112</v>
      </c>
      <c r="AJ211" s="10"/>
      <c r="AK211" s="2"/>
      <c r="AL211" s="10"/>
      <c r="AM211" s="2"/>
      <c r="AN211" s="10"/>
      <c r="AO211" s="2"/>
      <c r="AP211" s="2"/>
      <c r="AQ211" s="2"/>
    </row>
    <row r="212" spans="2:43" ht="2.25" customHeight="1" hidden="1" thickBot="1">
      <c r="B212" s="24" t="s">
        <v>302</v>
      </c>
      <c r="C212" s="5">
        <v>12</v>
      </c>
      <c r="D212" s="9"/>
      <c r="E212" s="5">
        <v>0</v>
      </c>
      <c r="F212" s="9"/>
      <c r="G212" s="5"/>
      <c r="H212" s="9"/>
      <c r="I212" s="5"/>
      <c r="J212" s="9"/>
      <c r="K212" s="5"/>
      <c r="L212" s="9"/>
      <c r="M212" s="5"/>
      <c r="N212" s="9"/>
      <c r="O212" s="5"/>
      <c r="P212" s="9">
        <f>SUM(D212:O212)</f>
        <v>0</v>
      </c>
      <c r="Q212" s="5"/>
      <c r="R212" s="9"/>
      <c r="S212" s="5"/>
      <c r="T212" s="9"/>
      <c r="U212" s="5"/>
      <c r="V212" s="9"/>
      <c r="W212" s="5"/>
      <c r="X212" s="9"/>
      <c r="Y212" s="5"/>
      <c r="Z212" s="9"/>
      <c r="AA212" s="5"/>
      <c r="AB212" s="9"/>
      <c r="AC212" s="5">
        <f>SUM(Q212:AB212)</f>
        <v>0</v>
      </c>
      <c r="AD212" s="9"/>
      <c r="AE212" s="5"/>
      <c r="AF212" s="9"/>
      <c r="AG212" s="5"/>
      <c r="AH212" s="9"/>
      <c r="AI212" s="5"/>
      <c r="AJ212" s="9"/>
      <c r="AK212" s="5"/>
      <c r="AL212" s="9"/>
      <c r="AM212" s="5"/>
      <c r="AN212" s="9"/>
      <c r="AO212" s="5"/>
      <c r="AP212" s="8">
        <f>SUM(AD212:AO212)</f>
        <v>0</v>
      </c>
      <c r="AQ212" s="5">
        <f>C212+AC212-AP212</f>
        <v>12</v>
      </c>
    </row>
    <row r="213" spans="2:43" ht="15.75">
      <c r="B213" s="106" t="s">
        <v>303</v>
      </c>
      <c r="C213" s="5">
        <v>3.97</v>
      </c>
      <c r="D213" s="9">
        <v>2.357</v>
      </c>
      <c r="E213" s="5">
        <v>2.261</v>
      </c>
      <c r="F213" s="9">
        <v>2.261</v>
      </c>
      <c r="G213" s="5">
        <v>2.261</v>
      </c>
      <c r="H213" s="9">
        <v>2.261</v>
      </c>
      <c r="I213" s="5">
        <v>2.261</v>
      </c>
      <c r="J213" s="9">
        <v>2.261</v>
      </c>
      <c r="K213" s="5">
        <v>2.261</v>
      </c>
      <c r="L213" s="9">
        <v>2.261</v>
      </c>
      <c r="M213" s="5">
        <v>2.261</v>
      </c>
      <c r="N213" s="57">
        <v>2.261</v>
      </c>
      <c r="O213" s="5"/>
      <c r="P213" s="5">
        <f>SUM(D213:O213)</f>
        <v>24.966999999999995</v>
      </c>
      <c r="Q213" s="5">
        <v>0.986</v>
      </c>
      <c r="R213" s="9">
        <v>3.211</v>
      </c>
      <c r="S213" s="5">
        <v>2.375</v>
      </c>
      <c r="T213" s="9">
        <v>1.694</v>
      </c>
      <c r="U213" s="5">
        <v>2.421</v>
      </c>
      <c r="V213" s="9">
        <v>1.153</v>
      </c>
      <c r="W213" s="5">
        <v>2.683</v>
      </c>
      <c r="X213" s="9">
        <v>0.758</v>
      </c>
      <c r="Y213" s="5">
        <v>1.971</v>
      </c>
      <c r="Z213" s="9">
        <v>3.361</v>
      </c>
      <c r="AA213" s="5">
        <v>2.217</v>
      </c>
      <c r="AB213" s="9"/>
      <c r="AC213" s="5">
        <f>SUM(Q213:AB213)</f>
        <v>22.83</v>
      </c>
      <c r="AD213" s="32"/>
      <c r="AE213" s="13"/>
      <c r="AF213" s="33"/>
      <c r="AG213" s="13"/>
      <c r="AH213" s="33"/>
      <c r="AI213" s="13">
        <v>6.121</v>
      </c>
      <c r="AJ213" s="51">
        <v>0.363</v>
      </c>
      <c r="AK213" s="13"/>
      <c r="AL213" s="33"/>
      <c r="AM213" s="13">
        <v>9.755</v>
      </c>
      <c r="AN213" s="33"/>
      <c r="AO213" s="13"/>
      <c r="AP213" s="13">
        <f>SUM(AD213:AO213)</f>
        <v>16.239</v>
      </c>
      <c r="AQ213" s="13">
        <f>C213+AC213-AP213</f>
        <v>10.560999999999996</v>
      </c>
    </row>
    <row r="214" spans="2:43" ht="32.25" thickBot="1">
      <c r="B214" s="107"/>
      <c r="C214" s="2"/>
      <c r="D214" s="10"/>
      <c r="E214" s="2"/>
      <c r="F214" s="10"/>
      <c r="G214" s="2"/>
      <c r="H214" s="10"/>
      <c r="I214" s="2"/>
      <c r="J214" s="10"/>
      <c r="K214" s="2"/>
      <c r="L214" s="10"/>
      <c r="M214" s="2"/>
      <c r="N214" s="38"/>
      <c r="O214" s="2"/>
      <c r="P214" s="2"/>
      <c r="Q214" s="2"/>
      <c r="R214" s="10"/>
      <c r="S214" s="2"/>
      <c r="T214" s="10"/>
      <c r="U214" s="2"/>
      <c r="V214" s="10"/>
      <c r="W214" s="2"/>
      <c r="X214" s="10"/>
      <c r="Y214" s="2"/>
      <c r="Z214" s="10"/>
      <c r="AA214" s="2"/>
      <c r="AB214" s="10"/>
      <c r="AC214" s="2"/>
      <c r="AD214" s="10"/>
      <c r="AE214" s="2"/>
      <c r="AF214" s="10"/>
      <c r="AG214" s="2"/>
      <c r="AH214" s="10"/>
      <c r="AI214" s="2" t="s">
        <v>817</v>
      </c>
      <c r="AJ214" s="10" t="s">
        <v>853</v>
      </c>
      <c r="AK214" s="2"/>
      <c r="AL214" s="10"/>
      <c r="AM214" s="2" t="s">
        <v>881</v>
      </c>
      <c r="AN214" s="10"/>
      <c r="AO214" s="2"/>
      <c r="AP214" s="2"/>
      <c r="AQ214" s="2"/>
    </row>
    <row r="215" spans="2:43" ht="16.5" thickBot="1">
      <c r="B215" s="4" t="s">
        <v>206</v>
      </c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>
        <f aca="true" t="shared" si="19" ref="P215:P220">SUM(D215:O215)</f>
        <v>0</v>
      </c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>
        <f aca="true" t="shared" si="20" ref="AC215:AC220">SUM(Q215:AB215)</f>
        <v>0</v>
      </c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>
        <f>SUM(AD215:AO215)</f>
        <v>0</v>
      </c>
      <c r="AQ215" s="3">
        <f aca="true" t="shared" si="21" ref="AQ215:AQ220">C215+AC215-AP215</f>
        <v>0</v>
      </c>
    </row>
    <row r="216" spans="2:43" ht="15.75" customHeight="1">
      <c r="B216" s="106" t="s">
        <v>878</v>
      </c>
      <c r="C216" s="8">
        <v>59.664</v>
      </c>
      <c r="D216" s="8">
        <v>7.08</v>
      </c>
      <c r="E216" s="8">
        <v>7.08</v>
      </c>
      <c r="F216" s="8">
        <v>7.08</v>
      </c>
      <c r="G216" s="8">
        <v>7.08</v>
      </c>
      <c r="H216" s="8">
        <v>7.08</v>
      </c>
      <c r="I216" s="8">
        <v>7.08</v>
      </c>
      <c r="J216" s="8">
        <v>7.08</v>
      </c>
      <c r="K216" s="8">
        <v>7.08</v>
      </c>
      <c r="L216" s="8">
        <v>7.08</v>
      </c>
      <c r="M216" s="8">
        <v>7.08</v>
      </c>
      <c r="N216" s="8">
        <v>7.08</v>
      </c>
      <c r="O216" s="8"/>
      <c r="P216" s="8">
        <f t="shared" si="19"/>
        <v>77.88</v>
      </c>
      <c r="Q216" s="8">
        <v>3.912</v>
      </c>
      <c r="R216" s="6">
        <v>11.572</v>
      </c>
      <c r="S216" s="6">
        <v>7.115</v>
      </c>
      <c r="T216" s="6">
        <v>4.978</v>
      </c>
      <c r="U216" s="6">
        <v>5.832</v>
      </c>
      <c r="V216" s="6">
        <v>4.313</v>
      </c>
      <c r="W216" s="6">
        <v>8.572</v>
      </c>
      <c r="X216" s="6">
        <v>6.815</v>
      </c>
      <c r="Y216" s="6">
        <v>6.27</v>
      </c>
      <c r="Z216" s="6">
        <v>10.059</v>
      </c>
      <c r="AA216" s="6">
        <v>9.592</v>
      </c>
      <c r="AB216" s="6"/>
      <c r="AC216" s="8">
        <f t="shared" si="20"/>
        <v>79.02999999999999</v>
      </c>
      <c r="AD216" s="49">
        <v>0.601</v>
      </c>
      <c r="AE216" s="40">
        <v>9.936</v>
      </c>
      <c r="AF216" s="40">
        <v>1.076</v>
      </c>
      <c r="AG216" s="40"/>
      <c r="AH216" s="40">
        <v>1</v>
      </c>
      <c r="AI216" s="40">
        <v>22.322</v>
      </c>
      <c r="AJ216" s="40"/>
      <c r="AK216" s="49"/>
      <c r="AL216" s="40">
        <v>6.635</v>
      </c>
      <c r="AM216" s="40">
        <v>3.724</v>
      </c>
      <c r="AN216" s="40">
        <v>3.632</v>
      </c>
      <c r="AO216" s="40">
        <v>104.163</v>
      </c>
      <c r="AP216" s="40">
        <f>SUM(AD216:AO216)</f>
        <v>153.089</v>
      </c>
      <c r="AQ216" s="40">
        <f t="shared" si="21"/>
        <v>-14.39500000000001</v>
      </c>
    </row>
    <row r="217" spans="2:43" ht="96" customHeight="1" thickBot="1">
      <c r="B217" s="115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2"/>
      <c r="AD217" s="3" t="s">
        <v>906</v>
      </c>
      <c r="AE217" s="3" t="s">
        <v>113</v>
      </c>
      <c r="AF217" s="3" t="s">
        <v>114</v>
      </c>
      <c r="AG217" s="3"/>
      <c r="AH217" s="3" t="s">
        <v>554</v>
      </c>
      <c r="AI217" s="3" t="s">
        <v>115</v>
      </c>
      <c r="AJ217" s="3"/>
      <c r="AK217" s="3"/>
      <c r="AL217" s="3" t="s">
        <v>854</v>
      </c>
      <c r="AM217" s="3" t="s">
        <v>855</v>
      </c>
      <c r="AN217" s="3" t="s">
        <v>430</v>
      </c>
      <c r="AO217" s="3" t="s">
        <v>156</v>
      </c>
      <c r="AP217" s="3"/>
      <c r="AQ217" s="3"/>
    </row>
    <row r="218" spans="2:43" ht="15.75" customHeight="1">
      <c r="B218" s="113" t="s">
        <v>304</v>
      </c>
      <c r="C218" s="8">
        <v>28.937</v>
      </c>
      <c r="D218" s="8">
        <v>6.634</v>
      </c>
      <c r="E218" s="8">
        <v>6.634</v>
      </c>
      <c r="F218" s="8">
        <v>6.634</v>
      </c>
      <c r="G218" s="8">
        <v>6.634</v>
      </c>
      <c r="H218" s="8">
        <v>6.634</v>
      </c>
      <c r="I218" s="8">
        <v>6.634</v>
      </c>
      <c r="J218" s="8">
        <v>6.634</v>
      </c>
      <c r="K218" s="8">
        <v>6.634</v>
      </c>
      <c r="L218" s="8">
        <v>6.634</v>
      </c>
      <c r="M218" s="8">
        <v>6.634</v>
      </c>
      <c r="N218" s="8">
        <v>6.634</v>
      </c>
      <c r="O218" s="8"/>
      <c r="P218" s="8">
        <f t="shared" si="19"/>
        <v>72.974</v>
      </c>
      <c r="Q218" s="8">
        <v>4.209</v>
      </c>
      <c r="R218" s="6">
        <v>7.682</v>
      </c>
      <c r="S218" s="6">
        <v>6.988</v>
      </c>
      <c r="T218" s="6">
        <v>6.042</v>
      </c>
      <c r="U218" s="6">
        <v>5.024</v>
      </c>
      <c r="V218" s="6">
        <v>6.301</v>
      </c>
      <c r="W218" s="6">
        <v>6.74</v>
      </c>
      <c r="X218" s="6">
        <v>5.124</v>
      </c>
      <c r="Y218" s="6">
        <v>4.552</v>
      </c>
      <c r="Z218" s="6">
        <v>7.241</v>
      </c>
      <c r="AA218" s="6">
        <v>9.244</v>
      </c>
      <c r="AB218" s="6"/>
      <c r="AC218" s="8">
        <f t="shared" si="20"/>
        <v>69.147</v>
      </c>
      <c r="AD218" s="49">
        <v>1.41</v>
      </c>
      <c r="AE218" s="40">
        <v>7.432</v>
      </c>
      <c r="AF218" s="40"/>
      <c r="AG218" s="40">
        <v>1.178</v>
      </c>
      <c r="AH218" s="40">
        <v>2.599</v>
      </c>
      <c r="AI218" s="40">
        <v>10.518</v>
      </c>
      <c r="AJ218" s="40">
        <v>76.08</v>
      </c>
      <c r="AK218" s="49">
        <v>9.355</v>
      </c>
      <c r="AL218" s="40">
        <v>17.825</v>
      </c>
      <c r="AM218" s="40">
        <v>11.835</v>
      </c>
      <c r="AN218" s="40">
        <v>14.048</v>
      </c>
      <c r="AO218" s="40">
        <v>7.473</v>
      </c>
      <c r="AP218" s="40">
        <f>SUM(AD218:AO218)</f>
        <v>159.75300000000001</v>
      </c>
      <c r="AQ218" s="40">
        <f t="shared" si="21"/>
        <v>-61.66900000000001</v>
      </c>
    </row>
    <row r="219" spans="2:43" ht="69" customHeight="1" thickBot="1">
      <c r="B219" s="114"/>
      <c r="C219" s="2"/>
      <c r="D219" s="2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2"/>
      <c r="Q219" s="2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2"/>
      <c r="AD219" s="6" t="s">
        <v>116</v>
      </c>
      <c r="AE219" s="6" t="s">
        <v>117</v>
      </c>
      <c r="AF219" s="6"/>
      <c r="AG219" s="6" t="s">
        <v>600</v>
      </c>
      <c r="AH219" s="6" t="s">
        <v>555</v>
      </c>
      <c r="AI219" s="6" t="s">
        <v>803</v>
      </c>
      <c r="AJ219" s="6" t="s">
        <v>736</v>
      </c>
      <c r="AK219" s="6" t="s">
        <v>421</v>
      </c>
      <c r="AL219" s="6" t="s">
        <v>48</v>
      </c>
      <c r="AM219" s="6" t="s">
        <v>588</v>
      </c>
      <c r="AN219" s="6" t="s">
        <v>585</v>
      </c>
      <c r="AO219" s="6" t="s">
        <v>621</v>
      </c>
      <c r="AP219" s="6"/>
      <c r="AQ219" s="6"/>
    </row>
    <row r="220" spans="2:43" ht="16.5" customHeight="1">
      <c r="B220" s="106" t="s">
        <v>305</v>
      </c>
      <c r="C220" s="8">
        <v>42.816</v>
      </c>
      <c r="D220" s="8">
        <v>6.504</v>
      </c>
      <c r="E220" s="8">
        <v>6.504</v>
      </c>
      <c r="F220" s="8">
        <v>6.504</v>
      </c>
      <c r="G220" s="8">
        <v>6.504</v>
      </c>
      <c r="H220" s="8">
        <v>6.504</v>
      </c>
      <c r="I220" s="8">
        <v>6.504</v>
      </c>
      <c r="J220" s="8">
        <v>6.504</v>
      </c>
      <c r="K220" s="8">
        <v>6.504</v>
      </c>
      <c r="L220" s="8">
        <v>6.504</v>
      </c>
      <c r="M220" s="8">
        <v>6.504</v>
      </c>
      <c r="N220" s="8">
        <v>6.504</v>
      </c>
      <c r="O220" s="8"/>
      <c r="P220" s="8">
        <f t="shared" si="19"/>
        <v>71.544</v>
      </c>
      <c r="Q220" s="8">
        <v>2.989</v>
      </c>
      <c r="R220" s="8">
        <v>9.216</v>
      </c>
      <c r="S220" s="44">
        <v>6.71</v>
      </c>
      <c r="T220" s="8">
        <v>6.61</v>
      </c>
      <c r="U220" s="8">
        <v>7.576</v>
      </c>
      <c r="V220" s="8">
        <v>3.771</v>
      </c>
      <c r="W220" s="8">
        <v>6.038</v>
      </c>
      <c r="X220" s="8">
        <v>3.519</v>
      </c>
      <c r="Y220" s="8">
        <v>7.254</v>
      </c>
      <c r="Z220" s="8">
        <v>8.52</v>
      </c>
      <c r="AA220" s="8">
        <v>5.189</v>
      </c>
      <c r="AB220" s="8"/>
      <c r="AC220" s="8">
        <f t="shared" si="20"/>
        <v>67.392</v>
      </c>
      <c r="AD220" s="62"/>
      <c r="AE220" s="56">
        <v>66.149</v>
      </c>
      <c r="AF220" s="49">
        <v>3.912</v>
      </c>
      <c r="AG220" s="49">
        <v>1.293</v>
      </c>
      <c r="AH220" s="49">
        <v>4.672</v>
      </c>
      <c r="AI220" s="49">
        <v>11.967</v>
      </c>
      <c r="AJ220" s="49">
        <v>1.492</v>
      </c>
      <c r="AK220" s="49"/>
      <c r="AL220" s="49">
        <v>8.263</v>
      </c>
      <c r="AM220" s="49">
        <v>9.378</v>
      </c>
      <c r="AN220" s="49">
        <v>4.211</v>
      </c>
      <c r="AO220" s="89">
        <v>1.898</v>
      </c>
      <c r="AP220" s="49">
        <f>SUM(AD220:AO220)</f>
        <v>113.23500000000001</v>
      </c>
      <c r="AQ220" s="49">
        <f t="shared" si="21"/>
        <v>-3.0270000000000152</v>
      </c>
    </row>
    <row r="221" spans="2:43" ht="74.25" customHeight="1" thickBot="1">
      <c r="B221" s="107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5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14"/>
      <c r="AE221" s="64" t="s">
        <v>119</v>
      </c>
      <c r="AF221" s="47" t="s">
        <v>118</v>
      </c>
      <c r="AG221" s="63" t="s">
        <v>386</v>
      </c>
      <c r="AH221" s="53" t="s">
        <v>422</v>
      </c>
      <c r="AI221" s="63" t="s">
        <v>120</v>
      </c>
      <c r="AJ221" s="53" t="s">
        <v>635</v>
      </c>
      <c r="AK221" s="47"/>
      <c r="AL221" s="47" t="s">
        <v>856</v>
      </c>
      <c r="AM221" s="63" t="s">
        <v>49</v>
      </c>
      <c r="AN221" s="47" t="s">
        <v>693</v>
      </c>
      <c r="AO221" s="47" t="s">
        <v>168</v>
      </c>
      <c r="AP221" s="47"/>
      <c r="AQ221" s="47"/>
    </row>
    <row r="222" spans="2:43" ht="15.75" customHeight="1">
      <c r="B222" s="108" t="s">
        <v>306</v>
      </c>
      <c r="C222" s="5">
        <v>31.908</v>
      </c>
      <c r="D222" s="5">
        <v>7.015</v>
      </c>
      <c r="E222" s="5">
        <v>7.015</v>
      </c>
      <c r="F222" s="42">
        <v>7.015</v>
      </c>
      <c r="G222" s="5">
        <v>7.015</v>
      </c>
      <c r="H222" s="5">
        <v>7.015</v>
      </c>
      <c r="I222" s="5">
        <v>7.015</v>
      </c>
      <c r="J222" s="5">
        <v>7.015</v>
      </c>
      <c r="K222" s="5">
        <v>7.015</v>
      </c>
      <c r="L222" s="5">
        <v>7.015</v>
      </c>
      <c r="M222" s="5">
        <v>7.015</v>
      </c>
      <c r="N222" s="5">
        <v>7.015</v>
      </c>
      <c r="O222" s="5"/>
      <c r="P222" s="8">
        <f aca="true" t="shared" si="22" ref="P222:P228">SUM(D222:O222)</f>
        <v>77.16499999999999</v>
      </c>
      <c r="Q222" s="5">
        <v>4.359</v>
      </c>
      <c r="R222" s="6">
        <v>9.222</v>
      </c>
      <c r="S222" s="6">
        <v>7.319</v>
      </c>
      <c r="T222" s="6">
        <v>17.436</v>
      </c>
      <c r="U222" s="6">
        <v>8.027</v>
      </c>
      <c r="V222" s="6">
        <v>5.437</v>
      </c>
      <c r="W222" s="6">
        <v>4.044</v>
      </c>
      <c r="X222" s="6">
        <v>9.464</v>
      </c>
      <c r="Y222" s="6">
        <v>4.075</v>
      </c>
      <c r="Z222" s="6">
        <v>8.689</v>
      </c>
      <c r="AA222" s="6">
        <v>9.721</v>
      </c>
      <c r="AB222" s="6"/>
      <c r="AC222" s="8">
        <f aca="true" t="shared" si="23" ref="AC222:AC228">SUM(Q222:AB222)</f>
        <v>87.793</v>
      </c>
      <c r="AD222" s="13">
        <v>0.901</v>
      </c>
      <c r="AE222" s="51"/>
      <c r="AF222" s="51"/>
      <c r="AG222" s="51">
        <v>0.647</v>
      </c>
      <c r="AH222" s="51">
        <v>0.3</v>
      </c>
      <c r="AI222" s="51">
        <v>10.22</v>
      </c>
      <c r="AJ222" s="51">
        <v>0.427</v>
      </c>
      <c r="AK222" s="13"/>
      <c r="AL222" s="51">
        <v>8.351</v>
      </c>
      <c r="AM222" s="51">
        <v>0.308</v>
      </c>
      <c r="AN222" s="51">
        <v>42.176</v>
      </c>
      <c r="AO222" s="51">
        <v>1.545</v>
      </c>
      <c r="AP222" s="51">
        <f aca="true" t="shared" si="24" ref="AP222:AP228">SUM(AD222:AO222)</f>
        <v>64.875</v>
      </c>
      <c r="AQ222" s="51">
        <f aca="true" t="shared" si="25" ref="AQ222:AQ228">C222+AC222-AP222</f>
        <v>54.82600000000001</v>
      </c>
    </row>
    <row r="223" spans="2:43" ht="64.5" customHeight="1" thickBot="1">
      <c r="B223" s="10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2"/>
      <c r="AD223" s="3" t="s">
        <v>917</v>
      </c>
      <c r="AE223" s="6"/>
      <c r="AF223" s="3"/>
      <c r="AG223" s="3" t="s">
        <v>376</v>
      </c>
      <c r="AH223" s="3" t="s">
        <v>377</v>
      </c>
      <c r="AI223" s="3" t="s">
        <v>50</v>
      </c>
      <c r="AJ223" s="3" t="s">
        <v>625</v>
      </c>
      <c r="AK223" s="3"/>
      <c r="AL223" s="3" t="s">
        <v>857</v>
      </c>
      <c r="AM223" s="3" t="s">
        <v>894</v>
      </c>
      <c r="AN223" s="3" t="s">
        <v>501</v>
      </c>
      <c r="AO223" s="3" t="s">
        <v>146</v>
      </c>
      <c r="AP223" s="3"/>
      <c r="AQ223" s="3"/>
    </row>
    <row r="224" spans="2:43" ht="15.75" customHeight="1">
      <c r="B224" s="101" t="s">
        <v>307</v>
      </c>
      <c r="C224" s="8">
        <v>5.636</v>
      </c>
      <c r="D224" s="8">
        <v>6.86</v>
      </c>
      <c r="E224" s="8">
        <v>6.86</v>
      </c>
      <c r="F224" s="8">
        <v>6.86</v>
      </c>
      <c r="G224" s="8">
        <v>6.86</v>
      </c>
      <c r="H224" s="8">
        <v>6.86</v>
      </c>
      <c r="I224" s="8">
        <v>6.86</v>
      </c>
      <c r="J224" s="8">
        <v>6.86</v>
      </c>
      <c r="K224" s="8">
        <v>6.86</v>
      </c>
      <c r="L224" s="8">
        <v>6.86</v>
      </c>
      <c r="M224" s="8">
        <v>6.86</v>
      </c>
      <c r="N224" s="8">
        <v>6.854</v>
      </c>
      <c r="O224" s="8"/>
      <c r="P224" s="8">
        <f t="shared" si="22"/>
        <v>75.45400000000001</v>
      </c>
      <c r="Q224" s="8">
        <v>2.187</v>
      </c>
      <c r="R224" s="6">
        <v>7.5</v>
      </c>
      <c r="S224" s="6">
        <v>10.821</v>
      </c>
      <c r="T224" s="6">
        <v>7.595</v>
      </c>
      <c r="U224" s="6">
        <v>6.485</v>
      </c>
      <c r="V224" s="6">
        <v>2.518</v>
      </c>
      <c r="W224" s="6">
        <v>9.187</v>
      </c>
      <c r="X224" s="6">
        <v>4.563</v>
      </c>
      <c r="Y224" s="6">
        <v>6.387</v>
      </c>
      <c r="Z224" s="6">
        <v>7.82</v>
      </c>
      <c r="AA224" s="6">
        <v>8.109</v>
      </c>
      <c r="AB224" s="6"/>
      <c r="AC224" s="8">
        <f t="shared" si="23"/>
        <v>73.172</v>
      </c>
      <c r="AD224" s="55">
        <v>67.608</v>
      </c>
      <c r="AE224" s="49">
        <v>0.8</v>
      </c>
      <c r="AF224" s="40">
        <v>14.011</v>
      </c>
      <c r="AG224" s="40">
        <v>2.263</v>
      </c>
      <c r="AH224" s="40">
        <v>3.096</v>
      </c>
      <c r="AI224" s="40">
        <v>12.602</v>
      </c>
      <c r="AJ224" s="40">
        <v>5.607</v>
      </c>
      <c r="AK224" s="49">
        <v>3.114</v>
      </c>
      <c r="AL224" s="40">
        <v>2.158</v>
      </c>
      <c r="AM224" s="40">
        <v>2.234</v>
      </c>
      <c r="AN224" s="40">
        <v>11.214</v>
      </c>
      <c r="AO224" s="49">
        <v>6.15</v>
      </c>
      <c r="AP224" s="49">
        <f t="shared" si="24"/>
        <v>130.857</v>
      </c>
      <c r="AQ224" s="40">
        <f t="shared" si="25"/>
        <v>-52.04900000000001</v>
      </c>
    </row>
    <row r="225" spans="2:43" ht="131.25" customHeight="1" thickBot="1">
      <c r="B225" s="10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2"/>
      <c r="AD225" s="2" t="s">
        <v>556</v>
      </c>
      <c r="AE225" s="47" t="s">
        <v>121</v>
      </c>
      <c r="AF225" s="48" t="s">
        <v>557</v>
      </c>
      <c r="AG225" s="48" t="s">
        <v>382</v>
      </c>
      <c r="AH225" s="48" t="s">
        <v>423</v>
      </c>
      <c r="AI225" s="48" t="s">
        <v>51</v>
      </c>
      <c r="AJ225" s="48" t="s">
        <v>458</v>
      </c>
      <c r="AK225" s="2" t="s">
        <v>429</v>
      </c>
      <c r="AL225" s="3" t="s">
        <v>52</v>
      </c>
      <c r="AM225" s="12" t="s">
        <v>502</v>
      </c>
      <c r="AN225" s="12" t="s">
        <v>53</v>
      </c>
      <c r="AO225" s="3" t="s">
        <v>167</v>
      </c>
      <c r="AP225" s="3"/>
      <c r="AQ225" s="2"/>
    </row>
    <row r="226" spans="2:43" ht="19.5" thickBot="1">
      <c r="B226" s="7" t="s">
        <v>308</v>
      </c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>
        <f t="shared" si="22"/>
        <v>0</v>
      </c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>
        <f t="shared" si="23"/>
        <v>0</v>
      </c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>
        <f t="shared" si="24"/>
        <v>0</v>
      </c>
      <c r="AQ226" s="3">
        <f t="shared" si="25"/>
        <v>0</v>
      </c>
    </row>
    <row r="227" spans="2:43" ht="16.5" thickBot="1">
      <c r="B227" s="18" t="s">
        <v>235</v>
      </c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>
        <f t="shared" si="22"/>
        <v>0</v>
      </c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>
        <f t="shared" si="23"/>
        <v>0</v>
      </c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>
        <f t="shared" si="24"/>
        <v>0</v>
      </c>
      <c r="AQ227" s="6">
        <f t="shared" si="25"/>
        <v>0</v>
      </c>
    </row>
    <row r="228" spans="2:43" ht="15.75">
      <c r="B228" s="16" t="s">
        <v>309</v>
      </c>
      <c r="C228" s="8">
        <v>36.502</v>
      </c>
      <c r="D228" s="11">
        <v>1.612</v>
      </c>
      <c r="E228" s="8">
        <v>1.546</v>
      </c>
      <c r="F228" s="11">
        <v>1.546</v>
      </c>
      <c r="G228" s="8">
        <v>1.546</v>
      </c>
      <c r="H228" s="11">
        <v>1.546</v>
      </c>
      <c r="I228" s="8">
        <v>1.546</v>
      </c>
      <c r="J228" s="11">
        <v>1.546</v>
      </c>
      <c r="K228" s="8">
        <v>1.546</v>
      </c>
      <c r="L228" s="11">
        <v>1.546</v>
      </c>
      <c r="M228" s="8">
        <v>1.546</v>
      </c>
      <c r="N228" s="8">
        <v>1.546</v>
      </c>
      <c r="O228" s="8"/>
      <c r="P228" s="11">
        <f t="shared" si="22"/>
        <v>17.072</v>
      </c>
      <c r="Q228" s="8">
        <v>3.16</v>
      </c>
      <c r="R228" s="11">
        <v>0.655</v>
      </c>
      <c r="S228" s="8">
        <v>1.072</v>
      </c>
      <c r="T228" s="11">
        <v>0.342</v>
      </c>
      <c r="U228" s="8">
        <v>2.289</v>
      </c>
      <c r="V228" s="11">
        <v>1.031</v>
      </c>
      <c r="W228" s="8">
        <v>4.172</v>
      </c>
      <c r="X228" s="11">
        <v>2.115</v>
      </c>
      <c r="Y228" s="8">
        <v>0.413</v>
      </c>
      <c r="Z228" s="11">
        <v>2.271</v>
      </c>
      <c r="AA228" s="8">
        <v>2.323</v>
      </c>
      <c r="AB228" s="11"/>
      <c r="AC228" s="8">
        <f t="shared" si="23"/>
        <v>19.843</v>
      </c>
      <c r="AD228" s="55"/>
      <c r="AE228" s="49"/>
      <c r="AF228" s="56"/>
      <c r="AG228" s="49"/>
      <c r="AH228" s="56"/>
      <c r="AI228" s="49">
        <v>5.596</v>
      </c>
      <c r="AJ228" s="40"/>
      <c r="AK228" s="49"/>
      <c r="AL228" s="56">
        <v>1.434</v>
      </c>
      <c r="AM228" s="49"/>
      <c r="AN228" s="49"/>
      <c r="AO228" s="49"/>
      <c r="AP228" s="56">
        <f t="shared" si="24"/>
        <v>7.03</v>
      </c>
      <c r="AQ228" s="49">
        <f t="shared" si="25"/>
        <v>49.315</v>
      </c>
    </row>
    <row r="229" spans="2:43" ht="51.75" customHeight="1" thickBot="1">
      <c r="B229" s="15" t="s">
        <v>879</v>
      </c>
      <c r="C229" s="2"/>
      <c r="D229" s="10"/>
      <c r="E229" s="2"/>
      <c r="F229" s="10"/>
      <c r="G229" s="2"/>
      <c r="H229" s="10"/>
      <c r="I229" s="2"/>
      <c r="J229" s="10"/>
      <c r="K229" s="2"/>
      <c r="L229" s="10"/>
      <c r="M229" s="2"/>
      <c r="N229" s="2"/>
      <c r="O229" s="2"/>
      <c r="P229" s="10"/>
      <c r="Q229" s="2"/>
      <c r="R229" s="10"/>
      <c r="S229" s="2"/>
      <c r="T229" s="10"/>
      <c r="U229" s="2"/>
      <c r="V229" s="10"/>
      <c r="W229" s="2"/>
      <c r="X229" s="10"/>
      <c r="Y229" s="2"/>
      <c r="Z229" s="10"/>
      <c r="AA229" s="2"/>
      <c r="AB229" s="10"/>
      <c r="AC229" s="2"/>
      <c r="AD229" s="10"/>
      <c r="AE229" s="2"/>
      <c r="AF229" s="10"/>
      <c r="AG229" s="2"/>
      <c r="AH229" s="10"/>
      <c r="AI229" s="2" t="s">
        <v>54</v>
      </c>
      <c r="AJ229" s="10"/>
      <c r="AK229" s="2"/>
      <c r="AL229" s="10" t="s">
        <v>708</v>
      </c>
      <c r="AM229" s="2"/>
      <c r="AN229" s="2"/>
      <c r="AO229" s="2"/>
      <c r="AP229" s="10"/>
      <c r="AQ229" s="2"/>
    </row>
    <row r="230" spans="2:43" ht="15.75" customHeight="1">
      <c r="B230" s="108" t="s">
        <v>310</v>
      </c>
      <c r="C230" s="8">
        <v>51.941</v>
      </c>
      <c r="D230" s="8">
        <v>2.271</v>
      </c>
      <c r="E230" s="5">
        <v>2.178</v>
      </c>
      <c r="F230" s="5">
        <v>2.178</v>
      </c>
      <c r="G230" s="5">
        <v>2.178</v>
      </c>
      <c r="H230" s="5">
        <v>2.178</v>
      </c>
      <c r="I230" s="5">
        <v>2.178</v>
      </c>
      <c r="J230" s="5">
        <v>2.178</v>
      </c>
      <c r="K230" s="5">
        <v>2.178</v>
      </c>
      <c r="L230" s="5">
        <v>2.178</v>
      </c>
      <c r="M230" s="5">
        <v>2.178</v>
      </c>
      <c r="N230" s="5">
        <v>2.178</v>
      </c>
      <c r="O230" s="5"/>
      <c r="P230" s="8">
        <f>SUM(D230:O230)</f>
        <v>24.051000000000005</v>
      </c>
      <c r="Q230" s="8">
        <v>2.203</v>
      </c>
      <c r="R230" s="6">
        <v>1.408</v>
      </c>
      <c r="S230" s="6">
        <v>2.437</v>
      </c>
      <c r="T230" s="6">
        <v>1.385</v>
      </c>
      <c r="U230" s="6">
        <v>2.353</v>
      </c>
      <c r="V230" s="6">
        <v>1.498</v>
      </c>
      <c r="W230" s="6">
        <v>0.881</v>
      </c>
      <c r="X230" s="6">
        <v>3.118</v>
      </c>
      <c r="Y230" s="6">
        <v>1.938</v>
      </c>
      <c r="Z230" s="6">
        <v>1.863</v>
      </c>
      <c r="AA230" s="6">
        <v>3.403</v>
      </c>
      <c r="AB230" s="6"/>
      <c r="AC230" s="8">
        <f>SUM(Q230:AB230)</f>
        <v>22.487</v>
      </c>
      <c r="AD230" s="49">
        <v>91.194</v>
      </c>
      <c r="AE230" s="40"/>
      <c r="AF230" s="40"/>
      <c r="AG230" s="40"/>
      <c r="AH230" s="40"/>
      <c r="AI230" s="40">
        <v>5.499</v>
      </c>
      <c r="AJ230" s="40"/>
      <c r="AK230" s="49"/>
      <c r="AL230" s="40">
        <v>0.288</v>
      </c>
      <c r="AM230" s="40"/>
      <c r="AN230" s="40"/>
      <c r="AO230" s="40">
        <v>17.448</v>
      </c>
      <c r="AP230" s="40">
        <f>SUM(AD230:AO230)</f>
        <v>114.429</v>
      </c>
      <c r="AQ230" s="40">
        <f>C230+AC230-AP230</f>
        <v>-40.001000000000005</v>
      </c>
    </row>
    <row r="231" spans="2:43" ht="97.5" customHeight="1" thickBot="1">
      <c r="B231" s="108"/>
      <c r="C231" s="2"/>
      <c r="D231" s="2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2"/>
      <c r="Q231" s="2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2"/>
      <c r="AD231" s="6" t="s">
        <v>459</v>
      </c>
      <c r="AE231" s="6"/>
      <c r="AF231" s="6"/>
      <c r="AG231" s="6"/>
      <c r="AH231" s="6"/>
      <c r="AI231" s="6" t="s">
        <v>55</v>
      </c>
      <c r="AJ231" s="6"/>
      <c r="AK231" s="6"/>
      <c r="AL231" s="6" t="s">
        <v>709</v>
      </c>
      <c r="AM231" s="6"/>
      <c r="AN231" s="6"/>
      <c r="AO231" s="6" t="s">
        <v>679</v>
      </c>
      <c r="AP231" s="3"/>
      <c r="AQ231" s="3"/>
    </row>
    <row r="232" spans="2:43" ht="15.75">
      <c r="B232" s="106" t="s">
        <v>263</v>
      </c>
      <c r="C232" s="8">
        <v>99.989</v>
      </c>
      <c r="D232" s="11">
        <v>3.869</v>
      </c>
      <c r="E232" s="8">
        <v>3.869</v>
      </c>
      <c r="F232" s="11">
        <v>3.869</v>
      </c>
      <c r="G232" s="8">
        <v>3.869</v>
      </c>
      <c r="H232" s="11">
        <v>3.869</v>
      </c>
      <c r="I232" s="8">
        <v>3.869</v>
      </c>
      <c r="J232" s="11">
        <v>3.869</v>
      </c>
      <c r="K232" s="8">
        <v>3.869</v>
      </c>
      <c r="L232" s="11">
        <v>3.869</v>
      </c>
      <c r="M232" s="8">
        <v>3.869</v>
      </c>
      <c r="N232" s="11">
        <v>3.869</v>
      </c>
      <c r="O232" s="8"/>
      <c r="P232" s="8">
        <f>SUM(D232:O232)</f>
        <v>42.559000000000005</v>
      </c>
      <c r="Q232" s="8">
        <v>2.775</v>
      </c>
      <c r="R232" s="11">
        <v>3.315</v>
      </c>
      <c r="S232" s="8">
        <v>3.895</v>
      </c>
      <c r="T232" s="11">
        <v>1.842</v>
      </c>
      <c r="U232" s="8">
        <v>5.003</v>
      </c>
      <c r="V232" s="11">
        <v>1.969</v>
      </c>
      <c r="W232" s="8">
        <v>4.107</v>
      </c>
      <c r="X232" s="11">
        <v>5.399</v>
      </c>
      <c r="Y232" s="8">
        <v>3.858</v>
      </c>
      <c r="Z232" s="11">
        <v>4.162</v>
      </c>
      <c r="AA232" s="8">
        <v>4.856</v>
      </c>
      <c r="AB232" s="11"/>
      <c r="AC232" s="8">
        <f>SUM(Q232:AB232)</f>
        <v>41.181</v>
      </c>
      <c r="AD232" s="55"/>
      <c r="AE232" s="49"/>
      <c r="AF232" s="56"/>
      <c r="AG232" s="49"/>
      <c r="AH232" s="40">
        <v>0.903</v>
      </c>
      <c r="AI232" s="49">
        <v>9.056</v>
      </c>
      <c r="AJ232" s="56"/>
      <c r="AK232" s="49">
        <v>6.562</v>
      </c>
      <c r="AL232" s="56"/>
      <c r="AM232" s="49">
        <v>0.437</v>
      </c>
      <c r="AN232" s="49">
        <v>15.18</v>
      </c>
      <c r="AO232" s="49">
        <v>7.7</v>
      </c>
      <c r="AP232" s="56">
        <f>SUM(AD232:AO232)</f>
        <v>39.83800000000001</v>
      </c>
      <c r="AQ232" s="49">
        <f>C232+AC232-AP232</f>
        <v>101.33200000000001</v>
      </c>
    </row>
    <row r="233" spans="2:43" ht="83.25" customHeight="1" thickBot="1">
      <c r="B233" s="107"/>
      <c r="C233" s="2"/>
      <c r="D233" s="10"/>
      <c r="E233" s="2"/>
      <c r="F233" s="10"/>
      <c r="G233" s="2"/>
      <c r="H233" s="10"/>
      <c r="I233" s="2"/>
      <c r="J233" s="10"/>
      <c r="K233" s="2"/>
      <c r="L233" s="10"/>
      <c r="M233" s="2"/>
      <c r="N233" s="10"/>
      <c r="O233" s="2"/>
      <c r="P233" s="2"/>
      <c r="Q233" s="2"/>
      <c r="R233" s="10"/>
      <c r="S233" s="2"/>
      <c r="T233" s="10"/>
      <c r="U233" s="2"/>
      <c r="V233" s="10"/>
      <c r="W233" s="2"/>
      <c r="X233" s="10"/>
      <c r="Y233" s="2"/>
      <c r="Z233" s="10"/>
      <c r="AA233" s="2"/>
      <c r="AB233" s="10"/>
      <c r="AC233" s="2"/>
      <c r="AD233" s="10"/>
      <c r="AE233" s="2"/>
      <c r="AF233" s="10"/>
      <c r="AG233" s="2"/>
      <c r="AH233" s="10" t="s">
        <v>473</v>
      </c>
      <c r="AI233" s="2" t="s">
        <v>818</v>
      </c>
      <c r="AJ233" s="10"/>
      <c r="AK233" s="2" t="s">
        <v>680</v>
      </c>
      <c r="AL233" s="10"/>
      <c r="AM233" s="2" t="s">
        <v>503</v>
      </c>
      <c r="AN233" s="2" t="s">
        <v>504</v>
      </c>
      <c r="AO233" s="2" t="s">
        <v>665</v>
      </c>
      <c r="AP233" s="10"/>
      <c r="AQ233" s="2"/>
    </row>
    <row r="234" spans="2:43" ht="16.5" thickBot="1">
      <c r="B234" s="4" t="s">
        <v>206</v>
      </c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>
        <f aca="true" t="shared" si="26" ref="P234:P249">SUM(D234:O234)</f>
        <v>0</v>
      </c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>
        <f aca="true" t="shared" si="27" ref="AC234:AC249">SUM(Q234:AB234)</f>
        <v>0</v>
      </c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>
        <f aca="true" t="shared" si="28" ref="AP234:AP249">SUM(AD234:AO234)</f>
        <v>0</v>
      </c>
      <c r="AQ234" s="3">
        <f aca="true" t="shared" si="29" ref="AQ234:AQ249">C234+AC234-AP234</f>
        <v>0</v>
      </c>
    </row>
    <row r="235" spans="2:43" ht="15.75" customHeight="1">
      <c r="B235" s="101" t="s">
        <v>311</v>
      </c>
      <c r="C235" s="8">
        <v>84.739</v>
      </c>
      <c r="D235" s="8">
        <v>6.627</v>
      </c>
      <c r="E235" s="8">
        <v>6.627</v>
      </c>
      <c r="F235" s="8">
        <v>6.627</v>
      </c>
      <c r="G235" s="8">
        <v>6.627</v>
      </c>
      <c r="H235" s="8">
        <v>6.627</v>
      </c>
      <c r="I235" s="8">
        <v>6.627</v>
      </c>
      <c r="J235" s="8">
        <v>6.627</v>
      </c>
      <c r="K235" s="8">
        <v>6.627</v>
      </c>
      <c r="L235" s="8">
        <v>6.627</v>
      </c>
      <c r="M235" s="8">
        <v>6.627</v>
      </c>
      <c r="N235" s="8">
        <v>6.627</v>
      </c>
      <c r="O235" s="8"/>
      <c r="P235" s="8">
        <f t="shared" si="26"/>
        <v>72.897</v>
      </c>
      <c r="Q235" s="8">
        <v>5.789</v>
      </c>
      <c r="R235" s="6">
        <v>5.512</v>
      </c>
      <c r="S235" s="6">
        <v>4.372</v>
      </c>
      <c r="T235" s="6">
        <v>7.379</v>
      </c>
      <c r="U235" s="6">
        <v>9.096</v>
      </c>
      <c r="V235" s="6">
        <v>5.114</v>
      </c>
      <c r="W235" s="6">
        <v>11.001</v>
      </c>
      <c r="X235" s="6">
        <v>5.905</v>
      </c>
      <c r="Y235" s="6">
        <v>8.887</v>
      </c>
      <c r="Z235" s="6">
        <v>4.82</v>
      </c>
      <c r="AA235" s="6">
        <v>7.501</v>
      </c>
      <c r="AB235" s="6"/>
      <c r="AC235" s="8">
        <f t="shared" si="27"/>
        <v>75.376</v>
      </c>
      <c r="AD235" s="49">
        <v>1.502</v>
      </c>
      <c r="AE235" s="40">
        <v>1.681</v>
      </c>
      <c r="AF235" s="40">
        <v>0.647</v>
      </c>
      <c r="AG235" s="40">
        <v>0.647</v>
      </c>
      <c r="AH235" s="40">
        <v>3.376</v>
      </c>
      <c r="AI235" s="40">
        <v>10.586</v>
      </c>
      <c r="AJ235" s="40">
        <v>1.778</v>
      </c>
      <c r="AK235" s="49">
        <v>0.206</v>
      </c>
      <c r="AL235" s="40">
        <v>1.803</v>
      </c>
      <c r="AM235" s="40">
        <v>4.805</v>
      </c>
      <c r="AN235" s="40">
        <v>2.236</v>
      </c>
      <c r="AO235" s="40">
        <v>83.27</v>
      </c>
      <c r="AP235" s="40">
        <f t="shared" si="28"/>
        <v>112.53699999999999</v>
      </c>
      <c r="AQ235" s="40">
        <f t="shared" si="29"/>
        <v>47.57800000000002</v>
      </c>
    </row>
    <row r="236" spans="2:43" ht="95.25" customHeight="1" thickBot="1">
      <c r="B236" s="10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2"/>
      <c r="AD236" s="3" t="s">
        <v>181</v>
      </c>
      <c r="AE236" s="3" t="s">
        <v>394</v>
      </c>
      <c r="AF236" s="3" t="s">
        <v>436</v>
      </c>
      <c r="AG236" s="3" t="s">
        <v>376</v>
      </c>
      <c r="AH236" s="3" t="s">
        <v>122</v>
      </c>
      <c r="AI236" s="3" t="s">
        <v>123</v>
      </c>
      <c r="AJ236" s="3" t="s">
        <v>628</v>
      </c>
      <c r="AK236" s="3" t="s">
        <v>641</v>
      </c>
      <c r="AL236" s="3" t="s">
        <v>711</v>
      </c>
      <c r="AM236" s="3" t="s">
        <v>505</v>
      </c>
      <c r="AN236" s="3" t="s">
        <v>56</v>
      </c>
      <c r="AO236" s="3" t="s">
        <v>667</v>
      </c>
      <c r="AP236" s="3"/>
      <c r="AQ236" s="3"/>
    </row>
    <row r="237" spans="2:43" ht="15.75" customHeight="1">
      <c r="B237" s="101" t="s">
        <v>264</v>
      </c>
      <c r="C237" s="8">
        <v>-64.608</v>
      </c>
      <c r="D237" s="8">
        <v>6.995</v>
      </c>
      <c r="E237" s="8">
        <v>6.995</v>
      </c>
      <c r="F237" s="8">
        <v>6.995</v>
      </c>
      <c r="G237" s="8">
        <v>6.995</v>
      </c>
      <c r="H237" s="8">
        <v>6.995</v>
      </c>
      <c r="I237" s="8">
        <v>6.995</v>
      </c>
      <c r="J237" s="8">
        <v>6.995</v>
      </c>
      <c r="K237" s="8">
        <v>6.995</v>
      </c>
      <c r="L237" s="8">
        <v>6.995</v>
      </c>
      <c r="M237" s="8">
        <v>6.995</v>
      </c>
      <c r="N237" s="8">
        <v>6.995</v>
      </c>
      <c r="O237" s="8"/>
      <c r="P237" s="8">
        <f t="shared" si="26"/>
        <v>76.945</v>
      </c>
      <c r="Q237" s="8">
        <v>5.177</v>
      </c>
      <c r="R237" s="6">
        <v>5.874</v>
      </c>
      <c r="S237" s="6">
        <v>8.033</v>
      </c>
      <c r="T237" s="6">
        <v>6.595</v>
      </c>
      <c r="U237" s="6">
        <v>6.102</v>
      </c>
      <c r="V237" s="6">
        <v>6.507</v>
      </c>
      <c r="W237" s="6">
        <v>5.169</v>
      </c>
      <c r="X237" s="6">
        <v>5.449</v>
      </c>
      <c r="Y237" s="6">
        <v>7.947</v>
      </c>
      <c r="Z237" s="6">
        <v>7.508</v>
      </c>
      <c r="AA237" s="6">
        <v>5.051</v>
      </c>
      <c r="AB237" s="6"/>
      <c r="AC237" s="8">
        <f t="shared" si="27"/>
        <v>69.41199999999999</v>
      </c>
      <c r="AD237" s="49">
        <v>6.179</v>
      </c>
      <c r="AE237" s="40">
        <v>2.91</v>
      </c>
      <c r="AF237" s="40">
        <v>5.627</v>
      </c>
      <c r="AG237" s="40">
        <v>3.104</v>
      </c>
      <c r="AH237" s="40">
        <v>6.063</v>
      </c>
      <c r="AI237" s="40">
        <v>18.708</v>
      </c>
      <c r="AJ237" s="40">
        <v>3.77</v>
      </c>
      <c r="AK237" s="49">
        <v>8.648</v>
      </c>
      <c r="AL237" s="40">
        <v>2.921</v>
      </c>
      <c r="AM237" s="40">
        <v>24.571</v>
      </c>
      <c r="AN237" s="40">
        <v>3.77</v>
      </c>
      <c r="AO237" s="40">
        <v>16.499</v>
      </c>
      <c r="AP237" s="40">
        <f t="shared" si="28"/>
        <v>102.77</v>
      </c>
      <c r="AQ237" s="40">
        <f t="shared" si="29"/>
        <v>-97.96600000000001</v>
      </c>
    </row>
    <row r="238" spans="2:43" ht="96" customHeight="1" thickBot="1">
      <c r="B238" s="10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2"/>
      <c r="AD238" s="3" t="s">
        <v>124</v>
      </c>
      <c r="AE238" s="6" t="s">
        <v>387</v>
      </c>
      <c r="AF238" s="3" t="s">
        <v>375</v>
      </c>
      <c r="AG238" s="3" t="s">
        <v>465</v>
      </c>
      <c r="AH238" s="3" t="s">
        <v>424</v>
      </c>
      <c r="AI238" s="3" t="s">
        <v>125</v>
      </c>
      <c r="AJ238" s="3" t="s">
        <v>636</v>
      </c>
      <c r="AK238" s="3" t="s">
        <v>657</v>
      </c>
      <c r="AL238" s="3" t="s">
        <v>710</v>
      </c>
      <c r="AM238" s="3" t="s">
        <v>471</v>
      </c>
      <c r="AN238" s="3" t="s">
        <v>697</v>
      </c>
      <c r="AO238" s="3" t="s">
        <v>161</v>
      </c>
      <c r="AP238" s="3"/>
      <c r="AQ238" s="3"/>
    </row>
    <row r="239" spans="2:43" ht="15.75" customHeight="1">
      <c r="B239" s="101" t="s">
        <v>265</v>
      </c>
      <c r="C239" s="8">
        <v>-111.608</v>
      </c>
      <c r="D239" s="8">
        <v>6.952</v>
      </c>
      <c r="E239" s="8">
        <v>6.952</v>
      </c>
      <c r="F239" s="8">
        <v>6.952</v>
      </c>
      <c r="G239" s="8">
        <v>6.952</v>
      </c>
      <c r="H239" s="8">
        <v>6.952</v>
      </c>
      <c r="I239" s="8">
        <v>6.952</v>
      </c>
      <c r="J239" s="8">
        <v>6.952</v>
      </c>
      <c r="K239" s="8">
        <v>6.952</v>
      </c>
      <c r="L239" s="8">
        <v>6.952</v>
      </c>
      <c r="M239" s="8">
        <v>6.952</v>
      </c>
      <c r="N239" s="8">
        <v>6.952</v>
      </c>
      <c r="O239" s="8"/>
      <c r="P239" s="8">
        <f t="shared" si="26"/>
        <v>76.472</v>
      </c>
      <c r="Q239" s="8">
        <v>8.283</v>
      </c>
      <c r="R239" s="6">
        <v>5.813</v>
      </c>
      <c r="S239" s="6">
        <v>4.876</v>
      </c>
      <c r="T239" s="6">
        <v>4.983</v>
      </c>
      <c r="U239" s="6">
        <v>5.333</v>
      </c>
      <c r="V239" s="6">
        <v>9.969</v>
      </c>
      <c r="W239" s="6">
        <v>5.081</v>
      </c>
      <c r="X239" s="6">
        <v>8.234</v>
      </c>
      <c r="Y239" s="6">
        <v>6.796</v>
      </c>
      <c r="Z239" s="6">
        <v>8.595</v>
      </c>
      <c r="AA239" s="6">
        <v>12.043</v>
      </c>
      <c r="AB239" s="6"/>
      <c r="AC239" s="8">
        <f t="shared" si="27"/>
        <v>80.006</v>
      </c>
      <c r="AD239" s="55">
        <v>1.502</v>
      </c>
      <c r="AE239" s="49">
        <v>1.446</v>
      </c>
      <c r="AF239" s="40">
        <v>3.871</v>
      </c>
      <c r="AG239" s="40">
        <v>4.462</v>
      </c>
      <c r="AH239" s="40"/>
      <c r="AI239" s="40">
        <v>12.744</v>
      </c>
      <c r="AJ239" s="40">
        <v>5.369</v>
      </c>
      <c r="AK239" s="49">
        <v>4.268</v>
      </c>
      <c r="AL239" s="68">
        <v>2.11</v>
      </c>
      <c r="AM239" s="40">
        <v>3.913</v>
      </c>
      <c r="AN239" s="40">
        <v>1.85</v>
      </c>
      <c r="AO239" s="40">
        <v>11.542</v>
      </c>
      <c r="AP239" s="40">
        <f t="shared" si="28"/>
        <v>53.077</v>
      </c>
      <c r="AQ239" s="40">
        <f t="shared" si="29"/>
        <v>-84.679</v>
      </c>
    </row>
    <row r="240" spans="2:43" ht="95.25" customHeight="1" thickBot="1">
      <c r="B240" s="10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2"/>
      <c r="AD240" s="10" t="s">
        <v>181</v>
      </c>
      <c r="AE240" s="5" t="s">
        <v>405</v>
      </c>
      <c r="AF240" s="3" t="s">
        <v>558</v>
      </c>
      <c r="AG240" s="3" t="s">
        <v>126</v>
      </c>
      <c r="AH240" s="3"/>
      <c r="AI240" s="3" t="s">
        <v>127</v>
      </c>
      <c r="AJ240" s="3" t="s">
        <v>858</v>
      </c>
      <c r="AK240" s="3" t="s">
        <v>658</v>
      </c>
      <c r="AL240" s="3" t="s">
        <v>859</v>
      </c>
      <c r="AM240" s="3" t="s">
        <v>57</v>
      </c>
      <c r="AN240" s="3" t="s">
        <v>698</v>
      </c>
      <c r="AO240" s="3" t="s">
        <v>160</v>
      </c>
      <c r="AP240" s="3"/>
      <c r="AQ240" s="3"/>
    </row>
    <row r="241" spans="2:43" ht="15.75" customHeight="1">
      <c r="B241" s="101" t="s">
        <v>266</v>
      </c>
      <c r="C241" s="8">
        <v>-61.262</v>
      </c>
      <c r="D241" s="8">
        <v>6.678</v>
      </c>
      <c r="E241" s="8">
        <v>6.678</v>
      </c>
      <c r="F241" s="8">
        <v>6.678</v>
      </c>
      <c r="G241" s="8">
        <v>6.678</v>
      </c>
      <c r="H241" s="8">
        <v>6.678</v>
      </c>
      <c r="I241" s="8">
        <v>6.678</v>
      </c>
      <c r="J241" s="8">
        <v>6.678</v>
      </c>
      <c r="K241" s="8">
        <v>6.678</v>
      </c>
      <c r="L241" s="8">
        <v>6.678</v>
      </c>
      <c r="M241" s="8">
        <v>6.678</v>
      </c>
      <c r="N241" s="8">
        <v>6.678</v>
      </c>
      <c r="O241" s="8"/>
      <c r="P241" s="8">
        <f t="shared" si="26"/>
        <v>73.45799999999998</v>
      </c>
      <c r="Q241" s="8">
        <v>7.632</v>
      </c>
      <c r="R241" s="6">
        <v>6.475</v>
      </c>
      <c r="S241" s="6">
        <v>8.607</v>
      </c>
      <c r="T241" s="6">
        <v>6.162</v>
      </c>
      <c r="U241" s="6">
        <v>7.16</v>
      </c>
      <c r="V241" s="6">
        <v>6.722</v>
      </c>
      <c r="W241" s="6">
        <v>5.565</v>
      </c>
      <c r="X241" s="6">
        <v>7.382</v>
      </c>
      <c r="Y241" s="6">
        <v>8.142</v>
      </c>
      <c r="Z241" s="6">
        <v>9.168</v>
      </c>
      <c r="AA241" s="6">
        <v>3.111</v>
      </c>
      <c r="AB241" s="6"/>
      <c r="AC241" s="8">
        <f t="shared" si="27"/>
        <v>76.12599999999999</v>
      </c>
      <c r="AD241" s="55">
        <v>21.949</v>
      </c>
      <c r="AE241" s="49">
        <v>4.67</v>
      </c>
      <c r="AF241" s="40">
        <v>7.114</v>
      </c>
      <c r="AG241" s="40">
        <v>2.328</v>
      </c>
      <c r="AH241" s="40">
        <v>2.064</v>
      </c>
      <c r="AI241" s="40">
        <v>19.038</v>
      </c>
      <c r="AJ241" s="40">
        <v>2.314</v>
      </c>
      <c r="AK241" s="49">
        <v>3.984</v>
      </c>
      <c r="AL241" s="40">
        <v>1.551</v>
      </c>
      <c r="AM241" s="40">
        <v>12.547</v>
      </c>
      <c r="AN241" s="40">
        <v>28.101</v>
      </c>
      <c r="AO241" s="40">
        <v>6.26</v>
      </c>
      <c r="AP241" s="40">
        <f t="shared" si="28"/>
        <v>111.92</v>
      </c>
      <c r="AQ241" s="40">
        <f t="shared" si="29"/>
        <v>-97.05600000000001</v>
      </c>
    </row>
    <row r="242" spans="2:43" ht="80.25" customHeight="1" thickBot="1">
      <c r="B242" s="10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3"/>
      <c r="S242" s="3"/>
      <c r="T242" s="3"/>
      <c r="U242" s="3"/>
      <c r="V242" s="3"/>
      <c r="W242" s="3"/>
      <c r="X242" s="3"/>
      <c r="Y242" s="3"/>
      <c r="Z242" s="3"/>
      <c r="AA242" s="2"/>
      <c r="AB242" s="3"/>
      <c r="AC242" s="2"/>
      <c r="AD242" s="2" t="s">
        <v>559</v>
      </c>
      <c r="AE242" s="47" t="s">
        <v>426</v>
      </c>
      <c r="AF242" s="48" t="s">
        <v>560</v>
      </c>
      <c r="AG242" s="48" t="s">
        <v>464</v>
      </c>
      <c r="AH242" s="48" t="s">
        <v>425</v>
      </c>
      <c r="AI242" s="48" t="s">
        <v>128</v>
      </c>
      <c r="AJ242" s="48" t="s">
        <v>460</v>
      </c>
      <c r="AK242" s="47" t="s">
        <v>659</v>
      </c>
      <c r="AL242" s="48" t="s">
        <v>716</v>
      </c>
      <c r="AM242" s="48" t="s">
        <v>506</v>
      </c>
      <c r="AN242" s="53" t="s">
        <v>769</v>
      </c>
      <c r="AO242" s="48" t="s">
        <v>159</v>
      </c>
      <c r="AP242" s="48"/>
      <c r="AQ242" s="48"/>
    </row>
    <row r="243" spans="2:43" ht="19.5" thickBot="1">
      <c r="B243" s="7" t="s">
        <v>312</v>
      </c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>
        <f t="shared" si="26"/>
        <v>0</v>
      </c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>
        <f t="shared" si="27"/>
        <v>0</v>
      </c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>
        <f t="shared" si="28"/>
        <v>0</v>
      </c>
      <c r="AQ243" s="3">
        <f t="shared" si="29"/>
        <v>0</v>
      </c>
    </row>
    <row r="244" spans="2:43" ht="16.5" thickBot="1">
      <c r="B244" s="4" t="s">
        <v>313</v>
      </c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>
        <f t="shared" si="26"/>
        <v>0</v>
      </c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>
        <f t="shared" si="27"/>
        <v>0</v>
      </c>
      <c r="AD244" s="3"/>
      <c r="AE244" s="6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>
        <f t="shared" si="28"/>
        <v>0</v>
      </c>
      <c r="AQ244" s="3">
        <f t="shared" si="29"/>
        <v>0</v>
      </c>
    </row>
    <row r="245" spans="2:43" ht="15.75" customHeight="1">
      <c r="B245" s="101" t="s">
        <v>371</v>
      </c>
      <c r="C245" s="8">
        <v>92.951</v>
      </c>
      <c r="D245" s="8">
        <v>6.804</v>
      </c>
      <c r="E245" s="8">
        <v>6.804</v>
      </c>
      <c r="F245" s="8">
        <v>6.804</v>
      </c>
      <c r="G245" s="8">
        <v>6.804</v>
      </c>
      <c r="H245" s="8">
        <v>6.804</v>
      </c>
      <c r="I245" s="8">
        <v>6.804</v>
      </c>
      <c r="J245" s="8">
        <v>6.804</v>
      </c>
      <c r="K245" s="8">
        <v>6.804</v>
      </c>
      <c r="L245" s="8">
        <v>6.804</v>
      </c>
      <c r="M245" s="8">
        <v>6.804</v>
      </c>
      <c r="N245" s="8">
        <v>6.804</v>
      </c>
      <c r="O245" s="8"/>
      <c r="P245" s="8">
        <f t="shared" si="26"/>
        <v>74.84400000000001</v>
      </c>
      <c r="Q245" s="8">
        <v>3.224</v>
      </c>
      <c r="R245" s="6">
        <v>6.545</v>
      </c>
      <c r="S245" s="6">
        <v>5.734</v>
      </c>
      <c r="T245" s="6">
        <v>2.904</v>
      </c>
      <c r="U245" s="6">
        <v>6.856</v>
      </c>
      <c r="V245" s="6">
        <v>23.895</v>
      </c>
      <c r="W245" s="6">
        <v>4.783</v>
      </c>
      <c r="X245" s="6">
        <v>16.708</v>
      </c>
      <c r="Y245" s="6">
        <v>9.676</v>
      </c>
      <c r="Z245" s="6">
        <v>5.207</v>
      </c>
      <c r="AA245" s="6">
        <v>7.374</v>
      </c>
      <c r="AB245" s="6"/>
      <c r="AC245" s="8">
        <f t="shared" si="27"/>
        <v>92.90599999999999</v>
      </c>
      <c r="AD245" s="55">
        <v>4.536</v>
      </c>
      <c r="AE245" s="49">
        <v>1.21</v>
      </c>
      <c r="AF245" s="49">
        <v>5.009</v>
      </c>
      <c r="AG245" s="40">
        <v>0.453</v>
      </c>
      <c r="AH245" s="40"/>
      <c r="AI245" s="40">
        <v>13.881</v>
      </c>
      <c r="AJ245" s="40">
        <v>0.783</v>
      </c>
      <c r="AK245" s="49">
        <v>351.663</v>
      </c>
      <c r="AL245" s="40">
        <v>15.81</v>
      </c>
      <c r="AM245" s="40">
        <v>1</v>
      </c>
      <c r="AN245" s="40">
        <v>1.146</v>
      </c>
      <c r="AO245" s="40">
        <v>9.114</v>
      </c>
      <c r="AP245" s="40">
        <f t="shared" si="28"/>
        <v>404.605</v>
      </c>
      <c r="AQ245" s="40">
        <f t="shared" si="29"/>
        <v>-218.74800000000005</v>
      </c>
    </row>
    <row r="246" spans="2:43" ht="94.5" customHeight="1" thickBot="1">
      <c r="B246" s="10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3"/>
      <c r="S246" s="3"/>
      <c r="T246" s="3"/>
      <c r="U246" s="3"/>
      <c r="V246" s="3"/>
      <c r="W246" s="3"/>
      <c r="X246" s="3"/>
      <c r="Y246" s="3"/>
      <c r="Z246" s="3"/>
      <c r="AA246" s="2"/>
      <c r="AB246" s="3"/>
      <c r="AC246" s="2"/>
      <c r="AD246" s="2" t="s">
        <v>461</v>
      </c>
      <c r="AE246" s="2" t="s">
        <v>395</v>
      </c>
      <c r="AF246" s="2" t="s">
        <v>561</v>
      </c>
      <c r="AG246" s="3" t="s">
        <v>384</v>
      </c>
      <c r="AH246" s="3"/>
      <c r="AI246" s="3" t="s">
        <v>58</v>
      </c>
      <c r="AJ246" s="3" t="s">
        <v>626</v>
      </c>
      <c r="AK246" s="47" t="s">
        <v>59</v>
      </c>
      <c r="AL246" s="48" t="s">
        <v>60</v>
      </c>
      <c r="AM246" s="48" t="s">
        <v>61</v>
      </c>
      <c r="AN246" s="53" t="s">
        <v>427</v>
      </c>
      <c r="AO246" s="48" t="s">
        <v>616</v>
      </c>
      <c r="AP246" s="48"/>
      <c r="AQ246" s="48"/>
    </row>
    <row r="247" spans="2:43" ht="19.5" thickBot="1">
      <c r="B247" s="7" t="s">
        <v>315</v>
      </c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>
        <f t="shared" si="26"/>
        <v>0</v>
      </c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>
        <f t="shared" si="27"/>
        <v>0</v>
      </c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>
        <f t="shared" si="28"/>
        <v>0</v>
      </c>
      <c r="AQ247" s="3">
        <f t="shared" si="29"/>
        <v>0</v>
      </c>
    </row>
    <row r="248" spans="2:43" ht="16.5" thickBot="1">
      <c r="B248" s="18" t="s">
        <v>316</v>
      </c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>
        <f t="shared" si="26"/>
        <v>0</v>
      </c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>
        <f t="shared" si="27"/>
        <v>0</v>
      </c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>
        <f t="shared" si="28"/>
        <v>0</v>
      </c>
      <c r="AQ248" s="6">
        <f t="shared" si="29"/>
        <v>0</v>
      </c>
    </row>
    <row r="249" spans="2:43" ht="15.75">
      <c r="B249" s="106" t="s">
        <v>314</v>
      </c>
      <c r="C249" s="8">
        <v>47.605</v>
      </c>
      <c r="D249" s="11">
        <v>3.557</v>
      </c>
      <c r="E249" s="8">
        <v>3.557</v>
      </c>
      <c r="F249" s="11">
        <v>3.557</v>
      </c>
      <c r="G249" s="8">
        <v>3.557</v>
      </c>
      <c r="H249" s="11">
        <v>3.557</v>
      </c>
      <c r="I249" s="8">
        <v>3.557</v>
      </c>
      <c r="J249" s="11">
        <v>3.557</v>
      </c>
      <c r="K249" s="8">
        <v>3.557</v>
      </c>
      <c r="L249" s="11">
        <v>3.557</v>
      </c>
      <c r="M249" s="8">
        <v>3.557</v>
      </c>
      <c r="N249" s="11">
        <v>3.557</v>
      </c>
      <c r="O249" s="8"/>
      <c r="P249" s="8">
        <f t="shared" si="26"/>
        <v>39.127</v>
      </c>
      <c r="Q249" s="8">
        <v>2.666</v>
      </c>
      <c r="R249" s="11">
        <v>3.017</v>
      </c>
      <c r="S249" s="8">
        <v>3.374</v>
      </c>
      <c r="T249" s="11">
        <v>3.042</v>
      </c>
      <c r="U249" s="8">
        <v>3.599</v>
      </c>
      <c r="V249" s="11">
        <v>2.821</v>
      </c>
      <c r="W249" s="8">
        <v>3.733</v>
      </c>
      <c r="X249" s="11">
        <v>4.506</v>
      </c>
      <c r="Y249" s="8">
        <v>4.263</v>
      </c>
      <c r="Z249" s="11">
        <v>3.91</v>
      </c>
      <c r="AA249" s="8">
        <v>3.408</v>
      </c>
      <c r="AB249" s="11"/>
      <c r="AC249" s="8">
        <f t="shared" si="27"/>
        <v>38.339</v>
      </c>
      <c r="AD249" s="55"/>
      <c r="AE249" s="49"/>
      <c r="AF249" s="56"/>
      <c r="AG249" s="49"/>
      <c r="AH249" s="56">
        <v>0.77</v>
      </c>
      <c r="AI249" s="49">
        <v>5.801</v>
      </c>
      <c r="AJ249" s="40"/>
      <c r="AK249" s="49"/>
      <c r="AL249" s="56"/>
      <c r="AM249" s="49">
        <v>1.207</v>
      </c>
      <c r="AN249" s="56"/>
      <c r="AO249" s="49">
        <v>4.995</v>
      </c>
      <c r="AP249" s="49">
        <f t="shared" si="28"/>
        <v>12.773</v>
      </c>
      <c r="AQ249" s="49">
        <f t="shared" si="29"/>
        <v>73.17099999999999</v>
      </c>
    </row>
    <row r="250" spans="2:43" ht="64.5" customHeight="1" thickBot="1">
      <c r="B250" s="107"/>
      <c r="C250" s="2"/>
      <c r="D250" s="10"/>
      <c r="E250" s="2"/>
      <c r="F250" s="10"/>
      <c r="G250" s="2"/>
      <c r="H250" s="10"/>
      <c r="I250" s="2"/>
      <c r="J250" s="10"/>
      <c r="K250" s="2"/>
      <c r="L250" s="10"/>
      <c r="M250" s="2"/>
      <c r="N250" s="10"/>
      <c r="O250" s="2"/>
      <c r="P250" s="2"/>
      <c r="Q250" s="2"/>
      <c r="R250" s="10"/>
      <c r="S250" s="2"/>
      <c r="T250" s="10"/>
      <c r="U250" s="2"/>
      <c r="V250" s="10"/>
      <c r="W250" s="2"/>
      <c r="X250" s="10"/>
      <c r="Y250" s="2"/>
      <c r="Z250" s="10"/>
      <c r="AA250" s="2"/>
      <c r="AB250" s="10"/>
      <c r="AC250" s="2"/>
      <c r="AD250" s="10"/>
      <c r="AE250" s="2"/>
      <c r="AF250" s="10"/>
      <c r="AG250" s="2"/>
      <c r="AH250" s="10" t="s">
        <v>483</v>
      </c>
      <c r="AI250" s="2" t="s">
        <v>62</v>
      </c>
      <c r="AJ250" s="10"/>
      <c r="AK250" s="2"/>
      <c r="AL250" s="10"/>
      <c r="AM250" s="2" t="s">
        <v>909</v>
      </c>
      <c r="AN250" s="10"/>
      <c r="AO250" s="2" t="s">
        <v>165</v>
      </c>
      <c r="AP250" s="2"/>
      <c r="AQ250" s="2"/>
    </row>
    <row r="251" spans="2:43" ht="16.5" thickBot="1">
      <c r="B251" s="4" t="s">
        <v>206</v>
      </c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>
        <f>SUM(D251:O251)</f>
        <v>0</v>
      </c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>
        <f>SUM(Q251:AB251)</f>
        <v>0</v>
      </c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>
        <f>SUM(AD251:AO251)</f>
        <v>0</v>
      </c>
      <c r="AQ251" s="3">
        <f>C251+AC251-AP251</f>
        <v>0</v>
      </c>
    </row>
    <row r="252" spans="2:43" ht="15.75" customHeight="1">
      <c r="B252" s="101" t="s">
        <v>317</v>
      </c>
      <c r="C252" s="8">
        <v>61.673</v>
      </c>
      <c r="D252" s="8">
        <v>7.061</v>
      </c>
      <c r="E252" s="8">
        <v>7.061</v>
      </c>
      <c r="F252" s="8">
        <v>7.061</v>
      </c>
      <c r="G252" s="8">
        <v>7.061</v>
      </c>
      <c r="H252" s="8">
        <v>7.061</v>
      </c>
      <c r="I252" s="8">
        <v>7.061</v>
      </c>
      <c r="J252" s="8">
        <v>7.061</v>
      </c>
      <c r="K252" s="8">
        <v>7.061</v>
      </c>
      <c r="L252" s="8">
        <v>7.061</v>
      </c>
      <c r="M252" s="8">
        <v>7.061</v>
      </c>
      <c r="N252" s="8">
        <v>7.061</v>
      </c>
      <c r="O252" s="8"/>
      <c r="P252" s="8">
        <f>SUM(D252:O252)</f>
        <v>77.67099999999999</v>
      </c>
      <c r="Q252" s="8">
        <v>4.741</v>
      </c>
      <c r="R252" s="6">
        <v>6.666</v>
      </c>
      <c r="S252" s="6">
        <v>8.879</v>
      </c>
      <c r="T252" s="6">
        <v>4.957</v>
      </c>
      <c r="U252" s="6">
        <v>5.773</v>
      </c>
      <c r="V252" s="6">
        <v>7.352</v>
      </c>
      <c r="W252" s="6">
        <v>6.445</v>
      </c>
      <c r="X252" s="6">
        <v>12.425</v>
      </c>
      <c r="Y252" s="6">
        <v>6.625</v>
      </c>
      <c r="Z252" s="6">
        <v>7.205</v>
      </c>
      <c r="AA252" s="6">
        <v>10.095</v>
      </c>
      <c r="AB252" s="6"/>
      <c r="AC252" s="8">
        <f>SUM(Q252:AB252)</f>
        <v>81.163</v>
      </c>
      <c r="AD252" s="49">
        <v>0.744</v>
      </c>
      <c r="AE252" s="40"/>
      <c r="AF252" s="40">
        <v>1.31</v>
      </c>
      <c r="AG252" s="40">
        <v>20.141</v>
      </c>
      <c r="AH252" s="40"/>
      <c r="AI252" s="40">
        <v>9.465</v>
      </c>
      <c r="AJ252" s="40"/>
      <c r="AK252" s="49"/>
      <c r="AL252" s="40">
        <v>2.106</v>
      </c>
      <c r="AM252" s="40">
        <v>1.281</v>
      </c>
      <c r="AN252" s="40">
        <v>11.723</v>
      </c>
      <c r="AO252" s="40"/>
      <c r="AP252" s="40">
        <f>SUM(AD252:AO252)</f>
        <v>46.769999999999996</v>
      </c>
      <c r="AQ252" s="40">
        <f>C252+AC252-AP252</f>
        <v>96.06600000000002</v>
      </c>
    </row>
    <row r="253" spans="2:43" ht="63.75" customHeight="1" thickBot="1">
      <c r="B253" s="108"/>
      <c r="C253" s="2"/>
      <c r="D253" s="2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2"/>
      <c r="Q253" s="2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2"/>
      <c r="AD253" s="6" t="s">
        <v>182</v>
      </c>
      <c r="AE253" s="6"/>
      <c r="AF253" s="6" t="s">
        <v>435</v>
      </c>
      <c r="AG253" s="6" t="s">
        <v>562</v>
      </c>
      <c r="AH253" s="6"/>
      <c r="AI253" s="6" t="s">
        <v>819</v>
      </c>
      <c r="AJ253" s="6"/>
      <c r="AK253" s="6"/>
      <c r="AL253" s="6" t="s">
        <v>712</v>
      </c>
      <c r="AM253" s="6" t="s">
        <v>887</v>
      </c>
      <c r="AN253" s="6" t="s">
        <v>63</v>
      </c>
      <c r="AO253" s="6"/>
      <c r="AP253" s="6"/>
      <c r="AQ253" s="6"/>
    </row>
    <row r="254" spans="2:43" ht="15" customHeight="1">
      <c r="B254" s="106" t="s">
        <v>318</v>
      </c>
      <c r="C254" s="8">
        <v>22.217</v>
      </c>
      <c r="D254" s="8">
        <v>6.694</v>
      </c>
      <c r="E254" s="8">
        <v>6.694</v>
      </c>
      <c r="F254" s="11">
        <v>6.694</v>
      </c>
      <c r="G254" s="8">
        <v>6.694</v>
      </c>
      <c r="H254" s="11">
        <v>6.694</v>
      </c>
      <c r="I254" s="8">
        <v>6.694</v>
      </c>
      <c r="J254" s="11">
        <v>6.694</v>
      </c>
      <c r="K254" s="8">
        <v>6.694</v>
      </c>
      <c r="L254" s="11">
        <v>6.694</v>
      </c>
      <c r="M254" s="8">
        <v>6.694</v>
      </c>
      <c r="N254" s="11">
        <v>6.694</v>
      </c>
      <c r="O254" s="8"/>
      <c r="P254" s="8">
        <v>66.94</v>
      </c>
      <c r="Q254" s="8">
        <v>5.188</v>
      </c>
      <c r="R254" s="11">
        <v>4.67</v>
      </c>
      <c r="S254" s="8">
        <v>6.367</v>
      </c>
      <c r="T254" s="11">
        <v>6.141</v>
      </c>
      <c r="U254" s="8">
        <v>4.675</v>
      </c>
      <c r="V254" s="11">
        <v>9.073</v>
      </c>
      <c r="W254" s="8">
        <v>6.871</v>
      </c>
      <c r="X254" s="11">
        <v>9.122</v>
      </c>
      <c r="Y254" s="8">
        <v>9.806</v>
      </c>
      <c r="Z254" s="11">
        <v>7.997</v>
      </c>
      <c r="AA254" s="8">
        <v>5.984</v>
      </c>
      <c r="AB254" s="8"/>
      <c r="AC254" s="8">
        <f>SUM(Q255:AB255)</f>
        <v>12.222</v>
      </c>
      <c r="AD254" s="62"/>
      <c r="AE254" s="49">
        <v>1.129</v>
      </c>
      <c r="AF254" s="56">
        <v>14.627</v>
      </c>
      <c r="AG254" s="45"/>
      <c r="AH254" s="49">
        <v>1.359</v>
      </c>
      <c r="AI254" s="49">
        <v>10.306</v>
      </c>
      <c r="AJ254" s="49"/>
      <c r="AK254" s="49"/>
      <c r="AL254" s="49">
        <v>4.161</v>
      </c>
      <c r="AM254" s="49">
        <v>3.166</v>
      </c>
      <c r="AN254" s="49">
        <v>8.802</v>
      </c>
      <c r="AO254" s="49"/>
      <c r="AP254" s="49">
        <f>SUM(AD254:AO254)</f>
        <v>43.55</v>
      </c>
      <c r="AQ254" s="49">
        <f>C254+AC254-AP254</f>
        <v>-9.110999999999997</v>
      </c>
    </row>
    <row r="255" spans="2:43" ht="83.25" customHeight="1" thickBot="1">
      <c r="B255" s="107"/>
      <c r="C255" s="2"/>
      <c r="D255" s="2"/>
      <c r="E255" s="2"/>
      <c r="F255" s="10"/>
      <c r="G255" s="2"/>
      <c r="H255" s="10"/>
      <c r="I255" s="2"/>
      <c r="J255" s="10"/>
      <c r="K255" s="2"/>
      <c r="L255" s="10"/>
      <c r="M255" s="2"/>
      <c r="N255" s="10"/>
      <c r="O255" s="2"/>
      <c r="P255" s="2"/>
      <c r="Q255" s="2"/>
      <c r="R255" s="10"/>
      <c r="S255" s="2"/>
      <c r="T255" s="10">
        <v>5.35</v>
      </c>
      <c r="U255" s="2"/>
      <c r="V255" s="10"/>
      <c r="W255" s="2">
        <v>6.872</v>
      </c>
      <c r="X255" s="10"/>
      <c r="Y255" s="2"/>
      <c r="Z255" s="3"/>
      <c r="AA255" s="2"/>
      <c r="AB255" s="2"/>
      <c r="AC255" s="2"/>
      <c r="AD255" s="14"/>
      <c r="AE255" s="47" t="s">
        <v>396</v>
      </c>
      <c r="AF255" s="65" t="s">
        <v>563</v>
      </c>
      <c r="AG255" s="66"/>
      <c r="AH255" s="63" t="s">
        <v>482</v>
      </c>
      <c r="AI255" s="53" t="s">
        <v>187</v>
      </c>
      <c r="AJ255" s="47"/>
      <c r="AK255" s="47"/>
      <c r="AL255" s="29" t="s">
        <v>507</v>
      </c>
      <c r="AM255" s="12" t="s">
        <v>589</v>
      </c>
      <c r="AN255" s="29" t="s">
        <v>508</v>
      </c>
      <c r="AO255" s="2"/>
      <c r="AP255" s="47"/>
      <c r="AQ255" s="47"/>
    </row>
    <row r="256" spans="2:43" ht="15.75" customHeight="1">
      <c r="B256" s="108" t="s">
        <v>319</v>
      </c>
      <c r="C256" s="5">
        <v>6.91</v>
      </c>
      <c r="D256" s="5">
        <v>6.436</v>
      </c>
      <c r="E256" s="5">
        <v>6.436</v>
      </c>
      <c r="F256" s="5">
        <v>6.436</v>
      </c>
      <c r="G256" s="5">
        <v>6.436</v>
      </c>
      <c r="H256" s="5">
        <v>6.436</v>
      </c>
      <c r="I256" s="5">
        <v>6.436</v>
      </c>
      <c r="J256" s="5">
        <v>6.436</v>
      </c>
      <c r="K256" s="5">
        <v>6.436</v>
      </c>
      <c r="L256" s="5">
        <v>6.436</v>
      </c>
      <c r="M256" s="5">
        <v>6.436</v>
      </c>
      <c r="N256" s="8">
        <v>6.436</v>
      </c>
      <c r="O256" s="8"/>
      <c r="P256" s="8">
        <f>SUM(D256:O256)</f>
        <v>70.79599999999999</v>
      </c>
      <c r="Q256" s="5">
        <v>7.845</v>
      </c>
      <c r="R256" s="5">
        <v>4.738</v>
      </c>
      <c r="S256" s="5">
        <v>6.227</v>
      </c>
      <c r="T256" s="5">
        <v>5.746</v>
      </c>
      <c r="U256" s="5">
        <v>8.078</v>
      </c>
      <c r="V256" s="5">
        <v>6.395</v>
      </c>
      <c r="W256" s="5">
        <v>5.014</v>
      </c>
      <c r="X256" s="5">
        <v>8.126</v>
      </c>
      <c r="Y256" s="5">
        <v>6.039</v>
      </c>
      <c r="Z256" s="5">
        <v>5.58</v>
      </c>
      <c r="AA256" s="8">
        <v>5.015</v>
      </c>
      <c r="AB256" s="8"/>
      <c r="AC256" s="8">
        <f>SUM(Q256:AB256)</f>
        <v>68.803</v>
      </c>
      <c r="AD256" s="49">
        <v>1.94</v>
      </c>
      <c r="AE256" s="40"/>
      <c r="AF256" s="40">
        <v>1.918</v>
      </c>
      <c r="AG256" s="67">
        <v>11.733</v>
      </c>
      <c r="AH256" s="40">
        <v>8.431</v>
      </c>
      <c r="AI256" s="40">
        <v>16.712</v>
      </c>
      <c r="AJ256" s="40">
        <v>3.804</v>
      </c>
      <c r="AK256" s="13"/>
      <c r="AL256" s="51">
        <v>0.618</v>
      </c>
      <c r="AM256" s="51"/>
      <c r="AN256" s="51">
        <v>7.543</v>
      </c>
      <c r="AO256" s="51"/>
      <c r="AP256" s="51">
        <f>SUM(AD256:AO256)</f>
        <v>52.699</v>
      </c>
      <c r="AQ256" s="51">
        <f>C256+AC256-AP256</f>
        <v>23.013999999999996</v>
      </c>
    </row>
    <row r="257" spans="2:43" ht="51.75" customHeight="1" thickBot="1">
      <c r="B257" s="10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3" t="s">
        <v>897</v>
      </c>
      <c r="AE257" s="3"/>
      <c r="AF257" s="3" t="s">
        <v>564</v>
      </c>
      <c r="AG257" s="3" t="s">
        <v>379</v>
      </c>
      <c r="AH257" s="3" t="s">
        <v>489</v>
      </c>
      <c r="AI257" s="3" t="s">
        <v>804</v>
      </c>
      <c r="AJ257" s="3" t="s">
        <v>860</v>
      </c>
      <c r="AK257" s="3"/>
      <c r="AL257" s="3" t="s">
        <v>713</v>
      </c>
      <c r="AM257" s="3"/>
      <c r="AN257" s="3" t="s">
        <v>509</v>
      </c>
      <c r="AO257" s="3"/>
      <c r="AP257" s="3"/>
      <c r="AQ257" s="3"/>
    </row>
    <row r="258" spans="2:43" ht="19.5" customHeight="1" thickBot="1">
      <c r="B258" s="23" t="s">
        <v>320</v>
      </c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>
        <f>SUM(D258:O258)</f>
        <v>0</v>
      </c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>
        <f>SUM(Q258:AB258)</f>
        <v>0</v>
      </c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>
        <f>SUM(AD258:AO258)</f>
        <v>0</v>
      </c>
      <c r="AQ258" s="6">
        <f>C258+AC258-AP258</f>
        <v>0</v>
      </c>
    </row>
    <row r="259" spans="2:43" ht="15" customHeight="1">
      <c r="B259" s="111" t="s">
        <v>313</v>
      </c>
      <c r="C259" s="11"/>
      <c r="D259" s="8"/>
      <c r="E259" s="11"/>
      <c r="F259" s="8"/>
      <c r="G259" s="11"/>
      <c r="H259" s="8"/>
      <c r="I259" s="11"/>
      <c r="J259" s="8"/>
      <c r="K259" s="11"/>
      <c r="L259" s="8"/>
      <c r="M259" s="11"/>
      <c r="N259" s="8"/>
      <c r="O259" s="11"/>
      <c r="P259" s="8"/>
      <c r="Q259" s="11"/>
      <c r="R259" s="8"/>
      <c r="S259" s="11"/>
      <c r="T259" s="8"/>
      <c r="U259" s="11"/>
      <c r="V259" s="8"/>
      <c r="W259" s="11"/>
      <c r="X259" s="8"/>
      <c r="Y259" s="11"/>
      <c r="Z259" s="8"/>
      <c r="AA259" s="8"/>
      <c r="AB259" s="8"/>
      <c r="AC259" s="11"/>
      <c r="AD259" s="49"/>
      <c r="AE259" s="56"/>
      <c r="AF259" s="49">
        <v>4.915</v>
      </c>
      <c r="AG259" s="56"/>
      <c r="AH259" s="49">
        <v>1.935</v>
      </c>
      <c r="AI259" s="56">
        <v>14.101</v>
      </c>
      <c r="AJ259" s="49">
        <v>4.001</v>
      </c>
      <c r="AK259" s="55"/>
      <c r="AL259" s="49">
        <v>5.552</v>
      </c>
      <c r="AM259" s="56">
        <v>5.195</v>
      </c>
      <c r="AN259" s="49"/>
      <c r="AO259" s="56"/>
      <c r="AP259" s="49"/>
      <c r="AQ259" s="40"/>
    </row>
    <row r="260" spans="2:43" ht="69.75" customHeight="1" thickBot="1">
      <c r="B260" s="112"/>
      <c r="C260" s="10">
        <v>-42.067</v>
      </c>
      <c r="D260" s="2">
        <v>6.53</v>
      </c>
      <c r="E260" s="10">
        <v>6.53</v>
      </c>
      <c r="F260" s="2">
        <v>6.53</v>
      </c>
      <c r="G260" s="10">
        <v>6.53</v>
      </c>
      <c r="H260" s="2">
        <v>6.53</v>
      </c>
      <c r="I260" s="10">
        <v>6.53</v>
      </c>
      <c r="J260" s="2">
        <v>6.53</v>
      </c>
      <c r="K260" s="10">
        <v>6.53</v>
      </c>
      <c r="L260" s="2">
        <v>6.53</v>
      </c>
      <c r="M260" s="10">
        <v>6.53</v>
      </c>
      <c r="N260" s="2">
        <v>6.53</v>
      </c>
      <c r="O260" s="10"/>
      <c r="P260" s="2">
        <f>SUM(D260:O260)</f>
        <v>71.83</v>
      </c>
      <c r="Q260" s="10">
        <v>5.714</v>
      </c>
      <c r="R260" s="2">
        <v>4.816</v>
      </c>
      <c r="S260" s="10">
        <v>4.973</v>
      </c>
      <c r="T260" s="2">
        <v>8.122</v>
      </c>
      <c r="U260" s="10">
        <v>7.274</v>
      </c>
      <c r="V260" s="2">
        <v>6.089</v>
      </c>
      <c r="W260" s="10">
        <v>6.391</v>
      </c>
      <c r="X260" s="2">
        <v>6.284</v>
      </c>
      <c r="Y260" s="10">
        <v>7.837</v>
      </c>
      <c r="Z260" s="2">
        <v>8.133</v>
      </c>
      <c r="AA260" s="2">
        <v>5.671</v>
      </c>
      <c r="AB260" s="2"/>
      <c r="AC260" s="10">
        <f>SUM(Q260:AB260)</f>
        <v>71.304</v>
      </c>
      <c r="AD260" s="2"/>
      <c r="AE260" s="10"/>
      <c r="AF260" s="2" t="s">
        <v>805</v>
      </c>
      <c r="AG260" s="10"/>
      <c r="AH260" s="2" t="s">
        <v>475</v>
      </c>
      <c r="AI260" s="10" t="s">
        <v>64</v>
      </c>
      <c r="AJ260" s="2" t="s">
        <v>861</v>
      </c>
      <c r="AK260" s="10"/>
      <c r="AL260" s="2" t="s">
        <v>862</v>
      </c>
      <c r="AM260" s="10" t="s">
        <v>510</v>
      </c>
      <c r="AN260" s="2"/>
      <c r="AO260" s="10"/>
      <c r="AP260" s="2">
        <f>SUM(AD259:AO259)</f>
        <v>35.699</v>
      </c>
      <c r="AQ260" s="3">
        <f>C260+AC260-AP260</f>
        <v>-6.461999999999996</v>
      </c>
    </row>
    <row r="261" spans="2:43" ht="19.5" thickBot="1">
      <c r="B261" s="7" t="s">
        <v>321</v>
      </c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>
        <f>SUM(D261:O261)</f>
        <v>0</v>
      </c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>
        <f>SUM(Q261:AB261)</f>
        <v>0</v>
      </c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>
        <f>SUM(AD261:AO261)</f>
        <v>0</v>
      </c>
      <c r="AQ261" s="3">
        <f>C261+AC261-AP261</f>
        <v>0</v>
      </c>
    </row>
    <row r="262" spans="2:43" ht="16.5" thickBot="1">
      <c r="B262" s="18" t="s">
        <v>313</v>
      </c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>
        <f>SUM(D262:O262)</f>
        <v>0</v>
      </c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>
        <f>SUM(Q262:AB262)</f>
        <v>0</v>
      </c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>
        <f>SUM(AD262:AO262)</f>
        <v>0</v>
      </c>
      <c r="AQ262" s="6">
        <f>C262+AC262-AP262</f>
        <v>0</v>
      </c>
    </row>
    <row r="263" spans="2:43" ht="15.75">
      <c r="B263" s="106" t="s">
        <v>322</v>
      </c>
      <c r="C263" s="8">
        <v>57.076</v>
      </c>
      <c r="D263" s="11">
        <v>6.755</v>
      </c>
      <c r="E263" s="8">
        <v>6.755</v>
      </c>
      <c r="F263" s="11">
        <v>6.755</v>
      </c>
      <c r="G263" s="8">
        <v>6.755</v>
      </c>
      <c r="H263" s="11">
        <v>6.755</v>
      </c>
      <c r="I263" s="8">
        <v>6.755</v>
      </c>
      <c r="J263" s="11">
        <v>6.755</v>
      </c>
      <c r="K263" s="8">
        <v>6.755</v>
      </c>
      <c r="L263" s="11">
        <v>6.755</v>
      </c>
      <c r="M263" s="8">
        <v>6.755</v>
      </c>
      <c r="N263" s="8">
        <v>6.755</v>
      </c>
      <c r="O263" s="8"/>
      <c r="P263" s="11">
        <f>SUM(D263:O263)</f>
        <v>74.305</v>
      </c>
      <c r="Q263" s="8">
        <v>3.097</v>
      </c>
      <c r="R263" s="11">
        <v>8.257</v>
      </c>
      <c r="S263" s="8">
        <v>5.76</v>
      </c>
      <c r="T263" s="11">
        <v>7.844</v>
      </c>
      <c r="U263" s="8">
        <v>5.701</v>
      </c>
      <c r="V263" s="11">
        <v>3.355</v>
      </c>
      <c r="W263" s="8">
        <v>5.154</v>
      </c>
      <c r="X263" s="11">
        <v>11.704</v>
      </c>
      <c r="Y263" s="8">
        <v>5.412</v>
      </c>
      <c r="Z263" s="11">
        <v>5.298</v>
      </c>
      <c r="AA263" s="8">
        <v>4.37</v>
      </c>
      <c r="AB263" s="11"/>
      <c r="AC263" s="8">
        <f>SUM(Q263:AB263)</f>
        <v>65.952</v>
      </c>
      <c r="AD263" s="55"/>
      <c r="AE263" s="49"/>
      <c r="AF263" s="56"/>
      <c r="AG263" s="49"/>
      <c r="AH263" s="56">
        <v>4.4</v>
      </c>
      <c r="AI263" s="49">
        <v>10.112</v>
      </c>
      <c r="AJ263" s="40"/>
      <c r="AK263" s="49"/>
      <c r="AL263" s="56"/>
      <c r="AM263" s="49">
        <v>1.067</v>
      </c>
      <c r="AN263" s="56">
        <v>1.546</v>
      </c>
      <c r="AO263" s="49">
        <v>14.613</v>
      </c>
      <c r="AP263" s="49">
        <f>SUM(AD263:AO263)</f>
        <v>31.738</v>
      </c>
      <c r="AQ263" s="49">
        <f>C263+AC263-AP263</f>
        <v>91.28999999999999</v>
      </c>
    </row>
    <row r="264" spans="2:43" ht="38.25" customHeight="1" thickBot="1">
      <c r="B264" s="107"/>
      <c r="C264" s="2"/>
      <c r="D264" s="10"/>
      <c r="E264" s="2"/>
      <c r="F264" s="10"/>
      <c r="G264" s="2"/>
      <c r="H264" s="10"/>
      <c r="I264" s="2"/>
      <c r="J264" s="10"/>
      <c r="K264" s="2"/>
      <c r="L264" s="10"/>
      <c r="M264" s="2"/>
      <c r="N264" s="2"/>
      <c r="O264" s="2"/>
      <c r="P264" s="10"/>
      <c r="Q264" s="2"/>
      <c r="R264" s="10"/>
      <c r="S264" s="2"/>
      <c r="T264" s="10"/>
      <c r="U264" s="2"/>
      <c r="V264" s="10"/>
      <c r="W264" s="2"/>
      <c r="X264" s="10"/>
      <c r="Y264" s="2"/>
      <c r="Z264" s="10"/>
      <c r="AA264" s="2"/>
      <c r="AB264" s="10"/>
      <c r="AC264" s="2"/>
      <c r="AD264" s="10"/>
      <c r="AE264" s="2"/>
      <c r="AF264" s="10"/>
      <c r="AG264" s="2"/>
      <c r="AH264" s="10" t="s">
        <v>820</v>
      </c>
      <c r="AI264" s="2" t="s">
        <v>806</v>
      </c>
      <c r="AJ264" s="10"/>
      <c r="AK264" s="2"/>
      <c r="AL264" s="10"/>
      <c r="AM264" s="2" t="s">
        <v>885</v>
      </c>
      <c r="AN264" s="10" t="s">
        <v>701</v>
      </c>
      <c r="AO264" s="2" t="s">
        <v>666</v>
      </c>
      <c r="AP264" s="2"/>
      <c r="AQ264" s="2"/>
    </row>
    <row r="265" spans="2:43" ht="19.5" thickBot="1">
      <c r="B265" s="7" t="s">
        <v>323</v>
      </c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>
        <f aca="true" t="shared" si="30" ref="P265:P271">SUM(D265:O265)</f>
        <v>0</v>
      </c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>
        <f aca="true" t="shared" si="31" ref="AC265:AC271">SUM(Q265:AB265)</f>
        <v>0</v>
      </c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>
        <f aca="true" t="shared" si="32" ref="AP265:AP271">SUM(AD265:AO265)</f>
        <v>0</v>
      </c>
      <c r="AQ265" s="3">
        <f aca="true" t="shared" si="33" ref="AQ265:AQ271">C265+AC265-AP265</f>
        <v>0</v>
      </c>
    </row>
    <row r="266" spans="2:43" ht="15.75" customHeight="1">
      <c r="B266" s="101" t="s">
        <v>324</v>
      </c>
      <c r="C266" s="8">
        <v>14.392</v>
      </c>
      <c r="D266" s="8">
        <v>6.666</v>
      </c>
      <c r="E266" s="8">
        <v>6.666</v>
      </c>
      <c r="F266" s="8">
        <v>6.666</v>
      </c>
      <c r="G266" s="8">
        <v>6.666</v>
      </c>
      <c r="H266" s="8">
        <v>6.666</v>
      </c>
      <c r="I266" s="8">
        <v>6.666</v>
      </c>
      <c r="J266" s="8">
        <v>6.666</v>
      </c>
      <c r="K266" s="8">
        <v>6.666</v>
      </c>
      <c r="L266" s="8">
        <v>6.666</v>
      </c>
      <c r="M266" s="8">
        <v>6.666</v>
      </c>
      <c r="N266" s="8">
        <v>6.666</v>
      </c>
      <c r="O266" s="8"/>
      <c r="P266" s="8">
        <f t="shared" si="30"/>
        <v>73.32599999999998</v>
      </c>
      <c r="Q266" s="8">
        <v>6.085</v>
      </c>
      <c r="R266" s="6">
        <v>11.707</v>
      </c>
      <c r="S266" s="6">
        <v>5.852</v>
      </c>
      <c r="T266" s="6">
        <v>6.724</v>
      </c>
      <c r="U266" s="6">
        <v>3.52</v>
      </c>
      <c r="V266" s="6">
        <v>2.352</v>
      </c>
      <c r="W266" s="6">
        <v>5.092</v>
      </c>
      <c r="X266" s="6">
        <v>10.248</v>
      </c>
      <c r="Y266" s="6">
        <v>16.058</v>
      </c>
      <c r="Z266" s="6">
        <v>6.683</v>
      </c>
      <c r="AA266" s="6">
        <v>6.564</v>
      </c>
      <c r="AB266" s="6"/>
      <c r="AC266" s="8">
        <f t="shared" si="31"/>
        <v>80.88499999999999</v>
      </c>
      <c r="AD266" s="49">
        <v>0.303</v>
      </c>
      <c r="AE266" s="40">
        <v>13.789</v>
      </c>
      <c r="AF266" s="40">
        <v>5.795</v>
      </c>
      <c r="AG266" s="40">
        <v>4.678</v>
      </c>
      <c r="AH266" s="40">
        <v>1.382</v>
      </c>
      <c r="AI266" s="40">
        <v>15.043</v>
      </c>
      <c r="AJ266" s="40">
        <v>5.187</v>
      </c>
      <c r="AK266" s="49">
        <v>2.846</v>
      </c>
      <c r="AL266" s="40">
        <v>2.962</v>
      </c>
      <c r="AM266" s="40">
        <v>5.94</v>
      </c>
      <c r="AN266" s="40">
        <v>26.856</v>
      </c>
      <c r="AO266" s="40">
        <v>7.423</v>
      </c>
      <c r="AP266" s="40">
        <f t="shared" si="32"/>
        <v>92.20400000000001</v>
      </c>
      <c r="AQ266" s="40">
        <f t="shared" si="33"/>
        <v>3.072999999999979</v>
      </c>
    </row>
    <row r="267" spans="2:43" ht="99" customHeight="1" thickBot="1">
      <c r="B267" s="10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2"/>
      <c r="AD267" s="3" t="s">
        <v>914</v>
      </c>
      <c r="AE267" s="3" t="s">
        <v>434</v>
      </c>
      <c r="AF267" s="3" t="s">
        <v>807</v>
      </c>
      <c r="AG267" s="3" t="s">
        <v>722</v>
      </c>
      <c r="AH267" s="3" t="s">
        <v>428</v>
      </c>
      <c r="AI267" s="3" t="s">
        <v>808</v>
      </c>
      <c r="AJ267" s="3" t="s">
        <v>633</v>
      </c>
      <c r="AK267" s="3" t="s">
        <v>629</v>
      </c>
      <c r="AL267" s="3" t="s">
        <v>714</v>
      </c>
      <c r="AM267" s="3" t="s">
        <v>65</v>
      </c>
      <c r="AN267" s="3" t="s">
        <v>66</v>
      </c>
      <c r="AO267" s="3" t="s">
        <v>157</v>
      </c>
      <c r="AP267" s="3"/>
      <c r="AQ267" s="3"/>
    </row>
    <row r="268" spans="2:43" ht="15.75" customHeight="1">
      <c r="B268" s="101" t="s">
        <v>325</v>
      </c>
      <c r="C268" s="8">
        <v>61.281</v>
      </c>
      <c r="D268" s="8">
        <v>6.628</v>
      </c>
      <c r="E268" s="8">
        <v>6.628</v>
      </c>
      <c r="F268" s="8">
        <v>6.628</v>
      </c>
      <c r="G268" s="8">
        <v>6.628</v>
      </c>
      <c r="H268" s="8">
        <v>6.628</v>
      </c>
      <c r="I268" s="8">
        <v>6.628</v>
      </c>
      <c r="J268" s="8">
        <v>6.628</v>
      </c>
      <c r="K268" s="8">
        <v>6.628</v>
      </c>
      <c r="L268" s="8">
        <v>6.628</v>
      </c>
      <c r="M268" s="8">
        <v>6.623</v>
      </c>
      <c r="N268" s="8">
        <v>6.623</v>
      </c>
      <c r="O268" s="8"/>
      <c r="P268" s="8">
        <f t="shared" si="30"/>
        <v>72.89800000000001</v>
      </c>
      <c r="Q268" s="8">
        <v>3.617</v>
      </c>
      <c r="R268" s="6">
        <v>8.786</v>
      </c>
      <c r="S268" s="6">
        <v>6.753</v>
      </c>
      <c r="T268" s="6">
        <v>4.014</v>
      </c>
      <c r="U268" s="6">
        <v>5.249</v>
      </c>
      <c r="V268" s="6">
        <v>5.296</v>
      </c>
      <c r="W268" s="6">
        <v>11.678</v>
      </c>
      <c r="X268" s="6">
        <v>5.599</v>
      </c>
      <c r="Y268" s="6">
        <v>7.669</v>
      </c>
      <c r="Z268" s="6">
        <v>7.314</v>
      </c>
      <c r="AA268" s="6">
        <v>6.145</v>
      </c>
      <c r="AB268" s="6"/>
      <c r="AC268" s="8">
        <f t="shared" si="31"/>
        <v>72.11999999999999</v>
      </c>
      <c r="AD268" s="49">
        <v>2.103</v>
      </c>
      <c r="AE268" s="40">
        <v>40.962</v>
      </c>
      <c r="AF268" s="40">
        <v>6.944</v>
      </c>
      <c r="AG268" s="40">
        <v>4.527</v>
      </c>
      <c r="AH268" s="40">
        <v>0.3</v>
      </c>
      <c r="AI268" s="40">
        <v>15.324</v>
      </c>
      <c r="AJ268" s="40">
        <v>3.984</v>
      </c>
      <c r="AK268" s="49">
        <v>7.136</v>
      </c>
      <c r="AL268" s="40">
        <v>2.821</v>
      </c>
      <c r="AM268" s="40">
        <v>12.246</v>
      </c>
      <c r="AN268" s="40">
        <v>1.6</v>
      </c>
      <c r="AO268" s="40">
        <v>2.72</v>
      </c>
      <c r="AP268" s="40">
        <f t="shared" si="32"/>
        <v>100.66699999999999</v>
      </c>
      <c r="AQ268" s="40">
        <f t="shared" si="33"/>
        <v>32.733999999999995</v>
      </c>
    </row>
    <row r="269" spans="2:43" ht="67.5" customHeight="1" thickBot="1">
      <c r="B269" s="10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2"/>
      <c r="AD269" s="3" t="s">
        <v>183</v>
      </c>
      <c r="AE269" s="3" t="s">
        <v>601</v>
      </c>
      <c r="AF269" s="3" t="s">
        <v>433</v>
      </c>
      <c r="AG269" s="3" t="s">
        <v>385</v>
      </c>
      <c r="AH269" s="3" t="s">
        <v>377</v>
      </c>
      <c r="AI269" s="3" t="s">
        <v>67</v>
      </c>
      <c r="AJ269" s="3" t="s">
        <v>632</v>
      </c>
      <c r="AK269" s="3" t="s">
        <v>470</v>
      </c>
      <c r="AL269" s="3" t="s">
        <v>469</v>
      </c>
      <c r="AM269" s="3" t="s">
        <v>511</v>
      </c>
      <c r="AN269" s="3" t="s">
        <v>756</v>
      </c>
      <c r="AO269" s="3" t="s">
        <v>158</v>
      </c>
      <c r="AP269" s="3"/>
      <c r="AQ269" s="3"/>
    </row>
    <row r="270" spans="2:43" ht="19.5" customHeight="1" thickBot="1">
      <c r="B270" s="7" t="s">
        <v>326</v>
      </c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>
        <f t="shared" si="30"/>
        <v>0</v>
      </c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>
        <f t="shared" si="31"/>
        <v>0</v>
      </c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>
        <f t="shared" si="32"/>
        <v>0</v>
      </c>
      <c r="AQ270" s="3">
        <f t="shared" si="33"/>
        <v>0</v>
      </c>
    </row>
    <row r="271" spans="2:43" ht="16.5" thickBot="1">
      <c r="B271" s="18" t="s">
        <v>235</v>
      </c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>
        <f t="shared" si="30"/>
        <v>0</v>
      </c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>
        <f t="shared" si="31"/>
        <v>0</v>
      </c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>
        <f t="shared" si="32"/>
        <v>0</v>
      </c>
      <c r="AQ271" s="6">
        <f t="shared" si="33"/>
        <v>0</v>
      </c>
    </row>
    <row r="272" spans="2:43" ht="15.75">
      <c r="B272" s="106" t="s">
        <v>327</v>
      </c>
      <c r="C272" s="8"/>
      <c r="D272" s="11"/>
      <c r="E272" s="8"/>
      <c r="F272" s="11"/>
      <c r="G272" s="8"/>
      <c r="H272" s="11"/>
      <c r="I272" s="8"/>
      <c r="J272" s="11"/>
      <c r="K272" s="8"/>
      <c r="L272" s="11"/>
      <c r="M272" s="8"/>
      <c r="N272" s="8"/>
      <c r="O272" s="8"/>
      <c r="P272" s="11"/>
      <c r="Q272" s="8"/>
      <c r="R272" s="11"/>
      <c r="S272" s="8"/>
      <c r="T272" s="11"/>
      <c r="U272" s="8"/>
      <c r="V272" s="11"/>
      <c r="W272" s="8"/>
      <c r="X272" s="11"/>
      <c r="Y272" s="8"/>
      <c r="Z272" s="11"/>
      <c r="AA272" s="8"/>
      <c r="AB272" s="11"/>
      <c r="AC272" s="8"/>
      <c r="AD272" s="55"/>
      <c r="AE272" s="49"/>
      <c r="AF272" s="56"/>
      <c r="AG272" s="49">
        <v>0.561</v>
      </c>
      <c r="AH272" s="56"/>
      <c r="AI272" s="49">
        <v>10.112</v>
      </c>
      <c r="AJ272" s="40">
        <v>8.003</v>
      </c>
      <c r="AK272" s="49"/>
      <c r="AL272" s="56"/>
      <c r="AM272" s="49"/>
      <c r="AN272" s="49">
        <v>0.314</v>
      </c>
      <c r="AO272" s="49">
        <v>8.933</v>
      </c>
      <c r="AP272" s="56"/>
      <c r="AQ272" s="49"/>
    </row>
    <row r="273" spans="2:43" ht="53.25" customHeight="1" thickBot="1">
      <c r="B273" s="107"/>
      <c r="C273" s="2">
        <v>137.386</v>
      </c>
      <c r="D273" s="10">
        <v>7.822</v>
      </c>
      <c r="E273" s="2">
        <v>7.822</v>
      </c>
      <c r="F273" s="10">
        <v>7.822</v>
      </c>
      <c r="G273" s="2">
        <v>7.822</v>
      </c>
      <c r="H273" s="10">
        <v>7.822</v>
      </c>
      <c r="I273" s="2">
        <v>7.822</v>
      </c>
      <c r="J273" s="10">
        <v>7.822</v>
      </c>
      <c r="K273" s="2">
        <v>7.822</v>
      </c>
      <c r="L273" s="10">
        <v>7.822</v>
      </c>
      <c r="M273" s="2">
        <v>7.822</v>
      </c>
      <c r="N273" s="2">
        <v>7.822</v>
      </c>
      <c r="O273" s="2"/>
      <c r="P273" s="10">
        <f>SUM(D273:O273)</f>
        <v>86.04200000000002</v>
      </c>
      <c r="Q273" s="2">
        <v>4.79</v>
      </c>
      <c r="R273" s="10">
        <v>5.363</v>
      </c>
      <c r="S273" s="2">
        <v>8.112</v>
      </c>
      <c r="T273" s="10">
        <v>3.058</v>
      </c>
      <c r="U273" s="2">
        <v>8.685</v>
      </c>
      <c r="V273" s="10">
        <v>5.938</v>
      </c>
      <c r="W273" s="2">
        <v>6.175</v>
      </c>
      <c r="X273" s="10">
        <v>8.087</v>
      </c>
      <c r="Y273" s="2">
        <v>9.237</v>
      </c>
      <c r="Z273" s="10">
        <v>8.598</v>
      </c>
      <c r="AA273" s="2">
        <v>6.774</v>
      </c>
      <c r="AB273" s="10"/>
      <c r="AC273" s="2">
        <f>SUM(Q273:AB273)</f>
        <v>74.81700000000001</v>
      </c>
      <c r="AD273" s="10"/>
      <c r="AE273" s="2"/>
      <c r="AF273" s="10"/>
      <c r="AG273" s="2" t="s">
        <v>378</v>
      </c>
      <c r="AH273" s="10"/>
      <c r="AI273" s="2" t="s">
        <v>806</v>
      </c>
      <c r="AJ273" s="10" t="s">
        <v>173</v>
      </c>
      <c r="AK273" s="2"/>
      <c r="AL273" s="10"/>
      <c r="AM273" s="2"/>
      <c r="AN273" s="2" t="s">
        <v>700</v>
      </c>
      <c r="AO273" s="2" t="s">
        <v>611</v>
      </c>
      <c r="AP273" s="10">
        <f>SUM(AD272:AO272)</f>
        <v>27.923000000000002</v>
      </c>
      <c r="AQ273" s="2">
        <f>C273+AC273-AP273</f>
        <v>184.28</v>
      </c>
    </row>
    <row r="274" spans="2:43" ht="16.5" thickBot="1">
      <c r="B274" s="18" t="s">
        <v>206</v>
      </c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>
        <f>SUM(D274:O274)</f>
        <v>0</v>
      </c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>
        <f>SUM(Q274:AB274)</f>
        <v>0</v>
      </c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>
        <f>SUM(AD274:AO274)</f>
        <v>0</v>
      </c>
      <c r="AQ274" s="6">
        <f>C274+AC274-AP274</f>
        <v>0</v>
      </c>
    </row>
    <row r="275" spans="2:43" ht="15.75">
      <c r="B275" s="106" t="s">
        <v>328</v>
      </c>
      <c r="C275" s="11"/>
      <c r="D275" s="8"/>
      <c r="E275" s="11"/>
      <c r="F275" s="8"/>
      <c r="G275" s="11"/>
      <c r="H275" s="8"/>
      <c r="I275" s="11"/>
      <c r="J275" s="8"/>
      <c r="K275" s="11"/>
      <c r="L275" s="8"/>
      <c r="M275" s="11"/>
      <c r="N275" s="8"/>
      <c r="O275" s="11"/>
      <c r="P275" s="8"/>
      <c r="Q275" s="11"/>
      <c r="R275" s="8"/>
      <c r="S275" s="11"/>
      <c r="T275" s="8"/>
      <c r="U275" s="11"/>
      <c r="V275" s="8"/>
      <c r="W275" s="11"/>
      <c r="X275" s="8"/>
      <c r="Y275" s="11"/>
      <c r="Z275" s="8"/>
      <c r="AA275" s="8"/>
      <c r="AB275" s="8"/>
      <c r="AC275" s="11"/>
      <c r="AD275" s="49"/>
      <c r="AE275" s="56">
        <v>4.527</v>
      </c>
      <c r="AF275" s="49">
        <v>1.94</v>
      </c>
      <c r="AG275" s="56"/>
      <c r="AH275" s="49">
        <v>0.3</v>
      </c>
      <c r="AI275" s="56">
        <v>10.081</v>
      </c>
      <c r="AJ275" s="49">
        <v>1.067</v>
      </c>
      <c r="AK275" s="55"/>
      <c r="AL275" s="49">
        <v>43.86</v>
      </c>
      <c r="AM275" s="56">
        <v>6.025</v>
      </c>
      <c r="AN275" s="49">
        <v>1.778</v>
      </c>
      <c r="AO275" s="56">
        <v>1.848</v>
      </c>
      <c r="AP275" s="49"/>
      <c r="AQ275" s="40"/>
    </row>
    <row r="276" spans="2:43" ht="60" customHeight="1" thickBot="1">
      <c r="B276" s="107"/>
      <c r="C276" s="10">
        <v>-75.399</v>
      </c>
      <c r="D276" s="2">
        <v>6.979</v>
      </c>
      <c r="E276" s="10">
        <v>6.979</v>
      </c>
      <c r="F276" s="2">
        <v>6.979</v>
      </c>
      <c r="G276" s="10">
        <v>6.979</v>
      </c>
      <c r="H276" s="2">
        <v>6.979</v>
      </c>
      <c r="I276" s="10">
        <v>6.979</v>
      </c>
      <c r="J276" s="2">
        <v>6.979</v>
      </c>
      <c r="K276" s="10">
        <v>6.979</v>
      </c>
      <c r="L276" s="2">
        <v>6.956</v>
      </c>
      <c r="M276" s="10">
        <v>6.956</v>
      </c>
      <c r="N276" s="2">
        <v>6.956</v>
      </c>
      <c r="O276" s="10"/>
      <c r="P276" s="2">
        <f aca="true" t="shared" si="34" ref="P276:P283">SUM(D276:O276)</f>
        <v>76.7</v>
      </c>
      <c r="Q276" s="10">
        <v>6.199</v>
      </c>
      <c r="R276" s="2">
        <v>6.336</v>
      </c>
      <c r="S276" s="10">
        <v>6.222</v>
      </c>
      <c r="T276" s="2">
        <v>30.83</v>
      </c>
      <c r="U276" s="10">
        <v>9.292</v>
      </c>
      <c r="V276" s="2">
        <v>8.377</v>
      </c>
      <c r="W276" s="10">
        <v>4.827</v>
      </c>
      <c r="X276" s="2">
        <v>11.258</v>
      </c>
      <c r="Y276" s="10">
        <v>7.401</v>
      </c>
      <c r="Z276" s="2">
        <v>7.001</v>
      </c>
      <c r="AA276" s="2">
        <v>5.661</v>
      </c>
      <c r="AB276" s="2"/>
      <c r="AC276" s="10">
        <f aca="true" t="shared" si="35" ref="AC276:AC283">SUM(Q276:AB276)</f>
        <v>103.404</v>
      </c>
      <c r="AD276" s="2"/>
      <c r="AE276" s="10" t="s">
        <v>385</v>
      </c>
      <c r="AF276" s="2" t="s">
        <v>392</v>
      </c>
      <c r="AG276" s="10"/>
      <c r="AH276" s="2" t="s">
        <v>377</v>
      </c>
      <c r="AI276" s="10" t="s">
        <v>68</v>
      </c>
      <c r="AJ276" s="2" t="s">
        <v>627</v>
      </c>
      <c r="AK276" s="10"/>
      <c r="AL276" s="2" t="s">
        <v>69</v>
      </c>
      <c r="AM276" s="10" t="s">
        <v>70</v>
      </c>
      <c r="AN276" s="2" t="s">
        <v>512</v>
      </c>
      <c r="AO276" s="10" t="s">
        <v>149</v>
      </c>
      <c r="AP276" s="2">
        <f>SUM(AD275:AO275)</f>
        <v>71.426</v>
      </c>
      <c r="AQ276" s="3">
        <f aca="true" t="shared" si="36" ref="AQ276:AQ283">C276+AC276-AP276</f>
        <v>-43.42100000000001</v>
      </c>
    </row>
    <row r="277" spans="2:43" ht="15.75" customHeight="1">
      <c r="B277" s="106" t="s">
        <v>329</v>
      </c>
      <c r="C277" s="8">
        <v>17.604</v>
      </c>
      <c r="D277" s="8">
        <v>6.926</v>
      </c>
      <c r="E277" s="5">
        <v>6.926</v>
      </c>
      <c r="F277" s="5">
        <v>6.926</v>
      </c>
      <c r="G277" s="5">
        <v>6.926</v>
      </c>
      <c r="H277" s="5">
        <v>6.926</v>
      </c>
      <c r="I277" s="5">
        <v>6.926</v>
      </c>
      <c r="J277" s="5">
        <v>6.926</v>
      </c>
      <c r="K277" s="5">
        <v>6.926</v>
      </c>
      <c r="L277" s="5">
        <v>6.926</v>
      </c>
      <c r="M277" s="5">
        <v>6.926</v>
      </c>
      <c r="N277" s="5">
        <v>6.926</v>
      </c>
      <c r="O277" s="5"/>
      <c r="P277" s="8">
        <f t="shared" si="34"/>
        <v>76.186</v>
      </c>
      <c r="Q277" s="8">
        <v>2.775</v>
      </c>
      <c r="R277" s="6">
        <v>5.133</v>
      </c>
      <c r="S277" s="6">
        <v>5.259</v>
      </c>
      <c r="T277" s="6">
        <v>2.486</v>
      </c>
      <c r="U277" s="6">
        <v>2.328</v>
      </c>
      <c r="V277" s="6">
        <v>9.045</v>
      </c>
      <c r="W277" s="6">
        <v>9.436</v>
      </c>
      <c r="X277" s="6">
        <v>5.13</v>
      </c>
      <c r="Y277" s="6">
        <v>7.595</v>
      </c>
      <c r="Z277" s="6">
        <v>5.137</v>
      </c>
      <c r="AA277" s="6">
        <v>7.817</v>
      </c>
      <c r="AB277" s="6"/>
      <c r="AC277" s="8">
        <f t="shared" si="35"/>
        <v>62.141000000000005</v>
      </c>
      <c r="AD277" s="49">
        <v>2.403</v>
      </c>
      <c r="AE277" s="40">
        <v>0.461</v>
      </c>
      <c r="AF277" s="40">
        <v>6.79</v>
      </c>
      <c r="AG277" s="40">
        <v>2.716</v>
      </c>
      <c r="AH277" s="40"/>
      <c r="AI277" s="40">
        <v>10.424</v>
      </c>
      <c r="AJ277" s="40"/>
      <c r="AK277" s="49"/>
      <c r="AL277" s="40"/>
      <c r="AM277" s="40"/>
      <c r="AN277" s="40">
        <v>1.423</v>
      </c>
      <c r="AO277" s="40">
        <v>4.197</v>
      </c>
      <c r="AP277" s="40">
        <f aca="true" t="shared" si="37" ref="AP277:AP283">SUM(AD277:AO277)</f>
        <v>28.413999999999998</v>
      </c>
      <c r="AQ277" s="40">
        <f t="shared" si="36"/>
        <v>51.331</v>
      </c>
    </row>
    <row r="278" spans="2:43" ht="48" customHeight="1" thickBot="1">
      <c r="B278" s="107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2"/>
      <c r="AD278" s="3" t="s">
        <v>903</v>
      </c>
      <c r="AE278" s="3" t="s">
        <v>397</v>
      </c>
      <c r="AF278" s="3" t="s">
        <v>821</v>
      </c>
      <c r="AG278" s="3" t="s">
        <v>462</v>
      </c>
      <c r="AH278" s="3"/>
      <c r="AI278" s="3" t="s">
        <v>809</v>
      </c>
      <c r="AJ278" s="3"/>
      <c r="AK278" s="3"/>
      <c r="AL278" s="3"/>
      <c r="AM278" s="3"/>
      <c r="AN278" s="3" t="s">
        <v>771</v>
      </c>
      <c r="AO278" s="3" t="s">
        <v>612</v>
      </c>
      <c r="AP278" s="3"/>
      <c r="AQ278" s="3"/>
    </row>
    <row r="279" spans="2:43" ht="17.25" customHeight="1">
      <c r="B279" s="111" t="s">
        <v>872</v>
      </c>
      <c r="C279" s="8">
        <v>127.067</v>
      </c>
      <c r="D279" s="8">
        <v>3.082</v>
      </c>
      <c r="E279" s="8">
        <v>2.956</v>
      </c>
      <c r="F279" s="8">
        <v>1.904</v>
      </c>
      <c r="G279" s="8">
        <v>2.61</v>
      </c>
      <c r="H279" s="8">
        <v>2.61</v>
      </c>
      <c r="I279" s="8">
        <v>2.61</v>
      </c>
      <c r="J279" s="8">
        <v>2.61</v>
      </c>
      <c r="K279" s="8">
        <v>2.61</v>
      </c>
      <c r="L279" s="8">
        <v>2.61</v>
      </c>
      <c r="M279" s="8">
        <v>2.61</v>
      </c>
      <c r="N279" s="40">
        <v>2.61</v>
      </c>
      <c r="O279" s="40"/>
      <c r="P279" s="8">
        <f t="shared" si="34"/>
        <v>28.821999999999996</v>
      </c>
      <c r="Q279" s="8">
        <v>1.656</v>
      </c>
      <c r="R279" s="8">
        <v>3.669</v>
      </c>
      <c r="S279" s="8">
        <v>2.51</v>
      </c>
      <c r="T279" s="8">
        <v>0.63</v>
      </c>
      <c r="U279" s="8">
        <v>4.706</v>
      </c>
      <c r="V279" s="8">
        <v>1.982</v>
      </c>
      <c r="W279" s="8">
        <v>4.455</v>
      </c>
      <c r="X279" s="8">
        <v>2.302</v>
      </c>
      <c r="Y279" s="8">
        <v>2.792</v>
      </c>
      <c r="Z279" s="8">
        <v>1.623</v>
      </c>
      <c r="AA279" s="8">
        <v>2.718</v>
      </c>
      <c r="AB279" s="8"/>
      <c r="AC279" s="8">
        <f t="shared" si="35"/>
        <v>29.043</v>
      </c>
      <c r="AD279" s="49"/>
      <c r="AE279" s="40"/>
      <c r="AF279" s="40"/>
      <c r="AG279" s="40"/>
      <c r="AH279" s="40"/>
      <c r="AI279" s="40"/>
      <c r="AJ279" s="40"/>
      <c r="AK279" s="40"/>
      <c r="AL279" s="40">
        <v>2.762</v>
      </c>
      <c r="AM279" s="40">
        <v>6.985</v>
      </c>
      <c r="AN279" s="40">
        <v>17.855</v>
      </c>
      <c r="AO279" s="40"/>
      <c r="AP279" s="40">
        <f t="shared" si="37"/>
        <v>27.602</v>
      </c>
      <c r="AQ279" s="40">
        <f t="shared" si="36"/>
        <v>128.50799999999998</v>
      </c>
    </row>
    <row r="280" spans="2:43" ht="31.5" customHeight="1" thickBot="1">
      <c r="B280" s="112"/>
      <c r="C280" s="2"/>
      <c r="D280" s="2"/>
      <c r="E280" s="2"/>
      <c r="F280" s="2"/>
      <c r="G280" s="2"/>
      <c r="H280" s="2"/>
      <c r="I280" s="2" t="s">
        <v>879</v>
      </c>
      <c r="J280" s="2"/>
      <c r="K280" s="2"/>
      <c r="L280" s="2"/>
      <c r="M280" s="2"/>
      <c r="N280" s="48"/>
      <c r="O280" s="48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47"/>
      <c r="AF280" s="48"/>
      <c r="AG280" s="48"/>
      <c r="AH280" s="48"/>
      <c r="AI280" s="48"/>
      <c r="AJ280" s="48"/>
      <c r="AK280" s="47"/>
      <c r="AL280" s="48" t="s">
        <v>873</v>
      </c>
      <c r="AM280" s="48" t="s">
        <v>892</v>
      </c>
      <c r="AN280" s="48" t="s">
        <v>660</v>
      </c>
      <c r="AO280" s="48"/>
      <c r="AP280" s="48"/>
      <c r="AQ280" s="48"/>
    </row>
    <row r="281" spans="2:43" ht="19.5" thickBot="1">
      <c r="B281" s="7" t="s">
        <v>330</v>
      </c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>
        <f t="shared" si="34"/>
        <v>0</v>
      </c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>
        <f t="shared" si="35"/>
        <v>0</v>
      </c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>
        <f t="shared" si="37"/>
        <v>0</v>
      </c>
      <c r="AQ281" s="3">
        <f t="shared" si="36"/>
        <v>0</v>
      </c>
    </row>
    <row r="282" spans="2:43" ht="16.5" thickBot="1">
      <c r="B282" s="18" t="s">
        <v>235</v>
      </c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>
        <f t="shared" si="34"/>
        <v>0</v>
      </c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>
        <f t="shared" si="35"/>
        <v>0</v>
      </c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>
        <f t="shared" si="37"/>
        <v>0</v>
      </c>
      <c r="AQ282" s="6">
        <f t="shared" si="36"/>
        <v>0</v>
      </c>
    </row>
    <row r="283" spans="2:43" ht="15.75" customHeight="1">
      <c r="B283" s="101" t="s">
        <v>331</v>
      </c>
      <c r="C283" s="8">
        <v>8.911</v>
      </c>
      <c r="D283" s="8">
        <v>3.172</v>
      </c>
      <c r="E283" s="8">
        <v>3.172</v>
      </c>
      <c r="F283" s="8">
        <v>3.172</v>
      </c>
      <c r="G283" s="8">
        <v>3.172</v>
      </c>
      <c r="H283" s="8">
        <v>3.172</v>
      </c>
      <c r="I283" s="8">
        <v>3.172</v>
      </c>
      <c r="J283" s="8">
        <v>3.172</v>
      </c>
      <c r="K283" s="8">
        <v>3.172</v>
      </c>
      <c r="L283" s="8">
        <v>3.172</v>
      </c>
      <c r="M283" s="8">
        <v>3.172</v>
      </c>
      <c r="N283" s="8">
        <v>3.172</v>
      </c>
      <c r="O283" s="8"/>
      <c r="P283" s="8">
        <f t="shared" si="34"/>
        <v>34.892</v>
      </c>
      <c r="Q283" s="8">
        <v>4.143</v>
      </c>
      <c r="R283" s="8">
        <v>3.258</v>
      </c>
      <c r="S283" s="8">
        <v>3.875</v>
      </c>
      <c r="T283" s="8">
        <v>0.853</v>
      </c>
      <c r="U283" s="8">
        <v>3.608</v>
      </c>
      <c r="V283" s="8">
        <v>3.056</v>
      </c>
      <c r="W283" s="8">
        <v>3.061</v>
      </c>
      <c r="X283" s="8">
        <v>4.821</v>
      </c>
      <c r="Y283" s="8">
        <v>4.513</v>
      </c>
      <c r="Z283" s="8">
        <v>4.352</v>
      </c>
      <c r="AA283" s="8">
        <v>4.264</v>
      </c>
      <c r="AB283" s="8"/>
      <c r="AC283" s="8">
        <f t="shared" si="35"/>
        <v>39.803999999999995</v>
      </c>
      <c r="AD283" s="49"/>
      <c r="AE283" s="49">
        <v>1.14</v>
      </c>
      <c r="AF283" s="49"/>
      <c r="AG283" s="49"/>
      <c r="AH283" s="49"/>
      <c r="AI283" s="49">
        <v>5.891</v>
      </c>
      <c r="AJ283" s="49"/>
      <c r="AK283" s="49"/>
      <c r="AL283" s="49"/>
      <c r="AM283" s="49"/>
      <c r="AN283" s="49"/>
      <c r="AO283" s="49"/>
      <c r="AP283" s="49">
        <f t="shared" si="37"/>
        <v>7.031</v>
      </c>
      <c r="AQ283" s="49">
        <f t="shared" si="36"/>
        <v>41.684</v>
      </c>
    </row>
    <row r="284" spans="2:43" ht="33.75" customHeight="1" thickBot="1">
      <c r="B284" s="10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 t="s">
        <v>822</v>
      </c>
      <c r="AF284" s="2"/>
      <c r="AG284" s="2"/>
      <c r="AH284" s="2"/>
      <c r="AI284" s="12" t="s">
        <v>823</v>
      </c>
      <c r="AJ284" s="2"/>
      <c r="AK284" s="2"/>
      <c r="AL284" s="2"/>
      <c r="AM284" s="2"/>
      <c r="AN284" s="2"/>
      <c r="AO284" s="47"/>
      <c r="AP284" s="2"/>
      <c r="AQ284" s="2"/>
    </row>
    <row r="285" spans="2:43" ht="15.75">
      <c r="B285" s="110" t="s">
        <v>332</v>
      </c>
      <c r="C285" s="5">
        <v>10.276</v>
      </c>
      <c r="D285" s="9">
        <v>3.614</v>
      </c>
      <c r="E285" s="5">
        <v>3.614</v>
      </c>
      <c r="F285" s="9">
        <v>3.614</v>
      </c>
      <c r="G285" s="5">
        <v>3.614</v>
      </c>
      <c r="H285" s="9">
        <v>3.614</v>
      </c>
      <c r="I285" s="5">
        <v>3.614</v>
      </c>
      <c r="J285" s="9">
        <v>3.614</v>
      </c>
      <c r="K285" s="5">
        <v>3.614</v>
      </c>
      <c r="L285" s="9">
        <v>3.614</v>
      </c>
      <c r="M285" s="5">
        <v>3.614</v>
      </c>
      <c r="N285" s="8">
        <v>3.614</v>
      </c>
      <c r="O285" s="5"/>
      <c r="P285" s="9">
        <f>SUM(D285:O285)</f>
        <v>39.754</v>
      </c>
      <c r="Q285" s="5">
        <v>4.619</v>
      </c>
      <c r="R285" s="9">
        <v>2.285</v>
      </c>
      <c r="S285" s="5">
        <v>3.771</v>
      </c>
      <c r="T285" s="9">
        <v>3.601</v>
      </c>
      <c r="U285" s="5">
        <v>4.317</v>
      </c>
      <c r="V285" s="9">
        <v>4.67</v>
      </c>
      <c r="W285" s="5">
        <v>2.183</v>
      </c>
      <c r="X285" s="9">
        <v>6.376</v>
      </c>
      <c r="Y285" s="5">
        <v>2.481</v>
      </c>
      <c r="Z285" s="9">
        <v>5.093</v>
      </c>
      <c r="AA285" s="5">
        <v>4.208</v>
      </c>
      <c r="AB285" s="9"/>
      <c r="AC285" s="5">
        <f>SUM(Q285:AB285)</f>
        <v>43.604</v>
      </c>
      <c r="AD285" s="55"/>
      <c r="AE285" s="49"/>
      <c r="AF285" s="56"/>
      <c r="AG285" s="49"/>
      <c r="AH285" s="56">
        <v>3.745</v>
      </c>
      <c r="AI285" s="49">
        <v>6.262</v>
      </c>
      <c r="AJ285" s="40">
        <v>0.668</v>
      </c>
      <c r="AK285" s="13"/>
      <c r="AL285" s="33">
        <v>0.35</v>
      </c>
      <c r="AM285" s="13"/>
      <c r="AN285" s="49">
        <v>9.285</v>
      </c>
      <c r="AO285" s="13">
        <v>1.263</v>
      </c>
      <c r="AP285" s="33">
        <f>SUM(AD285:AO285)</f>
        <v>21.573</v>
      </c>
      <c r="AQ285" s="13">
        <f>C285+AC285-AP285</f>
        <v>32.306999999999995</v>
      </c>
    </row>
    <row r="286" spans="2:43" ht="67.5" customHeight="1" thickBot="1">
      <c r="B286" s="107"/>
      <c r="C286" s="2"/>
      <c r="D286" s="10"/>
      <c r="E286" s="2"/>
      <c r="F286" s="10"/>
      <c r="G286" s="2"/>
      <c r="H286" s="10"/>
      <c r="I286" s="2"/>
      <c r="J286" s="10"/>
      <c r="K286" s="2"/>
      <c r="L286" s="10"/>
      <c r="M286" s="2"/>
      <c r="N286" s="2"/>
      <c r="O286" s="2"/>
      <c r="P286" s="10"/>
      <c r="Q286" s="2"/>
      <c r="R286" s="10"/>
      <c r="S286" s="2"/>
      <c r="T286" s="10"/>
      <c r="U286" s="2"/>
      <c r="V286" s="10"/>
      <c r="W286" s="2"/>
      <c r="X286" s="10"/>
      <c r="Y286" s="2"/>
      <c r="Z286" s="10"/>
      <c r="AA286" s="2"/>
      <c r="AB286" s="10"/>
      <c r="AC286" s="2"/>
      <c r="AD286" s="10"/>
      <c r="AE286" s="2"/>
      <c r="AF286" s="10"/>
      <c r="AG286" s="2"/>
      <c r="AH286" s="10" t="s">
        <v>479</v>
      </c>
      <c r="AI286" s="2" t="s">
        <v>71</v>
      </c>
      <c r="AJ286" s="10" t="s">
        <v>863</v>
      </c>
      <c r="AK286" s="2"/>
      <c r="AL286" s="10" t="s">
        <v>874</v>
      </c>
      <c r="AM286" s="2"/>
      <c r="AN286" s="2" t="s">
        <v>72</v>
      </c>
      <c r="AO286" s="2" t="s">
        <v>676</v>
      </c>
      <c r="AP286" s="10"/>
      <c r="AQ286" s="2"/>
    </row>
    <row r="287" spans="2:43" ht="15.75" customHeight="1">
      <c r="B287" s="108" t="s">
        <v>333</v>
      </c>
      <c r="C287" s="8">
        <v>95.676</v>
      </c>
      <c r="D287" s="8">
        <v>4.449</v>
      </c>
      <c r="E287" s="5">
        <v>4.449</v>
      </c>
      <c r="F287" s="5">
        <v>4.449</v>
      </c>
      <c r="G287" s="5">
        <v>4.449</v>
      </c>
      <c r="H287" s="5">
        <v>4.449</v>
      </c>
      <c r="I287" s="5">
        <v>4.449</v>
      </c>
      <c r="J287" s="5">
        <v>4.449</v>
      </c>
      <c r="K287" s="5">
        <v>4.443</v>
      </c>
      <c r="L287" s="5">
        <v>4.443</v>
      </c>
      <c r="M287" s="5">
        <v>4.443</v>
      </c>
      <c r="N287" s="5">
        <v>4.443</v>
      </c>
      <c r="O287" s="5"/>
      <c r="P287" s="8">
        <f>SUM(D287:O287)</f>
        <v>48.914999999999985</v>
      </c>
      <c r="Q287" s="8">
        <v>6.831</v>
      </c>
      <c r="R287" s="6">
        <v>3.734</v>
      </c>
      <c r="S287" s="6">
        <v>3.367</v>
      </c>
      <c r="T287" s="6">
        <v>2.589</v>
      </c>
      <c r="U287" s="6">
        <v>5.548</v>
      </c>
      <c r="V287" s="6">
        <v>3.771</v>
      </c>
      <c r="W287" s="6">
        <v>6.08</v>
      </c>
      <c r="X287" s="6">
        <v>3.524</v>
      </c>
      <c r="Y287" s="6">
        <v>4.287</v>
      </c>
      <c r="Z287" s="6">
        <v>4.399</v>
      </c>
      <c r="AA287" s="6">
        <v>3.123</v>
      </c>
      <c r="AB287" s="6"/>
      <c r="AC287" s="8">
        <f>SUM(Q287:AB287)</f>
        <v>47.253</v>
      </c>
      <c r="AD287" s="49">
        <v>15.192</v>
      </c>
      <c r="AE287" s="40">
        <v>1.787</v>
      </c>
      <c r="AF287" s="40"/>
      <c r="AG287" s="40"/>
      <c r="AH287" s="40"/>
      <c r="AI287" s="40">
        <v>6.362</v>
      </c>
      <c r="AJ287" s="40">
        <v>1.331</v>
      </c>
      <c r="AK287" s="49">
        <v>0.32</v>
      </c>
      <c r="AL287" s="40"/>
      <c r="AM287" s="40"/>
      <c r="AN287" s="40">
        <v>0.516</v>
      </c>
      <c r="AO287" s="40"/>
      <c r="AP287" s="40">
        <f>SUM(AD287:AO287)</f>
        <v>25.508000000000003</v>
      </c>
      <c r="AQ287" s="40">
        <f>C287+AC287-AP287</f>
        <v>117.42099999999999</v>
      </c>
    </row>
    <row r="288" spans="2:43" ht="36" customHeight="1" thickBot="1">
      <c r="B288" s="10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2"/>
      <c r="AD288" s="3" t="s">
        <v>721</v>
      </c>
      <c r="AE288" s="3" t="s">
        <v>824</v>
      </c>
      <c r="AF288" s="3"/>
      <c r="AG288" s="3"/>
      <c r="AH288" s="3"/>
      <c r="AI288" s="3" t="s">
        <v>186</v>
      </c>
      <c r="AJ288" s="3" t="s">
        <v>864</v>
      </c>
      <c r="AK288" s="3" t="s">
        <v>647</v>
      </c>
      <c r="AL288" s="3"/>
      <c r="AM288" s="3"/>
      <c r="AN288" s="3" t="s">
        <v>757</v>
      </c>
      <c r="AO288" s="3"/>
      <c r="AP288" s="3"/>
      <c r="AQ288" s="3"/>
    </row>
    <row r="289" spans="2:43" ht="16.5" customHeight="1" thickBot="1">
      <c r="B289" s="18" t="s">
        <v>206</v>
      </c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>
        <f>SUM(D289:O289)</f>
        <v>0</v>
      </c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>
        <f>SUM(Q289:AB289)</f>
        <v>0</v>
      </c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>
        <f>SUM(AD289:AO289)</f>
        <v>0</v>
      </c>
      <c r="AQ289" s="6">
        <f>C289+AC289-AP289</f>
        <v>0</v>
      </c>
    </row>
    <row r="290" spans="2:43" ht="16.5" customHeight="1">
      <c r="B290" s="106" t="s">
        <v>334</v>
      </c>
      <c r="C290" s="8"/>
      <c r="D290" s="11"/>
      <c r="E290" s="8"/>
      <c r="F290" s="11"/>
      <c r="G290" s="8"/>
      <c r="H290" s="11"/>
      <c r="I290" s="8"/>
      <c r="J290" s="11"/>
      <c r="K290" s="8"/>
      <c r="L290" s="11"/>
      <c r="M290" s="8"/>
      <c r="N290" s="11"/>
      <c r="O290" s="8"/>
      <c r="P290" s="8"/>
      <c r="Q290" s="8"/>
      <c r="R290" s="11"/>
      <c r="S290" s="8"/>
      <c r="T290" s="11"/>
      <c r="U290" s="8"/>
      <c r="V290" s="11"/>
      <c r="W290" s="8"/>
      <c r="X290" s="11"/>
      <c r="Y290" s="8"/>
      <c r="Z290" s="11"/>
      <c r="AA290" s="8"/>
      <c r="AB290" s="11"/>
      <c r="AC290" s="8"/>
      <c r="AD290" s="55"/>
      <c r="AE290" s="49"/>
      <c r="AF290" s="49">
        <v>2.102</v>
      </c>
      <c r="AG290" s="56"/>
      <c r="AH290" s="49">
        <v>1.29</v>
      </c>
      <c r="AI290" s="56">
        <v>10.306</v>
      </c>
      <c r="AJ290" s="49">
        <v>0.078</v>
      </c>
      <c r="AK290" s="55"/>
      <c r="AL290" s="49"/>
      <c r="AM290" s="56">
        <v>1.209</v>
      </c>
      <c r="AN290" s="49">
        <v>8.518</v>
      </c>
      <c r="AO290" s="56">
        <v>7.564</v>
      </c>
      <c r="AP290" s="49"/>
      <c r="AQ290" s="40"/>
    </row>
    <row r="291" spans="2:43" ht="51" customHeight="1" thickBot="1">
      <c r="B291" s="107"/>
      <c r="C291" s="2">
        <v>79.682</v>
      </c>
      <c r="D291" s="10">
        <v>7.048</v>
      </c>
      <c r="E291" s="2">
        <v>7.048</v>
      </c>
      <c r="F291" s="10">
        <v>7.048</v>
      </c>
      <c r="G291" s="2">
        <v>7.048</v>
      </c>
      <c r="H291" s="10">
        <v>7.048</v>
      </c>
      <c r="I291" s="2">
        <v>7.048</v>
      </c>
      <c r="J291" s="10">
        <v>7.048</v>
      </c>
      <c r="K291" s="2">
        <v>7.048</v>
      </c>
      <c r="L291" s="10">
        <v>7.048</v>
      </c>
      <c r="M291" s="2">
        <v>7.048</v>
      </c>
      <c r="N291" s="10">
        <v>7.048</v>
      </c>
      <c r="O291" s="2"/>
      <c r="P291" s="2">
        <f>SUM(D291:O291)</f>
        <v>77.528</v>
      </c>
      <c r="Q291" s="2">
        <v>8.293</v>
      </c>
      <c r="R291" s="10">
        <v>6.472</v>
      </c>
      <c r="S291" s="2">
        <v>6.81</v>
      </c>
      <c r="T291" s="10">
        <v>1.941</v>
      </c>
      <c r="U291" s="2">
        <v>10.581</v>
      </c>
      <c r="V291" s="10">
        <v>3.592</v>
      </c>
      <c r="W291" s="2">
        <v>7.856</v>
      </c>
      <c r="X291" s="10">
        <v>4.872</v>
      </c>
      <c r="Y291" s="2">
        <v>6.569</v>
      </c>
      <c r="Z291" s="10">
        <v>7.961</v>
      </c>
      <c r="AA291" s="2">
        <v>8.244</v>
      </c>
      <c r="AB291" s="10"/>
      <c r="AC291" s="2">
        <f>SUM(Q291:AB291)</f>
        <v>73.191</v>
      </c>
      <c r="AD291" s="10"/>
      <c r="AE291" s="2"/>
      <c r="AF291" s="2" t="s">
        <v>372</v>
      </c>
      <c r="AG291" s="10"/>
      <c r="AH291" s="2" t="s">
        <v>477</v>
      </c>
      <c r="AI291" s="10" t="s">
        <v>187</v>
      </c>
      <c r="AJ291" s="2" t="s">
        <v>865</v>
      </c>
      <c r="AK291" s="10"/>
      <c r="AL291" s="2"/>
      <c r="AM291" s="10" t="s">
        <v>895</v>
      </c>
      <c r="AN291" s="2" t="s">
        <v>513</v>
      </c>
      <c r="AO291" s="10" t="s">
        <v>164</v>
      </c>
      <c r="AP291" s="2">
        <f>SUM(AD290:AO290)</f>
        <v>31.067</v>
      </c>
      <c r="AQ291" s="3">
        <f>C291+AC291-AP291</f>
        <v>121.80599999999998</v>
      </c>
    </row>
    <row r="292" spans="2:43" ht="15.75">
      <c r="B292" s="106" t="s">
        <v>335</v>
      </c>
      <c r="C292" s="5"/>
      <c r="D292" s="5"/>
      <c r="E292" s="5"/>
      <c r="F292" s="5"/>
      <c r="G292" s="5"/>
      <c r="H292" s="5"/>
      <c r="I292" s="9"/>
      <c r="J292" s="5"/>
      <c r="K292" s="9"/>
      <c r="L292" s="5"/>
      <c r="M292" s="9"/>
      <c r="N292" s="5"/>
      <c r="O292" s="9"/>
      <c r="P292" s="5"/>
      <c r="Q292" s="9"/>
      <c r="R292" s="5"/>
      <c r="S292" s="9"/>
      <c r="T292" s="5"/>
      <c r="U292" s="9"/>
      <c r="V292" s="5"/>
      <c r="W292" s="9"/>
      <c r="X292" s="5"/>
      <c r="Y292" s="9"/>
      <c r="Z292" s="5"/>
      <c r="AA292" s="8"/>
      <c r="AB292" s="5"/>
      <c r="AC292" s="9"/>
      <c r="AD292" s="49"/>
      <c r="AE292" s="56">
        <v>169.285</v>
      </c>
      <c r="AF292" s="49">
        <v>3.779</v>
      </c>
      <c r="AG292" s="56"/>
      <c r="AH292" s="49">
        <v>1.161</v>
      </c>
      <c r="AI292" s="56">
        <v>10.22</v>
      </c>
      <c r="AJ292" s="49">
        <v>0.048</v>
      </c>
      <c r="AK292" s="55"/>
      <c r="AL292" s="49">
        <v>1.803</v>
      </c>
      <c r="AM292" s="56"/>
      <c r="AN292" s="49">
        <v>21.059</v>
      </c>
      <c r="AO292" s="56"/>
      <c r="AP292" s="49"/>
      <c r="AQ292" s="40"/>
    </row>
    <row r="293" spans="2:43" ht="93.75" customHeight="1" thickBot="1">
      <c r="B293" s="110"/>
      <c r="C293" s="2">
        <v>89.569</v>
      </c>
      <c r="D293" s="2">
        <v>6.378</v>
      </c>
      <c r="E293" s="2">
        <v>6.378</v>
      </c>
      <c r="F293" s="2">
        <v>6.378</v>
      </c>
      <c r="G293" s="2">
        <v>6.378</v>
      </c>
      <c r="H293" s="2">
        <v>6.378</v>
      </c>
      <c r="I293" s="10">
        <v>6.378</v>
      </c>
      <c r="J293" s="2">
        <v>6.378</v>
      </c>
      <c r="K293" s="10">
        <v>6.378</v>
      </c>
      <c r="L293" s="2">
        <v>6.378</v>
      </c>
      <c r="M293" s="10">
        <v>6.378</v>
      </c>
      <c r="N293" s="2">
        <v>6.378</v>
      </c>
      <c r="O293" s="10"/>
      <c r="P293" s="2">
        <f>SUM(D293:O293)</f>
        <v>70.158</v>
      </c>
      <c r="Q293" s="10">
        <v>7.934</v>
      </c>
      <c r="R293" s="2">
        <v>5.042</v>
      </c>
      <c r="S293" s="10">
        <v>5.224</v>
      </c>
      <c r="T293" s="2">
        <v>3.206</v>
      </c>
      <c r="U293" s="10">
        <v>9.85</v>
      </c>
      <c r="V293" s="2">
        <v>4.653</v>
      </c>
      <c r="W293" s="10">
        <v>6.359</v>
      </c>
      <c r="X293" s="2">
        <v>5.924</v>
      </c>
      <c r="Y293" s="10">
        <v>4.811</v>
      </c>
      <c r="Z293" s="2">
        <v>6.856</v>
      </c>
      <c r="AA293" s="2">
        <v>10.574</v>
      </c>
      <c r="AB293" s="2"/>
      <c r="AC293" s="10">
        <f>SUM(Q293:AB293)</f>
        <v>70.433</v>
      </c>
      <c r="AD293" s="2"/>
      <c r="AE293" s="10" t="s">
        <v>432</v>
      </c>
      <c r="AF293" s="2" t="s">
        <v>810</v>
      </c>
      <c r="AG293" s="10"/>
      <c r="AH293" s="2" t="s">
        <v>478</v>
      </c>
      <c r="AI293" s="10" t="s">
        <v>188</v>
      </c>
      <c r="AJ293" s="2" t="s">
        <v>866</v>
      </c>
      <c r="AK293" s="10"/>
      <c r="AL293" s="2" t="s">
        <v>715</v>
      </c>
      <c r="AM293" s="10"/>
      <c r="AN293" s="2" t="s">
        <v>514</v>
      </c>
      <c r="AO293" s="10"/>
      <c r="AP293" s="2">
        <f>SUM(AD292:AO292)</f>
        <v>207.355</v>
      </c>
      <c r="AQ293" s="3">
        <f>C293+AC293-AP293</f>
        <v>-47.35299999999998</v>
      </c>
    </row>
    <row r="294" spans="2:43" ht="15" customHeight="1">
      <c r="B294" s="106" t="s">
        <v>336</v>
      </c>
      <c r="C294" s="8">
        <v>146.446</v>
      </c>
      <c r="D294" s="8">
        <v>6.841</v>
      </c>
      <c r="E294" s="5">
        <v>6.841</v>
      </c>
      <c r="F294" s="5">
        <v>6.841</v>
      </c>
      <c r="G294" s="5">
        <v>6.841</v>
      </c>
      <c r="H294" s="5">
        <v>6.841</v>
      </c>
      <c r="I294" s="5">
        <v>6.841</v>
      </c>
      <c r="J294" s="5">
        <v>6.841</v>
      </c>
      <c r="K294" s="5">
        <v>6.841</v>
      </c>
      <c r="L294" s="5">
        <v>6.841</v>
      </c>
      <c r="M294" s="5">
        <v>6.841</v>
      </c>
      <c r="N294" s="5">
        <v>6.841</v>
      </c>
      <c r="O294" s="5"/>
      <c r="P294" s="8">
        <f>SUM(D294:O294)</f>
        <v>75.25099999999999</v>
      </c>
      <c r="Q294" s="8">
        <v>11.032</v>
      </c>
      <c r="R294" s="6">
        <v>6.036</v>
      </c>
      <c r="S294" s="6">
        <v>11.315</v>
      </c>
      <c r="T294" s="6">
        <v>1.728</v>
      </c>
      <c r="U294" s="6">
        <v>8.475</v>
      </c>
      <c r="V294" s="6">
        <v>5.144</v>
      </c>
      <c r="W294" s="6">
        <v>8.349</v>
      </c>
      <c r="X294" s="6">
        <v>3.397</v>
      </c>
      <c r="Y294" s="6">
        <v>7.462</v>
      </c>
      <c r="Z294" s="6">
        <v>7.22</v>
      </c>
      <c r="AA294" s="6">
        <v>6.773</v>
      </c>
      <c r="AB294" s="6"/>
      <c r="AC294" s="8">
        <f>SUM(Q294:AB294)</f>
        <v>76.93099999999998</v>
      </c>
      <c r="AD294" s="49">
        <v>1.293</v>
      </c>
      <c r="AE294" s="40"/>
      <c r="AF294" s="40">
        <v>7.404</v>
      </c>
      <c r="AG294" s="40"/>
      <c r="AH294" s="40">
        <v>0.536</v>
      </c>
      <c r="AI294" s="40">
        <v>10.22</v>
      </c>
      <c r="AJ294" s="40">
        <v>0.078</v>
      </c>
      <c r="AK294" s="49"/>
      <c r="AL294" s="40">
        <v>1.803</v>
      </c>
      <c r="AM294" s="40">
        <v>7.915</v>
      </c>
      <c r="AN294" s="40"/>
      <c r="AO294" s="40"/>
      <c r="AP294" s="40">
        <f>SUM(AD294:AO294)</f>
        <v>29.249</v>
      </c>
      <c r="AQ294" s="40">
        <f>C294+AC294-AP294</f>
        <v>194.128</v>
      </c>
    </row>
    <row r="295" spans="2:43" ht="66.75" customHeight="1" thickBot="1">
      <c r="B295" s="107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2"/>
      <c r="AD295" s="3" t="s">
        <v>184</v>
      </c>
      <c r="AE295" s="3"/>
      <c r="AF295" s="3" t="s">
        <v>565</v>
      </c>
      <c r="AG295" s="3"/>
      <c r="AH295" s="3" t="s">
        <v>481</v>
      </c>
      <c r="AI295" s="3" t="s">
        <v>188</v>
      </c>
      <c r="AJ295" s="3" t="s">
        <v>865</v>
      </c>
      <c r="AK295" s="3"/>
      <c r="AL295" s="3" t="s">
        <v>715</v>
      </c>
      <c r="AM295" s="3" t="s">
        <v>515</v>
      </c>
      <c r="AN295" s="3"/>
      <c r="AO295" s="3"/>
      <c r="AP295" s="3"/>
      <c r="AQ295" s="3"/>
    </row>
    <row r="296" spans="2:43" ht="16.5" thickBot="1">
      <c r="B296" s="2"/>
      <c r="C296" s="3">
        <f aca="true" t="shared" si="38" ref="C296:O296">SUM(C3:C295)</f>
        <v>5850.861</v>
      </c>
      <c r="D296" s="3">
        <f t="shared" si="38"/>
        <v>752.3870000000002</v>
      </c>
      <c r="E296" s="3">
        <f t="shared" si="38"/>
        <v>751.6290000000004</v>
      </c>
      <c r="F296" s="3">
        <f t="shared" si="38"/>
        <v>749.5690000000003</v>
      </c>
      <c r="G296" s="3">
        <f t="shared" si="38"/>
        <v>750.7370000000003</v>
      </c>
      <c r="H296" s="3">
        <f t="shared" si="38"/>
        <v>750.6240000000004</v>
      </c>
      <c r="I296" s="3">
        <f t="shared" si="38"/>
        <v>750.4600000000004</v>
      </c>
      <c r="J296" s="3">
        <f t="shared" si="38"/>
        <v>750.4880000000004</v>
      </c>
      <c r="K296" s="3">
        <f t="shared" si="38"/>
        <v>750.4190000000003</v>
      </c>
      <c r="L296" s="3">
        <f t="shared" si="38"/>
        <v>750.3640000000004</v>
      </c>
      <c r="M296" s="3">
        <f t="shared" si="38"/>
        <v>751.5900000000004</v>
      </c>
      <c r="N296" s="3">
        <f t="shared" si="38"/>
        <v>748.9040000000003</v>
      </c>
      <c r="O296" s="3">
        <f t="shared" si="38"/>
        <v>0</v>
      </c>
      <c r="P296" s="3">
        <f>SUM(D296:O296)</f>
        <v>8257.171000000002</v>
      </c>
      <c r="Q296" s="3">
        <f aca="true" t="shared" si="39" ref="Q296:V296">SUM(Q3:Q295)</f>
        <v>643.318</v>
      </c>
      <c r="R296" s="3">
        <f t="shared" si="39"/>
        <v>739.3980000000004</v>
      </c>
      <c r="S296" s="3">
        <f t="shared" si="39"/>
        <v>774.9529999999999</v>
      </c>
      <c r="T296" s="3">
        <f t="shared" si="39"/>
        <v>781.8800000000005</v>
      </c>
      <c r="U296" s="3">
        <f t="shared" si="39"/>
        <v>746.8209999999997</v>
      </c>
      <c r="V296" s="3">
        <f t="shared" si="39"/>
        <v>726.3349999999999</v>
      </c>
      <c r="W296" s="3">
        <f aca="true" t="shared" si="40" ref="W296:AB296">SUM(W3:W295)</f>
        <v>747.3660000000002</v>
      </c>
      <c r="X296" s="3">
        <f t="shared" si="40"/>
        <v>808.6560000000002</v>
      </c>
      <c r="Y296" s="3">
        <f t="shared" si="40"/>
        <v>780.1080000000005</v>
      </c>
      <c r="Z296" s="3">
        <f t="shared" si="40"/>
        <v>779.1909999999999</v>
      </c>
      <c r="AA296" s="3">
        <f t="shared" si="40"/>
        <v>782.8499999999998</v>
      </c>
      <c r="AB296" s="3">
        <f t="shared" si="40"/>
        <v>0</v>
      </c>
      <c r="AC296" s="3">
        <f>SUM(Q296:AB296)</f>
        <v>8310.876</v>
      </c>
      <c r="AD296" s="3">
        <f aca="true" t="shared" si="41" ref="AD296:AO296">SUM(AD3:AD295)</f>
        <v>494.21100000000007</v>
      </c>
      <c r="AE296" s="3">
        <f t="shared" si="41"/>
        <v>628.842</v>
      </c>
      <c r="AF296" s="3">
        <f t="shared" si="41"/>
        <v>349.052</v>
      </c>
      <c r="AG296" s="3">
        <f t="shared" si="41"/>
        <v>416.7999999999999</v>
      </c>
      <c r="AH296" s="3">
        <f t="shared" si="41"/>
        <v>644.2189999999996</v>
      </c>
      <c r="AI296" s="3">
        <f t="shared" si="41"/>
        <v>2037.1170000000009</v>
      </c>
      <c r="AJ296" s="3">
        <f t="shared" si="41"/>
        <v>2066.353</v>
      </c>
      <c r="AK296" s="3">
        <f t="shared" si="41"/>
        <v>1625.282</v>
      </c>
      <c r="AL296" s="3">
        <f t="shared" si="41"/>
        <v>835.0960000000001</v>
      </c>
      <c r="AM296" s="3">
        <f t="shared" si="41"/>
        <v>1136.472</v>
      </c>
      <c r="AN296" s="3">
        <f t="shared" si="41"/>
        <v>518.3700000000001</v>
      </c>
      <c r="AO296" s="3">
        <f t="shared" si="41"/>
        <v>567.2119999999999</v>
      </c>
      <c r="AP296" s="3">
        <f>SUM(AD296:AO296)</f>
        <v>11319.026</v>
      </c>
      <c r="AQ296" s="3">
        <f>C296+AC296-AP296</f>
        <v>2842.711000000001</v>
      </c>
    </row>
    <row r="297" spans="32:42" ht="16.5" customHeight="1">
      <c r="AF297" t="s">
        <v>380</v>
      </c>
      <c r="AI297" t="s">
        <v>602</v>
      </c>
      <c r="AJ297" t="s">
        <v>637</v>
      </c>
      <c r="AL297" t="s">
        <v>497</v>
      </c>
      <c r="AP297" s="11"/>
    </row>
    <row r="298" ht="12.75" customHeight="1">
      <c r="AP298" s="9"/>
    </row>
    <row r="299" ht="12.75" customHeight="1">
      <c r="AP299" s="9"/>
    </row>
    <row r="300" ht="12.75" customHeight="1">
      <c r="AP300" s="9"/>
    </row>
    <row r="301" ht="12.75" customHeight="1">
      <c r="AP301" s="9"/>
    </row>
    <row r="302" ht="12.75" customHeight="1">
      <c r="AP302" s="9"/>
    </row>
    <row r="303" spans="30:42" ht="12.75" customHeight="1">
      <c r="AD303" s="39"/>
      <c r="AP303" s="9"/>
    </row>
    <row r="304" ht="12.75" customHeight="1">
      <c r="AP304" s="9"/>
    </row>
    <row r="305" spans="40:42" ht="12.75" customHeight="1">
      <c r="AN305" s="69"/>
      <c r="AP305" s="9"/>
    </row>
    <row r="306" spans="40:42" ht="12.75" customHeight="1">
      <c r="AN306" s="69"/>
      <c r="AP306" s="9"/>
    </row>
    <row r="307" spans="40:42" ht="12.75" customHeight="1">
      <c r="AN307" s="69"/>
      <c r="AP307" s="9"/>
    </row>
  </sheetData>
  <sheetProtection/>
  <mergeCells count="129">
    <mergeCell ref="AP1:AP2"/>
    <mergeCell ref="AQ1:AQ2"/>
    <mergeCell ref="B1:B2"/>
    <mergeCell ref="C1:C2"/>
    <mergeCell ref="Q1:AC1"/>
    <mergeCell ref="AD1:AN1"/>
    <mergeCell ref="B22:B23"/>
    <mergeCell ref="B292:B293"/>
    <mergeCell ref="B290:B291"/>
    <mergeCell ref="B254:B255"/>
    <mergeCell ref="B259:B260"/>
    <mergeCell ref="B272:B273"/>
    <mergeCell ref="B275:B276"/>
    <mergeCell ref="B178:B179"/>
    <mergeCell ref="B190:B191"/>
    <mergeCell ref="B220:B221"/>
    <mergeCell ref="B192:B193"/>
    <mergeCell ref="B186:B187"/>
    <mergeCell ref="B188:B189"/>
    <mergeCell ref="B88:B89"/>
    <mergeCell ref="B99:B100"/>
    <mergeCell ref="B3:B4"/>
    <mergeCell ref="B6:B7"/>
    <mergeCell ref="B13:B14"/>
    <mergeCell ref="B15:B16"/>
    <mergeCell ref="B10:B11"/>
    <mergeCell ref="B222:B223"/>
    <mergeCell ref="B232:B233"/>
    <mergeCell ref="B200:B201"/>
    <mergeCell ref="B206:B207"/>
    <mergeCell ref="B218:B219"/>
    <mergeCell ref="B208:B209"/>
    <mergeCell ref="B216:B217"/>
    <mergeCell ref="B213:B214"/>
    <mergeCell ref="B210:B211"/>
    <mergeCell ref="B263:B264"/>
    <mergeCell ref="B162:B163"/>
    <mergeCell ref="B164:B165"/>
    <mergeCell ref="B180:B181"/>
    <mergeCell ref="B184:B185"/>
    <mergeCell ref="B168:B169"/>
    <mergeCell ref="B237:B238"/>
    <mergeCell ref="B235:B236"/>
    <mergeCell ref="B224:B225"/>
    <mergeCell ref="B230:B231"/>
    <mergeCell ref="O190:O191"/>
    <mergeCell ref="B105:B106"/>
    <mergeCell ref="B107:B108"/>
    <mergeCell ref="B110:B111"/>
    <mergeCell ref="B114:B115"/>
    <mergeCell ref="B116:B117"/>
    <mergeCell ref="B119:B120"/>
    <mergeCell ref="B122:B123"/>
    <mergeCell ref="B124:B125"/>
    <mergeCell ref="B158:B159"/>
    <mergeCell ref="B101:B102"/>
    <mergeCell ref="B103:B104"/>
    <mergeCell ref="Q168:Q169"/>
    <mergeCell ref="B128:B129"/>
    <mergeCell ref="B130:B131"/>
    <mergeCell ref="B134:B135"/>
    <mergeCell ref="B138:B139"/>
    <mergeCell ref="B112:B113"/>
    <mergeCell ref="B146:B147"/>
    <mergeCell ref="B150:B151"/>
    <mergeCell ref="B90:B91"/>
    <mergeCell ref="B96:B97"/>
    <mergeCell ref="B92:B93"/>
    <mergeCell ref="B94:B95"/>
    <mergeCell ref="B25:B26"/>
    <mergeCell ref="B27:B28"/>
    <mergeCell ref="B41:B42"/>
    <mergeCell ref="B43:B44"/>
    <mergeCell ref="B33:B34"/>
    <mergeCell ref="B29:B30"/>
    <mergeCell ref="B35:B36"/>
    <mergeCell ref="B37:B38"/>
    <mergeCell ref="B39:B40"/>
    <mergeCell ref="B31:B32"/>
    <mergeCell ref="B69:B70"/>
    <mergeCell ref="B71:B72"/>
    <mergeCell ref="B65:B66"/>
    <mergeCell ref="B59:B60"/>
    <mergeCell ref="B63:B64"/>
    <mergeCell ref="B144:B145"/>
    <mergeCell ref="B45:B46"/>
    <mergeCell ref="B49:B50"/>
    <mergeCell ref="B47:B48"/>
    <mergeCell ref="B57:B58"/>
    <mergeCell ref="B55:B56"/>
    <mergeCell ref="B51:B52"/>
    <mergeCell ref="B53:B54"/>
    <mergeCell ref="B73:B74"/>
    <mergeCell ref="B67:B68"/>
    <mergeCell ref="B83:B84"/>
    <mergeCell ref="B79:B80"/>
    <mergeCell ref="B81:B82"/>
    <mergeCell ref="B75:B76"/>
    <mergeCell ref="B77:B78"/>
    <mergeCell ref="B176:B177"/>
    <mergeCell ref="B170:B171"/>
    <mergeCell ref="B172:B173"/>
    <mergeCell ref="B174:B175"/>
    <mergeCell ref="B156:B157"/>
    <mergeCell ref="B148:B149"/>
    <mergeCell ref="B160:B161"/>
    <mergeCell ref="B166:B167"/>
    <mergeCell ref="B152:B153"/>
    <mergeCell ref="B154:B155"/>
    <mergeCell ref="B294:B295"/>
    <mergeCell ref="B287:B288"/>
    <mergeCell ref="B277:B278"/>
    <mergeCell ref="B285:B286"/>
    <mergeCell ref="B283:B284"/>
    <mergeCell ref="B279:B280"/>
    <mergeCell ref="B241:B242"/>
    <mergeCell ref="B239:B240"/>
    <mergeCell ref="B245:B246"/>
    <mergeCell ref="B249:B250"/>
    <mergeCell ref="B266:B267"/>
    <mergeCell ref="B268:B269"/>
    <mergeCell ref="D1:P1"/>
    <mergeCell ref="B17:B18"/>
    <mergeCell ref="B140:B141"/>
    <mergeCell ref="B136:B137"/>
    <mergeCell ref="B126:B127"/>
    <mergeCell ref="B132:B133"/>
    <mergeCell ref="B252:B253"/>
    <mergeCell ref="B256:B257"/>
  </mergeCells>
  <printOptions/>
  <pageMargins left="0.3937007874015748" right="0.2" top="0.21" bottom="0.2" header="0.31496062992125984" footer="0.5118110236220472"/>
  <pageSetup fitToHeight="13" fitToWidth="1" horizontalDpi="600" verticalDpi="600" orientation="landscape" paperSize="9" scale="2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по начислению, оплате и выполненным работам по текущему ремонту общего имущества МКД за 2011 год</dc:title>
  <dc:subject/>
  <dc:creator>Microsoft Corporation</dc:creator>
  <cp:keywords/>
  <dc:description/>
  <cp:lastModifiedBy>111</cp:lastModifiedBy>
  <cp:lastPrinted>2011-12-14T13:56:27Z</cp:lastPrinted>
  <dcterms:created xsi:type="dcterms:W3CDTF">1996-10-08T23:32:33Z</dcterms:created>
  <dcterms:modified xsi:type="dcterms:W3CDTF">2012-04-28T08:42:04Z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ContentTy">
    <vt:lpwstr>Документ</vt:lpwstr>
  </property>
  <property fmtid="{D5CDD505-2E9C-101B-9397-08002B2CF9AE}" pid="4" name="Описан">
    <vt:lpwstr/>
  </property>
  <property fmtid="{D5CDD505-2E9C-101B-9397-08002B2CF9AE}" pid="5" name="_dlc_Doc">
    <vt:lpwstr>XXJ7TYMEEKJ2-1620-10</vt:lpwstr>
  </property>
  <property fmtid="{D5CDD505-2E9C-101B-9397-08002B2CF9AE}" pid="6" name="_dlc_DocIdItemGu">
    <vt:lpwstr>3dccb682-dc11-48f9-8a43-642867a6e8ee</vt:lpwstr>
  </property>
  <property fmtid="{D5CDD505-2E9C-101B-9397-08002B2CF9AE}" pid="7" name="_dlc_DocIdU">
    <vt:lpwstr>https://vip.gov.mari.ru/sernur/_layouts/DocIdRedir.aspx?ID=XXJ7TYMEEKJ2-1620-10, XXJ7TYMEEKJ2-1620-10</vt:lpwstr>
  </property>
  <property fmtid="{D5CDD505-2E9C-101B-9397-08002B2CF9AE}" pid="8" name="Пап">
    <vt:lpwstr>Текущий и капитальный ремонт</vt:lpwstr>
  </property>
</Properties>
</file>