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_xlnm.Print_Titles" localSheetId="0">'Приложение №4'!$8:$10</definedName>
    <definedName name="_xlnm.Print_Titles" localSheetId="2">'Приложение №6'!$8:$10</definedName>
    <definedName name="_xlnm.Print_Area" localSheetId="1">'Приложение №5'!$A$1:$J$22</definedName>
  </definedNames>
  <calcPr fullCalcOnLoad="1"/>
</workbook>
</file>

<file path=xl/sharedStrings.xml><?xml version="1.0" encoding="utf-8"?>
<sst xmlns="http://schemas.openxmlformats.org/spreadsheetml/2006/main" count="339" uniqueCount="139">
  <si>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</si>
  <si>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</si>
  <si>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</si>
  <si>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Расходы (тыс. рублей) по годам</t>
  </si>
  <si>
    <t>Муниципальная  программа</t>
  </si>
  <si>
    <t>Подпрограмма</t>
  </si>
  <si>
    <t>Организация составления и исполнения бюджета муниципального образования «Мари-Турекский  муниципальный район» на очередной финансовый год и плановый период, формирование отчетности об исполнении бюджета Мари-Турекского муниципального района»</t>
  </si>
  <si>
    <t>Стимулирование роста доходов бюджета муниципального образования «Мари-Турекский  муниципальный район» и местных бюджетов"</t>
  </si>
  <si>
    <t>"Обеспечение долгосрочной устойчивости и сбалансированности консолидированного бюджета муниципального образования «Мари-Турекский  муниципальный район»</t>
  </si>
  <si>
    <t>"Совершенствование бюджетного процесса в условиях внедрения программно-целевых методов управления бюджетным процессом"</t>
  </si>
  <si>
    <t>"Повышение эффективности и качества оказания муниципальных услуг"</t>
  </si>
  <si>
    <t>"Развитие системы внутреннего муниципального финансового контроля"</t>
  </si>
  <si>
    <t>"Эффективность бюджетных расходов в условиях развития контрактной системы в сфере закупок товаров, работ,      услуг для обеспечения  нужд муниципального образования «Мари-Турекский  муниципальный район»</t>
  </si>
  <si>
    <t>"Совершенствование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"Электронный бюджет".</t>
  </si>
  <si>
    <t>"Обеспечение открытости и прозрачности муниципальных финансов муниципального образования «Мари-Турекский  муниципальный район»</t>
  </si>
  <si>
    <t>Проведение оценки показателей эффективности деятельности и качества финансового менеджмента</t>
  </si>
  <si>
    <t>"Управление муниципальными финансами и муниципальным  долгом и регулирование межбюджетных отношений в муниципальном образовании «Мари-Турекский муниципальный район» на 2014 - 2020 годы"</t>
  </si>
  <si>
    <t>"Совершенствование бюджетной политики и эффективное использование бюджетного потенциала в муниципальном образовании «Мари-Турекский муниципальный район»на 2014-2020 годы»</t>
  </si>
  <si>
    <t>Основное мероприятие</t>
  </si>
  <si>
    <t xml:space="preserve">  Основное мероприятие "Обеспечение гарантий муниципальных служащих муниципального образования "Мари-Турекский муниципальный район"</t>
  </si>
  <si>
    <t xml:space="preserve">   Основное мероприятие "Осуществление мер финансовой поддержки бюджетов поселений муниципального образования «Мари-Турекский  муниципальный район»</t>
  </si>
  <si>
    <t xml:space="preserve"> Выравнивание бюджетной обеспеченности поселений из районного фонда финансовой поддержки</t>
  </si>
  <si>
    <t xml:space="preserve">  Поддержка мер по обеспечению сбалансированности бюджетов поселений</t>
  </si>
  <si>
    <t>Осуществление первичного воинского учета на территориях, где отсутствуют военные комиссариаты</t>
  </si>
  <si>
    <t xml:space="preserve">Основное мероприятие </t>
  </si>
  <si>
    <t xml:space="preserve">  Пенсия за выслугу лет лицам, замещающим муниципальные должности и должности муниципальной службы</t>
  </si>
  <si>
    <t xml:space="preserve"> Основное мероприятие "Проведение комплекса мер по оптимизации долговой нагрузки на бюджет муниципального образования «Мари-Турекский  муниципальный район»</t>
  </si>
  <si>
    <t xml:space="preserve"> Основное мероприятие</t>
  </si>
  <si>
    <t>Процентные платежи по муниципальному долгу</t>
  </si>
  <si>
    <t xml:space="preserve"> Финансовый отдел муниципального образования «Мари-Турекский  муниципальный район»</t>
  </si>
  <si>
    <t>«Обеспечение реализации муниципальной программы "Управление муниципальными финансами и регулирование межбюджетных отношений в муниципальном образовании «Мари-Турекский муниципальный район» на 2014 - 2020 годы"</t>
  </si>
  <si>
    <t xml:space="preserve"> Основное мероприятие "Обеспечение деятельности Финансового отдела муниципального образования "Мари-Турекский муниципальный район"</t>
  </si>
  <si>
    <t>Расходы на обеспечение выполнения функций органов местного самоуправления</t>
  </si>
  <si>
    <t>0000</t>
  </si>
  <si>
    <t>0500000000</t>
  </si>
  <si>
    <t>Вед</t>
  </si>
  <si>
    <t>РзПз</t>
  </si>
  <si>
    <t>Цст</t>
  </si>
  <si>
    <t>ВР</t>
  </si>
  <si>
    <t>000</t>
  </si>
  <si>
    <t>0510000000</t>
  </si>
  <si>
    <t>0511000000</t>
  </si>
  <si>
    <t>1401</t>
  </si>
  <si>
    <t>0511129700</t>
  </si>
  <si>
    <t>1402</t>
  </si>
  <si>
    <t>0511129710</t>
  </si>
  <si>
    <t>511</t>
  </si>
  <si>
    <t>512</t>
  </si>
  <si>
    <t>0203</t>
  </si>
  <si>
    <t>530</t>
  </si>
  <si>
    <t>904</t>
  </si>
  <si>
    <t>1001</t>
  </si>
  <si>
    <t>0511029760</t>
  </si>
  <si>
    <t>312</t>
  </si>
  <si>
    <t>0106</t>
  </si>
  <si>
    <t>0520000000</t>
  </si>
  <si>
    <t>0520100000</t>
  </si>
  <si>
    <t>0520129020</t>
  </si>
  <si>
    <t>1301</t>
  </si>
  <si>
    <t>730</t>
  </si>
  <si>
    <t>540</t>
  </si>
  <si>
    <t xml:space="preserve">Межбюджетные трансферты, передаваемые бюджетам поселений из бюджета муниципального района, на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муниципального района </t>
  </si>
  <si>
    <t>Содержание улично-дорожной сети вне границ населённых пунктов в границах муниципального района в рамках благоустройства</t>
  </si>
  <si>
    <t xml:space="preserve">992 </t>
  </si>
  <si>
    <t xml:space="preserve">0503 </t>
  </si>
  <si>
    <t xml:space="preserve">0511129340 </t>
  </si>
  <si>
    <t>Осуществление мер финансовой поддержки бюджетов поселений муниципального образования "Мари-Турекский муниципальный район", направленных на обеспечение их сбалансированности и повышение  уровня бюджетной обеспеченности</t>
  </si>
  <si>
    <t>0512970</t>
  </si>
  <si>
    <t xml:space="preserve"> Осуществление мер финансовой поддержки бюджетов поселений муниципального образования "Мари-Турекский муниципальный район", направленных на обеспечение их сбалансированности и повышение  уровня бюджетной обеспеченности</t>
  </si>
  <si>
    <t>0512971</t>
  </si>
  <si>
    <t>992</t>
  </si>
  <si>
    <t>0113</t>
  </si>
  <si>
    <t>0522967</t>
  </si>
  <si>
    <t>1403</t>
  </si>
  <si>
    <t>0512934</t>
  </si>
  <si>
    <t>0511229690 0512969</t>
  </si>
  <si>
    <t>0511151180 051518</t>
  </si>
  <si>
    <t xml:space="preserve">  Осуществление части полномочий по решению вопросов местного значения в соответствии с заключенными соглашениями</t>
  </si>
  <si>
    <t>Финансовый отдел муниципального образования «Мари-Турекский  муниципальный район»</t>
  </si>
  <si>
    <t>Ресурсное обеспечение реализации муниципальной программы "Управление муниципальными финансами и муниципальным  долгом и регулирование межбюджетных отношений в муниципальном образовании «Мари-Турекский муниципальный район» на 2014 - 2020 годы"</t>
  </si>
  <si>
    <t xml:space="preserve">Приложение N 4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и регулирование межбюджетных отношений
в муниципальном образовании
«Мари-Турекский муниципальный район»
на 2014 - 2020 годы"
</t>
  </si>
  <si>
    <t xml:space="preserve">Приложение N 6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и регулирование межбюджетных отношений
в муниципальном образовании
«Мари-Турекский муниципальный район»
на 2014 - 2020 годы"
</t>
  </si>
  <si>
    <t>План реализации муниципальной программы "Управление муниципальными финансами и муниципальным  долгом и регулирование межбюджетных отношений в муниципальном образовании «Мари-Турекский муниципальный район» на 2014 - 2020 годы"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</si>
  <si>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</si>
  <si>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</si>
  <si>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</si>
  <si>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</si>
  <si>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Финансирование тыс. рублей) по годам</t>
  </si>
  <si>
    <t>Код бюджетной классификации</t>
  </si>
  <si>
    <t>Муниципальная  программа"Управление муниципальными финансами и муниципальным  долгом и регулирование межбюджетных отношений в муниципальном образовании «Мари-Турекский муниципальный район» на 2014 - 2020 годы"</t>
  </si>
  <si>
    <t>Подпрограмма "Совершенствование бюджетной политики и эффективное использование бюджетного потенциала в муниципальном образовании «Мари-Турекский муниципальный район»на 2014-2020 годы»</t>
  </si>
  <si>
    <t>Подпрограмма «Обеспечение реализации муниципальной программы "Управление муниципальными финансами и регулирование межбюджетных отношений в муниципальном образовании «Мари-Турекский муниципальный район» на 2014 - 2020 годы"</t>
  </si>
  <si>
    <t>Мероприятие "Осуществление мер финансовой поддержки бюджетов поселений муниципального образования "Мари-Турекский муниципальный район", направленных на обеспечение их сбалансированности и повышение  уровня бюджетной обеспеченности</t>
  </si>
  <si>
    <t xml:space="preserve"> Мероприятие "Выравнивание бюджетной обеспеченности поселений из районного фонда финансовой поддержки"</t>
  </si>
  <si>
    <t>Мероприятие" Осуществление мер финансовой поддержки бюджетов поселений муниципального образования "Мари-Турекский муниципальный район", направленных на обеспечение их сбалансированности и повышение  уровня бюджетной обеспеченности</t>
  </si>
  <si>
    <t xml:space="preserve"> Мероприятие" Поддержка мер по обеспечению сбалансированности бюджетов поселений</t>
  </si>
  <si>
    <t>Мероприятие"Содержание улично-дорожной сети вне границ населённых пунктов в границах муниципального района в рамках благоустройства</t>
  </si>
  <si>
    <t xml:space="preserve">Мероприятие"Межбюджетные трансферты, передаваемые бюджетам поселений из бюджета муниципального района, на 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муниципального района </t>
  </si>
  <si>
    <t>Мероприятие"Процентные платежи по муниципальному долгу</t>
  </si>
  <si>
    <t>Мероприятие"Расходы на обеспечение выполнения функций органов местного самоуправления</t>
  </si>
  <si>
    <t xml:space="preserve">  Мероприятие"Осуществление части полномочий по решению вопросов местного значения в соответствии с заключенными соглашениями</t>
  </si>
  <si>
    <t>ГРБС</t>
  </si>
  <si>
    <t>РзПр</t>
  </si>
  <si>
    <t>ЦСР</t>
  </si>
  <si>
    <t>Источники ресурсного обеспечения</t>
  </si>
  <si>
    <t>Оценка расходов (тыс. рублей) по годам</t>
  </si>
  <si>
    <t>всего</t>
  </si>
  <si>
    <t>50 863,7</t>
  </si>
  <si>
    <t>54 022,2</t>
  </si>
  <si>
    <t>46 543,5</t>
  </si>
  <si>
    <t xml:space="preserve">Бюджет муниципального образования «Мари-Турекский муниципальный район» </t>
  </si>
  <si>
    <t>19 455,9</t>
  </si>
  <si>
    <t>24 406,7</t>
  </si>
  <si>
    <t>16 555,5</t>
  </si>
  <si>
    <t>21 376,4</t>
  </si>
  <si>
    <t>федеральный бюджет*</t>
  </si>
  <si>
    <t xml:space="preserve">республиканский бюджет Республики Марий Эл * </t>
  </si>
  <si>
    <t>30 756,0</t>
  </si>
  <si>
    <t>28 964,0</t>
  </si>
  <si>
    <t>29 278,0</t>
  </si>
  <si>
    <t xml:space="preserve">бюджеты городского и сельских поселений  муниципального образования «Мари-Турекский муниципальный район» * </t>
  </si>
  <si>
    <t>Подпрограмма 1</t>
  </si>
  <si>
    <t>Всего</t>
  </si>
  <si>
    <t>44 843,7</t>
  </si>
  <si>
    <t>48 232,3</t>
  </si>
  <si>
    <t>40 821,4</t>
  </si>
  <si>
    <t xml:space="preserve">бюджет муниципального образования «Мари-Турекский муниципальный район» </t>
  </si>
  <si>
    <t>13 452,7</t>
  </si>
  <si>
    <t>18 616,8</t>
  </si>
  <si>
    <t>10 833,4</t>
  </si>
  <si>
    <t>Подпрограмма 2</t>
  </si>
  <si>
    <t>Обеспечение  реализации муниципальной программы муниципального образования «Мари-Турекский муниципальный район» «Управление муниципальными финансами и муниципальным долгом и регулирование межбюджетных отношений в муниципальном образовании «Мари-Турекский муниципальный район» на 2014-2020 годы»</t>
  </si>
  <si>
    <t>5 789,9</t>
  </si>
  <si>
    <t>5 722,1</t>
  </si>
  <si>
    <t>бюджеты городского и сельских поселений  муниципального образования «Мари-Турекский муниципальный район»</t>
  </si>
  <si>
    <t>Совершенствование бюджетной политики и эффективное использование бюджетного потенциала в муниципальном образовании «Мари-Турекский муниципальный район"</t>
  </si>
  <si>
    <t>Наименование муниципальной программы, подпрограммы, основного мероприятия</t>
  </si>
  <si>
    <t xml:space="preserve">Приложение № 5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и регулирование межбюджетных отношений
в муниципальном образовании
«Мари-Турекский муниципальный район»
на 2014 - 2020 годы"
</t>
  </si>
  <si>
    <t xml:space="preserve">Прогнозная оценка расходов на реализацию целей муниципальной программы 
муниципального образования «Мари-Турекский муниципальный район»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</si>
</sst>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64" fontId="47" fillId="0" borderId="10" xfId="58" applyNumberFormat="1" applyFont="1" applyBorder="1" applyAlignment="1">
      <alignment vertical="top" wrapText="1"/>
    </xf>
    <xf numFmtId="164" fontId="47" fillId="0" borderId="10" xfId="0" applyNumberFormat="1" applyFont="1" applyBorder="1" applyAlignment="1">
      <alignment horizontal="justify" vertical="top" wrapText="1"/>
    </xf>
    <xf numFmtId="164" fontId="47" fillId="0" borderId="10" xfId="58" applyNumberFormat="1" applyFont="1" applyBorder="1" applyAlignment="1">
      <alignment horizontal="center" vertical="top" wrapText="1"/>
    </xf>
    <xf numFmtId="164" fontId="46" fillId="0" borderId="10" xfId="58" applyNumberFormat="1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vertical="top" wrapText="1"/>
    </xf>
    <xf numFmtId="164" fontId="46" fillId="0" borderId="10" xfId="0" applyNumberFormat="1" applyFont="1" applyBorder="1" applyAlignment="1">
      <alignment horizontal="center" vertical="top" wrapText="1"/>
    </xf>
    <xf numFmtId="164" fontId="46" fillId="0" borderId="10" xfId="58" applyNumberFormat="1" applyFont="1" applyBorder="1" applyAlignment="1">
      <alignment vertical="top" wrapText="1"/>
    </xf>
    <xf numFmtId="164" fontId="47" fillId="0" borderId="10" xfId="0" applyNumberFormat="1" applyFont="1" applyBorder="1" applyAlignment="1">
      <alignment vertical="top" wrapText="1"/>
    </xf>
    <xf numFmtId="164" fontId="47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top"/>
    </xf>
    <xf numFmtId="164" fontId="54" fillId="0" borderId="10" xfId="58" applyNumberFormat="1" applyFont="1" applyBorder="1" applyAlignment="1">
      <alignment vertical="top" wrapText="1"/>
    </xf>
    <xf numFmtId="164" fontId="54" fillId="0" borderId="10" xfId="0" applyNumberFormat="1" applyFont="1" applyBorder="1" applyAlignment="1">
      <alignment horizontal="justify" vertical="top" wrapText="1"/>
    </xf>
    <xf numFmtId="164" fontId="54" fillId="0" borderId="10" xfId="58" applyNumberFormat="1" applyFont="1" applyBorder="1" applyAlignment="1">
      <alignment horizontal="center" vertical="top" wrapText="1"/>
    </xf>
    <xf numFmtId="164" fontId="55" fillId="0" borderId="10" xfId="58" applyNumberFormat="1" applyFont="1" applyBorder="1" applyAlignment="1">
      <alignment horizontal="center" vertical="top" wrapText="1"/>
    </xf>
    <xf numFmtId="164" fontId="55" fillId="0" borderId="10" xfId="0" applyNumberFormat="1" applyFont="1" applyBorder="1" applyAlignment="1">
      <alignment vertical="top" wrapText="1"/>
    </xf>
    <xf numFmtId="164" fontId="55" fillId="0" borderId="10" xfId="0" applyNumberFormat="1" applyFont="1" applyBorder="1" applyAlignment="1">
      <alignment horizontal="center" vertical="top" wrapText="1"/>
    </xf>
    <xf numFmtId="164" fontId="55" fillId="0" borderId="10" xfId="58" applyNumberFormat="1" applyFont="1" applyBorder="1" applyAlignment="1">
      <alignment vertical="top" wrapText="1"/>
    </xf>
    <xf numFmtId="164" fontId="54" fillId="0" borderId="10" xfId="0" applyNumberFormat="1" applyFont="1" applyBorder="1" applyAlignment="1">
      <alignment vertical="top" wrapText="1"/>
    </xf>
    <xf numFmtId="164" fontId="54" fillId="0" borderId="10" xfId="0" applyNumberFormat="1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/>
    </xf>
    <xf numFmtId="164" fontId="56" fillId="0" borderId="10" xfId="0" applyNumberFormat="1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0" fillId="0" borderId="10" xfId="0" applyFont="1" applyBorder="1" applyAlignment="1">
      <alignment horizontal="justify" vertical="top"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="64" zoomScaleNormal="64" zoomScalePageLayoutView="0" workbookViewId="0" topLeftCell="A1">
      <selection activeCell="D39" sqref="A39:IV40"/>
    </sheetView>
  </sheetViews>
  <sheetFormatPr defaultColWidth="9.140625" defaultRowHeight="15"/>
  <cols>
    <col min="1" max="1" width="22.140625" style="0" customWidth="1"/>
    <col min="2" max="2" width="30.8515625" style="0" customWidth="1"/>
    <col min="3" max="3" width="17.7109375" style="0" customWidth="1"/>
    <col min="4" max="4" width="6.140625" style="0" customWidth="1"/>
    <col min="5" max="5" width="7.28125" style="0" customWidth="1"/>
    <col min="6" max="6" width="13.57421875" style="0" bestFit="1" customWidth="1"/>
    <col min="7" max="7" width="7.00390625" style="0" customWidth="1"/>
    <col min="8" max="8" width="18.140625" style="0" customWidth="1"/>
    <col min="9" max="9" width="17.421875" style="0" customWidth="1"/>
    <col min="10" max="10" width="17.28125" style="0" customWidth="1"/>
    <col min="11" max="11" width="17.8515625" style="0" customWidth="1"/>
    <col min="12" max="12" width="17.57421875" style="0" customWidth="1"/>
    <col min="13" max="13" width="17.28125" style="0" customWidth="1"/>
    <col min="14" max="14" width="19.140625" style="0" customWidth="1"/>
  </cols>
  <sheetData>
    <row r="2" spans="10:14" ht="141.75" customHeight="1">
      <c r="J2" s="67" t="s">
        <v>80</v>
      </c>
      <c r="K2" s="67"/>
      <c r="L2" s="67"/>
      <c r="M2" s="67"/>
      <c r="N2" s="67"/>
    </row>
    <row r="5" spans="2:13" ht="39.75" customHeight="1">
      <c r="B5" s="66" t="s">
        <v>79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ht="15.75">
      <c r="B6" s="17"/>
    </row>
    <row r="7" ht="15.75">
      <c r="B7" s="18"/>
    </row>
    <row r="8" spans="1:14" ht="52.5" customHeight="1">
      <c r="A8" s="61" t="s">
        <v>0</v>
      </c>
      <c r="B8" s="62" t="s">
        <v>1</v>
      </c>
      <c r="C8" s="61" t="s">
        <v>2</v>
      </c>
      <c r="D8" s="61" t="s">
        <v>88</v>
      </c>
      <c r="E8" s="61"/>
      <c r="F8" s="61"/>
      <c r="G8" s="61"/>
      <c r="H8" s="61" t="s">
        <v>3</v>
      </c>
      <c r="I8" s="61"/>
      <c r="J8" s="61"/>
      <c r="K8" s="61"/>
      <c r="L8" s="61"/>
      <c r="M8" s="61"/>
      <c r="N8" s="61"/>
    </row>
    <row r="9" spans="1:14" ht="24" customHeight="1">
      <c r="A9" s="61"/>
      <c r="B9" s="62"/>
      <c r="C9" s="61"/>
      <c r="D9" s="12" t="s">
        <v>35</v>
      </c>
      <c r="E9" s="12" t="s">
        <v>36</v>
      </c>
      <c r="F9" s="12" t="s">
        <v>37</v>
      </c>
      <c r="G9" s="12" t="s">
        <v>38</v>
      </c>
      <c r="H9" s="15">
        <v>2014</v>
      </c>
      <c r="I9" s="15">
        <v>2015</v>
      </c>
      <c r="J9" s="15">
        <v>2016</v>
      </c>
      <c r="K9" s="15">
        <v>2017</v>
      </c>
      <c r="L9" s="15">
        <v>2018</v>
      </c>
      <c r="M9" s="15">
        <v>2019</v>
      </c>
      <c r="N9" s="15">
        <v>2020</v>
      </c>
    </row>
    <row r="10" spans="1:14" ht="15.75">
      <c r="A10" s="2">
        <v>1</v>
      </c>
      <c r="B10" s="2">
        <v>2</v>
      </c>
      <c r="C10" s="2">
        <v>3</v>
      </c>
      <c r="D10" s="57">
        <v>4</v>
      </c>
      <c r="E10" s="57"/>
      <c r="F10" s="57"/>
      <c r="G10" s="57"/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  <c r="N10" s="2">
        <v>11</v>
      </c>
    </row>
    <row r="11" spans="1:14" ht="163.5" customHeight="1">
      <c r="A11" s="3" t="s">
        <v>4</v>
      </c>
      <c r="B11" s="4" t="s">
        <v>16</v>
      </c>
      <c r="C11" s="5" t="s">
        <v>29</v>
      </c>
      <c r="D11" s="11">
        <v>992</v>
      </c>
      <c r="E11" s="11" t="s">
        <v>33</v>
      </c>
      <c r="F11" s="11" t="s">
        <v>34</v>
      </c>
      <c r="G11" s="11" t="s">
        <v>39</v>
      </c>
      <c r="H11" s="35">
        <f aca="true" t="shared" si="0" ref="H11:N11">H12+H36</f>
        <v>50863.74734</v>
      </c>
      <c r="I11" s="35">
        <f t="shared" si="0"/>
        <v>54022.18</v>
      </c>
      <c r="J11" s="35">
        <f t="shared" si="0"/>
        <v>46543.542910000004</v>
      </c>
      <c r="K11" s="35">
        <f t="shared" si="0"/>
        <v>66583.6</v>
      </c>
      <c r="L11" s="35">
        <f t="shared" si="0"/>
        <v>18023.5</v>
      </c>
      <c r="M11" s="35">
        <f t="shared" si="0"/>
        <v>17487.9</v>
      </c>
      <c r="N11" s="35">
        <f t="shared" si="0"/>
        <v>17755</v>
      </c>
    </row>
    <row r="12" spans="1:14" ht="124.5" customHeight="1">
      <c r="A12" s="3" t="s">
        <v>5</v>
      </c>
      <c r="B12" s="4" t="s">
        <v>17</v>
      </c>
      <c r="C12" s="5" t="s">
        <v>29</v>
      </c>
      <c r="D12" s="11">
        <v>992</v>
      </c>
      <c r="E12" s="11" t="s">
        <v>33</v>
      </c>
      <c r="F12" s="11" t="s">
        <v>40</v>
      </c>
      <c r="G12" s="11" t="s">
        <v>39</v>
      </c>
      <c r="H12" s="36">
        <f aca="true" t="shared" si="1" ref="H12:N12">H13+H22+H24+H26+H27+H28+H29+H30+H31+H32+H33+H34+H35</f>
        <v>44843.73734</v>
      </c>
      <c r="I12" s="36">
        <f t="shared" si="1"/>
        <v>48232.25123</v>
      </c>
      <c r="J12" s="36">
        <f t="shared" si="1"/>
        <v>40821.42828</v>
      </c>
      <c r="K12" s="36">
        <f t="shared" si="1"/>
        <v>60898.6</v>
      </c>
      <c r="L12" s="36">
        <f t="shared" si="1"/>
        <v>13523.5</v>
      </c>
      <c r="M12" s="36">
        <f t="shared" si="1"/>
        <v>13244.400000000001</v>
      </c>
      <c r="N12" s="36">
        <f t="shared" si="1"/>
        <v>13399.900000000001</v>
      </c>
    </row>
    <row r="13" spans="1:14" ht="116.25" customHeight="1">
      <c r="A13" s="3" t="s">
        <v>18</v>
      </c>
      <c r="B13" s="5" t="s">
        <v>20</v>
      </c>
      <c r="C13" s="6" t="s">
        <v>29</v>
      </c>
      <c r="D13" s="11">
        <v>992</v>
      </c>
      <c r="E13" s="11" t="s">
        <v>33</v>
      </c>
      <c r="F13" s="11" t="s">
        <v>41</v>
      </c>
      <c r="G13" s="11" t="s">
        <v>39</v>
      </c>
      <c r="H13" s="37">
        <f>H14+H15+H16+H17+H18+H19+H20+H21</f>
        <v>44674.812</v>
      </c>
      <c r="I13" s="37">
        <f aca="true" t="shared" si="2" ref="I13:N13">I14+I15+I16+I17+I18+I19+I20+I21</f>
        <v>48073.58</v>
      </c>
      <c r="J13" s="37">
        <f t="shared" si="2"/>
        <v>40744</v>
      </c>
      <c r="K13" s="37">
        <f t="shared" si="2"/>
        <v>54257</v>
      </c>
      <c r="L13" s="37">
        <f t="shared" si="2"/>
        <v>8540.7</v>
      </c>
      <c r="M13" s="37">
        <f t="shared" si="2"/>
        <v>8545.7</v>
      </c>
      <c r="N13" s="37">
        <f t="shared" si="2"/>
        <v>8575.7</v>
      </c>
    </row>
    <row r="14" spans="1:14" ht="138" customHeight="1">
      <c r="A14" s="1"/>
      <c r="B14" s="6" t="s">
        <v>66</v>
      </c>
      <c r="C14" s="6" t="s">
        <v>29</v>
      </c>
      <c r="D14" s="13">
        <v>992</v>
      </c>
      <c r="E14" s="13" t="s">
        <v>42</v>
      </c>
      <c r="F14" s="13" t="s">
        <v>67</v>
      </c>
      <c r="G14" s="13" t="s">
        <v>46</v>
      </c>
      <c r="H14" s="38">
        <v>30482</v>
      </c>
      <c r="I14" s="38">
        <v>28964</v>
      </c>
      <c r="J14" s="38"/>
      <c r="K14" s="38"/>
      <c r="L14" s="38"/>
      <c r="M14" s="38"/>
      <c r="N14" s="38"/>
    </row>
    <row r="15" spans="1:14" ht="105">
      <c r="A15" s="1"/>
      <c r="B15" s="6" t="s">
        <v>21</v>
      </c>
      <c r="C15" s="6" t="s">
        <v>29</v>
      </c>
      <c r="D15" s="13">
        <v>992</v>
      </c>
      <c r="E15" s="13" t="s">
        <v>42</v>
      </c>
      <c r="F15" s="13" t="s">
        <v>43</v>
      </c>
      <c r="G15" s="13" t="s">
        <v>46</v>
      </c>
      <c r="H15" s="39"/>
      <c r="I15" s="40"/>
      <c r="J15" s="39">
        <v>29278</v>
      </c>
      <c r="K15" s="38">
        <v>26000</v>
      </c>
      <c r="L15" s="38">
        <v>7770.7</v>
      </c>
      <c r="M15" s="38">
        <v>7770.7</v>
      </c>
      <c r="N15" s="38">
        <v>7770.7</v>
      </c>
    </row>
    <row r="16" spans="1:14" ht="150">
      <c r="A16" s="1"/>
      <c r="B16" s="6" t="s">
        <v>68</v>
      </c>
      <c r="C16" s="6" t="s">
        <v>29</v>
      </c>
      <c r="D16" s="13">
        <v>992</v>
      </c>
      <c r="E16" s="13" t="s">
        <v>44</v>
      </c>
      <c r="F16" s="13" t="s">
        <v>69</v>
      </c>
      <c r="G16" s="13" t="s">
        <v>47</v>
      </c>
      <c r="H16" s="41">
        <v>13283.812</v>
      </c>
      <c r="I16" s="38">
        <v>18184.08</v>
      </c>
      <c r="J16" s="41"/>
      <c r="K16" s="38"/>
      <c r="L16" s="38"/>
      <c r="M16" s="38"/>
      <c r="N16" s="38"/>
    </row>
    <row r="17" spans="1:14" ht="64.5" customHeight="1">
      <c r="A17" s="1"/>
      <c r="B17" s="6" t="s">
        <v>22</v>
      </c>
      <c r="C17" s="6" t="s">
        <v>29</v>
      </c>
      <c r="D17" s="13">
        <v>992</v>
      </c>
      <c r="E17" s="13" t="s">
        <v>44</v>
      </c>
      <c r="F17" s="13" t="s">
        <v>45</v>
      </c>
      <c r="G17" s="13" t="s">
        <v>47</v>
      </c>
      <c r="H17" s="39"/>
      <c r="I17" s="40"/>
      <c r="J17" s="39">
        <v>10482</v>
      </c>
      <c r="K17" s="38">
        <v>27542</v>
      </c>
      <c r="L17" s="38"/>
      <c r="M17" s="38"/>
      <c r="N17" s="38"/>
    </row>
    <row r="18" spans="1:14" ht="33.75" customHeight="1">
      <c r="A18" s="57"/>
      <c r="B18" s="58" t="s">
        <v>62</v>
      </c>
      <c r="C18" s="59" t="s">
        <v>78</v>
      </c>
      <c r="D18" s="13" t="s">
        <v>63</v>
      </c>
      <c r="E18" s="13" t="s">
        <v>73</v>
      </c>
      <c r="F18" s="13" t="s">
        <v>74</v>
      </c>
      <c r="G18" s="13" t="s">
        <v>60</v>
      </c>
      <c r="H18" s="39">
        <v>274</v>
      </c>
      <c r="I18" s="40"/>
      <c r="J18" s="39"/>
      <c r="K18" s="38"/>
      <c r="L18" s="38"/>
      <c r="M18" s="38"/>
      <c r="N18" s="38"/>
    </row>
    <row r="19" spans="1:14" ht="54" customHeight="1">
      <c r="A19" s="57"/>
      <c r="B19" s="58"/>
      <c r="C19" s="60"/>
      <c r="D19" s="13" t="s">
        <v>63</v>
      </c>
      <c r="E19" s="13" t="s">
        <v>64</v>
      </c>
      <c r="F19" s="13" t="s">
        <v>74</v>
      </c>
      <c r="G19" s="13" t="s">
        <v>60</v>
      </c>
      <c r="H19" s="39"/>
      <c r="I19" s="40">
        <v>274</v>
      </c>
      <c r="J19" s="39"/>
      <c r="K19" s="38"/>
      <c r="L19" s="38"/>
      <c r="M19" s="38"/>
      <c r="N19" s="38"/>
    </row>
    <row r="20" spans="1:14" ht="180">
      <c r="A20" s="1"/>
      <c r="B20" s="6" t="s">
        <v>61</v>
      </c>
      <c r="C20" s="6" t="s">
        <v>78</v>
      </c>
      <c r="D20" s="13" t="s">
        <v>63</v>
      </c>
      <c r="E20" s="13" t="s">
        <v>64</v>
      </c>
      <c r="F20" s="13" t="s">
        <v>65</v>
      </c>
      <c r="G20" s="13" t="s">
        <v>60</v>
      </c>
      <c r="H20" s="39"/>
      <c r="I20" s="40"/>
      <c r="J20" s="39">
        <v>274</v>
      </c>
      <c r="K20" s="38"/>
      <c r="L20" s="38"/>
      <c r="M20" s="38"/>
      <c r="N20" s="38"/>
    </row>
    <row r="21" spans="1:14" ht="75" customHeight="1">
      <c r="A21" s="1"/>
      <c r="B21" s="6" t="s">
        <v>23</v>
      </c>
      <c r="C21" s="6" t="s">
        <v>29</v>
      </c>
      <c r="D21" s="13">
        <v>992</v>
      </c>
      <c r="E21" s="13" t="s">
        <v>48</v>
      </c>
      <c r="F21" s="13" t="s">
        <v>76</v>
      </c>
      <c r="G21" s="13" t="s">
        <v>49</v>
      </c>
      <c r="H21" s="39">
        <v>635</v>
      </c>
      <c r="I21" s="40">
        <v>651.5</v>
      </c>
      <c r="J21" s="39">
        <v>710</v>
      </c>
      <c r="K21" s="38">
        <v>715</v>
      </c>
      <c r="L21" s="38">
        <v>770</v>
      </c>
      <c r="M21" s="38">
        <v>775</v>
      </c>
      <c r="N21" s="38">
        <v>805</v>
      </c>
    </row>
    <row r="22" spans="1:14" ht="102" customHeight="1">
      <c r="A22" s="3" t="s">
        <v>24</v>
      </c>
      <c r="B22" s="10" t="s">
        <v>19</v>
      </c>
      <c r="C22" s="5" t="s">
        <v>29</v>
      </c>
      <c r="D22" s="13" t="s">
        <v>50</v>
      </c>
      <c r="E22" s="13" t="s">
        <v>33</v>
      </c>
      <c r="F22" s="13" t="s">
        <v>41</v>
      </c>
      <c r="G22" s="13" t="s">
        <v>39</v>
      </c>
      <c r="H22" s="42">
        <f aca="true" t="shared" si="3" ref="H22:N22">H23</f>
        <v>0</v>
      </c>
      <c r="I22" s="42">
        <f t="shared" si="3"/>
        <v>0</v>
      </c>
      <c r="J22" s="42">
        <f t="shared" si="3"/>
        <v>0</v>
      </c>
      <c r="K22" s="37">
        <f t="shared" si="3"/>
        <v>6614</v>
      </c>
      <c r="L22" s="37">
        <f t="shared" si="3"/>
        <v>4982.8</v>
      </c>
      <c r="M22" s="37">
        <f t="shared" si="3"/>
        <v>4698.7</v>
      </c>
      <c r="N22" s="37">
        <f t="shared" si="3"/>
        <v>4824.2</v>
      </c>
    </row>
    <row r="23" spans="1:14" ht="110.25" customHeight="1">
      <c r="A23" s="1"/>
      <c r="B23" s="7" t="s">
        <v>25</v>
      </c>
      <c r="C23" s="6" t="s">
        <v>29</v>
      </c>
      <c r="D23" s="13" t="s">
        <v>50</v>
      </c>
      <c r="E23" s="13" t="s">
        <v>51</v>
      </c>
      <c r="F23" s="13" t="s">
        <v>52</v>
      </c>
      <c r="G23" s="13" t="s">
        <v>53</v>
      </c>
      <c r="H23" s="39"/>
      <c r="I23" s="40"/>
      <c r="J23" s="39"/>
      <c r="K23" s="38">
        <v>6614</v>
      </c>
      <c r="L23" s="38">
        <v>4982.8</v>
      </c>
      <c r="M23" s="38">
        <v>4698.7</v>
      </c>
      <c r="N23" s="38">
        <v>4824.2</v>
      </c>
    </row>
    <row r="24" spans="1:14" ht="114">
      <c r="A24" s="3" t="s">
        <v>27</v>
      </c>
      <c r="B24" s="10" t="s">
        <v>26</v>
      </c>
      <c r="C24" s="5" t="s">
        <v>29</v>
      </c>
      <c r="D24" s="13">
        <v>992</v>
      </c>
      <c r="E24" s="13" t="s">
        <v>33</v>
      </c>
      <c r="F24" s="13" t="s">
        <v>41</v>
      </c>
      <c r="G24" s="13" t="s">
        <v>39</v>
      </c>
      <c r="H24" s="37">
        <f aca="true" t="shared" si="4" ref="H24:N24">H25</f>
        <v>168.92534</v>
      </c>
      <c r="I24" s="37">
        <f t="shared" si="4"/>
        <v>158.67123</v>
      </c>
      <c r="J24" s="37">
        <f t="shared" si="4"/>
        <v>77.42828</v>
      </c>
      <c r="K24" s="37">
        <f t="shared" si="4"/>
        <v>27.6</v>
      </c>
      <c r="L24" s="37">
        <f t="shared" si="4"/>
        <v>0</v>
      </c>
      <c r="M24" s="37">
        <f t="shared" si="4"/>
        <v>0</v>
      </c>
      <c r="N24" s="43">
        <f t="shared" si="4"/>
        <v>0</v>
      </c>
    </row>
    <row r="25" spans="1:14" ht="129" customHeight="1">
      <c r="A25" s="1"/>
      <c r="B25" s="7" t="s">
        <v>28</v>
      </c>
      <c r="C25" s="6" t="s">
        <v>29</v>
      </c>
      <c r="D25" s="13" t="s">
        <v>70</v>
      </c>
      <c r="E25" s="13" t="s">
        <v>58</v>
      </c>
      <c r="F25" s="13" t="s">
        <v>75</v>
      </c>
      <c r="G25" s="13" t="s">
        <v>59</v>
      </c>
      <c r="H25" s="39">
        <v>168.92534</v>
      </c>
      <c r="I25" s="40">
        <v>158.67123</v>
      </c>
      <c r="J25" s="39">
        <v>77.42828</v>
      </c>
      <c r="K25" s="40">
        <v>27.6</v>
      </c>
      <c r="L25" s="40"/>
      <c r="M25" s="40"/>
      <c r="N25" s="40"/>
    </row>
    <row r="26" spans="1:14" ht="150">
      <c r="A26" s="3" t="s">
        <v>24</v>
      </c>
      <c r="B26" s="7" t="s">
        <v>6</v>
      </c>
      <c r="C26" s="6" t="s">
        <v>29</v>
      </c>
      <c r="D26" s="13">
        <v>992</v>
      </c>
      <c r="E26" s="13" t="s">
        <v>33</v>
      </c>
      <c r="F26" s="13" t="s">
        <v>41</v>
      </c>
      <c r="G26" s="13" t="s">
        <v>39</v>
      </c>
      <c r="H26" s="39"/>
      <c r="I26" s="40"/>
      <c r="J26" s="39"/>
      <c r="K26" s="40"/>
      <c r="L26" s="40"/>
      <c r="M26" s="40"/>
      <c r="N26" s="40"/>
    </row>
    <row r="27" spans="1:14" ht="138.75" customHeight="1">
      <c r="A27" s="3" t="s">
        <v>24</v>
      </c>
      <c r="B27" s="7" t="s">
        <v>7</v>
      </c>
      <c r="C27" s="6" t="s">
        <v>29</v>
      </c>
      <c r="D27" s="13">
        <v>992</v>
      </c>
      <c r="E27" s="13" t="s">
        <v>33</v>
      </c>
      <c r="F27" s="13" t="s">
        <v>41</v>
      </c>
      <c r="G27" s="13" t="s">
        <v>39</v>
      </c>
      <c r="H27" s="39"/>
      <c r="I27" s="39"/>
      <c r="J27" s="39"/>
      <c r="K27" s="39"/>
      <c r="L27" s="39"/>
      <c r="M27" s="39"/>
      <c r="N27" s="39"/>
    </row>
    <row r="28" spans="1:14" ht="123.75" customHeight="1">
      <c r="A28" s="3" t="s">
        <v>24</v>
      </c>
      <c r="B28" s="7" t="s">
        <v>8</v>
      </c>
      <c r="C28" s="6" t="s">
        <v>29</v>
      </c>
      <c r="D28" s="13">
        <v>992</v>
      </c>
      <c r="E28" s="13" t="s">
        <v>33</v>
      </c>
      <c r="F28" s="13" t="s">
        <v>41</v>
      </c>
      <c r="G28" s="13" t="s">
        <v>39</v>
      </c>
      <c r="H28" s="39"/>
      <c r="I28" s="39"/>
      <c r="J28" s="39"/>
      <c r="K28" s="39"/>
      <c r="L28" s="39"/>
      <c r="M28" s="39"/>
      <c r="N28" s="39"/>
    </row>
    <row r="29" spans="1:14" ht="84" customHeight="1">
      <c r="A29" s="3" t="s">
        <v>24</v>
      </c>
      <c r="B29" s="7" t="s">
        <v>9</v>
      </c>
      <c r="C29" s="6" t="s">
        <v>29</v>
      </c>
      <c r="D29" s="13">
        <v>992</v>
      </c>
      <c r="E29" s="13" t="s">
        <v>33</v>
      </c>
      <c r="F29" s="13" t="s">
        <v>41</v>
      </c>
      <c r="G29" s="13" t="s">
        <v>39</v>
      </c>
      <c r="H29" s="39"/>
      <c r="I29" s="39"/>
      <c r="J29" s="39"/>
      <c r="K29" s="39"/>
      <c r="L29" s="39"/>
      <c r="M29" s="39"/>
      <c r="N29" s="39"/>
    </row>
    <row r="30" spans="1:14" ht="105">
      <c r="A30" s="3" t="s">
        <v>24</v>
      </c>
      <c r="B30" s="7" t="s">
        <v>10</v>
      </c>
      <c r="C30" s="6" t="s">
        <v>29</v>
      </c>
      <c r="D30" s="13">
        <v>992</v>
      </c>
      <c r="E30" s="13" t="s">
        <v>33</v>
      </c>
      <c r="F30" s="13" t="s">
        <v>41</v>
      </c>
      <c r="G30" s="13" t="s">
        <v>39</v>
      </c>
      <c r="H30" s="39"/>
      <c r="I30" s="39"/>
      <c r="J30" s="39"/>
      <c r="K30" s="39"/>
      <c r="L30" s="39"/>
      <c r="M30" s="39"/>
      <c r="N30" s="39"/>
    </row>
    <row r="31" spans="1:14" ht="122.25" customHeight="1">
      <c r="A31" s="3" t="s">
        <v>24</v>
      </c>
      <c r="B31" s="7" t="s">
        <v>11</v>
      </c>
      <c r="C31" s="6" t="s">
        <v>29</v>
      </c>
      <c r="D31" s="13">
        <v>992</v>
      </c>
      <c r="E31" s="13" t="s">
        <v>33</v>
      </c>
      <c r="F31" s="13" t="s">
        <v>41</v>
      </c>
      <c r="G31" s="13" t="s">
        <v>39</v>
      </c>
      <c r="H31" s="39"/>
      <c r="I31" s="39"/>
      <c r="J31" s="39"/>
      <c r="K31" s="39"/>
      <c r="L31" s="39"/>
      <c r="M31" s="39"/>
      <c r="N31" s="39"/>
    </row>
    <row r="32" spans="1:14" ht="132.75" customHeight="1">
      <c r="A32" s="3" t="s">
        <v>24</v>
      </c>
      <c r="B32" s="7" t="s">
        <v>12</v>
      </c>
      <c r="C32" s="6" t="s">
        <v>29</v>
      </c>
      <c r="D32" s="13">
        <v>992</v>
      </c>
      <c r="E32" s="13" t="s">
        <v>33</v>
      </c>
      <c r="F32" s="13" t="s">
        <v>41</v>
      </c>
      <c r="G32" s="13" t="s">
        <v>39</v>
      </c>
      <c r="H32" s="39"/>
      <c r="I32" s="39"/>
      <c r="J32" s="39"/>
      <c r="K32" s="39"/>
      <c r="L32" s="39"/>
      <c r="M32" s="39"/>
      <c r="N32" s="39"/>
    </row>
    <row r="33" spans="1:14" ht="120" customHeight="1">
      <c r="A33" s="3" t="s">
        <v>24</v>
      </c>
      <c r="B33" s="7" t="s">
        <v>13</v>
      </c>
      <c r="C33" s="6" t="s">
        <v>29</v>
      </c>
      <c r="D33" s="13">
        <v>992</v>
      </c>
      <c r="E33" s="13" t="s">
        <v>33</v>
      </c>
      <c r="F33" s="13" t="s">
        <v>41</v>
      </c>
      <c r="G33" s="13" t="s">
        <v>39</v>
      </c>
      <c r="H33" s="39"/>
      <c r="I33" s="39"/>
      <c r="J33" s="39"/>
      <c r="K33" s="39"/>
      <c r="L33" s="39"/>
      <c r="M33" s="39"/>
      <c r="N33" s="39"/>
    </row>
    <row r="34" spans="1:14" ht="87" customHeight="1">
      <c r="A34" s="3" t="s">
        <v>24</v>
      </c>
      <c r="B34" s="7" t="s">
        <v>14</v>
      </c>
      <c r="C34" s="6" t="s">
        <v>29</v>
      </c>
      <c r="D34" s="13">
        <v>992</v>
      </c>
      <c r="E34" s="13" t="s">
        <v>33</v>
      </c>
      <c r="F34" s="13" t="s">
        <v>41</v>
      </c>
      <c r="G34" s="13" t="s">
        <v>39</v>
      </c>
      <c r="H34" s="39"/>
      <c r="I34" s="39"/>
      <c r="J34" s="39"/>
      <c r="K34" s="39"/>
      <c r="L34" s="39"/>
      <c r="M34" s="39"/>
      <c r="N34" s="39"/>
    </row>
    <row r="35" spans="1:14" ht="132.75" customHeight="1">
      <c r="A35" s="3" t="s">
        <v>18</v>
      </c>
      <c r="B35" s="7" t="s">
        <v>15</v>
      </c>
      <c r="C35" s="6" t="s">
        <v>29</v>
      </c>
      <c r="D35" s="13">
        <v>992</v>
      </c>
      <c r="E35" s="13" t="s">
        <v>33</v>
      </c>
      <c r="F35" s="13" t="s">
        <v>41</v>
      </c>
      <c r="G35" s="13" t="s">
        <v>39</v>
      </c>
      <c r="H35" s="39"/>
      <c r="I35" s="39"/>
      <c r="J35" s="39"/>
      <c r="K35" s="39"/>
      <c r="L35" s="39"/>
      <c r="M35" s="39"/>
      <c r="N35" s="39"/>
    </row>
    <row r="36" spans="1:14" ht="173.25">
      <c r="A36" s="3" t="s">
        <v>5</v>
      </c>
      <c r="B36" s="9" t="s">
        <v>30</v>
      </c>
      <c r="C36" s="6" t="s">
        <v>29</v>
      </c>
      <c r="D36" s="11">
        <v>992</v>
      </c>
      <c r="E36" s="11" t="s">
        <v>33</v>
      </c>
      <c r="F36" s="11" t="s">
        <v>55</v>
      </c>
      <c r="G36" s="11" t="s">
        <v>39</v>
      </c>
      <c r="H36" s="42">
        <f aca="true" t="shared" si="5" ref="H36:N36">H37</f>
        <v>6020.01</v>
      </c>
      <c r="I36" s="42">
        <f t="shared" si="5"/>
        <v>5789.9287699999995</v>
      </c>
      <c r="J36" s="42">
        <f t="shared" si="5"/>
        <v>5722.11463</v>
      </c>
      <c r="K36" s="42">
        <f t="shared" si="5"/>
        <v>5685</v>
      </c>
      <c r="L36" s="42">
        <f t="shared" si="5"/>
        <v>4500</v>
      </c>
      <c r="M36" s="42">
        <f t="shared" si="5"/>
        <v>4243.5</v>
      </c>
      <c r="N36" s="42">
        <f t="shared" si="5"/>
        <v>4355.1</v>
      </c>
    </row>
    <row r="37" spans="1:14" ht="123.75" customHeight="1">
      <c r="A37" s="3" t="s">
        <v>24</v>
      </c>
      <c r="B37" s="9" t="s">
        <v>31</v>
      </c>
      <c r="C37" s="5" t="s">
        <v>29</v>
      </c>
      <c r="D37" s="11">
        <v>992</v>
      </c>
      <c r="E37" s="11" t="s">
        <v>33</v>
      </c>
      <c r="F37" s="11" t="s">
        <v>56</v>
      </c>
      <c r="G37" s="11" t="s">
        <v>39</v>
      </c>
      <c r="H37" s="35">
        <f>H38+H39+H40</f>
        <v>6020.01</v>
      </c>
      <c r="I37" s="42">
        <f aca="true" t="shared" si="6" ref="I37:N37">I38+I39</f>
        <v>5789.9287699999995</v>
      </c>
      <c r="J37" s="42">
        <f t="shared" si="6"/>
        <v>5722.11463</v>
      </c>
      <c r="K37" s="42">
        <f t="shared" si="6"/>
        <v>5685</v>
      </c>
      <c r="L37" s="42">
        <f t="shared" si="6"/>
        <v>4500</v>
      </c>
      <c r="M37" s="42">
        <f t="shared" si="6"/>
        <v>4243.5</v>
      </c>
      <c r="N37" s="42">
        <f t="shared" si="6"/>
        <v>4355.1</v>
      </c>
    </row>
    <row r="38" spans="1:14" ht="78" customHeight="1">
      <c r="A38" s="57"/>
      <c r="B38" s="57" t="s">
        <v>32</v>
      </c>
      <c r="C38" s="63" t="s">
        <v>29</v>
      </c>
      <c r="D38" s="13" t="s">
        <v>70</v>
      </c>
      <c r="E38" s="13" t="s">
        <v>54</v>
      </c>
      <c r="F38" s="13" t="s">
        <v>57</v>
      </c>
      <c r="G38" s="13" t="s">
        <v>39</v>
      </c>
      <c r="H38" s="40">
        <v>6003.21</v>
      </c>
      <c r="I38" s="40">
        <v>5789.16584</v>
      </c>
      <c r="J38" s="40">
        <v>5722.11463</v>
      </c>
      <c r="K38" s="38">
        <v>5685</v>
      </c>
      <c r="L38" s="38">
        <v>4500</v>
      </c>
      <c r="M38" s="38">
        <v>4243.5</v>
      </c>
      <c r="N38" s="38">
        <v>4355.1</v>
      </c>
    </row>
    <row r="39" spans="1:14" ht="21.75" customHeight="1">
      <c r="A39" s="57"/>
      <c r="B39" s="57"/>
      <c r="C39" s="64"/>
      <c r="D39" s="13" t="s">
        <v>70</v>
      </c>
      <c r="E39" s="13" t="s">
        <v>71</v>
      </c>
      <c r="F39" s="13" t="s">
        <v>72</v>
      </c>
      <c r="G39" s="13" t="s">
        <v>39</v>
      </c>
      <c r="H39" s="44"/>
      <c r="I39" s="44">
        <v>0.76293</v>
      </c>
      <c r="J39" s="44"/>
      <c r="K39" s="44"/>
      <c r="L39" s="44"/>
      <c r="M39" s="44"/>
      <c r="N39" s="44"/>
    </row>
    <row r="40" spans="1:14" ht="21.75" customHeight="1">
      <c r="A40" s="57"/>
      <c r="B40" s="1" t="s">
        <v>77</v>
      </c>
      <c r="C40" s="65"/>
      <c r="D40" s="13">
        <v>992</v>
      </c>
      <c r="E40" s="13">
        <v>113</v>
      </c>
      <c r="F40" s="13">
        <v>522978</v>
      </c>
      <c r="G40" s="16"/>
      <c r="H40" s="45">
        <v>16.8</v>
      </c>
      <c r="I40" s="44"/>
      <c r="J40" s="44"/>
      <c r="K40" s="44"/>
      <c r="L40" s="44"/>
      <c r="M40" s="44"/>
      <c r="N40" s="44"/>
    </row>
  </sheetData>
  <sheetProtection/>
  <mergeCells count="14">
    <mergeCell ref="B5:M5"/>
    <mergeCell ref="J2:N2"/>
    <mergeCell ref="D10:G10"/>
    <mergeCell ref="D8:G8"/>
    <mergeCell ref="B38:B39"/>
    <mergeCell ref="H8:N8"/>
    <mergeCell ref="A38:A40"/>
    <mergeCell ref="A18:A19"/>
    <mergeCell ref="B18:B19"/>
    <mergeCell ref="C18:C19"/>
    <mergeCell ref="A8:A9"/>
    <mergeCell ref="B8:B9"/>
    <mergeCell ref="C8:C9"/>
    <mergeCell ref="C38:C40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Normal="60" zoomScalePageLayoutView="0" workbookViewId="0" topLeftCell="A31">
      <selection activeCell="D7" sqref="D7"/>
    </sheetView>
  </sheetViews>
  <sheetFormatPr defaultColWidth="9.140625" defaultRowHeight="15"/>
  <cols>
    <col min="1" max="1" width="18.421875" style="0" customWidth="1"/>
    <col min="2" max="2" width="45.57421875" style="0" customWidth="1"/>
    <col min="3" max="3" width="48.140625" style="0" customWidth="1"/>
    <col min="4" max="4" width="8.7109375" style="0" customWidth="1"/>
    <col min="5" max="6" width="10.14062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9.421875" style="0" customWidth="1"/>
    <col min="11" max="11" width="10.28125" style="0" customWidth="1"/>
  </cols>
  <sheetData>
    <row r="1" spans="4:10" ht="134.25" customHeight="1">
      <c r="D1" s="68" t="s">
        <v>137</v>
      </c>
      <c r="E1" s="68"/>
      <c r="F1" s="68"/>
      <c r="G1" s="68"/>
      <c r="H1" s="68"/>
      <c r="I1" s="68"/>
      <c r="J1" s="68"/>
    </row>
    <row r="2" spans="1:10" ht="54.75" customHeight="1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</row>
    <row r="4" spans="1:11" ht="41.25" customHeight="1">
      <c r="A4" s="62" t="s">
        <v>0</v>
      </c>
      <c r="B4" s="62" t="s">
        <v>136</v>
      </c>
      <c r="C4" s="61" t="s">
        <v>104</v>
      </c>
      <c r="D4" s="61" t="s">
        <v>105</v>
      </c>
      <c r="E4" s="61"/>
      <c r="F4" s="61"/>
      <c r="G4" s="61"/>
      <c r="H4" s="61"/>
      <c r="I4" s="61"/>
      <c r="J4" s="61"/>
      <c r="K4" s="24"/>
    </row>
    <row r="5" spans="1:11" ht="15.75">
      <c r="A5" s="62"/>
      <c r="B5" s="62"/>
      <c r="C5" s="61"/>
      <c r="D5" s="23">
        <v>2014</v>
      </c>
      <c r="E5" s="23">
        <v>2015</v>
      </c>
      <c r="F5" s="23">
        <v>2016</v>
      </c>
      <c r="G5" s="23">
        <v>2017</v>
      </c>
      <c r="H5" s="23">
        <v>2018</v>
      </c>
      <c r="I5" s="23">
        <v>2019</v>
      </c>
      <c r="J5" s="23">
        <v>2020</v>
      </c>
      <c r="K5" s="24"/>
    </row>
    <row r="6" spans="1:11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4"/>
    </row>
    <row r="7" spans="1:11" ht="19.5" customHeight="1">
      <c r="A7" s="72" t="s">
        <v>4</v>
      </c>
      <c r="B7" s="57" t="s">
        <v>16</v>
      </c>
      <c r="C7" s="25" t="s">
        <v>106</v>
      </c>
      <c r="D7" s="26" t="s">
        <v>107</v>
      </c>
      <c r="E7" s="26" t="s">
        <v>108</v>
      </c>
      <c r="F7" s="26" t="s">
        <v>109</v>
      </c>
      <c r="G7" s="26">
        <v>66583.6</v>
      </c>
      <c r="H7" s="26">
        <v>18023.5</v>
      </c>
      <c r="I7" s="26">
        <v>17487.9</v>
      </c>
      <c r="J7" s="26">
        <v>9179.3</v>
      </c>
      <c r="K7" s="24"/>
    </row>
    <row r="8" spans="1:11" ht="15">
      <c r="A8" s="72"/>
      <c r="B8" s="57"/>
      <c r="C8" s="73" t="s">
        <v>110</v>
      </c>
      <c r="D8" s="70" t="s">
        <v>111</v>
      </c>
      <c r="E8" s="70" t="s">
        <v>112</v>
      </c>
      <c r="F8" s="70" t="s">
        <v>113</v>
      </c>
      <c r="G8" s="70">
        <v>12326.6</v>
      </c>
      <c r="H8" s="70">
        <v>9482.8</v>
      </c>
      <c r="I8" s="70">
        <v>8942.2</v>
      </c>
      <c r="J8" s="70" t="s">
        <v>114</v>
      </c>
      <c r="K8" s="71"/>
    </row>
    <row r="9" spans="1:11" ht="23.25" customHeight="1">
      <c r="A9" s="72"/>
      <c r="B9" s="57"/>
      <c r="C9" s="73"/>
      <c r="D9" s="70"/>
      <c r="E9" s="70"/>
      <c r="F9" s="70"/>
      <c r="G9" s="70"/>
      <c r="H9" s="70"/>
      <c r="I9" s="70"/>
      <c r="J9" s="70"/>
      <c r="K9" s="71"/>
    </row>
    <row r="10" spans="1:11" ht="21" customHeight="1">
      <c r="A10" s="72"/>
      <c r="B10" s="57"/>
      <c r="C10" s="25" t="s">
        <v>115</v>
      </c>
      <c r="D10" s="26">
        <v>635</v>
      </c>
      <c r="E10" s="26">
        <v>651.5</v>
      </c>
      <c r="F10" s="26">
        <v>710</v>
      </c>
      <c r="G10" s="26">
        <v>715</v>
      </c>
      <c r="H10" s="26">
        <v>770</v>
      </c>
      <c r="I10" s="26">
        <v>775</v>
      </c>
      <c r="J10" s="26">
        <v>805</v>
      </c>
      <c r="K10" s="24"/>
    </row>
    <row r="11" spans="1:11" ht="21.75" customHeight="1">
      <c r="A11" s="72"/>
      <c r="B11" s="57"/>
      <c r="C11" s="73" t="s">
        <v>116</v>
      </c>
      <c r="D11" s="70" t="s">
        <v>117</v>
      </c>
      <c r="E11" s="70" t="s">
        <v>118</v>
      </c>
      <c r="F11" s="70" t="s">
        <v>119</v>
      </c>
      <c r="G11" s="70">
        <v>53542</v>
      </c>
      <c r="H11" s="70">
        <v>7770.7</v>
      </c>
      <c r="I11" s="70">
        <v>7770.7</v>
      </c>
      <c r="J11" s="70">
        <v>7770.7</v>
      </c>
      <c r="K11" s="71"/>
    </row>
    <row r="12" spans="1:11" ht="13.5" customHeight="1">
      <c r="A12" s="72"/>
      <c r="B12" s="57"/>
      <c r="C12" s="73"/>
      <c r="D12" s="70"/>
      <c r="E12" s="70"/>
      <c r="F12" s="70"/>
      <c r="G12" s="70"/>
      <c r="H12" s="70"/>
      <c r="I12" s="70"/>
      <c r="J12" s="70"/>
      <c r="K12" s="71"/>
    </row>
    <row r="13" spans="1:11" ht="50.25" customHeight="1">
      <c r="A13" s="72"/>
      <c r="B13" s="57"/>
      <c r="C13" s="25" t="s">
        <v>120</v>
      </c>
      <c r="D13" s="26">
        <v>16.8</v>
      </c>
      <c r="E13" s="26"/>
      <c r="F13" s="26"/>
      <c r="G13" s="26"/>
      <c r="H13" s="26"/>
      <c r="I13" s="26"/>
      <c r="J13" s="26"/>
      <c r="K13" s="24"/>
    </row>
    <row r="14" spans="1:11" ht="28.5" customHeight="1">
      <c r="A14" s="72" t="s">
        <v>121</v>
      </c>
      <c r="B14" s="57" t="s">
        <v>135</v>
      </c>
      <c r="C14" s="25" t="s">
        <v>122</v>
      </c>
      <c r="D14" s="27" t="s">
        <v>123</v>
      </c>
      <c r="E14" s="28" t="s">
        <v>124</v>
      </c>
      <c r="F14" s="28" t="s">
        <v>125</v>
      </c>
      <c r="G14" s="27">
        <v>60898.6</v>
      </c>
      <c r="H14" s="29">
        <v>13523.5</v>
      </c>
      <c r="I14" s="29">
        <v>13244.4</v>
      </c>
      <c r="J14" s="29">
        <v>13399.9</v>
      </c>
      <c r="K14" s="24"/>
    </row>
    <row r="15" spans="1:11" ht="15">
      <c r="A15" s="72"/>
      <c r="B15" s="57"/>
      <c r="C15" s="73" t="s">
        <v>126</v>
      </c>
      <c r="D15" s="70" t="s">
        <v>127</v>
      </c>
      <c r="E15" s="70" t="s">
        <v>128</v>
      </c>
      <c r="F15" s="70" t="s">
        <v>129</v>
      </c>
      <c r="G15" s="70">
        <v>6641.6</v>
      </c>
      <c r="H15" s="70">
        <v>4982.8</v>
      </c>
      <c r="I15" s="70">
        <v>4698.7</v>
      </c>
      <c r="J15" s="70">
        <v>4824.2</v>
      </c>
      <c r="K15" s="74"/>
    </row>
    <row r="16" spans="1:11" ht="31.5" customHeight="1">
      <c r="A16" s="72"/>
      <c r="B16" s="57"/>
      <c r="C16" s="73"/>
      <c r="D16" s="70"/>
      <c r="E16" s="70"/>
      <c r="F16" s="70"/>
      <c r="G16" s="70"/>
      <c r="H16" s="70"/>
      <c r="I16" s="70"/>
      <c r="J16" s="70"/>
      <c r="K16" s="74"/>
    </row>
    <row r="17" spans="1:11" ht="22.5" customHeight="1">
      <c r="A17" s="72"/>
      <c r="B17" s="57"/>
      <c r="C17" s="25" t="s">
        <v>115</v>
      </c>
      <c r="D17" s="26">
        <v>635</v>
      </c>
      <c r="E17" s="26">
        <v>651.5</v>
      </c>
      <c r="F17" s="26">
        <v>710</v>
      </c>
      <c r="G17" s="26">
        <v>715</v>
      </c>
      <c r="H17" s="26">
        <v>770</v>
      </c>
      <c r="I17" s="26">
        <v>775</v>
      </c>
      <c r="J17" s="26">
        <v>805</v>
      </c>
      <c r="K17" s="24"/>
    </row>
    <row r="18" spans="1:11" ht="24" customHeight="1">
      <c r="A18" s="72"/>
      <c r="B18" s="57"/>
      <c r="C18" s="73" t="s">
        <v>116</v>
      </c>
      <c r="D18" s="70" t="s">
        <v>117</v>
      </c>
      <c r="E18" s="70" t="s">
        <v>118</v>
      </c>
      <c r="F18" s="70" t="s">
        <v>119</v>
      </c>
      <c r="G18" s="70">
        <v>53542</v>
      </c>
      <c r="H18" s="70">
        <v>7770.7</v>
      </c>
      <c r="I18" s="70">
        <v>7770.7</v>
      </c>
      <c r="J18" s="70">
        <v>7770.7</v>
      </c>
      <c r="K18" s="71"/>
    </row>
    <row r="19" spans="1:11" ht="16.5" customHeight="1">
      <c r="A19" s="72"/>
      <c r="B19" s="57"/>
      <c r="C19" s="73"/>
      <c r="D19" s="70"/>
      <c r="E19" s="70"/>
      <c r="F19" s="70"/>
      <c r="G19" s="70"/>
      <c r="H19" s="70"/>
      <c r="I19" s="70"/>
      <c r="J19" s="70"/>
      <c r="K19" s="71"/>
    </row>
    <row r="20" spans="1:11" ht="23.25" customHeight="1">
      <c r="A20" s="72" t="s">
        <v>130</v>
      </c>
      <c r="B20" s="73" t="s">
        <v>131</v>
      </c>
      <c r="C20" s="25" t="s">
        <v>122</v>
      </c>
      <c r="D20" s="30">
        <v>6020</v>
      </c>
      <c r="E20" s="28" t="s">
        <v>132</v>
      </c>
      <c r="F20" s="28" t="s">
        <v>133</v>
      </c>
      <c r="G20" s="28">
        <v>5685</v>
      </c>
      <c r="H20" s="31">
        <v>4500</v>
      </c>
      <c r="I20" s="31">
        <v>4243.5</v>
      </c>
      <c r="J20" s="32">
        <v>4355.1</v>
      </c>
      <c r="K20" s="24"/>
    </row>
    <row r="21" spans="1:11" ht="68.25" customHeight="1">
      <c r="A21" s="72"/>
      <c r="B21" s="73"/>
      <c r="C21" s="25" t="s">
        <v>126</v>
      </c>
      <c r="D21" s="30">
        <v>6003.2</v>
      </c>
      <c r="E21" s="28" t="s">
        <v>132</v>
      </c>
      <c r="F21" s="28" t="s">
        <v>133</v>
      </c>
      <c r="G21" s="28">
        <v>5685</v>
      </c>
      <c r="H21" s="31">
        <v>4500</v>
      </c>
      <c r="I21" s="31">
        <v>4243.5</v>
      </c>
      <c r="J21" s="32">
        <v>4355.1</v>
      </c>
      <c r="K21" s="24"/>
    </row>
    <row r="22" spans="1:11" ht="90.75" customHeight="1">
      <c r="A22" s="72"/>
      <c r="B22" s="73"/>
      <c r="C22" s="25" t="s">
        <v>134</v>
      </c>
      <c r="D22" s="33">
        <v>16.8</v>
      </c>
      <c r="E22" s="34"/>
      <c r="F22" s="34"/>
      <c r="G22" s="34"/>
      <c r="H22" s="26"/>
      <c r="I22" s="26"/>
      <c r="J22" s="26"/>
      <c r="K22" s="24"/>
    </row>
  </sheetData>
  <sheetProtection/>
  <mergeCells count="48">
    <mergeCell ref="A4:A5"/>
    <mergeCell ref="B4:B5"/>
    <mergeCell ref="C4:C5"/>
    <mergeCell ref="D4:J4"/>
    <mergeCell ref="A7:A13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14:A19"/>
    <mergeCell ref="C15:C16"/>
    <mergeCell ref="D15:D16"/>
    <mergeCell ref="E15:E16"/>
    <mergeCell ref="F15:F16"/>
    <mergeCell ref="G15:G16"/>
    <mergeCell ref="H15:H16"/>
    <mergeCell ref="K15:K16"/>
    <mergeCell ref="C18:C19"/>
    <mergeCell ref="D18:D19"/>
    <mergeCell ref="E18:E19"/>
    <mergeCell ref="F18:F19"/>
    <mergeCell ref="G18:G19"/>
    <mergeCell ref="H18:H19"/>
    <mergeCell ref="I18:I19"/>
    <mergeCell ref="D1:J1"/>
    <mergeCell ref="A2:J2"/>
    <mergeCell ref="J18:J19"/>
    <mergeCell ref="K18:K19"/>
    <mergeCell ref="A20:A22"/>
    <mergeCell ref="B20:B22"/>
    <mergeCell ref="B7:B13"/>
    <mergeCell ref="B14:B19"/>
    <mergeCell ref="I15:I16"/>
    <mergeCell ref="J15:J16"/>
  </mergeCells>
  <printOptions/>
  <pageMargins left="0.58" right="0.2" top="0.32" bottom="0.2" header="0.2" footer="0.3"/>
  <pageSetup fitToHeight="0" fitToWidth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view="pageBreakPreview" zoomScale="60" zoomScaleNormal="77" zoomScalePageLayoutView="0" workbookViewId="0" topLeftCell="A1">
      <selection activeCell="M11" sqref="M11"/>
    </sheetView>
  </sheetViews>
  <sheetFormatPr defaultColWidth="9.140625" defaultRowHeight="15"/>
  <cols>
    <col min="1" max="1" width="30.8515625" style="0" customWidth="1"/>
    <col min="2" max="5" width="17.7109375" style="0" customWidth="1"/>
    <col min="6" max="6" width="6.140625" style="0" customWidth="1"/>
    <col min="7" max="7" width="7.28125" style="0" customWidth="1"/>
    <col min="8" max="8" width="13.57421875" style="0" bestFit="1" customWidth="1"/>
    <col min="9" max="9" width="7.00390625" style="0" customWidth="1"/>
    <col min="10" max="10" width="18.140625" style="0" customWidth="1"/>
    <col min="11" max="11" width="17.421875" style="0" customWidth="1"/>
    <col min="12" max="12" width="17.28125" style="0" customWidth="1"/>
    <col min="13" max="13" width="17.8515625" style="0" customWidth="1"/>
    <col min="14" max="14" width="17.57421875" style="0" customWidth="1"/>
    <col min="15" max="15" width="17.28125" style="0" customWidth="1"/>
    <col min="16" max="16" width="19.140625" style="0" customWidth="1"/>
  </cols>
  <sheetData>
    <row r="2" spans="12:16" ht="150" customHeight="1">
      <c r="L2" s="67" t="s">
        <v>81</v>
      </c>
      <c r="M2" s="67"/>
      <c r="N2" s="67"/>
      <c r="O2" s="67"/>
      <c r="P2" s="67"/>
    </row>
    <row r="5" spans="2:16" ht="39.75" customHeight="1">
      <c r="B5" s="66" t="s">
        <v>82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9"/>
    </row>
    <row r="6" ht="15.75">
      <c r="A6" s="17"/>
    </row>
    <row r="7" ht="15.75">
      <c r="A7" s="18"/>
    </row>
    <row r="8" spans="1:16" ht="52.5" customHeight="1">
      <c r="A8" s="62" t="s">
        <v>1</v>
      </c>
      <c r="B8" s="61" t="s">
        <v>2</v>
      </c>
      <c r="C8" s="75" t="s">
        <v>83</v>
      </c>
      <c r="D8" s="76"/>
      <c r="E8" s="77" t="s">
        <v>86</v>
      </c>
      <c r="F8" s="61" t="s">
        <v>88</v>
      </c>
      <c r="G8" s="61"/>
      <c r="H8" s="61"/>
      <c r="I8" s="61"/>
      <c r="J8" s="61" t="s">
        <v>87</v>
      </c>
      <c r="K8" s="61"/>
      <c r="L8" s="61"/>
      <c r="M8" s="61"/>
      <c r="N8" s="61"/>
      <c r="O8" s="61"/>
      <c r="P8" s="61"/>
    </row>
    <row r="9" spans="1:16" ht="46.5" customHeight="1">
      <c r="A9" s="62"/>
      <c r="B9" s="61"/>
      <c r="C9" s="12" t="s">
        <v>84</v>
      </c>
      <c r="D9" s="12" t="s">
        <v>85</v>
      </c>
      <c r="E9" s="78"/>
      <c r="F9" s="20" t="s">
        <v>101</v>
      </c>
      <c r="G9" s="20" t="s">
        <v>102</v>
      </c>
      <c r="H9" s="20" t="s">
        <v>103</v>
      </c>
      <c r="I9" s="20" t="s">
        <v>38</v>
      </c>
      <c r="J9" s="15">
        <v>2014</v>
      </c>
      <c r="K9" s="15">
        <v>2015</v>
      </c>
      <c r="L9" s="15">
        <v>2016</v>
      </c>
      <c r="M9" s="15">
        <v>2017</v>
      </c>
      <c r="N9" s="15">
        <v>2018</v>
      </c>
      <c r="O9" s="15">
        <v>2019</v>
      </c>
      <c r="P9" s="15">
        <v>2020</v>
      </c>
    </row>
    <row r="10" spans="1:16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57">
        <v>6</v>
      </c>
      <c r="G10" s="57"/>
      <c r="H10" s="57"/>
      <c r="I10" s="57"/>
      <c r="J10" s="2">
        <v>7</v>
      </c>
      <c r="K10" s="2">
        <v>8</v>
      </c>
      <c r="L10" s="2">
        <v>9</v>
      </c>
      <c r="M10" s="2">
        <v>10</v>
      </c>
      <c r="N10" s="2">
        <v>11</v>
      </c>
      <c r="O10" s="2">
        <v>12</v>
      </c>
      <c r="P10" s="2">
        <v>13</v>
      </c>
    </row>
    <row r="11" spans="1:16" ht="196.5" customHeight="1">
      <c r="A11" s="4" t="s">
        <v>89</v>
      </c>
      <c r="B11" s="5" t="s">
        <v>29</v>
      </c>
      <c r="C11" s="5">
        <v>2014</v>
      </c>
      <c r="D11" s="5">
        <v>2020</v>
      </c>
      <c r="E11" s="5"/>
      <c r="F11" s="11">
        <v>992</v>
      </c>
      <c r="G11" s="11" t="s">
        <v>33</v>
      </c>
      <c r="H11" s="11" t="s">
        <v>34</v>
      </c>
      <c r="I11" s="11" t="s">
        <v>39</v>
      </c>
      <c r="J11" s="46">
        <f aca="true" t="shared" si="0" ref="J11:P11">J12+J26</f>
        <v>50858.27717</v>
      </c>
      <c r="K11" s="46">
        <f t="shared" si="0"/>
        <v>54017.06001</v>
      </c>
      <c r="L11" s="46">
        <f t="shared" si="0"/>
        <v>45898.87177</v>
      </c>
      <c r="M11" s="46">
        <f t="shared" si="0"/>
        <v>65694.95788</v>
      </c>
      <c r="N11" s="46">
        <f t="shared" si="0"/>
        <v>0</v>
      </c>
      <c r="O11" s="46">
        <f t="shared" si="0"/>
        <v>0</v>
      </c>
      <c r="P11" s="46">
        <f t="shared" si="0"/>
        <v>0</v>
      </c>
    </row>
    <row r="12" spans="1:16" ht="177.75" customHeight="1">
      <c r="A12" s="4" t="s">
        <v>90</v>
      </c>
      <c r="B12" s="5" t="s">
        <v>29</v>
      </c>
      <c r="C12" s="5">
        <v>2014</v>
      </c>
      <c r="D12" s="5">
        <v>2020</v>
      </c>
      <c r="E12" s="5"/>
      <c r="F12" s="11">
        <v>992</v>
      </c>
      <c r="G12" s="11" t="s">
        <v>33</v>
      </c>
      <c r="H12" s="11" t="s">
        <v>40</v>
      </c>
      <c r="I12" s="11" t="s">
        <v>39</v>
      </c>
      <c r="J12" s="47">
        <f>J13+J22+J24</f>
        <v>44843.73734</v>
      </c>
      <c r="K12" s="47">
        <f aca="true" t="shared" si="1" ref="K12:P12">K13+K22+K24</f>
        <v>48232.25123</v>
      </c>
      <c r="L12" s="47">
        <f t="shared" si="1"/>
        <v>40821.42828</v>
      </c>
      <c r="M12" s="47">
        <f t="shared" si="1"/>
        <v>60064.76717</v>
      </c>
      <c r="N12" s="47">
        <f t="shared" si="1"/>
        <v>0</v>
      </c>
      <c r="O12" s="47">
        <f t="shared" si="1"/>
        <v>0</v>
      </c>
      <c r="P12" s="47">
        <f t="shared" si="1"/>
        <v>0</v>
      </c>
    </row>
    <row r="13" spans="1:16" ht="116.25" customHeight="1">
      <c r="A13" s="5" t="s">
        <v>20</v>
      </c>
      <c r="B13" s="6" t="s">
        <v>29</v>
      </c>
      <c r="C13" s="5">
        <v>2014</v>
      </c>
      <c r="D13" s="5">
        <v>2020</v>
      </c>
      <c r="E13" s="6"/>
      <c r="F13" s="11">
        <v>992</v>
      </c>
      <c r="G13" s="11" t="s">
        <v>33</v>
      </c>
      <c r="H13" s="11" t="s">
        <v>41</v>
      </c>
      <c r="I13" s="11" t="s">
        <v>39</v>
      </c>
      <c r="J13" s="48">
        <f>J14+J15+J16+J17+J18+J19+J20+J21</f>
        <v>44674.812</v>
      </c>
      <c r="K13" s="48">
        <f aca="true" t="shared" si="2" ref="K13:P13">K14+K15+K16+K17+K18+K19+K20+K21</f>
        <v>48073.58</v>
      </c>
      <c r="L13" s="48">
        <f t="shared" si="2"/>
        <v>40744</v>
      </c>
      <c r="M13" s="48">
        <f t="shared" si="2"/>
        <v>54257</v>
      </c>
      <c r="N13" s="48">
        <f t="shared" si="2"/>
        <v>0</v>
      </c>
      <c r="O13" s="48">
        <f t="shared" si="2"/>
        <v>0</v>
      </c>
      <c r="P13" s="48">
        <f t="shared" si="2"/>
        <v>0</v>
      </c>
    </row>
    <row r="14" spans="1:16" ht="138" customHeight="1">
      <c r="A14" s="6" t="s">
        <v>92</v>
      </c>
      <c r="B14" s="6" t="s">
        <v>29</v>
      </c>
      <c r="C14" s="5">
        <v>2014</v>
      </c>
      <c r="D14" s="5">
        <v>2020</v>
      </c>
      <c r="E14" s="6"/>
      <c r="F14" s="13">
        <v>992</v>
      </c>
      <c r="G14" s="13" t="s">
        <v>42</v>
      </c>
      <c r="H14" s="13" t="s">
        <v>67</v>
      </c>
      <c r="I14" s="13" t="s">
        <v>46</v>
      </c>
      <c r="J14" s="49">
        <v>30482</v>
      </c>
      <c r="K14" s="49">
        <v>28964</v>
      </c>
      <c r="L14" s="49"/>
      <c r="M14" s="49"/>
      <c r="N14" s="49"/>
      <c r="O14" s="49"/>
      <c r="P14" s="49"/>
    </row>
    <row r="15" spans="1:16" ht="105">
      <c r="A15" s="6" t="s">
        <v>93</v>
      </c>
      <c r="B15" s="6" t="s">
        <v>29</v>
      </c>
      <c r="C15" s="5">
        <v>2014</v>
      </c>
      <c r="D15" s="5">
        <v>2020</v>
      </c>
      <c r="E15" s="6"/>
      <c r="F15" s="13">
        <v>992</v>
      </c>
      <c r="G15" s="13" t="s">
        <v>42</v>
      </c>
      <c r="H15" s="13" t="s">
        <v>43</v>
      </c>
      <c r="I15" s="13" t="s">
        <v>46</v>
      </c>
      <c r="J15" s="50"/>
      <c r="K15" s="51"/>
      <c r="L15" s="50">
        <v>29278</v>
      </c>
      <c r="M15" s="49">
        <v>26000</v>
      </c>
      <c r="N15" s="49"/>
      <c r="O15" s="49"/>
      <c r="P15" s="49"/>
    </row>
    <row r="16" spans="1:16" ht="150">
      <c r="A16" s="6" t="s">
        <v>94</v>
      </c>
      <c r="B16" s="6" t="s">
        <v>29</v>
      </c>
      <c r="C16" s="5">
        <v>2014</v>
      </c>
      <c r="D16" s="5">
        <v>2020</v>
      </c>
      <c r="E16" s="6"/>
      <c r="F16" s="13">
        <v>992</v>
      </c>
      <c r="G16" s="13" t="s">
        <v>44</v>
      </c>
      <c r="H16" s="13" t="s">
        <v>69</v>
      </c>
      <c r="I16" s="13" t="s">
        <v>47</v>
      </c>
      <c r="J16" s="52">
        <v>13283.812</v>
      </c>
      <c r="K16" s="49">
        <v>18184.08</v>
      </c>
      <c r="L16" s="52"/>
      <c r="M16" s="49"/>
      <c r="N16" s="49"/>
      <c r="O16" s="49"/>
      <c r="P16" s="49"/>
    </row>
    <row r="17" spans="1:16" ht="77.25" customHeight="1">
      <c r="A17" s="6" t="s">
        <v>95</v>
      </c>
      <c r="B17" s="6" t="s">
        <v>29</v>
      </c>
      <c r="C17" s="5">
        <v>2014</v>
      </c>
      <c r="D17" s="5">
        <v>2020</v>
      </c>
      <c r="E17" s="6"/>
      <c r="F17" s="13">
        <v>992</v>
      </c>
      <c r="G17" s="13" t="s">
        <v>44</v>
      </c>
      <c r="H17" s="13" t="s">
        <v>45</v>
      </c>
      <c r="I17" s="13" t="s">
        <v>47</v>
      </c>
      <c r="J17" s="50"/>
      <c r="K17" s="51"/>
      <c r="L17" s="50">
        <v>10482</v>
      </c>
      <c r="M17" s="49">
        <v>27542</v>
      </c>
      <c r="N17" s="49"/>
      <c r="O17" s="49"/>
      <c r="P17" s="49"/>
    </row>
    <row r="18" spans="1:16" ht="33.75" customHeight="1">
      <c r="A18" s="58" t="s">
        <v>96</v>
      </c>
      <c r="B18" s="59" t="s">
        <v>78</v>
      </c>
      <c r="C18" s="5">
        <v>2014</v>
      </c>
      <c r="D18" s="5">
        <v>2020</v>
      </c>
      <c r="E18" s="14"/>
      <c r="F18" s="13" t="s">
        <v>63</v>
      </c>
      <c r="G18" s="13" t="s">
        <v>73</v>
      </c>
      <c r="H18" s="13" t="s">
        <v>74</v>
      </c>
      <c r="I18" s="13" t="s">
        <v>60</v>
      </c>
      <c r="J18" s="50">
        <v>274</v>
      </c>
      <c r="K18" s="51"/>
      <c r="L18" s="50"/>
      <c r="M18" s="49"/>
      <c r="N18" s="49"/>
      <c r="O18" s="49"/>
      <c r="P18" s="49"/>
    </row>
    <row r="19" spans="1:16" ht="54" customHeight="1">
      <c r="A19" s="58"/>
      <c r="B19" s="60"/>
      <c r="C19" s="5">
        <v>2014</v>
      </c>
      <c r="D19" s="5">
        <v>2020</v>
      </c>
      <c r="E19" s="8"/>
      <c r="F19" s="13" t="s">
        <v>63</v>
      </c>
      <c r="G19" s="13" t="s">
        <v>64</v>
      </c>
      <c r="H19" s="13" t="s">
        <v>74</v>
      </c>
      <c r="I19" s="13" t="s">
        <v>60</v>
      </c>
      <c r="J19" s="50"/>
      <c r="K19" s="51">
        <v>274</v>
      </c>
      <c r="L19" s="50"/>
      <c r="M19" s="49"/>
      <c r="N19" s="49"/>
      <c r="O19" s="49"/>
      <c r="P19" s="49"/>
    </row>
    <row r="20" spans="1:16" ht="195">
      <c r="A20" s="6" t="s">
        <v>97</v>
      </c>
      <c r="B20" s="6" t="s">
        <v>78</v>
      </c>
      <c r="C20" s="5">
        <v>2014</v>
      </c>
      <c r="D20" s="5">
        <v>2020</v>
      </c>
      <c r="E20" s="6"/>
      <c r="F20" s="13" t="s">
        <v>63</v>
      </c>
      <c r="G20" s="13" t="s">
        <v>64</v>
      </c>
      <c r="H20" s="13" t="s">
        <v>65</v>
      </c>
      <c r="I20" s="13" t="s">
        <v>60</v>
      </c>
      <c r="J20" s="50"/>
      <c r="K20" s="51"/>
      <c r="L20" s="50">
        <v>274</v>
      </c>
      <c r="M20" s="49"/>
      <c r="N20" s="49"/>
      <c r="O20" s="49"/>
      <c r="P20" s="49"/>
    </row>
    <row r="21" spans="1:16" ht="75" customHeight="1">
      <c r="A21" s="6" t="s">
        <v>23</v>
      </c>
      <c r="B21" s="6" t="s">
        <v>29</v>
      </c>
      <c r="C21" s="5">
        <v>2014</v>
      </c>
      <c r="D21" s="5">
        <v>2020</v>
      </c>
      <c r="E21" s="6"/>
      <c r="F21" s="13">
        <v>992</v>
      </c>
      <c r="G21" s="13" t="s">
        <v>48</v>
      </c>
      <c r="H21" s="13" t="s">
        <v>76</v>
      </c>
      <c r="I21" s="13" t="s">
        <v>49</v>
      </c>
      <c r="J21" s="50">
        <v>635</v>
      </c>
      <c r="K21" s="51">
        <v>651.5</v>
      </c>
      <c r="L21" s="50">
        <v>710</v>
      </c>
      <c r="M21" s="49">
        <v>715</v>
      </c>
      <c r="N21" s="49"/>
      <c r="O21" s="49"/>
      <c r="P21" s="49"/>
    </row>
    <row r="22" spans="1:16" ht="102" customHeight="1">
      <c r="A22" s="10" t="s">
        <v>19</v>
      </c>
      <c r="B22" s="5" t="s">
        <v>29</v>
      </c>
      <c r="C22" s="5">
        <v>2014</v>
      </c>
      <c r="D22" s="5">
        <v>2020</v>
      </c>
      <c r="E22" s="5"/>
      <c r="F22" s="13" t="s">
        <v>50</v>
      </c>
      <c r="G22" s="13" t="s">
        <v>33</v>
      </c>
      <c r="H22" s="13" t="s">
        <v>41</v>
      </c>
      <c r="I22" s="13" t="s">
        <v>39</v>
      </c>
      <c r="J22" s="53">
        <f aca="true" t="shared" si="3" ref="J22:P22">J23</f>
        <v>0</v>
      </c>
      <c r="K22" s="53">
        <f t="shared" si="3"/>
        <v>0</v>
      </c>
      <c r="L22" s="53">
        <f t="shared" si="3"/>
        <v>0</v>
      </c>
      <c r="M22" s="48">
        <f t="shared" si="3"/>
        <v>5780.19183</v>
      </c>
      <c r="N22" s="48">
        <f t="shared" si="3"/>
        <v>0</v>
      </c>
      <c r="O22" s="48">
        <f t="shared" si="3"/>
        <v>0</v>
      </c>
      <c r="P22" s="48">
        <f t="shared" si="3"/>
        <v>0</v>
      </c>
    </row>
    <row r="23" spans="1:16" ht="110.25" customHeight="1">
      <c r="A23" s="7" t="s">
        <v>25</v>
      </c>
      <c r="B23" s="6" t="s">
        <v>29</v>
      </c>
      <c r="C23" s="5">
        <v>2014</v>
      </c>
      <c r="D23" s="5">
        <v>2020</v>
      </c>
      <c r="E23" s="6"/>
      <c r="F23" s="13" t="s">
        <v>50</v>
      </c>
      <c r="G23" s="13" t="s">
        <v>51</v>
      </c>
      <c r="H23" s="13" t="s">
        <v>52</v>
      </c>
      <c r="I23" s="13" t="s">
        <v>53</v>
      </c>
      <c r="J23" s="50"/>
      <c r="K23" s="51"/>
      <c r="L23" s="50"/>
      <c r="M23" s="49">
        <v>5780.19183</v>
      </c>
      <c r="N23" s="49"/>
      <c r="O23" s="49"/>
      <c r="P23" s="49"/>
    </row>
    <row r="24" spans="1:16" ht="114">
      <c r="A24" s="10" t="s">
        <v>26</v>
      </c>
      <c r="B24" s="5" t="s">
        <v>29</v>
      </c>
      <c r="C24" s="5">
        <v>2014</v>
      </c>
      <c r="D24" s="5">
        <v>2020</v>
      </c>
      <c r="E24" s="5"/>
      <c r="F24" s="13">
        <v>992</v>
      </c>
      <c r="G24" s="13" t="s">
        <v>33</v>
      </c>
      <c r="H24" s="13" t="s">
        <v>41</v>
      </c>
      <c r="I24" s="13" t="s">
        <v>39</v>
      </c>
      <c r="J24" s="48">
        <f aca="true" t="shared" si="4" ref="J24:P24">J25</f>
        <v>168.92534</v>
      </c>
      <c r="K24" s="48">
        <f t="shared" si="4"/>
        <v>158.67123</v>
      </c>
      <c r="L24" s="48">
        <f t="shared" si="4"/>
        <v>77.42828</v>
      </c>
      <c r="M24" s="48">
        <f t="shared" si="4"/>
        <v>27.57534</v>
      </c>
      <c r="N24" s="48">
        <f t="shared" si="4"/>
        <v>0</v>
      </c>
      <c r="O24" s="48">
        <f t="shared" si="4"/>
        <v>0</v>
      </c>
      <c r="P24" s="54">
        <f t="shared" si="4"/>
        <v>0</v>
      </c>
    </row>
    <row r="25" spans="1:16" ht="137.25" customHeight="1">
      <c r="A25" s="7" t="s">
        <v>98</v>
      </c>
      <c r="B25" s="6" t="s">
        <v>29</v>
      </c>
      <c r="C25" s="5">
        <v>2014</v>
      </c>
      <c r="D25" s="5">
        <v>2020</v>
      </c>
      <c r="E25" s="6"/>
      <c r="F25" s="13" t="s">
        <v>70</v>
      </c>
      <c r="G25" s="13" t="s">
        <v>58</v>
      </c>
      <c r="H25" s="13" t="s">
        <v>75</v>
      </c>
      <c r="I25" s="13" t="s">
        <v>59</v>
      </c>
      <c r="J25" s="50">
        <v>168.92534</v>
      </c>
      <c r="K25" s="51">
        <v>158.67123</v>
      </c>
      <c r="L25" s="50">
        <v>77.42828</v>
      </c>
      <c r="M25" s="51">
        <v>27.57534</v>
      </c>
      <c r="N25" s="51"/>
      <c r="O25" s="51"/>
      <c r="P25" s="51"/>
    </row>
    <row r="26" spans="1:16" ht="189">
      <c r="A26" s="9" t="s">
        <v>91</v>
      </c>
      <c r="B26" s="6" t="s">
        <v>29</v>
      </c>
      <c r="C26" s="5">
        <v>2014</v>
      </c>
      <c r="D26" s="5">
        <v>2020</v>
      </c>
      <c r="E26" s="6"/>
      <c r="F26" s="11">
        <v>992</v>
      </c>
      <c r="G26" s="11" t="s">
        <v>33</v>
      </c>
      <c r="H26" s="11" t="s">
        <v>55</v>
      </c>
      <c r="I26" s="11" t="s">
        <v>39</v>
      </c>
      <c r="J26" s="53">
        <f aca="true" t="shared" si="5" ref="J26:P26">J27</f>
        <v>6014.539830000001</v>
      </c>
      <c r="K26" s="53">
        <f t="shared" si="5"/>
        <v>5784.80878</v>
      </c>
      <c r="L26" s="53">
        <f t="shared" si="5"/>
        <v>5077.44349</v>
      </c>
      <c r="M26" s="53">
        <f t="shared" si="5"/>
        <v>5630.19071</v>
      </c>
      <c r="N26" s="53">
        <f t="shared" si="5"/>
        <v>0</v>
      </c>
      <c r="O26" s="53">
        <f t="shared" si="5"/>
        <v>0</v>
      </c>
      <c r="P26" s="53">
        <f t="shared" si="5"/>
        <v>0</v>
      </c>
    </row>
    <row r="27" spans="1:16" ht="123.75" customHeight="1">
      <c r="A27" s="9" t="s">
        <v>31</v>
      </c>
      <c r="B27" s="5" t="s">
        <v>29</v>
      </c>
      <c r="C27" s="5">
        <v>2014</v>
      </c>
      <c r="D27" s="5">
        <v>2020</v>
      </c>
      <c r="E27" s="5"/>
      <c r="F27" s="11">
        <v>992</v>
      </c>
      <c r="G27" s="11" t="s">
        <v>33</v>
      </c>
      <c r="H27" s="11" t="s">
        <v>56</v>
      </c>
      <c r="I27" s="11" t="s">
        <v>39</v>
      </c>
      <c r="J27" s="46">
        <f>J28+J29+J30</f>
        <v>6014.539830000001</v>
      </c>
      <c r="K27" s="53">
        <f aca="true" t="shared" si="6" ref="K27:P27">K28+K29</f>
        <v>5784.80878</v>
      </c>
      <c r="L27" s="53">
        <f t="shared" si="6"/>
        <v>5077.44349</v>
      </c>
      <c r="M27" s="53">
        <f t="shared" si="6"/>
        <v>5630.19071</v>
      </c>
      <c r="N27" s="53">
        <f t="shared" si="6"/>
        <v>0</v>
      </c>
      <c r="O27" s="53">
        <f t="shared" si="6"/>
        <v>0</v>
      </c>
      <c r="P27" s="53">
        <f t="shared" si="6"/>
        <v>0</v>
      </c>
    </row>
    <row r="28" spans="1:16" ht="105" customHeight="1">
      <c r="A28" s="57" t="s">
        <v>99</v>
      </c>
      <c r="B28" s="63" t="s">
        <v>29</v>
      </c>
      <c r="C28" s="5">
        <v>2014</v>
      </c>
      <c r="D28" s="5">
        <v>2020</v>
      </c>
      <c r="E28" s="21"/>
      <c r="F28" s="13" t="s">
        <v>70</v>
      </c>
      <c r="G28" s="13" t="s">
        <v>54</v>
      </c>
      <c r="H28" s="13" t="s">
        <v>57</v>
      </c>
      <c r="I28" s="13" t="s">
        <v>39</v>
      </c>
      <c r="J28" s="51">
        <v>5997.73983</v>
      </c>
      <c r="K28" s="51">
        <v>5784.80878</v>
      </c>
      <c r="L28" s="51">
        <v>5077.44349</v>
      </c>
      <c r="M28" s="49">
        <v>5630.19071</v>
      </c>
      <c r="N28" s="49"/>
      <c r="O28" s="49"/>
      <c r="P28" s="49"/>
    </row>
    <row r="29" spans="1:16" ht="21" customHeight="1">
      <c r="A29" s="57"/>
      <c r="B29" s="64"/>
      <c r="C29" s="5">
        <v>2014</v>
      </c>
      <c r="D29" s="5">
        <v>2020</v>
      </c>
      <c r="E29" s="21"/>
      <c r="F29" s="13" t="s">
        <v>70</v>
      </c>
      <c r="G29" s="13" t="s">
        <v>71</v>
      </c>
      <c r="H29" s="13" t="s">
        <v>72</v>
      </c>
      <c r="I29" s="13" t="s">
        <v>39</v>
      </c>
      <c r="J29" s="55"/>
      <c r="K29" s="55"/>
      <c r="L29" s="55"/>
      <c r="M29" s="55"/>
      <c r="N29" s="55"/>
      <c r="O29" s="55"/>
      <c r="P29" s="55"/>
    </row>
    <row r="30" spans="1:16" ht="111" customHeight="1">
      <c r="A30" s="1" t="s">
        <v>100</v>
      </c>
      <c r="B30" s="65"/>
      <c r="C30" s="5">
        <v>2014</v>
      </c>
      <c r="D30" s="5">
        <v>2020</v>
      </c>
      <c r="E30" s="21"/>
      <c r="F30" s="13">
        <v>992</v>
      </c>
      <c r="G30" s="13">
        <v>113</v>
      </c>
      <c r="H30" s="13">
        <v>522978</v>
      </c>
      <c r="I30" s="16"/>
      <c r="J30" s="56">
        <v>16.8</v>
      </c>
      <c r="K30" s="55"/>
      <c r="L30" s="55"/>
      <c r="M30" s="55"/>
      <c r="N30" s="55"/>
      <c r="O30" s="55"/>
      <c r="P30" s="55"/>
    </row>
  </sheetData>
  <sheetProtection/>
  <mergeCells count="13">
    <mergeCell ref="F10:I10"/>
    <mergeCell ref="A18:A19"/>
    <mergeCell ref="B18:B19"/>
    <mergeCell ref="A28:A29"/>
    <mergeCell ref="B28:B30"/>
    <mergeCell ref="L2:P2"/>
    <mergeCell ref="A8:A9"/>
    <mergeCell ref="B8:B9"/>
    <mergeCell ref="F8:I8"/>
    <mergeCell ref="J8:P8"/>
    <mergeCell ref="C8:D8"/>
    <mergeCell ref="E8:E9"/>
    <mergeCell ref="B5:O5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19 марта 2018 года № 118</dc:title>
  <dc:subject/>
  <dc:creator/>
  <cp:keywords/>
  <dc:description/>
  <cp:lastModifiedBy/>
  <dcterms:created xsi:type="dcterms:W3CDTF">2006-09-28T05:33:49Z</dcterms:created>
  <dcterms:modified xsi:type="dcterms:W3CDTF">2018-03-21T12:23:10Z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XXJ7TYMEEKJ2-1303-130</vt:lpwstr>
  </property>
  <property fmtid="{D5CDD505-2E9C-101B-9397-08002B2CF9AE}" pid="4" name="_dlc_DocIdItemGu">
    <vt:lpwstr>b93c4654-3cd0-4fbd-8dff-13bbb3600c6f</vt:lpwstr>
  </property>
  <property fmtid="{D5CDD505-2E9C-101B-9397-08002B2CF9AE}" pid="5" name="_dlc_DocIdU">
    <vt:lpwstr>https://vip.gov.mari.ru/mturek/_layouts/DocIdRedir.aspx?ID=XXJ7TYMEEKJ2-1303-130, XXJ7TYMEEKJ2-1303-130</vt:lpwstr>
  </property>
  <property fmtid="{D5CDD505-2E9C-101B-9397-08002B2CF9AE}" pid="6" name="Пап">
    <vt:lpwstr>2018 год</vt:lpwstr>
  </property>
  <property fmtid="{D5CDD505-2E9C-101B-9397-08002B2CF9AE}" pid="7" name="Описан">
    <vt:lpwstr>План реализации муниципальной программы "Управление муниципальными финансами и муниципальным  долгом и регулирование межбюджетных отношений в муниципальном образовании «Мари-Турекский муниципальный район» на 2014 - 2020 годы"             
</vt:lpwstr>
  </property>
</Properties>
</file>