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9320" windowHeight="10170" activeTab="0"/>
  </bookViews>
  <sheets>
    <sheet name="Приложение 1_Финансирование" sheetId="1" r:id="rId1"/>
    <sheet name="Приложение 2_Подтв.док-ты" sheetId="2" r:id="rId2"/>
    <sheet name="Приложение 3_Целевые показатели" sheetId="3" r:id="rId3"/>
  </sheets>
  <definedNames>
    <definedName name="_xlnm.Print_Area" localSheetId="1">'Приложение 2_Подтв.док-ты'!$A$1:$N$13</definedName>
  </definedNames>
  <calcPr fullCalcOnLoad="1"/>
</workbook>
</file>

<file path=xl/sharedStrings.xml><?xml version="1.0" encoding="utf-8"?>
<sst xmlns="http://schemas.openxmlformats.org/spreadsheetml/2006/main" count="270" uniqueCount="186">
  <si>
    <t>Приложение № 1</t>
  </si>
  <si>
    <t>(наименование организации)</t>
  </si>
  <si>
    <t>Таблица № 1</t>
  </si>
  <si>
    <t>№</t>
  </si>
  <si>
    <t>Наименование мероприятия</t>
  </si>
  <si>
    <t>Профинансировано всего, руб.</t>
  </si>
  <si>
    <t>в том числе:</t>
  </si>
  <si>
    <t xml:space="preserve">Замена ламп накаливания в государственных организациях Республики Марий Эл на энергосберегающие (люминесцентные, светодиодные) </t>
  </si>
  <si>
    <t>Метрологическое обеспечение измерений приборов учета потребления энергоресурсов в государственных организациях Республики Марий Эл</t>
  </si>
  <si>
    <t xml:space="preserve">Проведение технических мероприятий в государственных  организациях Республики Марий Эл по энергосбережению и повышению энергетической эффективности в системах электро-, тепло-, газоснабжения, водоснабжения и водоотведения </t>
  </si>
  <si>
    <t>Составление и трансляция тематических радио- и телепередач, информационно-просветительских программ и мероприятий в сфере энергосбережения</t>
  </si>
  <si>
    <t>ИТОГО:</t>
  </si>
  <si>
    <t>Таблица № 2</t>
  </si>
  <si>
    <t>Наименование показателя</t>
  </si>
  <si>
    <t>Ед. измер.</t>
  </si>
  <si>
    <t>Число энергосервисных договоров, заключенных государственными заказчиками</t>
  </si>
  <si>
    <t>шт.</t>
  </si>
  <si>
    <t>Общее количество осветительных приборов, установленных в бюджетных учреждениях на начало отчетного периода - всего, в том числе:</t>
  </si>
  <si>
    <t>2.1.</t>
  </si>
  <si>
    <t>наружного освещения - всего, в том числе:</t>
  </si>
  <si>
    <t>2.1.1.</t>
  </si>
  <si>
    <t xml:space="preserve">энергосберегающих, </t>
  </si>
  <si>
    <t xml:space="preserve"> в том числе: - светодиодных</t>
  </si>
  <si>
    <t>2.2.</t>
  </si>
  <si>
    <t>внутреннего освещения - всего, в том числе:</t>
  </si>
  <si>
    <t>2.2.1.</t>
  </si>
  <si>
    <t>3.</t>
  </si>
  <si>
    <t>Количество  осветительных приборов (светильников), замененных на энергосберегающие в отчетном периоде, всего</t>
  </si>
  <si>
    <t>4.</t>
  </si>
  <si>
    <t>Общее количество энергосберегающих осветительных приборов, установленных на конец отчетного периода</t>
  </si>
  <si>
    <t>5.</t>
  </si>
  <si>
    <t>Необходимая потребность в энергосберегающих осветительных приборах на конец отчетного периода (сколько осталось установить)</t>
  </si>
  <si>
    <t>6.</t>
  </si>
  <si>
    <t>Доля энергосберегающих приборов (светильников) к общему количеству осветительных приборов</t>
  </si>
  <si>
    <t>%</t>
  </si>
  <si>
    <t>Приложение № 2</t>
  </si>
  <si>
    <t>№ п/п</t>
  </si>
  <si>
    <t>Наименование бюджетного  учреждения</t>
  </si>
  <si>
    <t>Дата и номер договора/ контракта</t>
  </si>
  <si>
    <t>Сумма договора/ контракта, руб</t>
  </si>
  <si>
    <t>Наименование контрагента по договору/
контракту</t>
  </si>
  <si>
    <t>Предмет договора/ контракта</t>
  </si>
  <si>
    <t>№ и дата акта выполненных работ, услуг, счет-фактуры, товарной накладной</t>
  </si>
  <si>
    <t>Источник финансирования</t>
  </si>
  <si>
    <t>целевые средства республиканского бюджета Республики Марий Эл</t>
  </si>
  <si>
    <t>сметные назначения и субсидии  республиканского бюджета Республики Марий Эл</t>
  </si>
  <si>
    <t>внебюджетные источники</t>
  </si>
  <si>
    <t>№ и дата платежного поручения</t>
  </si>
  <si>
    <t>Сумма, руб.</t>
  </si>
  <si>
    <t>…</t>
  </si>
  <si>
    <t xml:space="preserve">Ремонт зданий и сооружений по энергосберегающим проектам </t>
  </si>
  <si>
    <t>Приложение № 3</t>
  </si>
  <si>
    <t>Численность штатных сотрудников и посетителей, всего</t>
  </si>
  <si>
    <t>чел.</t>
  </si>
  <si>
    <t>в том числе: - численность штатных сотрудников</t>
  </si>
  <si>
    <t>Общая занимаемая площадь (зданий, строений, сооружений),</t>
  </si>
  <si>
    <t>кв.м.</t>
  </si>
  <si>
    <t xml:space="preserve"> в том числе: - на праве собственности, в оперативном управлении;</t>
  </si>
  <si>
    <t xml:space="preserve">                       - арендуемая площадь;</t>
  </si>
  <si>
    <t xml:space="preserve">                       - площадь в безвозмездном пользовании.</t>
  </si>
  <si>
    <t>кВт.ч.</t>
  </si>
  <si>
    <t>Площадь занимаемых помещений, в которых осуществляется потребление электрической энергии</t>
  </si>
  <si>
    <t>Удельный расход электрической энергии на снабжение органов государственной власти и государственных учреждений  (в расчете на 1 кв. метр площади)</t>
  </si>
  <si>
    <t>кВт.ч/ кв.м.</t>
  </si>
  <si>
    <t>Объем потребления электрической энергии, расчеты за которую осуществляются с использованием приборов учета</t>
  </si>
  <si>
    <t>Площадь занимаемых помещений, в которых расчеты за электрическую энергию осуществляются с использованием приборов учета</t>
  </si>
  <si>
    <t>Объем потребления электрической энергии, расчеты за которую осуществляются с применением расчетных способов (по нормативу поставщика)</t>
  </si>
  <si>
    <t>Площадь занимаемых помещений, в которых расчеты за электрическую энергию осуществляются с применением расчетных способов (по нормативу поставщика)</t>
  </si>
  <si>
    <t xml:space="preserve">Доля объемов электрической энергии, расчеты за которую осуществляются с использованием приборов учета </t>
  </si>
  <si>
    <t>Гкал</t>
  </si>
  <si>
    <t xml:space="preserve">Площадь занимаемых помещений, в которых осуществляется потребление тепловой энергии </t>
  </si>
  <si>
    <t>Удельный расход тепловой энергии на снабжение органов государственной власти и государственных учреждений (в расчете на 1 кв. метр площади)</t>
  </si>
  <si>
    <t>Гкал / кв.м.</t>
  </si>
  <si>
    <t>Объем потребления тепловой энергии, расчеты за которую осуществляются с использованием приборов учета</t>
  </si>
  <si>
    <t>Площадь занимаемых помещений, в которых расчеты за тепловую энергию осуществляются с использованием приборов учета</t>
  </si>
  <si>
    <t>Объем потребления тепловой энергии, расчеты за которую осуществляются с применением расчетных способов (по нормативу поставщика)</t>
  </si>
  <si>
    <t>Площадь занимаемых помещений, в которых расчеты за тепловую энергию осуществляются с применением расчетных способов (по нормативу поставщика)</t>
  </si>
  <si>
    <t xml:space="preserve">Доля объемов тепловой энергии, расчеты за которую осуществляются с использованием приборов учета </t>
  </si>
  <si>
    <t>куб.м.</t>
  </si>
  <si>
    <t>Численность штатных сотрудников, занимающих помещения, в которых осуществляется потребление холодной воды</t>
  </si>
  <si>
    <t>Среднедневная численность посетителей помещений, в которых осуществляется потребление холодной воды</t>
  </si>
  <si>
    <t>Удельный расход холодной воды на снабжение органов государственной власти и государственных учреждений (в расчете на 1 человека)</t>
  </si>
  <si>
    <t>куб.м./1 чел.</t>
  </si>
  <si>
    <t>Объем потребления холодной  воды, расчеты за которую осуществляются с использованием приборов учета</t>
  </si>
  <si>
    <t>Численность штатных сотрудников и посетителей, занимающих помещения, в которых расчеты за холодную воду осуществляются с использованием приборов учета</t>
  </si>
  <si>
    <t>Объем потребления холодной воды, расчеты за которую осуществляются с применением расчетных способов (по нормативу постащика)</t>
  </si>
  <si>
    <t>Численность штатных сотрудников и посетителей, занимающих помещения, в которых расчеты за холодную воду осуществляются с применением расчетных способов (по нормативу поставщика)</t>
  </si>
  <si>
    <t xml:space="preserve">Доля объемов холодной  воды, расчеты за которую осуществляются с использованием приборов учета </t>
  </si>
  <si>
    <t>Объем потребления горячей воды</t>
  </si>
  <si>
    <t>Численность штатных сотрудников, занимающих помещения, в которых осуществляется потребление горячей воды</t>
  </si>
  <si>
    <t>Среднедневная численность посетителей помещений, в которых осуществляется потребление горячей воды</t>
  </si>
  <si>
    <t>Удельный расход горячей воды на снабжение органов государственной власти и государственных учреждений (в расчете на 1 человека)</t>
  </si>
  <si>
    <t>Объем потребления горячей воды, расчеты за которую осуществляются с использованием приборов учета</t>
  </si>
  <si>
    <t>Численность штатных сотрудников и посетителей, занимающих помещения, в которых расчеты за горячую воду осуществляются с использованием приборов учета</t>
  </si>
  <si>
    <t>Объем потребления горячей воды, расчеты за которую осуществляются с применением расчетных способов (по нормативу поставщика)</t>
  </si>
  <si>
    <t>Численность штатных сотрудников и посетителей, занимающих помещения, в которых расчеты за горячую воду осуществляются с применением расчетных способов (по нормативу поставщика)</t>
  </si>
  <si>
    <t xml:space="preserve">Доля объемов горячей воды, расчеты за которую осуществляются с использованием приборов учета </t>
  </si>
  <si>
    <t>Объем водоотведения (стоки)</t>
  </si>
  <si>
    <t>Объем потребления природного газа</t>
  </si>
  <si>
    <t>в том числе: объем потребления природного газа в помещениях с индивидуальными системами газового отопления</t>
  </si>
  <si>
    <t>Численность штатных сотрудников, занимающих помещения, в которых осуществляется потребление природного газа</t>
  </si>
  <si>
    <t>Среднедневная численность посетителей помещений, в которых осуществляется потребление природного газа</t>
  </si>
  <si>
    <t xml:space="preserve">Площадь занимаемых помещений, в которых осуществляется потребление природного газа </t>
  </si>
  <si>
    <t>в том числе: площадь занимаемых помещений с индивидуальными системами газового отопления</t>
  </si>
  <si>
    <t>Удельный расход природного газа на снабжение органов государственной власти и государственных учреждений (в расчете на 1 человека)</t>
  </si>
  <si>
    <t>куб.м./ чел.</t>
  </si>
  <si>
    <t>Количество транспортных средств, используемых органами государственной власти, государственными учреждениями, в отношении которых проведены мероприятия по энергосбережению и повышению энергетической эффективности, в том числе по замещению бензина и дизельного топлива, используемых транспортными средствами в качестве моторного топлива, природным газом, газовыми смесями и сжиженным углеводородным газом, используемыми в качестве моторного топлива</t>
  </si>
  <si>
    <t>ед.</t>
  </si>
  <si>
    <t xml:space="preserve">                   - среднедневная численность посетителей (для организаций культуры, учеников - для организаций образования, больных - здравоохранения, спортсменов - спорта, проживающих - социального обеспечения)</t>
  </si>
  <si>
    <t>1.1.</t>
  </si>
  <si>
    <t>1.2.</t>
  </si>
  <si>
    <t>2.</t>
  </si>
  <si>
    <t>1.</t>
  </si>
  <si>
    <t>2.3.</t>
  </si>
  <si>
    <t>3.1.</t>
  </si>
  <si>
    <t>3.2.</t>
  </si>
  <si>
    <t>3.3.</t>
  </si>
  <si>
    <t>3.4.</t>
  </si>
  <si>
    <t>3.5.</t>
  </si>
  <si>
    <t>3.6.</t>
  </si>
  <si>
    <t>3.7.</t>
  </si>
  <si>
    <t>4.1.</t>
  </si>
  <si>
    <t>4.2.</t>
  </si>
  <si>
    <t>4.3.</t>
  </si>
  <si>
    <t>4.4.</t>
  </si>
  <si>
    <t>4.5.</t>
  </si>
  <si>
    <t>4.6.</t>
  </si>
  <si>
    <t>4.7.</t>
  </si>
  <si>
    <t>Объем потребления холодной воды, всего</t>
  </si>
  <si>
    <t>Объем потребления тепловой энергии, всего</t>
  </si>
  <si>
    <t>Объем потребления электрической энергии, всего</t>
  </si>
  <si>
    <t>5.1.</t>
  </si>
  <si>
    <t>5.2.</t>
  </si>
  <si>
    <t>5.3.</t>
  </si>
  <si>
    <t>5.4.</t>
  </si>
  <si>
    <t>5.5.</t>
  </si>
  <si>
    <t>5.6.</t>
  </si>
  <si>
    <t>5.7.</t>
  </si>
  <si>
    <t>5.8.</t>
  </si>
  <si>
    <t>6.1.</t>
  </si>
  <si>
    <t>6.2.</t>
  </si>
  <si>
    <t>6.3.</t>
  </si>
  <si>
    <t>6.4.</t>
  </si>
  <si>
    <t>6.5.</t>
  </si>
  <si>
    <t>6.6.</t>
  </si>
  <si>
    <t>6.7.</t>
  </si>
  <si>
    <t>6.8.</t>
  </si>
  <si>
    <t>7.</t>
  </si>
  <si>
    <t>8.</t>
  </si>
  <si>
    <t>Удельный расход природного газа на снабжение органов государственной власти и государственных учреждений (в расчете на 1 кв. м )</t>
  </si>
  <si>
    <t>куб.м./ кв.м</t>
  </si>
  <si>
    <t>8.1.</t>
  </si>
  <si>
    <t>8.2.</t>
  </si>
  <si>
    <t>8.3.</t>
  </si>
  <si>
    <t>8.4.</t>
  </si>
  <si>
    <t>8.5.</t>
  </si>
  <si>
    <t>8.6.</t>
  </si>
  <si>
    <t>8.7.</t>
  </si>
  <si>
    <t xml:space="preserve">в т.ч. электрической энергии </t>
  </si>
  <si>
    <t>Полученная экономия энергетических ресурсов и воды в стоимостном выражении в результате реализации органами государственной власти и государственными учреждениями энергосберегающих мероприятий (сравнение с аналогичным периодом прошлого года при неизменных условиях)</t>
  </si>
  <si>
    <t>9.</t>
  </si>
  <si>
    <t xml:space="preserve">         тепловой энергии</t>
  </si>
  <si>
    <t xml:space="preserve">         природного газа</t>
  </si>
  <si>
    <t>тыс. кВт.ч</t>
  </si>
  <si>
    <t>тыс. куб.м</t>
  </si>
  <si>
    <t>9.1.</t>
  </si>
  <si>
    <t>9.2.</t>
  </si>
  <si>
    <t>9.3.</t>
  </si>
  <si>
    <t>10.</t>
  </si>
  <si>
    <t xml:space="preserve">Целевые показатели в области энергосбережения и повышения энергетической эффективности за 1 квартал 2017 года  </t>
  </si>
  <si>
    <t>руб.</t>
  </si>
  <si>
    <t>Числовое                 значение</t>
  </si>
  <si>
    <t>Информация
о подтверждающих документах по финансированию мероприятий государственной программы  Республики Марий Эл «Энергосбережение и повышение энергетической эффективности  на 2013- 2020 годы»  за 1квартал 2017 года</t>
  </si>
  <si>
    <t>Замена приборов учета потребления топливно-энергетических ресурсов</t>
  </si>
  <si>
    <t>Информация
 о реализации мероприятий государственной программы  Республики Марий Эл «Энергосбережение и повышение энергетической эффективности  на 2013- 2020 годы» 
за  1 квартал 2017 года</t>
  </si>
  <si>
    <t>за счет               целевых средств республиканского бюджета Республики                   Марий Эл, руб.</t>
  </si>
  <si>
    <t>за счет средств сметных назначений и субсидий республиканского бюджета Республики                   Марий Эл, руб.</t>
  </si>
  <si>
    <t>за счет внебюджетных источников, руб.</t>
  </si>
  <si>
    <t xml:space="preserve"> Числовое значение</t>
  </si>
  <si>
    <t>2.1.1.1.</t>
  </si>
  <si>
    <t>2.2.1.1.</t>
  </si>
  <si>
    <t>Целевые показатели в области энергосервиса и освещения</t>
  </si>
  <si>
    <t>Департамент труда и занятости населения Республики Марий Эл</t>
  </si>
  <si>
    <t>Руководитель:    Сычев Алексей Павлович</t>
  </si>
  <si>
    <t>Исполнитель:  Попов Антон Александрович, тел. 45-14-26</t>
  </si>
  <si>
    <t>Департамент труда и занятости населения Республики Майрий Эл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</si>
</sst>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;[Red]0"/>
    <numFmt numFmtId="166" formatCode="0.0"/>
  </numFmts>
  <fonts count="55">
    <font>
      <sz val="10"/>
      <name val="Arial Cyr"/>
      <family val="0"/>
    </font>
    <font>
      <sz val="12"/>
      <name val="Times New Roman"/>
      <family val="1"/>
    </font>
    <font>
      <b/>
      <sz val="14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sz val="6"/>
      <name val="Times New Roman"/>
      <family val="1"/>
    </font>
    <font>
      <sz val="8"/>
      <name val="Arial Cyr"/>
      <family val="0"/>
    </font>
    <font>
      <sz val="11"/>
      <name val="Times New Roman"/>
      <family val="1"/>
    </font>
    <font>
      <sz val="12"/>
      <color indexed="8"/>
      <name val="Times New Roman"/>
      <family val="1"/>
    </font>
    <font>
      <sz val="14"/>
      <name val="Times New Roman"/>
      <family val="1"/>
    </font>
    <font>
      <b/>
      <sz val="10"/>
      <name val="Arial Cyr"/>
      <family val="0"/>
    </font>
    <font>
      <sz val="14"/>
      <name val="Arial Cyr"/>
      <family val="0"/>
    </font>
    <font>
      <b/>
      <sz val="8"/>
      <name val="Times New Roman"/>
      <family val="1"/>
    </font>
    <font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12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4" fillId="0" borderId="0" xfId="0" applyFont="1" applyBorder="1" applyAlignment="1">
      <alignment horizontal="right" vertical="center" wrapText="1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right" vertical="center"/>
    </xf>
    <xf numFmtId="0" fontId="6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justify" vertical="center" wrapText="1"/>
    </xf>
    <xf numFmtId="2" fontId="5" fillId="33" borderId="11" xfId="0" applyNumberFormat="1" applyFont="1" applyFill="1" applyBorder="1" applyAlignment="1" applyProtection="1">
      <alignment horizontal="center" vertical="center"/>
      <protection hidden="1"/>
    </xf>
    <xf numFmtId="2" fontId="1" fillId="0" borderId="11" xfId="0" applyNumberFormat="1" applyFont="1" applyFill="1" applyBorder="1" applyAlignment="1" applyProtection="1">
      <alignment horizontal="center" vertical="center"/>
      <protection hidden="1"/>
    </xf>
    <xf numFmtId="0" fontId="4" fillId="0" borderId="0" xfId="0" applyFont="1" applyBorder="1" applyAlignment="1">
      <alignment horizontal="right" wrapText="1"/>
    </xf>
    <xf numFmtId="0" fontId="6" fillId="0" borderId="11" xfId="0" applyFont="1" applyBorder="1" applyAlignment="1">
      <alignment horizontal="center"/>
    </xf>
    <xf numFmtId="1" fontId="1" fillId="0" borderId="11" xfId="0" applyNumberFormat="1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1" fontId="1" fillId="33" borderId="11" xfId="0" applyNumberFormat="1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14" fontId="10" fillId="0" borderId="11" xfId="0" applyNumberFormat="1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 wrapText="1"/>
    </xf>
    <xf numFmtId="0" fontId="4" fillId="0" borderId="11" xfId="0" applyFont="1" applyBorder="1" applyAlignment="1">
      <alignment/>
    </xf>
    <xf numFmtId="0" fontId="0" fillId="0" borderId="11" xfId="0" applyBorder="1" applyAlignment="1">
      <alignment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wrapText="1"/>
    </xf>
    <xf numFmtId="0" fontId="4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Alignment="1">
      <alignment horizontal="center"/>
    </xf>
    <xf numFmtId="0" fontId="15" fillId="0" borderId="0" xfId="0" applyFont="1" applyAlignment="1">
      <alignment horizontal="center"/>
    </xf>
    <xf numFmtId="1" fontId="1" fillId="0" borderId="11" xfId="0" applyNumberFormat="1" applyFont="1" applyFill="1" applyBorder="1" applyAlignment="1" applyProtection="1">
      <alignment horizontal="center" vertical="center"/>
      <protection hidden="1"/>
    </xf>
    <xf numFmtId="0" fontId="4" fillId="0" borderId="0" xfId="0" applyFont="1" applyAlignment="1">
      <alignment/>
    </xf>
    <xf numFmtId="0" fontId="16" fillId="0" borderId="0" xfId="0" applyFont="1" applyAlignment="1">
      <alignment/>
    </xf>
    <xf numFmtId="0" fontId="14" fillId="0" borderId="0" xfId="0" applyFont="1" applyAlignment="1">
      <alignment/>
    </xf>
    <xf numFmtId="1" fontId="5" fillId="33" borderId="11" xfId="0" applyNumberFormat="1" applyFont="1" applyFill="1" applyBorder="1" applyAlignment="1">
      <alignment horizontal="center" vertical="center" wrapText="1"/>
    </xf>
    <xf numFmtId="1" fontId="6" fillId="0" borderId="11" xfId="0" applyNumberFormat="1" applyFont="1" applyBorder="1" applyAlignment="1">
      <alignment horizontal="center" vertical="center" wrapText="1"/>
    </xf>
    <xf numFmtId="1" fontId="1" fillId="0" borderId="11" xfId="0" applyNumberFormat="1" applyFont="1" applyFill="1" applyBorder="1" applyAlignment="1">
      <alignment horizontal="center" vertical="center" wrapText="1"/>
    </xf>
    <xf numFmtId="164" fontId="1" fillId="33" borderId="11" xfId="0" applyNumberFormat="1" applyFont="1" applyFill="1" applyBorder="1" applyAlignment="1">
      <alignment horizontal="center" vertical="center" wrapText="1"/>
    </xf>
    <xf numFmtId="165" fontId="1" fillId="33" borderId="11" xfId="0" applyNumberFormat="1" applyFont="1" applyFill="1" applyBorder="1" applyAlignment="1">
      <alignment horizontal="center" vertical="center" wrapText="1"/>
    </xf>
    <xf numFmtId="165" fontId="1" fillId="0" borderId="11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justify" vertical="center"/>
    </xf>
    <xf numFmtId="0" fontId="13" fillId="0" borderId="1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8" fillId="0" borderId="12" xfId="0" applyFont="1" applyFill="1" applyBorder="1" applyAlignment="1">
      <alignment vertical="center" wrapText="1"/>
    </xf>
    <xf numFmtId="0" fontId="4" fillId="0" borderId="0" xfId="0" applyFont="1" applyBorder="1" applyAlignment="1">
      <alignment/>
    </xf>
    <xf numFmtId="0" fontId="7" fillId="34" borderId="11" xfId="0" applyFont="1" applyFill="1" applyBorder="1" applyAlignment="1">
      <alignment horizontal="center" vertical="center"/>
    </xf>
    <xf numFmtId="0" fontId="7" fillId="34" borderId="11" xfId="0" applyFont="1" applyFill="1" applyBorder="1" applyAlignment="1">
      <alignment horizontal="justify" vertical="center"/>
    </xf>
    <xf numFmtId="0" fontId="17" fillId="34" borderId="11" xfId="0" applyFont="1" applyFill="1" applyBorder="1" applyAlignment="1">
      <alignment horizontal="center" vertical="center" wrapText="1"/>
    </xf>
    <xf numFmtId="0" fontId="6" fillId="34" borderId="11" xfId="0" applyFont="1" applyFill="1" applyBorder="1" applyAlignment="1">
      <alignment horizontal="center" vertical="center"/>
    </xf>
    <xf numFmtId="0" fontId="6" fillId="34" borderId="11" xfId="0" applyFont="1" applyFill="1" applyBorder="1" applyAlignment="1">
      <alignment horizontal="justify" vertical="center"/>
    </xf>
    <xf numFmtId="0" fontId="6" fillId="34" borderId="11" xfId="0" applyFont="1" applyFill="1" applyBorder="1" applyAlignment="1">
      <alignment horizontal="center" vertical="center" wrapText="1"/>
    </xf>
    <xf numFmtId="0" fontId="7" fillId="34" borderId="11" xfId="0" applyFont="1" applyFill="1" applyBorder="1" applyAlignment="1">
      <alignment horizontal="justify" vertical="center" wrapText="1"/>
    </xf>
    <xf numFmtId="0" fontId="6" fillId="34" borderId="11" xfId="0" applyFont="1" applyFill="1" applyBorder="1" applyAlignment="1">
      <alignment horizontal="justify" vertical="center" wrapText="1"/>
    </xf>
    <xf numFmtId="0" fontId="4" fillId="34" borderId="11" xfId="0" applyFont="1" applyFill="1" applyBorder="1" applyAlignment="1">
      <alignment horizontal="center" vertical="center"/>
    </xf>
    <xf numFmtId="0" fontId="4" fillId="34" borderId="11" xfId="0" applyFont="1" applyFill="1" applyBorder="1" applyAlignment="1">
      <alignment horizontal="justify" vertical="center"/>
    </xf>
    <xf numFmtId="0" fontId="4" fillId="34" borderId="11" xfId="0" applyFont="1" applyFill="1" applyBorder="1" applyAlignment="1">
      <alignment horizontal="justify" vertical="center" wrapText="1"/>
    </xf>
    <xf numFmtId="0" fontId="9" fillId="34" borderId="11" xfId="0" applyFont="1" applyFill="1" applyBorder="1" applyAlignment="1">
      <alignment horizontal="justify" vertical="center" wrapText="1"/>
    </xf>
    <xf numFmtId="16" fontId="4" fillId="34" borderId="11" xfId="0" applyNumberFormat="1" applyFont="1" applyFill="1" applyBorder="1" applyAlignment="1">
      <alignment horizontal="center" vertical="center"/>
    </xf>
    <xf numFmtId="1" fontId="1" fillId="34" borderId="11" xfId="0" applyNumberFormat="1" applyFont="1" applyFill="1" applyBorder="1" applyAlignment="1">
      <alignment horizontal="center" vertical="center" wrapText="1"/>
    </xf>
    <xf numFmtId="0" fontId="19" fillId="34" borderId="11" xfId="0" applyFont="1" applyFill="1" applyBorder="1" applyAlignment="1">
      <alignment horizontal="justify" vertical="center" wrapText="1"/>
    </xf>
    <xf numFmtId="1" fontId="5" fillId="0" borderId="11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165" fontId="1" fillId="34" borderId="11" xfId="0" applyNumberFormat="1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 wrapText="1"/>
    </xf>
    <xf numFmtId="0" fontId="17" fillId="0" borderId="11" xfId="0" applyFont="1" applyBorder="1" applyAlignment="1">
      <alignment horizontal="center" vertical="center" wrapText="1"/>
    </xf>
    <xf numFmtId="1" fontId="5" fillId="0" borderId="11" xfId="0" applyNumberFormat="1" applyFont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 wrapText="1"/>
    </xf>
    <xf numFmtId="1" fontId="5" fillId="0" borderId="11" xfId="0" applyNumberFormat="1" applyFont="1" applyFill="1" applyBorder="1" applyAlignment="1" applyProtection="1">
      <alignment horizontal="center" vertical="center"/>
      <protection hidden="1"/>
    </xf>
    <xf numFmtId="0" fontId="1" fillId="0" borderId="11" xfId="0" applyFont="1" applyBorder="1" applyAlignment="1">
      <alignment horizontal="center" vertical="center" wrapText="1"/>
    </xf>
    <xf numFmtId="164" fontId="4" fillId="0" borderId="11" xfId="0" applyNumberFormat="1" applyFont="1" applyFill="1" applyBorder="1" applyAlignment="1">
      <alignment horizontal="center" vertical="center" wrapText="1"/>
    </xf>
    <xf numFmtId="164" fontId="3" fillId="0" borderId="11" xfId="0" applyNumberFormat="1" applyFont="1" applyFill="1" applyBorder="1" applyAlignment="1">
      <alignment horizontal="center" vertical="center" wrapText="1"/>
    </xf>
    <xf numFmtId="0" fontId="20" fillId="0" borderId="13" xfId="0" applyFont="1" applyBorder="1" applyAlignment="1">
      <alignment horizontal="justify" vertical="center" wrapText="1"/>
    </xf>
    <xf numFmtId="0" fontId="20" fillId="0" borderId="12" xfId="0" applyFont="1" applyBorder="1" applyAlignment="1">
      <alignment horizontal="justify" vertical="center" wrapText="1"/>
    </xf>
    <xf numFmtId="0" fontId="20" fillId="0" borderId="14" xfId="0" applyFont="1" applyBorder="1" applyAlignment="1">
      <alignment horizontal="justify" vertical="center" wrapText="1"/>
    </xf>
    <xf numFmtId="0" fontId="13" fillId="0" borderId="13" xfId="0" applyFont="1" applyBorder="1" applyAlignment="1">
      <alignment horizontal="justify" vertical="center" wrapText="1"/>
    </xf>
    <xf numFmtId="0" fontId="13" fillId="0" borderId="12" xfId="0" applyFont="1" applyBorder="1" applyAlignment="1">
      <alignment horizontal="justify" vertical="center" wrapText="1"/>
    </xf>
    <xf numFmtId="0" fontId="13" fillId="0" borderId="14" xfId="0" applyFont="1" applyBorder="1" applyAlignment="1">
      <alignment horizontal="justify" vertical="center" wrapText="1"/>
    </xf>
    <xf numFmtId="0" fontId="13" fillId="0" borderId="15" xfId="0" applyFont="1" applyBorder="1" applyAlignment="1">
      <alignment horizontal="justify" vertical="center" wrapText="1"/>
    </xf>
    <xf numFmtId="0" fontId="13" fillId="0" borderId="16" xfId="0" applyFont="1" applyBorder="1" applyAlignment="1">
      <alignment horizontal="justify" vertical="center" wrapText="1"/>
    </xf>
    <xf numFmtId="0" fontId="13" fillId="0" borderId="17" xfId="0" applyFont="1" applyBorder="1" applyAlignment="1">
      <alignment horizontal="justify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wrapText="1"/>
    </xf>
    <xf numFmtId="0" fontId="14" fillId="0" borderId="12" xfId="0" applyFont="1" applyBorder="1" applyAlignment="1">
      <alignment horizont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top"/>
    </xf>
    <xf numFmtId="0" fontId="18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49" fontId="2" fillId="0" borderId="0" xfId="0" applyNumberFormat="1" applyFont="1" applyBorder="1" applyAlignment="1">
      <alignment horizontal="center" vertical="center" wrapText="1"/>
    </xf>
    <xf numFmtId="166" fontId="1" fillId="33" borderId="1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view="pageBreakPreview" zoomScaleSheetLayoutView="100" workbookViewId="0" topLeftCell="A25">
      <selection activeCell="F31" sqref="F31"/>
    </sheetView>
  </sheetViews>
  <sheetFormatPr defaultColWidth="9.00390625" defaultRowHeight="12.75"/>
  <cols>
    <col min="1" max="1" width="6.125" style="28" customWidth="1"/>
    <col min="2" max="2" width="47.625" style="28" customWidth="1"/>
    <col min="3" max="3" width="19.75390625" style="28" customWidth="1"/>
    <col min="4" max="4" width="14.875" style="28" customWidth="1"/>
    <col min="5" max="5" width="15.25390625" style="28" customWidth="1"/>
    <col min="6" max="6" width="17.625" style="28" customWidth="1"/>
  </cols>
  <sheetData>
    <row r="1" ht="15.75">
      <c r="F1" s="1" t="s">
        <v>0</v>
      </c>
    </row>
    <row r="2" spans="1:6" ht="93.75" customHeight="1">
      <c r="A2" s="92" t="s">
        <v>174</v>
      </c>
      <c r="B2" s="92"/>
      <c r="C2" s="92"/>
      <c r="D2" s="92"/>
      <c r="E2" s="92"/>
      <c r="F2" s="92"/>
    </row>
    <row r="3" spans="1:6" ht="37.5" customHeight="1">
      <c r="A3" s="93" t="s">
        <v>182</v>
      </c>
      <c r="B3" s="93"/>
      <c r="C3" s="93"/>
      <c r="D3" s="93"/>
      <c r="E3" s="93"/>
      <c r="F3" s="93"/>
    </row>
    <row r="4" spans="1:6" ht="16.5" customHeight="1">
      <c r="A4" s="94" t="s">
        <v>1</v>
      </c>
      <c r="B4" s="94"/>
      <c r="C4" s="94"/>
      <c r="D4" s="94"/>
      <c r="E4" s="94"/>
      <c r="F4" s="94"/>
    </row>
    <row r="5" ht="18.75" customHeight="1">
      <c r="F5" s="2" t="s">
        <v>2</v>
      </c>
    </row>
    <row r="6" spans="1:6" ht="15.75">
      <c r="A6" s="3"/>
      <c r="B6" s="3"/>
      <c r="C6" s="3"/>
      <c r="D6" s="3"/>
      <c r="E6" s="3"/>
      <c r="F6" s="4"/>
    </row>
    <row r="7" spans="1:6" ht="12.75" customHeight="1">
      <c r="A7" s="95" t="s">
        <v>3</v>
      </c>
      <c r="B7" s="95" t="s">
        <v>4</v>
      </c>
      <c r="C7" s="95" t="s">
        <v>5</v>
      </c>
      <c r="D7" s="95" t="s">
        <v>6</v>
      </c>
      <c r="E7" s="95"/>
      <c r="F7" s="95"/>
    </row>
    <row r="8" spans="1:6" ht="106.5" customHeight="1">
      <c r="A8" s="95"/>
      <c r="B8" s="95"/>
      <c r="C8" s="95"/>
      <c r="D8" s="72" t="s">
        <v>175</v>
      </c>
      <c r="E8" s="73" t="s">
        <v>176</v>
      </c>
      <c r="F8" s="21" t="s">
        <v>177</v>
      </c>
    </row>
    <row r="9" spans="1:6" ht="12.75">
      <c r="A9" s="6">
        <v>1</v>
      </c>
      <c r="B9" s="6">
        <v>2</v>
      </c>
      <c r="C9" s="6">
        <v>3</v>
      </c>
      <c r="D9" s="6">
        <v>4</v>
      </c>
      <c r="E9" s="6">
        <v>5</v>
      </c>
      <c r="F9" s="6">
        <v>6</v>
      </c>
    </row>
    <row r="10" spans="1:6" ht="36" customHeight="1">
      <c r="A10" s="6" t="s">
        <v>112</v>
      </c>
      <c r="B10" s="7" t="s">
        <v>173</v>
      </c>
      <c r="C10" s="8">
        <f aca="true" t="shared" si="0" ref="C10:C15">SUM(D10:F10)</f>
        <v>0</v>
      </c>
      <c r="D10" s="9"/>
      <c r="E10" s="9"/>
      <c r="F10" s="9"/>
    </row>
    <row r="11" spans="1:6" ht="57.75" customHeight="1">
      <c r="A11" s="6" t="s">
        <v>111</v>
      </c>
      <c r="B11" s="7" t="s">
        <v>7</v>
      </c>
      <c r="C11" s="8">
        <f t="shared" si="0"/>
        <v>0</v>
      </c>
      <c r="D11" s="9"/>
      <c r="E11" s="9"/>
      <c r="F11" s="9"/>
    </row>
    <row r="12" spans="1:6" ht="35.25" customHeight="1">
      <c r="A12" s="6" t="s">
        <v>26</v>
      </c>
      <c r="B12" s="7" t="s">
        <v>50</v>
      </c>
      <c r="C12" s="8">
        <f t="shared" si="0"/>
        <v>0</v>
      </c>
      <c r="D12" s="9"/>
      <c r="E12" s="9"/>
      <c r="F12" s="9"/>
    </row>
    <row r="13" spans="1:6" ht="56.25" customHeight="1">
      <c r="A13" s="6" t="s">
        <v>28</v>
      </c>
      <c r="B13" s="7" t="s">
        <v>8</v>
      </c>
      <c r="C13" s="8">
        <f t="shared" si="0"/>
        <v>0</v>
      </c>
      <c r="D13" s="9"/>
      <c r="E13" s="9"/>
      <c r="F13" s="9"/>
    </row>
    <row r="14" spans="1:6" ht="80.25" customHeight="1">
      <c r="A14" s="6" t="s">
        <v>30</v>
      </c>
      <c r="B14" s="7" t="s">
        <v>9</v>
      </c>
      <c r="C14" s="8">
        <f t="shared" si="0"/>
        <v>0</v>
      </c>
      <c r="D14" s="9"/>
      <c r="E14" s="9"/>
      <c r="F14" s="9"/>
    </row>
    <row r="15" spans="1:6" ht="53.25" customHeight="1">
      <c r="A15" s="6" t="s">
        <v>32</v>
      </c>
      <c r="B15" s="7" t="s">
        <v>10</v>
      </c>
      <c r="C15" s="8">
        <f t="shared" si="0"/>
        <v>0</v>
      </c>
      <c r="D15" s="9"/>
      <c r="E15" s="9"/>
      <c r="F15" s="9"/>
    </row>
    <row r="16" spans="1:6" ht="27.75" customHeight="1">
      <c r="A16" s="83" t="s">
        <v>11</v>
      </c>
      <c r="B16" s="84"/>
      <c r="C16" s="8">
        <f>SUM(C10:C15)</f>
        <v>0</v>
      </c>
      <c r="D16" s="8">
        <f>SUM(D10:D15)</f>
        <v>0</v>
      </c>
      <c r="E16" s="8">
        <f>SUM(E10:E15)</f>
        <v>0</v>
      </c>
      <c r="F16" s="8">
        <f>SUM(F10:F15)</f>
        <v>0</v>
      </c>
    </row>
    <row r="17" ht="18.75" customHeight="1">
      <c r="F17" s="10" t="s">
        <v>12</v>
      </c>
    </row>
    <row r="18" spans="1:6" ht="35.25" customHeight="1">
      <c r="A18" s="85" t="s">
        <v>181</v>
      </c>
      <c r="B18" s="85"/>
      <c r="C18" s="85"/>
      <c r="D18" s="85"/>
      <c r="E18" s="85"/>
      <c r="F18" s="85"/>
    </row>
    <row r="19" spans="1:6" ht="37.5" customHeight="1">
      <c r="A19" s="71" t="s">
        <v>3</v>
      </c>
      <c r="B19" s="86" t="s">
        <v>13</v>
      </c>
      <c r="C19" s="87"/>
      <c r="D19" s="88"/>
      <c r="E19" s="71" t="s">
        <v>14</v>
      </c>
      <c r="F19" s="71" t="s">
        <v>178</v>
      </c>
    </row>
    <row r="20" spans="1:6" ht="12.75">
      <c r="A20" s="11">
        <v>1</v>
      </c>
      <c r="B20" s="89">
        <v>2</v>
      </c>
      <c r="C20" s="90"/>
      <c r="D20" s="91"/>
      <c r="E20" s="11">
        <v>3</v>
      </c>
      <c r="F20" s="11">
        <v>4</v>
      </c>
    </row>
    <row r="21" spans="1:6" ht="32.25" customHeight="1">
      <c r="A21" s="64" t="s">
        <v>112</v>
      </c>
      <c r="B21" s="74" t="s">
        <v>15</v>
      </c>
      <c r="C21" s="75"/>
      <c r="D21" s="76"/>
      <c r="E21" s="67" t="s">
        <v>16</v>
      </c>
      <c r="F21" s="68"/>
    </row>
    <row r="22" spans="1:6" ht="38.25" customHeight="1">
      <c r="A22" s="64" t="s">
        <v>111</v>
      </c>
      <c r="B22" s="74" t="s">
        <v>17</v>
      </c>
      <c r="C22" s="75"/>
      <c r="D22" s="76"/>
      <c r="E22" s="69" t="s">
        <v>16</v>
      </c>
      <c r="F22" s="31">
        <v>886</v>
      </c>
    </row>
    <row r="23" spans="1:6" ht="18" customHeight="1">
      <c r="A23" s="15" t="s">
        <v>18</v>
      </c>
      <c r="B23" s="77" t="s">
        <v>19</v>
      </c>
      <c r="C23" s="78"/>
      <c r="D23" s="79"/>
      <c r="E23" s="13" t="s">
        <v>16</v>
      </c>
      <c r="F23" s="27">
        <v>20</v>
      </c>
    </row>
    <row r="24" spans="1:6" ht="20.25" customHeight="1">
      <c r="A24" s="16" t="s">
        <v>20</v>
      </c>
      <c r="B24" s="77" t="s">
        <v>21</v>
      </c>
      <c r="C24" s="78"/>
      <c r="D24" s="79"/>
      <c r="E24" s="13" t="s">
        <v>16</v>
      </c>
      <c r="F24" s="27">
        <v>10</v>
      </c>
    </row>
    <row r="25" spans="1:6" ht="20.25" customHeight="1">
      <c r="A25" s="17" t="s">
        <v>179</v>
      </c>
      <c r="B25" s="77" t="s">
        <v>22</v>
      </c>
      <c r="C25" s="78"/>
      <c r="D25" s="79"/>
      <c r="E25" s="13" t="s">
        <v>16</v>
      </c>
      <c r="F25" s="27"/>
    </row>
    <row r="26" spans="1:6" ht="18.75" customHeight="1">
      <c r="A26" s="15" t="s">
        <v>23</v>
      </c>
      <c r="B26" s="77" t="s">
        <v>24</v>
      </c>
      <c r="C26" s="78"/>
      <c r="D26" s="79"/>
      <c r="E26" s="13" t="s">
        <v>16</v>
      </c>
      <c r="F26" s="27">
        <v>866</v>
      </c>
    </row>
    <row r="27" spans="1:6" ht="21.75" customHeight="1">
      <c r="A27" s="17" t="s">
        <v>25</v>
      </c>
      <c r="B27" s="77" t="s">
        <v>21</v>
      </c>
      <c r="C27" s="78"/>
      <c r="D27" s="79"/>
      <c r="E27" s="13" t="s">
        <v>16</v>
      </c>
      <c r="F27" s="27">
        <v>842</v>
      </c>
    </row>
    <row r="28" spans="1:6" ht="18.75" customHeight="1">
      <c r="A28" s="17" t="s">
        <v>180</v>
      </c>
      <c r="B28" s="77" t="s">
        <v>22</v>
      </c>
      <c r="C28" s="78"/>
      <c r="D28" s="79"/>
      <c r="E28" s="13" t="s">
        <v>16</v>
      </c>
      <c r="F28" s="27">
        <v>12</v>
      </c>
    </row>
    <row r="29" spans="1:6" ht="37.5" customHeight="1">
      <c r="A29" s="64" t="s">
        <v>26</v>
      </c>
      <c r="B29" s="74" t="s">
        <v>27</v>
      </c>
      <c r="C29" s="75"/>
      <c r="D29" s="76"/>
      <c r="E29" s="69" t="s">
        <v>16</v>
      </c>
      <c r="F29" s="70"/>
    </row>
    <row r="30" spans="1:6" ht="34.5" customHeight="1">
      <c r="A30" s="6" t="s">
        <v>28</v>
      </c>
      <c r="B30" s="77" t="s">
        <v>29</v>
      </c>
      <c r="C30" s="78"/>
      <c r="D30" s="79"/>
      <c r="E30" s="13" t="s">
        <v>16</v>
      </c>
      <c r="F30" s="14">
        <v>852</v>
      </c>
    </row>
    <row r="31" spans="1:6" ht="40.5" customHeight="1">
      <c r="A31" s="6" t="s">
        <v>30</v>
      </c>
      <c r="B31" s="77" t="s">
        <v>31</v>
      </c>
      <c r="C31" s="78"/>
      <c r="D31" s="79"/>
      <c r="E31" s="13" t="s">
        <v>16</v>
      </c>
      <c r="F31" s="14">
        <f>F22-F30</f>
        <v>34</v>
      </c>
    </row>
    <row r="32" spans="1:6" ht="39.75" customHeight="1">
      <c r="A32" s="6" t="s">
        <v>32</v>
      </c>
      <c r="B32" s="80" t="s">
        <v>33</v>
      </c>
      <c r="C32" s="81"/>
      <c r="D32" s="82"/>
      <c r="E32" s="13" t="s">
        <v>34</v>
      </c>
      <c r="F32" s="14">
        <f>F30/F22*100</f>
        <v>96.16252821670429</v>
      </c>
    </row>
  </sheetData>
  <sheetProtection/>
  <mergeCells count="23">
    <mergeCell ref="A2:F2"/>
    <mergeCell ref="A3:F3"/>
    <mergeCell ref="A4:F4"/>
    <mergeCell ref="A7:A8"/>
    <mergeCell ref="B7:B8"/>
    <mergeCell ref="C7:C8"/>
    <mergeCell ref="D7:F7"/>
    <mergeCell ref="B21:D21"/>
    <mergeCell ref="B22:D22"/>
    <mergeCell ref="B23:D23"/>
    <mergeCell ref="B24:D24"/>
    <mergeCell ref="A16:B16"/>
    <mergeCell ref="A18:F18"/>
    <mergeCell ref="B19:D19"/>
    <mergeCell ref="B20:D20"/>
    <mergeCell ref="B29:D29"/>
    <mergeCell ref="B30:D30"/>
    <mergeCell ref="B31:D31"/>
    <mergeCell ref="B32:D32"/>
    <mergeCell ref="B25:D25"/>
    <mergeCell ref="B26:D26"/>
    <mergeCell ref="B27:D27"/>
    <mergeCell ref="B28:D28"/>
  </mergeCells>
  <printOptions/>
  <pageMargins left="1.1811023622047245" right="0.3937007874015748" top="0.4724409448818898" bottom="0.37" header="0.5118110236220472" footer="0.32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3"/>
  <sheetViews>
    <sheetView view="pageBreakPreview" zoomScale="75" zoomScaleSheetLayoutView="75" zoomScalePageLayoutView="0" workbookViewId="0" topLeftCell="A1">
      <selection activeCell="F6" sqref="F6:F8"/>
    </sheetView>
  </sheetViews>
  <sheetFormatPr defaultColWidth="9.00390625" defaultRowHeight="12.75"/>
  <cols>
    <col min="2" max="2" width="29.625" style="0" customWidth="1"/>
    <col min="3" max="3" width="17.00390625" style="0" customWidth="1"/>
    <col min="4" max="4" width="14.125" style="0" customWidth="1"/>
    <col min="5" max="5" width="15.00390625" style="0" customWidth="1"/>
    <col min="6" max="6" width="14.25390625" style="0" customWidth="1"/>
    <col min="7" max="7" width="18.375" style="0" customWidth="1"/>
    <col min="8" max="8" width="14.625" style="0" customWidth="1"/>
    <col min="9" max="9" width="12.625" style="0" customWidth="1"/>
    <col min="10" max="10" width="12.125" style="0" customWidth="1"/>
    <col min="11" max="11" width="16.625" style="0" customWidth="1"/>
    <col min="12" max="12" width="16.25390625" style="0" customWidth="1"/>
    <col min="13" max="13" width="15.375" style="0" customWidth="1"/>
    <col min="14" max="14" width="16.875" style="0" customWidth="1"/>
  </cols>
  <sheetData>
    <row r="1" ht="15.75">
      <c r="N1" s="1" t="s">
        <v>35</v>
      </c>
    </row>
    <row r="2" spans="1:14" ht="60" customHeight="1">
      <c r="A2" s="92" t="s">
        <v>172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</row>
    <row r="3" spans="1:14" ht="60" customHeight="1">
      <c r="A3" s="96" t="s">
        <v>185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</row>
    <row r="4" spans="1:14" ht="21" customHeight="1">
      <c r="A4" s="97" t="s">
        <v>1</v>
      </c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</row>
    <row r="6" spans="1:14" ht="25.5" customHeight="1">
      <c r="A6" s="98" t="s">
        <v>36</v>
      </c>
      <c r="B6" s="98" t="s">
        <v>4</v>
      </c>
      <c r="C6" s="98" t="s">
        <v>37</v>
      </c>
      <c r="D6" s="98" t="s">
        <v>38</v>
      </c>
      <c r="E6" s="99" t="s">
        <v>39</v>
      </c>
      <c r="F6" s="102" t="s">
        <v>40</v>
      </c>
      <c r="G6" s="99" t="s">
        <v>41</v>
      </c>
      <c r="H6" s="99" t="s">
        <v>42</v>
      </c>
      <c r="I6" s="105" t="s">
        <v>43</v>
      </c>
      <c r="J6" s="105"/>
      <c r="K6" s="105"/>
      <c r="L6" s="105"/>
      <c r="M6" s="105"/>
      <c r="N6" s="105"/>
    </row>
    <row r="7" spans="1:14" ht="85.5" customHeight="1">
      <c r="A7" s="98"/>
      <c r="B7" s="98"/>
      <c r="C7" s="98"/>
      <c r="D7" s="98"/>
      <c r="E7" s="100"/>
      <c r="F7" s="103"/>
      <c r="G7" s="100"/>
      <c r="H7" s="100"/>
      <c r="I7" s="98" t="s">
        <v>44</v>
      </c>
      <c r="J7" s="98"/>
      <c r="K7" s="98" t="s">
        <v>45</v>
      </c>
      <c r="L7" s="98"/>
      <c r="M7" s="98" t="s">
        <v>46</v>
      </c>
      <c r="N7" s="98"/>
    </row>
    <row r="8" spans="1:14" ht="102.75" customHeight="1">
      <c r="A8" s="98"/>
      <c r="B8" s="98"/>
      <c r="C8" s="98"/>
      <c r="D8" s="98"/>
      <c r="E8" s="101"/>
      <c r="F8" s="104"/>
      <c r="G8" s="101"/>
      <c r="H8" s="101"/>
      <c r="I8" s="40" t="s">
        <v>47</v>
      </c>
      <c r="J8" s="40" t="s">
        <v>48</v>
      </c>
      <c r="K8" s="40" t="s">
        <v>47</v>
      </c>
      <c r="L8" s="40" t="s">
        <v>48</v>
      </c>
      <c r="M8" s="40" t="s">
        <v>47</v>
      </c>
      <c r="N8" s="40" t="s">
        <v>48</v>
      </c>
    </row>
    <row r="9" spans="1:14" ht="15.75">
      <c r="A9" s="62">
        <v>1</v>
      </c>
      <c r="B9" s="62">
        <v>2</v>
      </c>
      <c r="C9" s="62">
        <v>3</v>
      </c>
      <c r="D9" s="62">
        <v>4</v>
      </c>
      <c r="E9" s="62">
        <v>5</v>
      </c>
      <c r="F9" s="62">
        <v>6</v>
      </c>
      <c r="G9" s="62">
        <f>F9+1</f>
        <v>7</v>
      </c>
      <c r="H9" s="62">
        <f aca="true" t="shared" si="0" ref="H9:N9">G9+1</f>
        <v>8</v>
      </c>
      <c r="I9" s="62">
        <f t="shared" si="0"/>
        <v>9</v>
      </c>
      <c r="J9" s="62">
        <f t="shared" si="0"/>
        <v>10</v>
      </c>
      <c r="K9" s="62">
        <f t="shared" si="0"/>
        <v>11</v>
      </c>
      <c r="L9" s="62">
        <f t="shared" si="0"/>
        <v>12</v>
      </c>
      <c r="M9" s="62">
        <f t="shared" si="0"/>
        <v>13</v>
      </c>
      <c r="N9" s="62">
        <f t="shared" si="0"/>
        <v>14</v>
      </c>
    </row>
    <row r="10" spans="1:14" ht="63.75" customHeight="1">
      <c r="A10" s="63" t="s">
        <v>112</v>
      </c>
      <c r="B10" s="66" t="s">
        <v>173</v>
      </c>
      <c r="C10" s="19"/>
      <c r="D10" s="19"/>
      <c r="E10" s="19"/>
      <c r="F10" s="19"/>
      <c r="G10" s="19"/>
      <c r="H10" s="19"/>
      <c r="I10" s="19"/>
      <c r="J10" s="20"/>
      <c r="K10" s="20"/>
      <c r="L10" s="20"/>
      <c r="M10" s="20"/>
      <c r="N10" s="20"/>
    </row>
    <row r="11" spans="1:14" s="25" customFormat="1" ht="114.75" customHeight="1">
      <c r="A11" s="63" t="s">
        <v>111</v>
      </c>
      <c r="B11" s="66" t="s">
        <v>7</v>
      </c>
      <c r="C11" s="21"/>
      <c r="D11" s="22"/>
      <c r="E11" s="23"/>
      <c r="F11" s="22"/>
      <c r="G11" s="22"/>
      <c r="H11" s="22"/>
      <c r="I11" s="23"/>
      <c r="J11" s="24"/>
      <c r="K11" s="24"/>
      <c r="L11" s="24"/>
      <c r="M11" s="22"/>
      <c r="N11" s="23"/>
    </row>
    <row r="12" spans="1:14" s="25" customFormat="1" ht="63.75" customHeight="1">
      <c r="A12" s="63" t="s">
        <v>26</v>
      </c>
      <c r="B12" s="18" t="s">
        <v>49</v>
      </c>
      <c r="C12" s="21"/>
      <c r="D12" s="22"/>
      <c r="E12" s="23"/>
      <c r="F12" s="22"/>
      <c r="G12" s="22"/>
      <c r="H12" s="22"/>
      <c r="I12" s="23"/>
      <c r="J12" s="24"/>
      <c r="K12" s="24"/>
      <c r="L12" s="24"/>
      <c r="M12" s="22"/>
      <c r="N12" s="23"/>
    </row>
    <row r="13" spans="1:14" s="26" customFormat="1" ht="45" customHeight="1">
      <c r="A13" s="64"/>
      <c r="B13" s="64" t="s">
        <v>11</v>
      </c>
      <c r="C13" s="65"/>
      <c r="D13" s="65"/>
      <c r="E13" s="65"/>
      <c r="F13" s="65"/>
      <c r="G13" s="65"/>
      <c r="H13" s="65"/>
      <c r="I13" s="65"/>
      <c r="J13" s="65"/>
      <c r="K13" s="65"/>
      <c r="L13" s="65"/>
      <c r="M13" s="64"/>
      <c r="N13" s="64"/>
    </row>
  </sheetData>
  <sheetProtection/>
  <mergeCells count="15">
    <mergeCell ref="E6:E8"/>
    <mergeCell ref="F6:F8"/>
    <mergeCell ref="G6:G8"/>
    <mergeCell ref="H6:H8"/>
    <mergeCell ref="I6:N6"/>
    <mergeCell ref="A3:N3"/>
    <mergeCell ref="A4:N4"/>
    <mergeCell ref="I7:J7"/>
    <mergeCell ref="K7:L7"/>
    <mergeCell ref="M7:N7"/>
    <mergeCell ref="A2:N2"/>
    <mergeCell ref="A6:A8"/>
    <mergeCell ref="B6:B8"/>
    <mergeCell ref="C6:C8"/>
    <mergeCell ref="D6:D8"/>
  </mergeCells>
  <printOptions/>
  <pageMargins left="0.75" right="0.75" top="1" bottom="1" header="0.5" footer="0.5"/>
  <pageSetup horizontalDpi="600" verticalDpi="600" orientation="landscape" paperSize="9" scale="5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18"/>
  <sheetViews>
    <sheetView zoomScalePageLayoutView="0" workbookViewId="0" topLeftCell="A52">
      <selection activeCell="A4" sqref="A4:D4"/>
    </sheetView>
  </sheetViews>
  <sheetFormatPr defaultColWidth="9.00390625" defaultRowHeight="12.75"/>
  <cols>
    <col min="1" max="1" width="5.125" style="0" customWidth="1"/>
    <col min="2" max="2" width="56.125" style="0" customWidth="1"/>
    <col min="3" max="3" width="9.75390625" style="0" customWidth="1"/>
    <col min="4" max="4" width="12.25390625" style="0" customWidth="1"/>
  </cols>
  <sheetData>
    <row r="1" spans="1:4" ht="15.75" customHeight="1">
      <c r="A1" s="29"/>
      <c r="B1" s="30"/>
      <c r="C1" s="108" t="s">
        <v>51</v>
      </c>
      <c r="D1" s="108"/>
    </row>
    <row r="2" spans="1:4" ht="42.75" customHeight="1">
      <c r="A2" s="109" t="s">
        <v>169</v>
      </c>
      <c r="B2" s="109"/>
      <c r="C2" s="109"/>
      <c r="D2" s="109"/>
    </row>
    <row r="3" spans="1:4" ht="13.5" customHeight="1">
      <c r="A3" s="93" t="s">
        <v>182</v>
      </c>
      <c r="B3" s="93"/>
      <c r="C3" s="93"/>
      <c r="D3" s="93"/>
    </row>
    <row r="4" spans="1:4" ht="13.5" customHeight="1">
      <c r="A4" s="106" t="s">
        <v>1</v>
      </c>
      <c r="B4" s="106"/>
      <c r="C4" s="106"/>
      <c r="D4" s="106"/>
    </row>
    <row r="5" spans="1:4" ht="48" customHeight="1">
      <c r="A5" s="5" t="s">
        <v>3</v>
      </c>
      <c r="B5" s="5" t="s">
        <v>13</v>
      </c>
      <c r="C5" s="5" t="s">
        <v>14</v>
      </c>
      <c r="D5" s="5" t="s">
        <v>171</v>
      </c>
    </row>
    <row r="6" spans="1:4" ht="12" customHeight="1">
      <c r="A6" s="11">
        <v>1</v>
      </c>
      <c r="B6" s="11">
        <v>2</v>
      </c>
      <c r="C6" s="11">
        <v>3</v>
      </c>
      <c r="D6" s="11">
        <v>4</v>
      </c>
    </row>
    <row r="7" spans="1:4" ht="18.75" customHeight="1">
      <c r="A7" s="44" t="s">
        <v>112</v>
      </c>
      <c r="B7" s="45" t="s">
        <v>52</v>
      </c>
      <c r="C7" s="46" t="s">
        <v>53</v>
      </c>
      <c r="D7" s="31">
        <v>34001</v>
      </c>
    </row>
    <row r="8" spans="1:4" ht="18.75" customHeight="1">
      <c r="A8" s="47" t="s">
        <v>109</v>
      </c>
      <c r="B8" s="48" t="s">
        <v>54</v>
      </c>
      <c r="C8" s="49" t="s">
        <v>53</v>
      </c>
      <c r="D8" s="12">
        <v>263</v>
      </c>
    </row>
    <row r="9" spans="1:4" ht="47.25" customHeight="1">
      <c r="A9" s="47" t="s">
        <v>110</v>
      </c>
      <c r="B9" s="48" t="s">
        <v>108</v>
      </c>
      <c r="C9" s="49" t="s">
        <v>53</v>
      </c>
      <c r="D9" s="12">
        <v>883</v>
      </c>
    </row>
    <row r="10" spans="1:4" ht="21" customHeight="1">
      <c r="A10" s="44" t="s">
        <v>111</v>
      </c>
      <c r="B10" s="50" t="s">
        <v>55</v>
      </c>
      <c r="C10" s="46" t="s">
        <v>56</v>
      </c>
      <c r="D10" s="31">
        <v>5112</v>
      </c>
    </row>
    <row r="11" spans="1:4" ht="15.75" customHeight="1">
      <c r="A11" s="47" t="s">
        <v>18</v>
      </c>
      <c r="B11" s="51" t="s">
        <v>57</v>
      </c>
      <c r="C11" s="49" t="s">
        <v>56</v>
      </c>
      <c r="D11" s="32">
        <v>2898</v>
      </c>
    </row>
    <row r="12" spans="1:4" ht="15.75" customHeight="1">
      <c r="A12" s="47" t="s">
        <v>23</v>
      </c>
      <c r="B12" s="51" t="s">
        <v>58</v>
      </c>
      <c r="C12" s="49" t="s">
        <v>56</v>
      </c>
      <c r="D12" s="32">
        <v>2092</v>
      </c>
    </row>
    <row r="13" spans="1:4" ht="15.75" customHeight="1">
      <c r="A13" s="47" t="s">
        <v>113</v>
      </c>
      <c r="B13" s="51" t="s">
        <v>59</v>
      </c>
      <c r="C13" s="49" t="s">
        <v>56</v>
      </c>
      <c r="D13" s="32">
        <v>122</v>
      </c>
    </row>
    <row r="14" spans="1:4" ht="24" customHeight="1">
      <c r="A14" s="44" t="s">
        <v>26</v>
      </c>
      <c r="B14" s="45" t="s">
        <v>130</v>
      </c>
      <c r="C14" s="46" t="s">
        <v>60</v>
      </c>
      <c r="D14" s="31">
        <v>49641</v>
      </c>
    </row>
    <row r="15" spans="1:4" ht="24" customHeight="1">
      <c r="A15" s="52" t="s">
        <v>114</v>
      </c>
      <c r="B15" s="53" t="s">
        <v>61</v>
      </c>
      <c r="C15" s="49" t="s">
        <v>56</v>
      </c>
      <c r="D15" s="33">
        <v>4894</v>
      </c>
    </row>
    <row r="16" spans="1:4" ht="39.75" customHeight="1">
      <c r="A16" s="52" t="s">
        <v>115</v>
      </c>
      <c r="B16" s="54" t="s">
        <v>62</v>
      </c>
      <c r="C16" s="49" t="s">
        <v>63</v>
      </c>
      <c r="D16" s="34">
        <f>D14/D15</f>
        <v>10.143236616264813</v>
      </c>
    </row>
    <row r="17" spans="1:4" ht="26.25" customHeight="1">
      <c r="A17" s="52" t="s">
        <v>116</v>
      </c>
      <c r="B17" s="53" t="s">
        <v>64</v>
      </c>
      <c r="C17" s="49" t="s">
        <v>60</v>
      </c>
      <c r="D17" s="12">
        <v>49641</v>
      </c>
    </row>
    <row r="18" spans="1:4" ht="41.25" customHeight="1">
      <c r="A18" s="52" t="s">
        <v>117</v>
      </c>
      <c r="B18" s="53" t="s">
        <v>65</v>
      </c>
      <c r="C18" s="49" t="s">
        <v>56</v>
      </c>
      <c r="D18" s="12">
        <v>4894</v>
      </c>
    </row>
    <row r="19" spans="1:4" ht="41.25" customHeight="1">
      <c r="A19" s="52" t="s">
        <v>118</v>
      </c>
      <c r="B19" s="53" t="s">
        <v>66</v>
      </c>
      <c r="C19" s="49" t="s">
        <v>60</v>
      </c>
      <c r="D19" s="12"/>
    </row>
    <row r="20" spans="1:4" ht="39.75" customHeight="1">
      <c r="A20" s="52" t="s">
        <v>119</v>
      </c>
      <c r="B20" s="53" t="s">
        <v>67</v>
      </c>
      <c r="C20" s="49" t="s">
        <v>56</v>
      </c>
      <c r="D20" s="12"/>
    </row>
    <row r="21" spans="1:4" ht="30" customHeight="1">
      <c r="A21" s="52" t="s">
        <v>120</v>
      </c>
      <c r="B21" s="55" t="s">
        <v>68</v>
      </c>
      <c r="C21" s="49" t="s">
        <v>34</v>
      </c>
      <c r="D21" s="14">
        <f>D17/D14*100</f>
        <v>100</v>
      </c>
    </row>
    <row r="22" spans="1:4" ht="20.25" customHeight="1">
      <c r="A22" s="44">
        <v>4</v>
      </c>
      <c r="B22" s="45" t="s">
        <v>129</v>
      </c>
      <c r="C22" s="46" t="s">
        <v>69</v>
      </c>
      <c r="D22" s="31">
        <v>495</v>
      </c>
    </row>
    <row r="23" spans="1:4" ht="37.5" customHeight="1">
      <c r="A23" s="52" t="s">
        <v>121</v>
      </c>
      <c r="B23" s="53" t="s">
        <v>70</v>
      </c>
      <c r="C23" s="49" t="s">
        <v>56</v>
      </c>
      <c r="D23" s="33">
        <v>4236</v>
      </c>
    </row>
    <row r="24" spans="1:4" ht="38.25" customHeight="1">
      <c r="A24" s="52" t="s">
        <v>122</v>
      </c>
      <c r="B24" s="54" t="s">
        <v>71</v>
      </c>
      <c r="C24" s="49" t="s">
        <v>72</v>
      </c>
      <c r="D24" s="34">
        <f>D22/D23</f>
        <v>0.11685552407932011</v>
      </c>
    </row>
    <row r="25" spans="1:4" ht="29.25" customHeight="1">
      <c r="A25" s="52" t="s">
        <v>123</v>
      </c>
      <c r="B25" s="53" t="s">
        <v>73</v>
      </c>
      <c r="C25" s="49" t="s">
        <v>69</v>
      </c>
      <c r="D25" s="12">
        <v>100</v>
      </c>
    </row>
    <row r="26" spans="1:4" ht="33" customHeight="1">
      <c r="A26" s="52" t="s">
        <v>124</v>
      </c>
      <c r="B26" s="53" t="s">
        <v>74</v>
      </c>
      <c r="C26" s="49" t="s">
        <v>56</v>
      </c>
      <c r="D26" s="12">
        <v>1121</v>
      </c>
    </row>
    <row r="27" spans="1:4" ht="42" customHeight="1">
      <c r="A27" s="52" t="s">
        <v>125</v>
      </c>
      <c r="B27" s="53" t="s">
        <v>75</v>
      </c>
      <c r="C27" s="49" t="s">
        <v>69</v>
      </c>
      <c r="D27" s="12">
        <v>372</v>
      </c>
    </row>
    <row r="28" spans="1:4" ht="39" customHeight="1">
      <c r="A28" s="52" t="s">
        <v>126</v>
      </c>
      <c r="B28" s="53" t="s">
        <v>76</v>
      </c>
      <c r="C28" s="49" t="s">
        <v>56</v>
      </c>
      <c r="D28" s="12">
        <v>3138</v>
      </c>
    </row>
    <row r="29" spans="1:4" ht="28.5" customHeight="1">
      <c r="A29" s="52" t="s">
        <v>127</v>
      </c>
      <c r="B29" s="55" t="s">
        <v>77</v>
      </c>
      <c r="C29" s="49" t="s">
        <v>34</v>
      </c>
      <c r="D29" s="14">
        <f>D25/D22*100</f>
        <v>20.2020202020202</v>
      </c>
    </row>
    <row r="30" spans="1:4" ht="21.75" customHeight="1">
      <c r="A30" s="44" t="s">
        <v>30</v>
      </c>
      <c r="B30" s="45" t="s">
        <v>128</v>
      </c>
      <c r="C30" s="46" t="s">
        <v>78</v>
      </c>
      <c r="D30" s="31">
        <v>625</v>
      </c>
    </row>
    <row r="31" spans="1:4" ht="27" customHeight="1">
      <c r="A31" s="52" t="s">
        <v>131</v>
      </c>
      <c r="B31" s="53" t="s">
        <v>79</v>
      </c>
      <c r="C31" s="49" t="s">
        <v>53</v>
      </c>
      <c r="D31" s="33">
        <v>263</v>
      </c>
    </row>
    <row r="32" spans="1:4" ht="30.75" customHeight="1">
      <c r="A32" s="52" t="s">
        <v>132</v>
      </c>
      <c r="B32" s="53" t="s">
        <v>80</v>
      </c>
      <c r="C32" s="49" t="s">
        <v>53</v>
      </c>
      <c r="D32" s="33">
        <v>883</v>
      </c>
    </row>
    <row r="33" spans="1:4" ht="38.25" customHeight="1">
      <c r="A33" s="52" t="s">
        <v>133</v>
      </c>
      <c r="B33" s="53" t="s">
        <v>81</v>
      </c>
      <c r="C33" s="49" t="s">
        <v>82</v>
      </c>
      <c r="D33" s="14">
        <f>D30/(D31+D32)</f>
        <v>0.5453752181500873</v>
      </c>
    </row>
    <row r="34" spans="1:4" ht="28.5" customHeight="1">
      <c r="A34" s="52" t="s">
        <v>134</v>
      </c>
      <c r="B34" s="53" t="s">
        <v>83</v>
      </c>
      <c r="C34" s="49" t="s">
        <v>78</v>
      </c>
      <c r="D34" s="12">
        <v>625</v>
      </c>
    </row>
    <row r="35" spans="1:4" ht="39" customHeight="1">
      <c r="A35" s="52" t="s">
        <v>135</v>
      </c>
      <c r="B35" s="53" t="s">
        <v>84</v>
      </c>
      <c r="C35" s="49" t="s">
        <v>53</v>
      </c>
      <c r="D35" s="12">
        <v>1146</v>
      </c>
    </row>
    <row r="36" spans="1:4" ht="42" customHeight="1">
      <c r="A36" s="52" t="s">
        <v>136</v>
      </c>
      <c r="B36" s="53" t="s">
        <v>85</v>
      </c>
      <c r="C36" s="49" t="s">
        <v>78</v>
      </c>
      <c r="D36" s="12"/>
    </row>
    <row r="37" spans="1:4" ht="40.5" customHeight="1">
      <c r="A37" s="52" t="s">
        <v>137</v>
      </c>
      <c r="B37" s="53" t="s">
        <v>86</v>
      </c>
      <c r="C37" s="49" t="s">
        <v>53</v>
      </c>
      <c r="D37" s="12"/>
    </row>
    <row r="38" spans="1:4" ht="26.25" customHeight="1">
      <c r="A38" s="52" t="s">
        <v>138</v>
      </c>
      <c r="B38" s="55" t="s">
        <v>87</v>
      </c>
      <c r="C38" s="49" t="s">
        <v>34</v>
      </c>
      <c r="D38" s="14">
        <f>D34/D30*100</f>
        <v>100</v>
      </c>
    </row>
    <row r="39" spans="1:4" ht="21" customHeight="1">
      <c r="A39" s="44" t="s">
        <v>32</v>
      </c>
      <c r="B39" s="45" t="s">
        <v>88</v>
      </c>
      <c r="C39" s="46" t="s">
        <v>78</v>
      </c>
      <c r="D39" s="31">
        <v>50</v>
      </c>
    </row>
    <row r="40" spans="1:4" ht="30.75" customHeight="1">
      <c r="A40" s="52" t="s">
        <v>139</v>
      </c>
      <c r="B40" s="53" t="s">
        <v>89</v>
      </c>
      <c r="C40" s="49" t="s">
        <v>53</v>
      </c>
      <c r="D40" s="33">
        <v>131</v>
      </c>
    </row>
    <row r="41" spans="1:4" ht="32.25" customHeight="1">
      <c r="A41" s="52" t="s">
        <v>140</v>
      </c>
      <c r="B41" s="53" t="s">
        <v>90</v>
      </c>
      <c r="C41" s="49" t="s">
        <v>53</v>
      </c>
      <c r="D41" s="33">
        <v>222</v>
      </c>
    </row>
    <row r="42" spans="1:4" ht="35.25" customHeight="1">
      <c r="A42" s="52" t="s">
        <v>141</v>
      </c>
      <c r="B42" s="53" t="s">
        <v>91</v>
      </c>
      <c r="C42" s="49" t="s">
        <v>82</v>
      </c>
      <c r="D42" s="110">
        <f>D39/(D40+D41)</f>
        <v>0.141643059490085</v>
      </c>
    </row>
    <row r="43" spans="1:4" ht="32.25" customHeight="1">
      <c r="A43" s="52" t="s">
        <v>142</v>
      </c>
      <c r="B43" s="53" t="s">
        <v>92</v>
      </c>
      <c r="C43" s="49" t="s">
        <v>78</v>
      </c>
      <c r="D43" s="12">
        <v>25</v>
      </c>
    </row>
    <row r="44" spans="1:4" ht="39.75" customHeight="1">
      <c r="A44" s="52" t="s">
        <v>143</v>
      </c>
      <c r="B44" s="53" t="s">
        <v>93</v>
      </c>
      <c r="C44" s="49" t="s">
        <v>53</v>
      </c>
      <c r="D44" s="12">
        <v>353</v>
      </c>
    </row>
    <row r="45" spans="1:4" ht="40.5" customHeight="1">
      <c r="A45" s="52" t="s">
        <v>144</v>
      </c>
      <c r="B45" s="53" t="s">
        <v>94</v>
      </c>
      <c r="C45" s="49" t="s">
        <v>78</v>
      </c>
      <c r="D45" s="12">
        <v>25</v>
      </c>
    </row>
    <row r="46" spans="1:4" ht="42" customHeight="1">
      <c r="A46" s="52" t="s">
        <v>145</v>
      </c>
      <c r="B46" s="53" t="s">
        <v>95</v>
      </c>
      <c r="C46" s="49" t="s">
        <v>53</v>
      </c>
      <c r="D46" s="12">
        <v>218</v>
      </c>
    </row>
    <row r="47" spans="1:4" ht="26.25" customHeight="1">
      <c r="A47" s="52" t="s">
        <v>146</v>
      </c>
      <c r="B47" s="55" t="s">
        <v>96</v>
      </c>
      <c r="C47" s="49" t="s">
        <v>34</v>
      </c>
      <c r="D47" s="14">
        <f>D43/D39*100</f>
        <v>50</v>
      </c>
    </row>
    <row r="48" spans="1:4" ht="26.25" customHeight="1">
      <c r="A48" s="44" t="s">
        <v>147</v>
      </c>
      <c r="B48" s="45" t="s">
        <v>97</v>
      </c>
      <c r="C48" s="46" t="s">
        <v>78</v>
      </c>
      <c r="D48" s="57">
        <v>423</v>
      </c>
    </row>
    <row r="49" spans="1:4" ht="22.5" customHeight="1">
      <c r="A49" s="44" t="s">
        <v>148</v>
      </c>
      <c r="B49" s="45" t="s">
        <v>98</v>
      </c>
      <c r="C49" s="46" t="s">
        <v>78</v>
      </c>
      <c r="D49" s="61">
        <v>5000</v>
      </c>
    </row>
    <row r="50" spans="1:4" ht="27.75" customHeight="1">
      <c r="A50" s="52" t="s">
        <v>151</v>
      </c>
      <c r="B50" s="53" t="s">
        <v>99</v>
      </c>
      <c r="C50" s="49" t="s">
        <v>78</v>
      </c>
      <c r="D50" s="36">
        <v>5000</v>
      </c>
    </row>
    <row r="51" spans="1:4" ht="33" customHeight="1">
      <c r="A51" s="52" t="s">
        <v>152</v>
      </c>
      <c r="B51" s="53" t="s">
        <v>100</v>
      </c>
      <c r="C51" s="49" t="s">
        <v>53</v>
      </c>
      <c r="D51" s="36">
        <v>22</v>
      </c>
    </row>
    <row r="52" spans="1:4" ht="33" customHeight="1">
      <c r="A52" s="52" t="s">
        <v>153</v>
      </c>
      <c r="B52" s="53" t="s">
        <v>101</v>
      </c>
      <c r="C52" s="49" t="s">
        <v>53</v>
      </c>
      <c r="D52" s="36">
        <v>284</v>
      </c>
    </row>
    <row r="53" spans="1:4" ht="33" customHeight="1">
      <c r="A53" s="52" t="s">
        <v>154</v>
      </c>
      <c r="B53" s="53" t="s">
        <v>102</v>
      </c>
      <c r="C53" s="49" t="s">
        <v>56</v>
      </c>
      <c r="D53" s="36">
        <v>523</v>
      </c>
    </row>
    <row r="54" spans="1:4" ht="33" customHeight="1">
      <c r="A54" s="52" t="s">
        <v>155</v>
      </c>
      <c r="B54" s="53" t="s">
        <v>103</v>
      </c>
      <c r="C54" s="49" t="s">
        <v>56</v>
      </c>
      <c r="D54" s="36">
        <v>523</v>
      </c>
    </row>
    <row r="55" spans="1:4" ht="36.75" customHeight="1">
      <c r="A55" s="56" t="s">
        <v>156</v>
      </c>
      <c r="B55" s="53" t="s">
        <v>104</v>
      </c>
      <c r="C55" s="49" t="s">
        <v>105</v>
      </c>
      <c r="D55" s="35">
        <f>D49/(D51+D52)</f>
        <v>16.33986928104575</v>
      </c>
    </row>
    <row r="56" spans="1:4" ht="36.75" customHeight="1">
      <c r="A56" s="52" t="s">
        <v>157</v>
      </c>
      <c r="B56" s="53" t="s">
        <v>149</v>
      </c>
      <c r="C56" s="49" t="s">
        <v>150</v>
      </c>
      <c r="D56" s="35">
        <f>D49/D53</f>
        <v>9.560229445506693</v>
      </c>
    </row>
    <row r="57" spans="1:4" ht="63.75" customHeight="1">
      <c r="A57" s="44" t="s">
        <v>160</v>
      </c>
      <c r="B57" s="58" t="s">
        <v>159</v>
      </c>
      <c r="C57" s="46" t="s">
        <v>170</v>
      </c>
      <c r="D57" s="59"/>
    </row>
    <row r="58" spans="1:4" ht="24" customHeight="1">
      <c r="A58" s="52" t="s">
        <v>165</v>
      </c>
      <c r="B58" s="55" t="s">
        <v>158</v>
      </c>
      <c r="C58" s="49" t="s">
        <v>163</v>
      </c>
      <c r="D58" s="33"/>
    </row>
    <row r="59" spans="1:4" ht="24" customHeight="1">
      <c r="A59" s="52" t="s">
        <v>166</v>
      </c>
      <c r="B59" s="55" t="s">
        <v>161</v>
      </c>
      <c r="C59" s="49" t="s">
        <v>69</v>
      </c>
      <c r="D59" s="33"/>
    </row>
    <row r="60" spans="1:4" ht="24" customHeight="1">
      <c r="A60" s="52" t="s">
        <v>167</v>
      </c>
      <c r="B60" s="55" t="s">
        <v>162</v>
      </c>
      <c r="C60" s="49" t="s">
        <v>164</v>
      </c>
      <c r="D60" s="33"/>
    </row>
    <row r="61" spans="1:4" ht="124.5" customHeight="1">
      <c r="A61" s="44" t="s">
        <v>168</v>
      </c>
      <c r="B61" s="58" t="s">
        <v>106</v>
      </c>
      <c r="C61" s="46" t="s">
        <v>107</v>
      </c>
      <c r="D61" s="12"/>
    </row>
    <row r="62" spans="1:3" ht="23.25" customHeight="1">
      <c r="A62" s="42"/>
      <c r="B62" s="60"/>
      <c r="C62" s="41"/>
    </row>
    <row r="63" spans="1:4" ht="36.75" customHeight="1">
      <c r="A63" s="107" t="s">
        <v>183</v>
      </c>
      <c r="B63" s="107"/>
      <c r="C63" s="107"/>
      <c r="D63" s="107"/>
    </row>
    <row r="64" spans="1:3" ht="12.75">
      <c r="A64" s="38"/>
      <c r="B64" s="43"/>
      <c r="C64" s="37"/>
    </row>
    <row r="65" ht="17.25" customHeight="1">
      <c r="A65" s="38"/>
    </row>
    <row r="66" spans="1:2" ht="15.75" customHeight="1">
      <c r="A66" s="111" t="s">
        <v>184</v>
      </c>
      <c r="B66" s="111"/>
    </row>
    <row r="67" ht="12.75">
      <c r="A67" s="38"/>
    </row>
    <row r="68" spans="1:2" ht="12.75">
      <c r="A68" s="38"/>
      <c r="B68" s="39"/>
    </row>
    <row r="69" spans="1:2" ht="12.75">
      <c r="A69" s="38"/>
      <c r="B69" s="39"/>
    </row>
    <row r="70" spans="1:2" ht="12.75">
      <c r="A70" s="38"/>
      <c r="B70" s="39"/>
    </row>
    <row r="71" spans="1:2" ht="12.75">
      <c r="A71" s="38"/>
      <c r="B71" s="39"/>
    </row>
    <row r="72" spans="1:2" ht="12.75">
      <c r="A72" s="38"/>
      <c r="B72" s="39"/>
    </row>
    <row r="73" spans="1:2" ht="12.75">
      <c r="A73" s="38"/>
      <c r="B73" s="39"/>
    </row>
    <row r="74" spans="1:2" ht="12.75">
      <c r="A74" s="38"/>
      <c r="B74" s="39"/>
    </row>
    <row r="75" spans="1:2" ht="12.75">
      <c r="A75" s="38"/>
      <c r="B75" s="39"/>
    </row>
    <row r="76" spans="1:2" ht="12.75">
      <c r="A76" s="38"/>
      <c r="B76" s="39"/>
    </row>
    <row r="77" spans="1:2" ht="12.75">
      <c r="A77" s="38"/>
      <c r="B77" s="39"/>
    </row>
    <row r="78" spans="1:2" ht="12.75">
      <c r="A78" s="38"/>
      <c r="B78" s="39"/>
    </row>
    <row r="79" spans="1:2" ht="12.75">
      <c r="A79" s="38"/>
      <c r="B79" s="39"/>
    </row>
    <row r="80" ht="12.75">
      <c r="B80" s="39"/>
    </row>
    <row r="81" ht="12.75">
      <c r="B81" s="39"/>
    </row>
    <row r="82" ht="12.75">
      <c r="B82" s="39"/>
    </row>
    <row r="83" ht="12.75">
      <c r="B83" s="39"/>
    </row>
    <row r="84" ht="12.75">
      <c r="B84" s="39"/>
    </row>
    <row r="85" ht="12.75">
      <c r="B85" s="39"/>
    </row>
    <row r="86" ht="12.75">
      <c r="B86" s="39"/>
    </row>
    <row r="87" ht="12.75">
      <c r="B87" s="39"/>
    </row>
    <row r="88" ht="12.75">
      <c r="B88" s="39"/>
    </row>
    <row r="89" ht="12.75">
      <c r="B89" s="39"/>
    </row>
    <row r="90" ht="12.75">
      <c r="B90" s="39"/>
    </row>
    <row r="91" ht="12.75">
      <c r="B91" s="39"/>
    </row>
    <row r="92" ht="12.75">
      <c r="B92" s="39"/>
    </row>
    <row r="93" ht="12.75">
      <c r="B93" s="39"/>
    </row>
    <row r="94" ht="12.75">
      <c r="B94" s="39"/>
    </row>
    <row r="95" ht="12.75">
      <c r="B95" s="39"/>
    </row>
    <row r="96" ht="12.75">
      <c r="B96" s="39"/>
    </row>
    <row r="97" ht="12.75">
      <c r="B97" s="39"/>
    </row>
    <row r="98" ht="12.75">
      <c r="B98" s="39"/>
    </row>
    <row r="99" ht="12.75">
      <c r="B99" s="39"/>
    </row>
    <row r="100" ht="12.75">
      <c r="B100" s="39"/>
    </row>
    <row r="101" ht="12.75">
      <c r="B101" s="39"/>
    </row>
    <row r="102" ht="12.75">
      <c r="B102" s="39"/>
    </row>
    <row r="103" ht="12.75">
      <c r="B103" s="39"/>
    </row>
    <row r="104" ht="12.75">
      <c r="B104" s="39"/>
    </row>
    <row r="105" ht="12.75">
      <c r="B105" s="39"/>
    </row>
    <row r="106" ht="12.75">
      <c r="B106" s="39"/>
    </row>
    <row r="107" ht="12.75">
      <c r="B107" s="39"/>
    </row>
    <row r="108" ht="12.75">
      <c r="B108" s="39"/>
    </row>
    <row r="109" ht="12.75">
      <c r="B109" s="39"/>
    </row>
    <row r="110" ht="12.75">
      <c r="B110" s="39"/>
    </row>
    <row r="111" ht="12.75">
      <c r="B111" s="39"/>
    </row>
    <row r="112" ht="12.75">
      <c r="B112" s="39"/>
    </row>
    <row r="113" ht="12.75">
      <c r="B113" s="39"/>
    </row>
    <row r="114" ht="12.75">
      <c r="B114" s="39"/>
    </row>
    <row r="115" ht="12.75">
      <c r="B115" s="39"/>
    </row>
    <row r="116" ht="12.75">
      <c r="B116" s="39"/>
    </row>
    <row r="117" ht="12.75">
      <c r="B117" s="39"/>
    </row>
    <row r="118" ht="12.75">
      <c r="B118" s="39"/>
    </row>
    <row r="119" ht="12.75">
      <c r="B119" s="39"/>
    </row>
    <row r="120" ht="12.75">
      <c r="B120" s="39"/>
    </row>
    <row r="121" ht="12.75">
      <c r="B121" s="39"/>
    </row>
    <row r="122" ht="12.75">
      <c r="B122" s="39"/>
    </row>
    <row r="123" ht="12.75">
      <c r="B123" s="39"/>
    </row>
    <row r="124" ht="12.75">
      <c r="B124" s="39"/>
    </row>
    <row r="125" ht="12.75">
      <c r="B125" s="39"/>
    </row>
    <row r="126" ht="12.75">
      <c r="B126" s="39"/>
    </row>
    <row r="127" ht="12.75">
      <c r="B127" s="39"/>
    </row>
    <row r="128" ht="12.75">
      <c r="B128" s="39"/>
    </row>
    <row r="129" ht="12.75">
      <c r="B129" s="39"/>
    </row>
    <row r="130" ht="12.75">
      <c r="B130" s="39"/>
    </row>
    <row r="131" ht="12.75">
      <c r="B131" s="39"/>
    </row>
    <row r="132" ht="12.75">
      <c r="B132" s="39"/>
    </row>
    <row r="133" ht="12.75">
      <c r="B133" s="39"/>
    </row>
    <row r="134" ht="12.75">
      <c r="B134" s="39"/>
    </row>
    <row r="135" ht="12.75">
      <c r="B135" s="39"/>
    </row>
    <row r="136" ht="12.75">
      <c r="B136" s="39"/>
    </row>
    <row r="137" ht="12.75">
      <c r="B137" s="39"/>
    </row>
    <row r="138" ht="12.75">
      <c r="B138" s="39"/>
    </row>
    <row r="139" ht="12.75">
      <c r="B139" s="39"/>
    </row>
    <row r="140" ht="12.75">
      <c r="B140" s="39"/>
    </row>
    <row r="141" ht="12.75">
      <c r="B141" s="39"/>
    </row>
    <row r="142" ht="12.75">
      <c r="B142" s="39"/>
    </row>
    <row r="143" ht="12.75">
      <c r="B143" s="39"/>
    </row>
    <row r="144" ht="12.75">
      <c r="B144" s="39"/>
    </row>
    <row r="145" ht="12.75">
      <c r="B145" s="39"/>
    </row>
    <row r="146" ht="12.75">
      <c r="B146" s="39"/>
    </row>
    <row r="147" ht="12.75">
      <c r="B147" s="39"/>
    </row>
    <row r="148" ht="12.75">
      <c r="B148" s="39"/>
    </row>
    <row r="149" ht="12.75">
      <c r="B149" s="39"/>
    </row>
    <row r="150" ht="12.75">
      <c r="B150" s="39"/>
    </row>
    <row r="151" ht="12.75">
      <c r="B151" s="39"/>
    </row>
    <row r="152" ht="12.75">
      <c r="B152" s="39"/>
    </row>
    <row r="153" ht="12.75">
      <c r="B153" s="39"/>
    </row>
    <row r="154" ht="12.75">
      <c r="B154" s="39"/>
    </row>
    <row r="155" ht="12.75">
      <c r="B155" s="39"/>
    </row>
    <row r="156" ht="12.75">
      <c r="B156" s="39"/>
    </row>
    <row r="157" ht="12.75">
      <c r="B157" s="39"/>
    </row>
    <row r="158" ht="12.75">
      <c r="B158" s="39"/>
    </row>
    <row r="159" ht="12.75">
      <c r="B159" s="39"/>
    </row>
    <row r="160" ht="12.75">
      <c r="B160" s="39"/>
    </row>
    <row r="161" ht="12.75">
      <c r="B161" s="39"/>
    </row>
    <row r="162" ht="12.75">
      <c r="B162" s="39"/>
    </row>
    <row r="163" ht="12.75">
      <c r="B163" s="39"/>
    </row>
    <row r="164" ht="12.75">
      <c r="B164" s="39"/>
    </row>
    <row r="165" ht="12.75">
      <c r="B165" s="39"/>
    </row>
    <row r="166" ht="12.75">
      <c r="B166" s="39"/>
    </row>
    <row r="167" ht="12.75">
      <c r="B167" s="39"/>
    </row>
    <row r="168" ht="12.75">
      <c r="B168" s="39"/>
    </row>
    <row r="169" ht="12.75">
      <c r="B169" s="39"/>
    </row>
    <row r="170" ht="12.75">
      <c r="B170" s="39"/>
    </row>
    <row r="171" ht="12.75">
      <c r="B171" s="39"/>
    </row>
    <row r="172" ht="12.75">
      <c r="B172" s="39"/>
    </row>
    <row r="173" ht="12.75">
      <c r="B173" s="39"/>
    </row>
    <row r="174" ht="12.75">
      <c r="B174" s="39"/>
    </row>
    <row r="175" ht="12.75">
      <c r="B175" s="39"/>
    </row>
    <row r="176" ht="12.75">
      <c r="B176" s="39"/>
    </row>
    <row r="177" ht="12.75">
      <c r="B177" s="39"/>
    </row>
    <row r="178" ht="12.75">
      <c r="B178" s="39"/>
    </row>
    <row r="179" ht="12.75">
      <c r="B179" s="39"/>
    </row>
    <row r="180" ht="12.75">
      <c r="B180" s="39"/>
    </row>
    <row r="181" ht="12.75">
      <c r="B181" s="39"/>
    </row>
    <row r="182" ht="12.75">
      <c r="B182" s="39"/>
    </row>
    <row r="183" ht="12.75">
      <c r="B183" s="39"/>
    </row>
    <row r="184" ht="12.75">
      <c r="B184" s="39"/>
    </row>
    <row r="185" ht="12.75">
      <c r="B185" s="39"/>
    </row>
    <row r="186" ht="12.75">
      <c r="B186" s="39"/>
    </row>
    <row r="187" ht="12.75">
      <c r="B187" s="39"/>
    </row>
    <row r="188" ht="12.75">
      <c r="B188" s="39"/>
    </row>
    <row r="189" ht="12.75">
      <c r="B189" s="39"/>
    </row>
    <row r="190" ht="12.75">
      <c r="B190" s="39"/>
    </row>
    <row r="191" ht="12.75">
      <c r="B191" s="39"/>
    </row>
    <row r="192" ht="12.75">
      <c r="B192" s="39"/>
    </row>
    <row r="193" ht="12.75">
      <c r="B193" s="39"/>
    </row>
    <row r="194" ht="12.75">
      <c r="B194" s="39"/>
    </row>
    <row r="195" ht="12.75">
      <c r="B195" s="39"/>
    </row>
    <row r="196" ht="12.75">
      <c r="B196" s="39"/>
    </row>
    <row r="197" ht="12.75">
      <c r="B197" s="39"/>
    </row>
    <row r="198" ht="12.75">
      <c r="B198" s="39"/>
    </row>
    <row r="199" ht="12.75">
      <c r="B199" s="39"/>
    </row>
    <row r="200" ht="12.75">
      <c r="B200" s="39"/>
    </row>
    <row r="201" ht="12.75">
      <c r="B201" s="39"/>
    </row>
    <row r="202" ht="12.75">
      <c r="B202" s="39"/>
    </row>
    <row r="203" ht="12.75">
      <c r="B203" s="39"/>
    </row>
    <row r="204" ht="12.75">
      <c r="B204" s="39"/>
    </row>
    <row r="205" ht="12.75">
      <c r="B205" s="39"/>
    </row>
    <row r="206" ht="12.75">
      <c r="B206" s="39"/>
    </row>
    <row r="207" ht="12.75">
      <c r="B207" s="39"/>
    </row>
    <row r="208" ht="12.75">
      <c r="B208" s="39"/>
    </row>
    <row r="209" ht="12.75">
      <c r="B209" s="39"/>
    </row>
    <row r="210" ht="12.75">
      <c r="B210" s="39"/>
    </row>
    <row r="211" ht="12.75">
      <c r="B211" s="39"/>
    </row>
    <row r="212" ht="12.75">
      <c r="B212" s="39"/>
    </row>
    <row r="213" ht="12.75">
      <c r="B213" s="39"/>
    </row>
    <row r="214" ht="12.75">
      <c r="B214" s="39"/>
    </row>
    <row r="215" ht="12.75">
      <c r="B215" s="39"/>
    </row>
    <row r="216" ht="12.75">
      <c r="B216" s="39"/>
    </row>
    <row r="217" ht="12.75">
      <c r="B217" s="39"/>
    </row>
    <row r="218" ht="12.75">
      <c r="B218" s="39"/>
    </row>
  </sheetData>
  <sheetProtection/>
  <mergeCells count="6">
    <mergeCell ref="A4:D4"/>
    <mergeCell ref="A3:D3"/>
    <mergeCell ref="A63:D63"/>
    <mergeCell ref="C1:D1"/>
    <mergeCell ref="A2:D2"/>
    <mergeCell ref="A66:B66"/>
  </mergeCells>
  <printOptions/>
  <pageMargins left="1.1811023622047245" right="0.7874015748031497" top="0.4724409448818898" bottom="0.4724409448818898" header="0.5118110236220472" footer="0.5118110236220472"/>
  <pageSetup fitToHeight="3" fitToWidth="1"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Государственная программа Республики Марий Эл ""Энергосбережение и повышение энергетической эффективности на 2013-2020 годы"</dc:title>
  <dc:subject/>
  <dc:creator>LauksLA</dc:creator>
  <cp:keywords/>
  <dc:description/>
  <cp:lastModifiedBy>u42202</cp:lastModifiedBy>
  <cp:lastPrinted>2017-04-20T10:58:28Z</cp:lastPrinted>
  <dcterms:created xsi:type="dcterms:W3CDTF">2014-04-04T13:17:56Z</dcterms:created>
  <dcterms:modified xsi:type="dcterms:W3CDTF">2017-04-20T12:46:38Z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XXJ7TYMEEKJ2-5466-28</vt:lpwstr>
  </property>
  <property fmtid="{D5CDD505-2E9C-101B-9397-08002B2CF9AE}" pid="4" name="_dlc_DocIdItemGu">
    <vt:lpwstr>57f42e33-8549-4f10-b4a0-01f9188fdbe7</vt:lpwstr>
  </property>
  <property fmtid="{D5CDD505-2E9C-101B-9397-08002B2CF9AE}" pid="5" name="_dlc_DocIdU">
    <vt:lpwstr>https://vip.gov.mari.ru/fgszn/_layouts/DocIdRedir.aspx?ID=XXJ7TYMEEKJ2-5466-28, XXJ7TYMEEKJ2-5466-28</vt:lpwstr>
  </property>
  <property fmtid="{D5CDD505-2E9C-101B-9397-08002B2CF9AE}" pid="6" name="Пап">
    <vt:lpwstr>2017 год</vt:lpwstr>
  </property>
  <property fmtid="{D5CDD505-2E9C-101B-9397-08002B2CF9AE}" pid="7" name="Описан">
    <vt:lpwstr>Информация о реализации мероприятий государственной программы Республики Марий Эл "Энергосбережение и повышение энергетической эффективности на 2013-2020 годы" за I  квартал 2017 г.</vt:lpwstr>
  </property>
</Properties>
</file>