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3"/>
  </bookViews>
  <sheets>
    <sheet name="Финансирование" sheetId="1" r:id="rId1"/>
    <sheet name="Реестр" sheetId="2" r:id="rId2"/>
    <sheet name="Целевые показатели" sheetId="3" r:id="rId3"/>
    <sheet name="Мероприятия по энергосбережению" sheetId="4" r:id="rId4"/>
  </sheets>
  <definedNames>
    <definedName name="_xlnm.Print_Area" localSheetId="1">'Реестр'!$A$1:$N$14</definedName>
  </definedNames>
  <calcPr fullCalcOnLoad="1"/>
</workbook>
</file>

<file path=xl/sharedStrings.xml><?xml version="1.0" encoding="utf-8"?>
<sst xmlns="http://schemas.openxmlformats.org/spreadsheetml/2006/main" count="336" uniqueCount="257">
  <si>
    <t>Приложение № 1</t>
  </si>
  <si>
    <t>(наименование организации)</t>
  </si>
  <si>
    <t>Таблица № 1</t>
  </si>
  <si>
    <t>(рублей)</t>
  </si>
  <si>
    <t>№</t>
  </si>
  <si>
    <t>Наименование мероприятия</t>
  </si>
  <si>
    <t>Профинансировано всего, руб.</t>
  </si>
  <si>
    <t>в том числе:</t>
  </si>
  <si>
    <t>за счет               целевых средств республиканского бюджета Республики                   Марий Эл</t>
  </si>
  <si>
    <t>за счет средств сметных назначений и субсидий республиканского бюджета Республики                   Марий Эл</t>
  </si>
  <si>
    <t>за счет внебюджетных источников</t>
  </si>
  <si>
    <t>Проведение энергетических обследований зданий и сооружений государственных организаций Республики Марий Эл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</si>
  <si>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</si>
  <si>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</si>
  <si>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</si>
  <si>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</si>
  <si>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</si>
  <si>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</si>
  <si>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Целевые показатели в области энергосбережения и повышения энергетической эффективности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</si>
  <si>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</si>
  <si>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</si>
  <si>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</si>
  <si>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</si>
  <si>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</si>
  <si>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</si>
  <si>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</si>
  <si>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</si>
  <si>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</si>
  <si>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</si>
  <si>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</si>
  <si>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</si>
  <si>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</si>
  <si>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</si>
  <si>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</si>
  <si>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</si>
  <si>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</si>
  <si>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</si>
  <si>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</si>
  <si>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</si>
  <si>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</si>
  <si>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</si>
  <si>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</si>
  <si>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</si>
  <si>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</si>
  <si>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</si>
  <si>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</si>
  <si>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</si>
  <si>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</si>
  <si>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</si>
  <si>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</si>
  <si>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</si>
  <si>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</si>
  <si>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</si>
  <si>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</si>
  <si>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</si>
  <si>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</si>
  <si>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 xml:space="preserve"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1 квартал 2016 год </t>
  </si>
  <si>
    <t>1 квартал 2016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</si>
  <si>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1 квартал 2016 года</t>
  </si>
  <si>
    <t>Приложение № 3</t>
  </si>
  <si>
    <t>п.4</t>
  </si>
  <si>
    <t>Численность штатных сотрудников и посетителей, всего</t>
  </si>
  <si>
    <t>чел.</t>
  </si>
  <si>
    <t>п.4 а</t>
  </si>
  <si>
    <t>в том числе: - численность штатных сотрудников</t>
  </si>
  <si>
    <t>п.4 б</t>
  </si>
  <si>
    <t>п.5</t>
  </si>
  <si>
    <t>Общая занимаемая площадь (зданий, строений, сооружений),</t>
  </si>
  <si>
    <t>кв.м.</t>
  </si>
  <si>
    <t>п.5 а</t>
  </si>
  <si>
    <t xml:space="preserve"> в том числе: - на праве собственности, в оперативном управлении;</t>
  </si>
  <si>
    <t>п.5 б</t>
  </si>
  <si>
    <t xml:space="preserve">                       - арендуемая площадь;</t>
  </si>
  <si>
    <t>п.5 в</t>
  </si>
  <si>
    <t xml:space="preserve">                       - площадь в безвозмездном пользовании.</t>
  </si>
  <si>
    <t>п.6</t>
  </si>
  <si>
    <t>кВт.ч.</t>
  </si>
  <si>
    <t>п.7</t>
  </si>
  <si>
    <t>Площадь занимаемых помещений, в которых осуществляется потребление электрической энергии</t>
  </si>
  <si>
    <t>п.8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</si>
  <si>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</si>
  <si>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</si>
  <si>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п.10</t>
  </si>
  <si>
    <t>Объем потребления электрической энергии, расчеты за которую осуществляются с использованием приборов учета</t>
  </si>
  <si>
    <t>п.12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</si>
  <si>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</si>
  <si>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п.13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</si>
  <si>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</si>
  <si>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п.15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</si>
  <si>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</si>
  <si>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>п.16</t>
  </si>
  <si>
    <t xml:space="preserve">Доля объемов электрической энергии, расчеты за которую осуществляются с использованием приборов учета </t>
  </si>
  <si>
    <t>п.17</t>
  </si>
  <si>
    <t>Гкал</t>
  </si>
  <si>
    <t>п.18</t>
  </si>
  <si>
    <t xml:space="preserve">Площадь занимаемых помещений, в которых осуществляется потребление тепловой энергии </t>
  </si>
  <si>
    <t>п.19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</si>
  <si>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</si>
  <si>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</si>
  <si>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п.20</t>
  </si>
  <si>
    <t>Объем потребления тепловой энергии, расчеты за которую осуществляются с использованием приборов учета</t>
  </si>
  <si>
    <t>п.21</t>
  </si>
  <si>
    <t>Площадь занимаемых помещений, в которых расчеты за тепловую энергию осуществляются с использованием приборов учета</t>
  </si>
  <si>
    <t>п.22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</si>
  <si>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</si>
  <si>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п.23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</si>
  <si>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</si>
  <si>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>п.24</t>
  </si>
  <si>
    <t xml:space="preserve">Доля объемов тепловой энергии, расчеты за которую осуществляются с использованием приборов учета </t>
  </si>
  <si>
    <t>п.25</t>
  </si>
  <si>
    <t>куб.м.</t>
  </si>
  <si>
    <t>п.26</t>
  </si>
  <si>
    <t>Численность штатных сотрудников, занимающих помещения, в которых осуществляется потребление холодной воды</t>
  </si>
  <si>
    <t>п.27</t>
  </si>
  <si>
    <t>Среднедневная численность посетителей помещений, в которых осуществляется потребление холодной воды</t>
  </si>
  <si>
    <t>п.28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</si>
  <si>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</si>
  <si>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</si>
  <si>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п.29</t>
  </si>
  <si>
    <t>Объем потребления холодной  воды, расчеты за которую осуществляются с использованием приборов учета</t>
  </si>
  <si>
    <t>п.30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</si>
  <si>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</si>
  <si>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п.31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</si>
  <si>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</si>
  <si>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п.32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</si>
  <si>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</si>
  <si>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п.33</t>
  </si>
  <si>
    <t xml:space="preserve">Доля объемов холодной  воды, расчеты за которую осуществляются с использованием приборов учета </t>
  </si>
  <si>
    <t>п.34</t>
  </si>
  <si>
    <t>Объем потребления горячей воды</t>
  </si>
  <si>
    <t>п.35</t>
  </si>
  <si>
    <t>Численность штатных сотрудников, занимающих помещения, в которых осуществляется потребление горячей воды</t>
  </si>
  <si>
    <t>п.36</t>
  </si>
  <si>
    <t>Среднедневная численность посетителей помещений, в которых осуществляется потребление горячей воды</t>
  </si>
  <si>
    <t>п.37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</si>
  <si>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</si>
  <si>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п.38</t>
  </si>
  <si>
    <t>Объем потребления горячей воды, расчеты за которую осуществляются с использованием приборов учета</t>
  </si>
  <si>
    <t>п.39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</si>
  <si>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</si>
  <si>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п.40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</si>
  <si>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</si>
  <si>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п.41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</si>
  <si>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</si>
  <si>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п.42</t>
  </si>
  <si>
    <t xml:space="preserve">Доля объемов горячей воды, расчеты за которую осуществляются с использованием приборов учета </t>
  </si>
  <si>
    <t>п.43</t>
  </si>
  <si>
    <t>Объем водоотведения (стоки)</t>
  </si>
  <si>
    <t>п.44</t>
  </si>
  <si>
    <t>Объем потребления природного газа</t>
  </si>
  <si>
    <t>п.44а</t>
  </si>
  <si>
    <t>в том числе: объем потребления природного газа в помещениях с индивидуальными системами газового отопления</t>
  </si>
  <si>
    <t>п.45</t>
  </si>
  <si>
    <t>Численность штатных сотрудников, занимающих помещения, в которых осуществляется потребление природного газа</t>
  </si>
  <si>
    <t>п.46</t>
  </si>
  <si>
    <t>Среднедневная численность посетителей помещений, в которых осуществляется потребление природного газа</t>
  </si>
  <si>
    <t>п.47</t>
  </si>
  <si>
    <t xml:space="preserve">Площадь занимаемых помещений, в которых осуществляется потребление природного газа </t>
  </si>
  <si>
    <t>п.47а</t>
  </si>
  <si>
    <t>в том числе: площадь занимаемых помещений с индивидуальными системами газового отопления</t>
  </si>
  <si>
    <t>п.48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</si>
  <si>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</si>
  <si>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</si>
  <si>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п.54</t>
  </si>
  <si>
    <t>п.58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</si>
  <si>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</si>
  <si>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</si>
  <si>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Целевые показатели в области энергосбережения и повышения энергетической эффективности за 1 квартал 2016 года  </t>
  </si>
  <si>
    <t>1 квартал                2016 года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</si>
  <si>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</si>
  <si>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№ в старой форме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</si>
  <si>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</si>
  <si>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</si>
  <si>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</si>
  <si>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</si>
  <si>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</si>
  <si>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</si>
  <si>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</si>
  <si>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</si>
  <si>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</si>
  <si>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</si>
  <si>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</si>
  <si>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</si>
  <si>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</si>
  <si>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</si>
  <si>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</si>
  <si>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</si>
  <si>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</si>
  <si>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</si>
  <si>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</si>
  <si>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</si>
  <si>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</si>
  <si>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</si>
  <si>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</si>
  <si>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</si>
  <si>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</si>
  <si>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</si>
  <si>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</si>
  <si>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</si>
  <si>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</si>
  <si>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</si>
  <si>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</si>
  <si>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</si>
  <si>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</si>
  <si>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</si>
  <si>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</si>
  <si>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</si>
  <si>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</si>
  <si>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</si>
  <si>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</si>
  <si>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</si>
  <si>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</si>
  <si>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</si>
  <si>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</si>
  <si>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</si>
  <si>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</si>
  <si>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</si>
  <si>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</si>
  <si>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</si>
  <si>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</si>
  <si>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 xml:space="preserve">в т.ч. электрической энергии </t>
  </si>
  <si>
    <t>Полученная экономия энергетических ресурсов и воды в стоимостном выражении в результате реализации органами государственной власти и государственными учреждениями энергосберегающих мероприятий (сравнение с аналогичным периодом прошлого года при неизменных условиях)</t>
  </si>
  <si>
    <t>9.</t>
  </si>
  <si>
    <t xml:space="preserve">         тепловой энергии</t>
  </si>
  <si>
    <t xml:space="preserve">         природного газа</t>
  </si>
  <si>
    <t>тыс. кВт.ч</t>
  </si>
  <si>
    <t>тыс. куб.м</t>
  </si>
  <si>
    <t>9.1.</t>
  </si>
  <si>
    <t>9.2.</t>
  </si>
  <si>
    <t>9.3.</t>
  </si>
  <si>
    <t>10.</t>
  </si>
  <si>
    <t>Наименование учреждения</t>
  </si>
  <si>
    <t>Проведенные мероприятия по энергосбережению</t>
  </si>
  <si>
    <t>Пояснения</t>
  </si>
  <si>
    <t>Мероприятия, проведенные учреждениями  в 1 квартале 2016 года, направленные на снижение энергопотребления</t>
  </si>
  <si>
    <t>n.</t>
  </si>
  <si>
    <t>*В данный перечень каждое бюджетное учреждение включает как затратные так и незатратные мероприятия по энергосбережению: разъяснительная работа с персоналом, проведение обучения по экономии энергетических ресурсов, размещение агитационных материалов; технические мероприятия: промывка систем отопления, установка теплоотражающих экранов, при необходимости регулировка приборов учета потребления (совместно с ресурсоснабжающими организациями) и другие мероприятия.</t>
  </si>
  <si>
    <t>Приложение № 4</t>
  </si>
  <si>
    <t>Проведение технических мероприятий по энергосбережению и повышению энергоэффективности в системах электро-, тепло-, газоснабжения, водоснабжения и водоотведения</t>
  </si>
  <si>
    <t>Государственное казенное учреждение Республики Марий Эл "Центр занятости населения Звениговского района"</t>
  </si>
  <si>
    <t>Департамент труда и занятости населения Республики Марий Эл</t>
  </si>
  <si>
    <t>ЗКР №222 от 31.03.2016 г.</t>
  </si>
  <si>
    <t>с/ф №66 от 07.05.2015 г.</t>
  </si>
  <si>
    <t xml:space="preserve"> счет 734 от 18.08.2015 г.</t>
  </si>
  <si>
    <t>счет 78 от 06.07.2015 г</t>
  </si>
  <si>
    <t xml:space="preserve"> ЗКР №223 от 31.03.2016 г.</t>
  </si>
  <si>
    <t>ЗКР №225 от 31.03.2016 г.</t>
  </si>
  <si>
    <t>договор №4670-14 от 12.01.2015 г.</t>
  </si>
  <si>
    <t>договор 98 от 02.07.2015 г.</t>
  </si>
  <si>
    <t>договор №4670-14 от 07.12.2015 г.</t>
  </si>
  <si>
    <t>договор ОМ 734 от 18.08.2015 г.</t>
  </si>
  <si>
    <t>ООО "Газпром газораспределение Йошкар-Ола"</t>
  </si>
  <si>
    <t>ООО "ЭЛКОМ"</t>
  </si>
  <si>
    <t>Техническое обслуживание газового оборудования; замена прибора учета электроэнергии; ремонт, регулировка и поверка сигнализаторов; проведение испытаний и измерений электрооборудования объектов; техническое обслуживание газового оборудования</t>
  </si>
  <si>
    <t>И.о.руководитея: Лазарев Александр Владимирович</t>
  </si>
  <si>
    <t>тел. 45-14-26</t>
  </si>
  <si>
    <t>Исполнитель: Комаров В.С.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</si>
</sst>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</numFmts>
  <fonts count="5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12"/>
      <color indexed="10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22" fillId="33" borderId="11" xfId="0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justify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6">
      <selection activeCell="F29" sqref="F29"/>
    </sheetView>
  </sheetViews>
  <sheetFormatPr defaultColWidth="9.00390625" defaultRowHeight="12.75"/>
  <cols>
    <col min="1" max="1" width="9.125" style="34" customWidth="1"/>
    <col min="2" max="2" width="43.375" style="34" customWidth="1"/>
    <col min="3" max="3" width="18.375" style="34" customWidth="1"/>
    <col min="4" max="4" width="13.75390625" style="34" customWidth="1"/>
    <col min="5" max="5" width="16.00390625" style="34" customWidth="1"/>
    <col min="6" max="6" width="17.625" style="34" customWidth="1"/>
  </cols>
  <sheetData>
    <row r="1" ht="15.75">
      <c r="F1" s="1" t="s">
        <v>0</v>
      </c>
    </row>
    <row r="2" spans="1:6" ht="93.75" customHeight="1">
      <c r="A2" s="93" t="s">
        <v>56</v>
      </c>
      <c r="B2" s="93"/>
      <c r="C2" s="93"/>
      <c r="D2" s="93"/>
      <c r="E2" s="93"/>
      <c r="F2" s="93"/>
    </row>
    <row r="3" spans="1:6" ht="27.75" customHeight="1">
      <c r="A3" s="94" t="s">
        <v>240</v>
      </c>
      <c r="B3" s="94"/>
      <c r="C3" s="94"/>
      <c r="D3" s="94"/>
      <c r="E3" s="94"/>
      <c r="F3" s="94"/>
    </row>
    <row r="4" spans="1:6" ht="16.5" customHeight="1">
      <c r="A4" s="95" t="s">
        <v>1</v>
      </c>
      <c r="B4" s="95"/>
      <c r="C4" s="95"/>
      <c r="D4" s="95"/>
      <c r="E4" s="95"/>
      <c r="F4" s="95"/>
    </row>
    <row r="5" spans="1:6" ht="16.5" customHeight="1">
      <c r="A5" s="2"/>
      <c r="B5" s="2"/>
      <c r="C5" s="2"/>
      <c r="D5" s="2"/>
      <c r="E5" s="2"/>
      <c r="F5" s="2"/>
    </row>
    <row r="6" ht="18.75" customHeight="1">
      <c r="F6" s="3" t="s">
        <v>2</v>
      </c>
    </row>
    <row r="7" spans="1:6" ht="15.75">
      <c r="A7" s="4"/>
      <c r="B7" s="4"/>
      <c r="C7" s="4"/>
      <c r="D7" s="4"/>
      <c r="E7" s="4"/>
      <c r="F7" s="5" t="s">
        <v>3</v>
      </c>
    </row>
    <row r="8" spans="1:6" ht="12.75" customHeight="1">
      <c r="A8" s="96" t="s">
        <v>4</v>
      </c>
      <c r="B8" s="96" t="s">
        <v>5</v>
      </c>
      <c r="C8" s="96" t="s">
        <v>6</v>
      </c>
      <c r="D8" s="96" t="s">
        <v>7</v>
      </c>
      <c r="E8" s="96"/>
      <c r="F8" s="96"/>
    </row>
    <row r="9" spans="1:6" ht="81.75" customHeight="1">
      <c r="A9" s="96"/>
      <c r="B9" s="96"/>
      <c r="C9" s="96"/>
      <c r="D9" s="7" t="s">
        <v>8</v>
      </c>
      <c r="E9" s="7" t="s">
        <v>9</v>
      </c>
      <c r="F9" s="6" t="s">
        <v>10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38.25">
      <c r="A11" s="8">
        <v>1</v>
      </c>
      <c r="B11" s="9" t="s">
        <v>11</v>
      </c>
      <c r="C11" s="10">
        <f aca="true" t="shared" si="0" ref="C11:C16">SUM(D11:F11)</f>
        <v>0</v>
      </c>
      <c r="D11" s="11"/>
      <c r="E11" s="11"/>
      <c r="F11" s="11"/>
    </row>
    <row r="12" spans="1:6" ht="51">
      <c r="A12" s="8">
        <f>A11+1</f>
        <v>2</v>
      </c>
      <c r="B12" s="9" t="s">
        <v>12</v>
      </c>
      <c r="C12" s="10">
        <f t="shared" si="0"/>
        <v>0</v>
      </c>
      <c r="D12" s="11"/>
      <c r="E12" s="11"/>
      <c r="F12" s="11"/>
    </row>
    <row r="13" spans="1:6" ht="25.5">
      <c r="A13" s="8">
        <f>A12+1</f>
        <v>3</v>
      </c>
      <c r="B13" s="9" t="s">
        <v>55</v>
      </c>
      <c r="C13" s="10">
        <f t="shared" si="0"/>
        <v>0</v>
      </c>
      <c r="D13" s="11"/>
      <c r="E13" s="11"/>
      <c r="F13" s="11"/>
    </row>
    <row r="14" spans="1:6" ht="51">
      <c r="A14" s="8">
        <f>A13+1</f>
        <v>4</v>
      </c>
      <c r="B14" s="9" t="s">
        <v>13</v>
      </c>
      <c r="C14" s="10">
        <f t="shared" si="0"/>
        <v>0</v>
      </c>
      <c r="D14" s="11"/>
      <c r="E14" s="11"/>
      <c r="F14" s="11"/>
    </row>
    <row r="15" spans="1:6" ht="80.25" customHeight="1">
      <c r="A15" s="8">
        <f>A14+1</f>
        <v>5</v>
      </c>
      <c r="B15" s="9" t="s">
        <v>14</v>
      </c>
      <c r="C15" s="10">
        <v>14426.82</v>
      </c>
      <c r="D15" s="11"/>
      <c r="E15" s="11">
        <v>14426.82</v>
      </c>
      <c r="F15" s="11"/>
    </row>
    <row r="16" spans="1:6" ht="51">
      <c r="A16" s="8">
        <f>A15+1</f>
        <v>6</v>
      </c>
      <c r="B16" s="9" t="s">
        <v>15</v>
      </c>
      <c r="C16" s="10">
        <f t="shared" si="0"/>
        <v>0</v>
      </c>
      <c r="D16" s="11"/>
      <c r="E16" s="11"/>
      <c r="F16" s="11"/>
    </row>
    <row r="17" spans="1:6" ht="27.75" customHeight="1">
      <c r="A17" s="84" t="s">
        <v>16</v>
      </c>
      <c r="B17" s="85"/>
      <c r="C17" s="10">
        <f>SUM(C11:C16)</f>
        <v>14426.82</v>
      </c>
      <c r="D17" s="10">
        <f>SUM(D11:D16)</f>
        <v>0</v>
      </c>
      <c r="E17" s="10">
        <f>SUM(E11:E16)</f>
        <v>14426.82</v>
      </c>
      <c r="F17" s="10">
        <f>SUM(F11:F16)</f>
        <v>0</v>
      </c>
    </row>
    <row r="18" ht="21.75" customHeight="1">
      <c r="F18" s="12" t="s">
        <v>17</v>
      </c>
    </row>
    <row r="19" spans="1:6" ht="24.75" customHeight="1">
      <c r="A19" s="86" t="s">
        <v>18</v>
      </c>
      <c r="B19" s="86"/>
      <c r="C19" s="86"/>
      <c r="D19" s="86"/>
      <c r="E19" s="86"/>
      <c r="F19" s="86"/>
    </row>
    <row r="20" spans="1:6" ht="12.75">
      <c r="A20" s="13" t="s">
        <v>4</v>
      </c>
      <c r="B20" s="87" t="s">
        <v>19</v>
      </c>
      <c r="C20" s="88"/>
      <c r="D20" s="89"/>
      <c r="E20" s="13" t="s">
        <v>20</v>
      </c>
      <c r="F20" s="13" t="s">
        <v>57</v>
      </c>
    </row>
    <row r="21" spans="1:6" ht="12.75">
      <c r="A21" s="14">
        <v>1</v>
      </c>
      <c r="B21" s="90">
        <v>2</v>
      </c>
      <c r="C21" s="91"/>
      <c r="D21" s="92"/>
      <c r="E21" s="14">
        <v>3</v>
      </c>
      <c r="F21" s="14">
        <v>4</v>
      </c>
    </row>
    <row r="22" spans="1:6" ht="25.5" customHeight="1">
      <c r="A22" s="8">
        <v>1</v>
      </c>
      <c r="B22" s="78" t="s">
        <v>21</v>
      </c>
      <c r="C22" s="79"/>
      <c r="D22" s="80"/>
      <c r="E22" s="6" t="s">
        <v>22</v>
      </c>
      <c r="F22" s="15">
        <v>12</v>
      </c>
    </row>
    <row r="23" spans="1:6" ht="29.25" customHeight="1">
      <c r="A23" s="8">
        <v>2</v>
      </c>
      <c r="B23" s="78" t="s">
        <v>23</v>
      </c>
      <c r="C23" s="79"/>
      <c r="D23" s="80"/>
      <c r="E23" s="16" t="s">
        <v>22</v>
      </c>
      <c r="F23" s="17">
        <f>F24+F27</f>
        <v>888</v>
      </c>
    </row>
    <row r="24" spans="1:6" ht="15.75">
      <c r="A24" s="18" t="s">
        <v>24</v>
      </c>
      <c r="B24" s="78" t="s">
        <v>25</v>
      </c>
      <c r="C24" s="79"/>
      <c r="D24" s="80"/>
      <c r="E24" s="16" t="s">
        <v>22</v>
      </c>
      <c r="F24" s="33">
        <v>12</v>
      </c>
    </row>
    <row r="25" spans="1:6" ht="15.75">
      <c r="A25" s="19" t="s">
        <v>26</v>
      </c>
      <c r="B25" s="78" t="s">
        <v>27</v>
      </c>
      <c r="C25" s="79"/>
      <c r="D25" s="80"/>
      <c r="E25" s="16" t="s">
        <v>22</v>
      </c>
      <c r="F25" s="33">
        <v>8</v>
      </c>
    </row>
    <row r="26" spans="1:6" ht="15.75">
      <c r="A26" s="20"/>
      <c r="B26" s="78" t="s">
        <v>28</v>
      </c>
      <c r="C26" s="79"/>
      <c r="D26" s="80"/>
      <c r="E26" s="16" t="s">
        <v>22</v>
      </c>
      <c r="F26" s="33">
        <v>0</v>
      </c>
    </row>
    <row r="27" spans="1:6" ht="15.75" customHeight="1">
      <c r="A27" s="18" t="s">
        <v>29</v>
      </c>
      <c r="B27" s="78" t="s">
        <v>30</v>
      </c>
      <c r="C27" s="79"/>
      <c r="D27" s="80"/>
      <c r="E27" s="16" t="s">
        <v>22</v>
      </c>
      <c r="F27" s="33">
        <v>876</v>
      </c>
    </row>
    <row r="28" spans="1:6" ht="15.75">
      <c r="A28" s="20" t="s">
        <v>31</v>
      </c>
      <c r="B28" s="78" t="s">
        <v>27</v>
      </c>
      <c r="C28" s="79"/>
      <c r="D28" s="80"/>
      <c r="E28" s="16" t="s">
        <v>22</v>
      </c>
      <c r="F28" s="33">
        <v>846</v>
      </c>
    </row>
    <row r="29" spans="1:6" ht="15.75">
      <c r="A29" s="20"/>
      <c r="B29" s="78" t="s">
        <v>28</v>
      </c>
      <c r="C29" s="79"/>
      <c r="D29" s="80"/>
      <c r="E29" s="16" t="s">
        <v>22</v>
      </c>
      <c r="F29" s="33">
        <v>4</v>
      </c>
    </row>
    <row r="30" spans="1:6" ht="30" customHeight="1">
      <c r="A30" s="8" t="s">
        <v>32</v>
      </c>
      <c r="B30" s="78" t="s">
        <v>33</v>
      </c>
      <c r="C30" s="79"/>
      <c r="D30" s="80"/>
      <c r="E30" s="16" t="s">
        <v>22</v>
      </c>
      <c r="F30" s="33"/>
    </row>
    <row r="31" spans="1:6" ht="30" customHeight="1">
      <c r="A31" s="8" t="s">
        <v>34</v>
      </c>
      <c r="B31" s="78" t="s">
        <v>35</v>
      </c>
      <c r="C31" s="79"/>
      <c r="D31" s="80"/>
      <c r="E31" s="16" t="s">
        <v>22</v>
      </c>
      <c r="F31" s="17">
        <f>F25+F28+F30</f>
        <v>854</v>
      </c>
    </row>
    <row r="32" spans="1:6" ht="30" customHeight="1">
      <c r="A32" s="8" t="s">
        <v>36</v>
      </c>
      <c r="B32" s="78" t="s">
        <v>37</v>
      </c>
      <c r="C32" s="79"/>
      <c r="D32" s="80"/>
      <c r="E32" s="16" t="s">
        <v>22</v>
      </c>
      <c r="F32" s="17">
        <f>F23-F31</f>
        <v>34</v>
      </c>
    </row>
    <row r="33" spans="1:6" ht="28.5" customHeight="1">
      <c r="A33" s="8" t="s">
        <v>38</v>
      </c>
      <c r="B33" s="81" t="s">
        <v>39</v>
      </c>
      <c r="C33" s="82"/>
      <c r="D33" s="83"/>
      <c r="E33" s="16" t="s">
        <v>40</v>
      </c>
      <c r="F33" s="17">
        <f>F31/F23*100</f>
        <v>96.17117117117117</v>
      </c>
    </row>
  </sheetData>
  <sheetProtection/>
  <mergeCells count="23">
    <mergeCell ref="A2:F2"/>
    <mergeCell ref="A3:F3"/>
    <mergeCell ref="A4:F4"/>
    <mergeCell ref="A8:A9"/>
    <mergeCell ref="B8:B9"/>
    <mergeCell ref="C8:C9"/>
    <mergeCell ref="D8:F8"/>
    <mergeCell ref="B32:D32"/>
    <mergeCell ref="B33:D33"/>
    <mergeCell ref="A17:B17"/>
    <mergeCell ref="A19:F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</mergeCells>
  <printOptions/>
  <pageMargins left="0.75" right="0.75" top="0.49" bottom="0.54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C1">
      <selection activeCell="H13" sqref="H13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6.75390625" style="0" customWidth="1"/>
    <col min="5" max="5" width="11.625" style="0" customWidth="1"/>
    <col min="6" max="6" width="16.7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41</v>
      </c>
    </row>
    <row r="2" spans="1:14" ht="60" customHeigh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4" spans="1:14" ht="25.5" customHeight="1">
      <c r="A4" s="100" t="s">
        <v>42</v>
      </c>
      <c r="B4" s="100" t="s">
        <v>5</v>
      </c>
      <c r="C4" s="100" t="s">
        <v>43</v>
      </c>
      <c r="D4" s="100" t="s">
        <v>44</v>
      </c>
      <c r="E4" s="100" t="s">
        <v>45</v>
      </c>
      <c r="F4" s="100" t="s">
        <v>46</v>
      </c>
      <c r="G4" s="100" t="s">
        <v>47</v>
      </c>
      <c r="H4" s="100" t="s">
        <v>48</v>
      </c>
      <c r="I4" s="105" t="s">
        <v>49</v>
      </c>
      <c r="J4" s="105"/>
      <c r="K4" s="105"/>
      <c r="L4" s="105"/>
      <c r="M4" s="105"/>
      <c r="N4" s="105"/>
    </row>
    <row r="5" spans="1:14" ht="85.5" customHeight="1">
      <c r="A5" s="101"/>
      <c r="B5" s="101"/>
      <c r="C5" s="101"/>
      <c r="D5" s="101"/>
      <c r="E5" s="101"/>
      <c r="F5" s="101"/>
      <c r="G5" s="101"/>
      <c r="H5" s="101"/>
      <c r="I5" s="106" t="s">
        <v>50</v>
      </c>
      <c r="J5" s="106"/>
      <c r="K5" s="106" t="s">
        <v>51</v>
      </c>
      <c r="L5" s="106"/>
      <c r="M5" s="106" t="s">
        <v>52</v>
      </c>
      <c r="N5" s="106"/>
    </row>
    <row r="6" spans="1:14" ht="102.75" customHeight="1">
      <c r="A6" s="102"/>
      <c r="B6" s="102"/>
      <c r="C6" s="102"/>
      <c r="D6" s="102"/>
      <c r="E6" s="102"/>
      <c r="F6" s="102"/>
      <c r="G6" s="102"/>
      <c r="H6" s="102"/>
      <c r="I6" s="64" t="s">
        <v>53</v>
      </c>
      <c r="J6" s="64" t="s">
        <v>54</v>
      </c>
      <c r="K6" s="64" t="s">
        <v>53</v>
      </c>
      <c r="L6" s="64" t="s">
        <v>54</v>
      </c>
      <c r="M6" s="64" t="s">
        <v>53</v>
      </c>
      <c r="N6" s="64" t="s">
        <v>54</v>
      </c>
    </row>
    <row r="7" spans="1:14" ht="18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f>F7+1</f>
        <v>7</v>
      </c>
      <c r="H7" s="21">
        <f aca="true" t="shared" si="0" ref="H7:N7">G7+1</f>
        <v>8</v>
      </c>
      <c r="I7" s="21">
        <f t="shared" si="0"/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  <c r="M7" s="21">
        <f t="shared" si="0"/>
        <v>13</v>
      </c>
      <c r="N7" s="21">
        <f t="shared" si="0"/>
        <v>14</v>
      </c>
    </row>
    <row r="8" spans="1:14" ht="63.75" customHeight="1">
      <c r="A8" s="8">
        <v>1</v>
      </c>
      <c r="B8" s="22" t="s">
        <v>11</v>
      </c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24"/>
    </row>
    <row r="9" spans="1:14" s="29" customFormat="1" ht="63.75" customHeight="1">
      <c r="A9" s="8">
        <f>A8+1</f>
        <v>2</v>
      </c>
      <c r="B9" s="35" t="s">
        <v>12</v>
      </c>
      <c r="C9" s="25"/>
      <c r="D9" s="26"/>
      <c r="E9" s="27"/>
      <c r="F9" s="26"/>
      <c r="G9" s="26"/>
      <c r="H9" s="26"/>
      <c r="I9" s="27"/>
      <c r="J9" s="28"/>
      <c r="K9" s="28"/>
      <c r="L9" s="28"/>
      <c r="M9" s="26"/>
      <c r="N9" s="27"/>
    </row>
    <row r="10" spans="1:14" s="29" customFormat="1" ht="42.75" customHeight="1">
      <c r="A10" s="97">
        <v>3</v>
      </c>
      <c r="B10" s="107" t="s">
        <v>238</v>
      </c>
      <c r="C10" s="103" t="s">
        <v>239</v>
      </c>
      <c r="D10" s="74" t="s">
        <v>247</v>
      </c>
      <c r="E10" s="76">
        <v>6746.4</v>
      </c>
      <c r="F10" s="74" t="s">
        <v>251</v>
      </c>
      <c r="G10" s="110" t="s">
        <v>253</v>
      </c>
      <c r="H10" s="74" t="s">
        <v>242</v>
      </c>
      <c r="I10" s="74"/>
      <c r="J10" s="75"/>
      <c r="K10" s="75" t="s">
        <v>241</v>
      </c>
      <c r="L10" s="76">
        <v>6746.4</v>
      </c>
      <c r="M10" s="26"/>
      <c r="N10" s="27"/>
    </row>
    <row r="11" spans="1:14" s="29" customFormat="1" ht="42.75" customHeight="1">
      <c r="A11" s="98"/>
      <c r="B11" s="108"/>
      <c r="C11" s="103"/>
      <c r="D11" s="74" t="s">
        <v>250</v>
      </c>
      <c r="E11" s="76">
        <v>5748</v>
      </c>
      <c r="F11" s="74" t="s">
        <v>251</v>
      </c>
      <c r="G11" s="111"/>
      <c r="H11" s="74" t="s">
        <v>243</v>
      </c>
      <c r="I11" s="74"/>
      <c r="J11" s="75"/>
      <c r="K11" s="75" t="s">
        <v>245</v>
      </c>
      <c r="L11" s="76">
        <v>5748</v>
      </c>
      <c r="M11" s="26"/>
      <c r="N11" s="27"/>
    </row>
    <row r="12" spans="1:14" s="29" customFormat="1" ht="28.5" customHeight="1">
      <c r="A12" s="98"/>
      <c r="B12" s="108"/>
      <c r="C12" s="103"/>
      <c r="D12" s="74" t="s">
        <v>248</v>
      </c>
      <c r="E12" s="77">
        <v>13539.3</v>
      </c>
      <c r="F12" s="74" t="s">
        <v>252</v>
      </c>
      <c r="G12" s="111"/>
      <c r="H12" s="74" t="s">
        <v>244</v>
      </c>
      <c r="I12" s="74"/>
      <c r="J12" s="75"/>
      <c r="K12" s="75" t="s">
        <v>246</v>
      </c>
      <c r="L12" s="76">
        <v>1932.4</v>
      </c>
      <c r="M12" s="26"/>
      <c r="N12" s="27"/>
    </row>
    <row r="13" spans="1:14" s="29" customFormat="1" ht="42.75" customHeight="1">
      <c r="A13" s="99"/>
      <c r="B13" s="109"/>
      <c r="C13" s="104"/>
      <c r="D13" s="74" t="s">
        <v>249</v>
      </c>
      <c r="E13" s="77">
        <v>8327.77</v>
      </c>
      <c r="F13" s="74" t="s">
        <v>251</v>
      </c>
      <c r="G13" s="112"/>
      <c r="H13" s="74"/>
      <c r="I13" s="74"/>
      <c r="J13" s="75"/>
      <c r="K13" s="75"/>
      <c r="L13" s="75"/>
      <c r="M13" s="26"/>
      <c r="N13" s="27"/>
    </row>
    <row r="14" spans="1:14" s="32" customFormat="1" ht="19.5" customHeight="1">
      <c r="A14" s="30"/>
      <c r="B14" s="30" t="s">
        <v>16</v>
      </c>
      <c r="C14" s="31" t="s">
        <v>16</v>
      </c>
      <c r="D14" s="31"/>
      <c r="E14" s="31">
        <v>34361.47</v>
      </c>
      <c r="F14" s="31"/>
      <c r="G14" s="31"/>
      <c r="H14" s="31"/>
      <c r="I14" s="31"/>
      <c r="J14" s="31"/>
      <c r="K14" s="31"/>
      <c r="L14" s="31">
        <v>14426.82</v>
      </c>
      <c r="M14" s="30"/>
      <c r="N14" s="30"/>
    </row>
  </sheetData>
  <sheetProtection/>
  <mergeCells count="17">
    <mergeCell ref="A2:N2"/>
    <mergeCell ref="A4:A6"/>
    <mergeCell ref="B4:B6"/>
    <mergeCell ref="C4:C6"/>
    <mergeCell ref="D4:D6"/>
    <mergeCell ref="E4:E6"/>
    <mergeCell ref="F4:F6"/>
    <mergeCell ref="H4:H6"/>
    <mergeCell ref="A10:A13"/>
    <mergeCell ref="G4:G6"/>
    <mergeCell ref="C10:C13"/>
    <mergeCell ref="I4:N4"/>
    <mergeCell ref="I5:J5"/>
    <mergeCell ref="B10:B13"/>
    <mergeCell ref="G10:G13"/>
    <mergeCell ref="K5:L5"/>
    <mergeCell ref="M5:N5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zoomScale="150" zoomScaleNormal="150" zoomScalePageLayoutView="0" workbookViewId="0" topLeftCell="A40">
      <selection activeCell="E33" sqref="E33"/>
    </sheetView>
  </sheetViews>
  <sheetFormatPr defaultColWidth="9.00390625" defaultRowHeight="12.75"/>
  <cols>
    <col min="1" max="1" width="6.625" style="0" customWidth="1"/>
    <col min="2" max="2" width="5.125" style="0" customWidth="1"/>
    <col min="3" max="3" width="56.125" style="0" customWidth="1"/>
    <col min="4" max="4" width="9.875" style="0" customWidth="1"/>
    <col min="5" max="5" width="11.125" style="0" customWidth="1"/>
  </cols>
  <sheetData>
    <row r="1" spans="1:5" ht="15.75" customHeight="1">
      <c r="A1" s="36"/>
      <c r="B1" s="36"/>
      <c r="C1" s="37"/>
      <c r="D1" s="116" t="s">
        <v>59</v>
      </c>
      <c r="E1" s="116"/>
    </row>
    <row r="2" spans="1:5" ht="10.5" customHeight="1">
      <c r="A2" s="113"/>
      <c r="B2" s="113"/>
      <c r="C2" s="113"/>
      <c r="D2" s="113"/>
      <c r="E2" s="113"/>
    </row>
    <row r="3" spans="1:5" ht="48" customHeight="1">
      <c r="A3" s="114" t="s">
        <v>167</v>
      </c>
      <c r="B3" s="114"/>
      <c r="C3" s="114"/>
      <c r="D3" s="114"/>
      <c r="E3" s="114"/>
    </row>
    <row r="4" spans="1:5" ht="18.75">
      <c r="A4" s="115" t="s">
        <v>240</v>
      </c>
      <c r="B4" s="115"/>
      <c r="C4" s="115"/>
      <c r="D4" s="115"/>
      <c r="E4" s="115"/>
    </row>
    <row r="5" spans="1:5" ht="13.5" customHeight="1">
      <c r="A5" s="119" t="s">
        <v>1</v>
      </c>
      <c r="B5" s="119"/>
      <c r="C5" s="119"/>
      <c r="D5" s="119"/>
      <c r="E5" s="119"/>
    </row>
    <row r="6" spans="1:5" ht="12" customHeight="1">
      <c r="A6" s="120"/>
      <c r="B6" s="120"/>
      <c r="C6" s="120"/>
      <c r="D6" s="120"/>
      <c r="E6" s="120"/>
    </row>
    <row r="7" spans="1:5" ht="32.25" customHeight="1">
      <c r="A7" s="86" t="s">
        <v>18</v>
      </c>
      <c r="B7" s="86"/>
      <c r="C7" s="86"/>
      <c r="D7" s="86"/>
      <c r="E7" s="86"/>
    </row>
    <row r="8" spans="1:5" ht="48" customHeight="1">
      <c r="A8" s="6" t="s">
        <v>170</v>
      </c>
      <c r="B8" s="6" t="s">
        <v>4</v>
      </c>
      <c r="C8" s="6" t="s">
        <v>19</v>
      </c>
      <c r="D8" s="6" t="s">
        <v>20</v>
      </c>
      <c r="E8" s="6" t="s">
        <v>168</v>
      </c>
    </row>
    <row r="9" spans="1:5" ht="12" customHeight="1">
      <c r="A9" s="14">
        <v>1</v>
      </c>
      <c r="B9" s="14"/>
      <c r="C9" s="14">
        <v>2</v>
      </c>
      <c r="D9" s="14">
        <v>3</v>
      </c>
      <c r="E9" s="14">
        <v>4</v>
      </c>
    </row>
    <row r="10" spans="1:5" ht="18.75" customHeight="1">
      <c r="A10" s="8" t="s">
        <v>60</v>
      </c>
      <c r="B10" s="66" t="s">
        <v>174</v>
      </c>
      <c r="C10" s="62" t="s">
        <v>61</v>
      </c>
      <c r="D10" s="68" t="s">
        <v>62</v>
      </c>
      <c r="E10" s="38">
        <v>567</v>
      </c>
    </row>
    <row r="11" spans="1:5" ht="18.75" customHeight="1">
      <c r="A11" s="18" t="s">
        <v>63</v>
      </c>
      <c r="B11" s="56" t="s">
        <v>171</v>
      </c>
      <c r="C11" s="40" t="s">
        <v>64</v>
      </c>
      <c r="D11" s="6" t="s">
        <v>62</v>
      </c>
      <c r="E11" s="15">
        <v>267</v>
      </c>
    </row>
    <row r="12" spans="1:5" ht="47.25" customHeight="1">
      <c r="A12" s="18" t="s">
        <v>65</v>
      </c>
      <c r="B12" s="58" t="s">
        <v>172</v>
      </c>
      <c r="C12" s="40" t="s">
        <v>169</v>
      </c>
      <c r="D12" s="6" t="s">
        <v>62</v>
      </c>
      <c r="E12" s="15"/>
    </row>
    <row r="13" spans="1:5" ht="21" customHeight="1">
      <c r="A13" s="8" t="s">
        <v>66</v>
      </c>
      <c r="B13" s="66" t="s">
        <v>173</v>
      </c>
      <c r="C13" s="67" t="s">
        <v>67</v>
      </c>
      <c r="D13" s="68" t="s">
        <v>68</v>
      </c>
      <c r="E13" s="38">
        <v>5417</v>
      </c>
    </row>
    <row r="14" spans="1:5" ht="15.75" customHeight="1">
      <c r="A14" s="18" t="s">
        <v>69</v>
      </c>
      <c r="B14" s="58" t="s">
        <v>24</v>
      </c>
      <c r="C14" s="41" t="s">
        <v>70</v>
      </c>
      <c r="D14" s="6" t="s">
        <v>68</v>
      </c>
      <c r="E14" s="42"/>
    </row>
    <row r="15" spans="1:5" ht="15.75" customHeight="1">
      <c r="A15" s="18" t="s">
        <v>71</v>
      </c>
      <c r="B15" s="58" t="s">
        <v>29</v>
      </c>
      <c r="C15" s="41" t="s">
        <v>72</v>
      </c>
      <c r="D15" s="6"/>
      <c r="E15" s="42"/>
    </row>
    <row r="16" spans="1:5" ht="15.75" customHeight="1">
      <c r="A16" s="18" t="s">
        <v>73</v>
      </c>
      <c r="B16" s="58" t="s">
        <v>175</v>
      </c>
      <c r="C16" s="41" t="s">
        <v>74</v>
      </c>
      <c r="D16" s="6"/>
      <c r="E16" s="42"/>
    </row>
    <row r="17" spans="1:5" ht="24" customHeight="1">
      <c r="A17" s="8" t="s">
        <v>75</v>
      </c>
      <c r="B17" s="66" t="s">
        <v>32</v>
      </c>
      <c r="C17" s="62" t="s">
        <v>192</v>
      </c>
      <c r="D17" s="68" t="s">
        <v>76</v>
      </c>
      <c r="E17" s="38">
        <v>62.1</v>
      </c>
    </row>
    <row r="18" spans="1:5" ht="24" customHeight="1">
      <c r="A18" s="8" t="s">
        <v>77</v>
      </c>
      <c r="B18" s="48" t="s">
        <v>176</v>
      </c>
      <c r="C18" s="39" t="s">
        <v>78</v>
      </c>
      <c r="D18" s="6" t="s">
        <v>68</v>
      </c>
      <c r="E18" s="43">
        <v>5416.8</v>
      </c>
    </row>
    <row r="19" spans="1:5" ht="39.75" customHeight="1">
      <c r="A19" s="8" t="s">
        <v>79</v>
      </c>
      <c r="B19" s="59" t="s">
        <v>177</v>
      </c>
      <c r="C19" s="60" t="s">
        <v>80</v>
      </c>
      <c r="D19" s="16" t="s">
        <v>81</v>
      </c>
      <c r="E19" s="44">
        <f>E17/E18</f>
        <v>0.011464333185644661</v>
      </c>
    </row>
    <row r="20" spans="1:5" ht="26.25" customHeight="1">
      <c r="A20" s="8" t="s">
        <v>82</v>
      </c>
      <c r="B20" s="57" t="s">
        <v>178</v>
      </c>
      <c r="C20" s="39" t="s">
        <v>83</v>
      </c>
      <c r="D20" s="6" t="s">
        <v>76</v>
      </c>
      <c r="E20" s="15"/>
    </row>
    <row r="21" spans="1:5" ht="41.25" customHeight="1">
      <c r="A21" s="8" t="s">
        <v>84</v>
      </c>
      <c r="B21" s="48" t="s">
        <v>179</v>
      </c>
      <c r="C21" s="39" t="s">
        <v>85</v>
      </c>
      <c r="D21" s="6" t="s">
        <v>68</v>
      </c>
      <c r="E21" s="15"/>
    </row>
    <row r="22" spans="1:5" ht="41.25" customHeight="1">
      <c r="A22" s="8" t="s">
        <v>86</v>
      </c>
      <c r="B22" s="57" t="s">
        <v>180</v>
      </c>
      <c r="C22" s="39" t="s">
        <v>87</v>
      </c>
      <c r="D22" s="6" t="s">
        <v>76</v>
      </c>
      <c r="E22" s="15"/>
    </row>
    <row r="23" spans="1:5" ht="39.75" customHeight="1">
      <c r="A23" s="8" t="s">
        <v>88</v>
      </c>
      <c r="B23" s="48" t="s">
        <v>181</v>
      </c>
      <c r="C23" s="39" t="s">
        <v>89</v>
      </c>
      <c r="D23" s="6" t="s">
        <v>68</v>
      </c>
      <c r="E23" s="15"/>
    </row>
    <row r="24" spans="1:5" ht="30" customHeight="1">
      <c r="A24" s="8" t="s">
        <v>90</v>
      </c>
      <c r="B24" s="57" t="s">
        <v>182</v>
      </c>
      <c r="C24" s="45" t="s">
        <v>91</v>
      </c>
      <c r="D24" s="6" t="s">
        <v>40</v>
      </c>
      <c r="E24" s="17">
        <f>E20/E17*100</f>
        <v>0</v>
      </c>
    </row>
    <row r="25" spans="1:5" ht="20.25" customHeight="1">
      <c r="A25" s="8" t="s">
        <v>92</v>
      </c>
      <c r="B25" s="66">
        <v>4</v>
      </c>
      <c r="C25" s="62" t="s">
        <v>191</v>
      </c>
      <c r="D25" s="68" t="s">
        <v>93</v>
      </c>
      <c r="E25" s="38">
        <v>412.4</v>
      </c>
    </row>
    <row r="26" spans="1:5" ht="37.5" customHeight="1">
      <c r="A26" s="8" t="s">
        <v>94</v>
      </c>
      <c r="B26" s="48" t="s">
        <v>183</v>
      </c>
      <c r="C26" s="39" t="s">
        <v>95</v>
      </c>
      <c r="D26" s="6" t="s">
        <v>68</v>
      </c>
      <c r="E26" s="43"/>
    </row>
    <row r="27" spans="1:5" ht="38.25" customHeight="1">
      <c r="A27" s="8" t="s">
        <v>96</v>
      </c>
      <c r="B27" s="57" t="s">
        <v>184</v>
      </c>
      <c r="C27" s="9" t="s">
        <v>97</v>
      </c>
      <c r="D27" s="6" t="s">
        <v>98</v>
      </c>
      <c r="E27" s="44"/>
    </row>
    <row r="28" spans="1:5" ht="29.25" customHeight="1">
      <c r="A28" s="8" t="s">
        <v>99</v>
      </c>
      <c r="B28" s="57" t="s">
        <v>185</v>
      </c>
      <c r="C28" s="39" t="s">
        <v>100</v>
      </c>
      <c r="D28" s="6" t="s">
        <v>93</v>
      </c>
      <c r="E28" s="15"/>
    </row>
    <row r="29" spans="1:5" ht="33" customHeight="1">
      <c r="A29" s="8" t="s">
        <v>101</v>
      </c>
      <c r="B29" s="57" t="s">
        <v>186</v>
      </c>
      <c r="C29" s="39" t="s">
        <v>102</v>
      </c>
      <c r="D29" s="6" t="s">
        <v>68</v>
      </c>
      <c r="E29" s="15"/>
    </row>
    <row r="30" spans="1:5" ht="42" customHeight="1">
      <c r="A30" s="8" t="s">
        <v>103</v>
      </c>
      <c r="B30" s="57" t="s">
        <v>187</v>
      </c>
      <c r="C30" s="39" t="s">
        <v>104</v>
      </c>
      <c r="D30" s="6" t="s">
        <v>93</v>
      </c>
      <c r="E30" s="15"/>
    </row>
    <row r="31" spans="1:5" ht="39" customHeight="1">
      <c r="A31" s="8" t="s">
        <v>105</v>
      </c>
      <c r="B31" s="48" t="s">
        <v>188</v>
      </c>
      <c r="C31" s="39" t="s">
        <v>106</v>
      </c>
      <c r="D31" s="6" t="s">
        <v>68</v>
      </c>
      <c r="E31" s="15"/>
    </row>
    <row r="32" spans="1:5" ht="28.5" customHeight="1">
      <c r="A32" s="8" t="s">
        <v>107</v>
      </c>
      <c r="B32" s="57" t="s">
        <v>189</v>
      </c>
      <c r="C32" s="45" t="s">
        <v>108</v>
      </c>
      <c r="D32" s="6" t="s">
        <v>40</v>
      </c>
      <c r="E32" s="17">
        <f>E28/E25*100</f>
        <v>0</v>
      </c>
    </row>
    <row r="33" spans="1:5" ht="21.75" customHeight="1">
      <c r="A33" s="65" t="s">
        <v>109</v>
      </c>
      <c r="B33" s="66" t="s">
        <v>36</v>
      </c>
      <c r="C33" s="62" t="s">
        <v>190</v>
      </c>
      <c r="D33" s="68" t="s">
        <v>110</v>
      </c>
      <c r="E33" s="38">
        <v>334.9</v>
      </c>
    </row>
    <row r="34" spans="1:5" ht="27" customHeight="1">
      <c r="A34" s="8" t="s">
        <v>111</v>
      </c>
      <c r="B34" s="57" t="s">
        <v>193</v>
      </c>
      <c r="C34" s="39" t="s">
        <v>112</v>
      </c>
      <c r="D34" s="6" t="s">
        <v>62</v>
      </c>
      <c r="E34" s="43"/>
    </row>
    <row r="35" spans="1:5" ht="30.75" customHeight="1">
      <c r="A35" s="8" t="s">
        <v>113</v>
      </c>
      <c r="B35" s="57" t="s">
        <v>194</v>
      </c>
      <c r="C35" s="39" t="s">
        <v>114</v>
      </c>
      <c r="D35" s="6" t="s">
        <v>62</v>
      </c>
      <c r="E35" s="43"/>
    </row>
    <row r="36" spans="1:5" ht="38.25" customHeight="1">
      <c r="A36" s="8" t="s">
        <v>115</v>
      </c>
      <c r="B36" s="57" t="s">
        <v>195</v>
      </c>
      <c r="C36" s="39" t="s">
        <v>116</v>
      </c>
      <c r="D36" s="6" t="s">
        <v>117</v>
      </c>
      <c r="E36" s="17"/>
    </row>
    <row r="37" spans="1:5" ht="28.5" customHeight="1">
      <c r="A37" s="8" t="s">
        <v>118</v>
      </c>
      <c r="B37" s="57" t="s">
        <v>196</v>
      </c>
      <c r="C37" s="39" t="s">
        <v>119</v>
      </c>
      <c r="D37" s="6" t="s">
        <v>110</v>
      </c>
      <c r="E37" s="15"/>
    </row>
    <row r="38" spans="1:5" ht="39" customHeight="1">
      <c r="A38" s="8" t="s">
        <v>120</v>
      </c>
      <c r="B38" s="57" t="s">
        <v>197</v>
      </c>
      <c r="C38" s="39" t="s">
        <v>121</v>
      </c>
      <c r="D38" s="6" t="s">
        <v>62</v>
      </c>
      <c r="E38" s="15"/>
    </row>
    <row r="39" spans="1:5" ht="42" customHeight="1">
      <c r="A39" s="8" t="s">
        <v>122</v>
      </c>
      <c r="B39" s="57" t="s">
        <v>198</v>
      </c>
      <c r="C39" s="39" t="s">
        <v>123</v>
      </c>
      <c r="D39" s="6" t="s">
        <v>110</v>
      </c>
      <c r="E39" s="15"/>
    </row>
    <row r="40" spans="1:5" ht="40.5" customHeight="1">
      <c r="A40" s="8" t="s">
        <v>124</v>
      </c>
      <c r="B40" s="57" t="s">
        <v>199</v>
      </c>
      <c r="C40" s="39" t="s">
        <v>125</v>
      </c>
      <c r="D40" s="6" t="s">
        <v>62</v>
      </c>
      <c r="E40" s="15"/>
    </row>
    <row r="41" spans="1:5" ht="26.25" customHeight="1">
      <c r="A41" s="8" t="s">
        <v>126</v>
      </c>
      <c r="B41" s="57" t="s">
        <v>200</v>
      </c>
      <c r="C41" s="45" t="s">
        <v>127</v>
      </c>
      <c r="D41" s="6" t="s">
        <v>40</v>
      </c>
      <c r="E41" s="17">
        <f>E37/E33*100</f>
        <v>0</v>
      </c>
    </row>
    <row r="42" spans="1:5" ht="21" customHeight="1">
      <c r="A42" s="8" t="s">
        <v>128</v>
      </c>
      <c r="B42" s="66" t="s">
        <v>38</v>
      </c>
      <c r="C42" s="62" t="s">
        <v>129</v>
      </c>
      <c r="D42" s="68" t="s">
        <v>110</v>
      </c>
      <c r="E42" s="38">
        <v>19.8</v>
      </c>
    </row>
    <row r="43" spans="1:5" ht="30.75" customHeight="1">
      <c r="A43" s="8" t="s">
        <v>130</v>
      </c>
      <c r="B43" s="57" t="s">
        <v>201</v>
      </c>
      <c r="C43" s="39" t="s">
        <v>131</v>
      </c>
      <c r="D43" s="6" t="s">
        <v>62</v>
      </c>
      <c r="E43" s="43"/>
    </row>
    <row r="44" spans="1:5" ht="32.25" customHeight="1">
      <c r="A44" s="8" t="s">
        <v>132</v>
      </c>
      <c r="B44" s="57" t="s">
        <v>202</v>
      </c>
      <c r="C44" s="39" t="s">
        <v>133</v>
      </c>
      <c r="D44" s="6" t="s">
        <v>62</v>
      </c>
      <c r="E44" s="43"/>
    </row>
    <row r="45" spans="1:5" ht="35.25" customHeight="1">
      <c r="A45" s="8" t="s">
        <v>134</v>
      </c>
      <c r="B45" s="57" t="s">
        <v>203</v>
      </c>
      <c r="C45" s="39" t="s">
        <v>135</v>
      </c>
      <c r="D45" s="6" t="s">
        <v>117</v>
      </c>
      <c r="E45" s="17" t="e">
        <f>E42/(E43+E44)</f>
        <v>#DIV/0!</v>
      </c>
    </row>
    <row r="46" spans="1:5" ht="32.25" customHeight="1">
      <c r="A46" s="8" t="s">
        <v>136</v>
      </c>
      <c r="B46" s="57" t="s">
        <v>204</v>
      </c>
      <c r="C46" s="39" t="s">
        <v>137</v>
      </c>
      <c r="D46" s="6" t="s">
        <v>110</v>
      </c>
      <c r="E46" s="15"/>
    </row>
    <row r="47" spans="1:5" ht="39.75" customHeight="1">
      <c r="A47" s="8" t="s">
        <v>138</v>
      </c>
      <c r="B47" s="57" t="s">
        <v>205</v>
      </c>
      <c r="C47" s="39" t="s">
        <v>139</v>
      </c>
      <c r="D47" s="6" t="s">
        <v>62</v>
      </c>
      <c r="E47" s="15"/>
    </row>
    <row r="48" spans="1:5" ht="40.5" customHeight="1">
      <c r="A48" s="8" t="s">
        <v>140</v>
      </c>
      <c r="B48" s="57" t="s">
        <v>206</v>
      </c>
      <c r="C48" s="39" t="s">
        <v>141</v>
      </c>
      <c r="D48" s="6" t="s">
        <v>110</v>
      </c>
      <c r="E48" s="15"/>
    </row>
    <row r="49" spans="1:5" ht="42" customHeight="1">
      <c r="A49" s="8" t="s">
        <v>142</v>
      </c>
      <c r="B49" s="57" t="s">
        <v>207</v>
      </c>
      <c r="C49" s="39" t="s">
        <v>143</v>
      </c>
      <c r="D49" s="6" t="s">
        <v>62</v>
      </c>
      <c r="E49" s="15"/>
    </row>
    <row r="50" spans="1:5" ht="26.25" customHeight="1">
      <c r="A50" s="8" t="s">
        <v>144</v>
      </c>
      <c r="B50" s="57" t="s">
        <v>208</v>
      </c>
      <c r="C50" s="45" t="s">
        <v>145</v>
      </c>
      <c r="D50" s="6" t="s">
        <v>40</v>
      </c>
      <c r="E50" s="17">
        <f>E46/E42*100</f>
        <v>0</v>
      </c>
    </row>
    <row r="51" spans="1:5" ht="26.25" customHeight="1">
      <c r="A51" s="8" t="s">
        <v>146</v>
      </c>
      <c r="B51" s="61" t="s">
        <v>209</v>
      </c>
      <c r="C51" s="62" t="s">
        <v>147</v>
      </c>
      <c r="D51" s="63" t="s">
        <v>110</v>
      </c>
      <c r="E51" s="17">
        <v>329.9</v>
      </c>
    </row>
    <row r="52" spans="1:5" ht="22.5" customHeight="1">
      <c r="A52" s="8" t="s">
        <v>148</v>
      </c>
      <c r="B52" s="61" t="s">
        <v>210</v>
      </c>
      <c r="C52" s="62" t="s">
        <v>149</v>
      </c>
      <c r="D52" s="63" t="s">
        <v>110</v>
      </c>
      <c r="E52" s="46">
        <v>5.7</v>
      </c>
    </row>
    <row r="53" spans="1:5" ht="27.75" customHeight="1">
      <c r="A53" s="8" t="s">
        <v>150</v>
      </c>
      <c r="B53" s="57" t="s">
        <v>213</v>
      </c>
      <c r="C53" s="39" t="s">
        <v>151</v>
      </c>
      <c r="D53" s="6" t="s">
        <v>110</v>
      </c>
      <c r="E53" s="47"/>
    </row>
    <row r="54" spans="1:5" ht="33" customHeight="1">
      <c r="A54" s="8" t="s">
        <v>152</v>
      </c>
      <c r="B54" s="57" t="s">
        <v>214</v>
      </c>
      <c r="C54" s="39" t="s">
        <v>153</v>
      </c>
      <c r="D54" s="6" t="s">
        <v>62</v>
      </c>
      <c r="E54" s="47"/>
    </row>
    <row r="55" spans="1:5" ht="33" customHeight="1">
      <c r="A55" s="8" t="s">
        <v>154</v>
      </c>
      <c r="B55" s="57" t="s">
        <v>215</v>
      </c>
      <c r="C55" s="39" t="s">
        <v>155</v>
      </c>
      <c r="D55" s="6" t="s">
        <v>62</v>
      </c>
      <c r="E55" s="47"/>
    </row>
    <row r="56" spans="1:5" ht="33" customHeight="1">
      <c r="A56" s="8" t="s">
        <v>156</v>
      </c>
      <c r="B56" s="57" t="s">
        <v>216</v>
      </c>
      <c r="C56" s="39" t="s">
        <v>157</v>
      </c>
      <c r="D56" s="6" t="s">
        <v>68</v>
      </c>
      <c r="E56" s="47"/>
    </row>
    <row r="57" spans="1:5" ht="33" customHeight="1">
      <c r="A57" s="8" t="s">
        <v>158</v>
      </c>
      <c r="B57" s="57" t="s">
        <v>217</v>
      </c>
      <c r="C57" s="39" t="s">
        <v>159</v>
      </c>
      <c r="D57" s="6" t="s">
        <v>68</v>
      </c>
      <c r="E57" s="47"/>
    </row>
    <row r="58" spans="1:5" ht="36.75" customHeight="1">
      <c r="A58" s="8" t="s">
        <v>160</v>
      </c>
      <c r="B58" s="69" t="s">
        <v>218</v>
      </c>
      <c r="C58" s="39" t="s">
        <v>161</v>
      </c>
      <c r="D58" s="6" t="s">
        <v>162</v>
      </c>
      <c r="E58" s="46"/>
    </row>
    <row r="59" spans="1:5" ht="36.75" customHeight="1">
      <c r="A59" s="8"/>
      <c r="B59" s="57" t="s">
        <v>219</v>
      </c>
      <c r="C59" s="39" t="s">
        <v>211</v>
      </c>
      <c r="D59" s="6" t="s">
        <v>212</v>
      </c>
      <c r="E59" s="46"/>
    </row>
    <row r="60" spans="1:5" ht="63.75" customHeight="1">
      <c r="A60" s="8" t="s">
        <v>163</v>
      </c>
      <c r="B60" s="57" t="s">
        <v>222</v>
      </c>
      <c r="C60" s="45" t="s">
        <v>221</v>
      </c>
      <c r="D60" s="6"/>
      <c r="E60" s="43"/>
    </row>
    <row r="61" spans="1:5" ht="24" customHeight="1">
      <c r="A61" s="8"/>
      <c r="B61" s="57" t="s">
        <v>227</v>
      </c>
      <c r="C61" s="45" t="s">
        <v>220</v>
      </c>
      <c r="D61" s="6" t="s">
        <v>225</v>
      </c>
      <c r="E61" s="43"/>
    </row>
    <row r="62" spans="1:5" ht="24" customHeight="1">
      <c r="A62" s="8"/>
      <c r="B62" s="57" t="s">
        <v>228</v>
      </c>
      <c r="C62" s="45" t="s">
        <v>223</v>
      </c>
      <c r="D62" s="6" t="s">
        <v>93</v>
      </c>
      <c r="E62" s="43"/>
    </row>
    <row r="63" spans="1:5" ht="24" customHeight="1">
      <c r="A63" s="8"/>
      <c r="B63" s="57" t="s">
        <v>229</v>
      </c>
      <c r="C63" s="45" t="s">
        <v>224</v>
      </c>
      <c r="D63" s="6" t="s">
        <v>226</v>
      </c>
      <c r="E63" s="43"/>
    </row>
    <row r="64" spans="1:5" ht="122.25" customHeight="1">
      <c r="A64" s="8" t="s">
        <v>164</v>
      </c>
      <c r="B64" s="8" t="s">
        <v>230</v>
      </c>
      <c r="C64" s="45" t="s">
        <v>165</v>
      </c>
      <c r="D64" s="6" t="s">
        <v>166</v>
      </c>
      <c r="E64" s="15"/>
    </row>
    <row r="65" spans="1:5" ht="14.25" customHeight="1">
      <c r="A65" s="48"/>
      <c r="B65" s="48"/>
      <c r="D65" s="49"/>
      <c r="E65" s="50"/>
    </row>
    <row r="66" spans="1:5" ht="15.75">
      <c r="A66" s="48"/>
      <c r="B66" s="48"/>
      <c r="C66" s="51"/>
      <c r="D66" s="52"/>
      <c r="E66" s="50"/>
    </row>
    <row r="67" spans="1:5" ht="15.75">
      <c r="A67" s="48"/>
      <c r="B67" s="48"/>
      <c r="C67" s="51"/>
      <c r="D67" s="52"/>
      <c r="E67" s="50"/>
    </row>
    <row r="68" spans="1:6" ht="23.25" customHeight="1">
      <c r="A68" s="121" t="s">
        <v>254</v>
      </c>
      <c r="B68" s="121"/>
      <c r="C68" s="121"/>
      <c r="D68" s="122" t="s">
        <v>256</v>
      </c>
      <c r="E68" s="122"/>
      <c r="F68" s="122"/>
    </row>
    <row r="69" spans="1:5" ht="12.75">
      <c r="A69" s="117"/>
      <c r="B69" s="117"/>
      <c r="C69" s="117"/>
      <c r="D69" s="118" t="s">
        <v>255</v>
      </c>
      <c r="E69" s="118"/>
    </row>
    <row r="70" spans="1:5" ht="12.75">
      <c r="A70" s="54"/>
      <c r="B70" s="54"/>
      <c r="C70" s="55"/>
      <c r="D70" s="53"/>
      <c r="E70" s="53"/>
    </row>
    <row r="71" spans="1:2" ht="17.25" customHeight="1">
      <c r="A71" s="54"/>
      <c r="B71" s="54"/>
    </row>
    <row r="72" spans="1:2" ht="15.75" customHeight="1">
      <c r="A72" s="54"/>
      <c r="B72" s="54"/>
    </row>
    <row r="73" spans="1:3" ht="12.75">
      <c r="A73" s="54"/>
      <c r="B73" s="54"/>
      <c r="C73" s="55"/>
    </row>
    <row r="74" spans="1:3" ht="12.75">
      <c r="A74" s="54"/>
      <c r="B74" s="54"/>
      <c r="C74" s="55"/>
    </row>
    <row r="75" spans="1:3" ht="12.75">
      <c r="A75" s="54"/>
      <c r="B75" s="54"/>
      <c r="C75" s="55"/>
    </row>
    <row r="76" spans="1:3" ht="12.75">
      <c r="A76" s="54"/>
      <c r="B76" s="54"/>
      <c r="C76" s="55"/>
    </row>
    <row r="77" spans="1:3" ht="12.75">
      <c r="A77" s="54"/>
      <c r="B77" s="54"/>
      <c r="C77" s="55"/>
    </row>
    <row r="78" spans="1:3" ht="12.75">
      <c r="A78" s="54"/>
      <c r="B78" s="54"/>
      <c r="C78" s="55"/>
    </row>
    <row r="79" spans="1:3" ht="12.75">
      <c r="A79" s="54"/>
      <c r="B79" s="54"/>
      <c r="C79" s="55"/>
    </row>
    <row r="80" spans="1:3" ht="12.75">
      <c r="A80" s="54"/>
      <c r="B80" s="54"/>
      <c r="C80" s="55"/>
    </row>
    <row r="81" spans="1:3" ht="12.75">
      <c r="A81" s="54"/>
      <c r="B81" s="54"/>
      <c r="C81" s="55"/>
    </row>
    <row r="82" spans="1:3" ht="12.75">
      <c r="A82" s="54"/>
      <c r="B82" s="54"/>
      <c r="C82" s="55"/>
    </row>
    <row r="83" spans="1:3" ht="12.75">
      <c r="A83" s="54"/>
      <c r="B83" s="54"/>
      <c r="C83" s="55"/>
    </row>
    <row r="84" spans="1:3" ht="12.75">
      <c r="A84" s="54"/>
      <c r="B84" s="54"/>
      <c r="C84" s="55"/>
    </row>
    <row r="85" spans="1:3" ht="12.75">
      <c r="A85" s="54"/>
      <c r="B85" s="54"/>
      <c r="C85" s="55"/>
    </row>
    <row r="86" ht="12.75">
      <c r="C86" s="55"/>
    </row>
    <row r="87" ht="12.75">
      <c r="C87" s="55"/>
    </row>
    <row r="88" ht="12.75">
      <c r="C88" s="55"/>
    </row>
    <row r="89" ht="12.75">
      <c r="C89" s="55"/>
    </row>
    <row r="90" ht="12.75">
      <c r="C90" s="55"/>
    </row>
    <row r="91" ht="12.75">
      <c r="C91" s="55"/>
    </row>
    <row r="92" ht="12.75">
      <c r="C92" s="55"/>
    </row>
    <row r="93" ht="12.75">
      <c r="C93" s="55"/>
    </row>
    <row r="94" ht="12.75">
      <c r="C94" s="55"/>
    </row>
    <row r="95" ht="12.75">
      <c r="C95" s="55"/>
    </row>
    <row r="96" ht="12.75">
      <c r="C96" s="55"/>
    </row>
    <row r="97" ht="12.75">
      <c r="C97" s="55"/>
    </row>
    <row r="98" ht="12.75">
      <c r="C98" s="55"/>
    </row>
    <row r="99" ht="12.75">
      <c r="C99" s="55"/>
    </row>
    <row r="100" ht="12.75">
      <c r="C100" s="55"/>
    </row>
    <row r="101" ht="12.75">
      <c r="C101" s="55"/>
    </row>
    <row r="102" ht="12.75">
      <c r="C102" s="55"/>
    </row>
    <row r="103" ht="12.75">
      <c r="C103" s="55"/>
    </row>
    <row r="104" ht="12.75">
      <c r="C104" s="55"/>
    </row>
    <row r="105" ht="12.75">
      <c r="C105" s="55"/>
    </row>
    <row r="106" ht="12.75">
      <c r="C106" s="55"/>
    </row>
    <row r="107" ht="12.75">
      <c r="C107" s="55"/>
    </row>
    <row r="108" ht="12.75">
      <c r="C108" s="55"/>
    </row>
    <row r="109" ht="12.75">
      <c r="C109" s="55"/>
    </row>
    <row r="110" ht="12.75">
      <c r="C110" s="55"/>
    </row>
    <row r="111" ht="12.75">
      <c r="C111" s="55"/>
    </row>
    <row r="112" ht="12.75">
      <c r="C112" s="55"/>
    </row>
    <row r="113" ht="12.75">
      <c r="C113" s="55"/>
    </row>
    <row r="114" ht="12.75">
      <c r="C114" s="55"/>
    </row>
    <row r="115" ht="12.75">
      <c r="C115" s="55"/>
    </row>
    <row r="116" ht="12.75">
      <c r="C116" s="55"/>
    </row>
    <row r="117" ht="12.75">
      <c r="C117" s="55"/>
    </row>
    <row r="118" ht="12.75">
      <c r="C118" s="55"/>
    </row>
    <row r="119" ht="12.75">
      <c r="C119" s="55"/>
    </row>
    <row r="120" ht="12.75">
      <c r="C120" s="55"/>
    </row>
    <row r="121" ht="12.75">
      <c r="C121" s="55"/>
    </row>
    <row r="122" ht="12.75">
      <c r="C122" s="55"/>
    </row>
    <row r="123" ht="12.75">
      <c r="C123" s="55"/>
    </row>
    <row r="124" ht="12.75">
      <c r="C124" s="55"/>
    </row>
    <row r="125" ht="12.75">
      <c r="C125" s="55"/>
    </row>
    <row r="126" ht="12.75">
      <c r="C126" s="55"/>
    </row>
    <row r="127" ht="12.75">
      <c r="C127" s="55"/>
    </row>
    <row r="128" ht="12.75">
      <c r="C128" s="55"/>
    </row>
    <row r="129" ht="12.75">
      <c r="C129" s="55"/>
    </row>
    <row r="130" ht="12.75">
      <c r="C130" s="55"/>
    </row>
    <row r="131" ht="12.75">
      <c r="C131" s="55"/>
    </row>
    <row r="132" ht="12.75">
      <c r="C132" s="55"/>
    </row>
    <row r="133" ht="12.75">
      <c r="C133" s="55"/>
    </row>
    <row r="134" ht="12.75">
      <c r="C134" s="55"/>
    </row>
    <row r="135" ht="12.75">
      <c r="C135" s="55"/>
    </row>
    <row r="136" ht="12.75">
      <c r="C136" s="55"/>
    </row>
    <row r="137" ht="12.75">
      <c r="C137" s="55"/>
    </row>
    <row r="138" ht="12.75">
      <c r="C138" s="55"/>
    </row>
    <row r="139" ht="12.75">
      <c r="C139" s="55"/>
    </row>
    <row r="140" ht="12.75">
      <c r="C140" s="55"/>
    </row>
    <row r="141" ht="12.75">
      <c r="C141" s="55"/>
    </row>
    <row r="142" ht="12.75">
      <c r="C142" s="55"/>
    </row>
    <row r="143" ht="12.75">
      <c r="C143" s="55"/>
    </row>
    <row r="144" ht="12.75">
      <c r="C144" s="55"/>
    </row>
    <row r="145" ht="12.75">
      <c r="C145" s="55"/>
    </row>
    <row r="146" ht="12.75">
      <c r="C146" s="55"/>
    </row>
    <row r="147" ht="12.75">
      <c r="C147" s="55"/>
    </row>
    <row r="148" ht="12.75">
      <c r="C148" s="55"/>
    </row>
    <row r="149" ht="12.75">
      <c r="C149" s="55"/>
    </row>
    <row r="150" ht="12.75">
      <c r="C150" s="55"/>
    </row>
    <row r="151" ht="12.75">
      <c r="C151" s="55"/>
    </row>
    <row r="152" ht="12.75">
      <c r="C152" s="55"/>
    </row>
    <row r="153" ht="12.75">
      <c r="C153" s="55"/>
    </row>
    <row r="154" ht="12.75">
      <c r="C154" s="55"/>
    </row>
    <row r="155" ht="12.75">
      <c r="C155" s="55"/>
    </row>
    <row r="156" ht="12.75">
      <c r="C156" s="55"/>
    </row>
    <row r="157" ht="12.75">
      <c r="C157" s="55"/>
    </row>
    <row r="158" ht="12.75">
      <c r="C158" s="55"/>
    </row>
    <row r="159" ht="12.75">
      <c r="C159" s="55"/>
    </row>
    <row r="160" ht="12.75">
      <c r="C160" s="55"/>
    </row>
    <row r="161" ht="12.75">
      <c r="C161" s="55"/>
    </row>
    <row r="162" ht="12.75">
      <c r="C162" s="55"/>
    </row>
    <row r="163" ht="12.75">
      <c r="C163" s="55"/>
    </row>
    <row r="164" ht="12.75">
      <c r="C164" s="55"/>
    </row>
    <row r="165" ht="12.75">
      <c r="C165" s="55"/>
    </row>
    <row r="166" ht="12.75">
      <c r="C166" s="55"/>
    </row>
    <row r="167" ht="12.75">
      <c r="C167" s="55"/>
    </row>
    <row r="168" ht="12.75">
      <c r="C168" s="55"/>
    </row>
    <row r="169" ht="12.75">
      <c r="C169" s="55"/>
    </row>
    <row r="170" ht="12.75">
      <c r="C170" s="55"/>
    </row>
    <row r="171" ht="12.75">
      <c r="C171" s="55"/>
    </row>
    <row r="172" ht="12.75">
      <c r="C172" s="55"/>
    </row>
    <row r="173" ht="12.75">
      <c r="C173" s="55"/>
    </row>
    <row r="174" ht="12.75">
      <c r="C174" s="55"/>
    </row>
    <row r="175" ht="12.75">
      <c r="C175" s="55"/>
    </row>
    <row r="176" ht="12.75">
      <c r="C176" s="55"/>
    </row>
    <row r="177" ht="12.75">
      <c r="C177" s="55"/>
    </row>
    <row r="178" ht="12.75">
      <c r="C178" s="55"/>
    </row>
    <row r="179" ht="12.75">
      <c r="C179" s="55"/>
    </row>
    <row r="180" ht="12.75">
      <c r="C180" s="55"/>
    </row>
    <row r="181" ht="12.75">
      <c r="C181" s="55"/>
    </row>
    <row r="182" ht="12.75">
      <c r="C182" s="55"/>
    </row>
    <row r="183" ht="12.75">
      <c r="C183" s="55"/>
    </row>
    <row r="184" ht="12.75">
      <c r="C184" s="55"/>
    </row>
    <row r="185" ht="12.75">
      <c r="C185" s="55"/>
    </row>
    <row r="186" ht="12.75">
      <c r="C186" s="55"/>
    </row>
    <row r="187" ht="12.75">
      <c r="C187" s="55"/>
    </row>
    <row r="188" ht="12.75">
      <c r="C188" s="55"/>
    </row>
    <row r="189" ht="12.75">
      <c r="C189" s="55"/>
    </row>
    <row r="190" ht="12.75">
      <c r="C190" s="55"/>
    </row>
    <row r="191" ht="12.75">
      <c r="C191" s="55"/>
    </row>
    <row r="192" ht="12.75">
      <c r="C192" s="55"/>
    </row>
    <row r="193" ht="12.75">
      <c r="C193" s="55"/>
    </row>
    <row r="194" ht="12.75">
      <c r="C194" s="55"/>
    </row>
    <row r="195" ht="12.75">
      <c r="C195" s="55"/>
    </row>
    <row r="196" ht="12.75">
      <c r="C196" s="55"/>
    </row>
    <row r="197" ht="12.75">
      <c r="C197" s="55"/>
    </row>
    <row r="198" ht="12.75">
      <c r="C198" s="55"/>
    </row>
    <row r="199" ht="12.75">
      <c r="C199" s="55"/>
    </row>
    <row r="200" ht="12.75">
      <c r="C200" s="55"/>
    </row>
    <row r="201" ht="12.75">
      <c r="C201" s="55"/>
    </row>
    <row r="202" ht="12.75">
      <c r="C202" s="55"/>
    </row>
    <row r="203" ht="12.75">
      <c r="C203" s="55"/>
    </row>
    <row r="204" ht="12.75">
      <c r="C204" s="55"/>
    </row>
    <row r="205" ht="12.75">
      <c r="C205" s="55"/>
    </row>
    <row r="206" ht="12.75">
      <c r="C206" s="55"/>
    </row>
    <row r="207" ht="12.75">
      <c r="C207" s="55"/>
    </row>
    <row r="208" ht="12.75">
      <c r="C208" s="55"/>
    </row>
    <row r="209" ht="12.75">
      <c r="C209" s="55"/>
    </row>
    <row r="210" ht="12.75">
      <c r="C210" s="55"/>
    </row>
    <row r="211" ht="12.75">
      <c r="C211" s="55"/>
    </row>
    <row r="212" ht="12.75">
      <c r="C212" s="55"/>
    </row>
    <row r="213" ht="12.75">
      <c r="C213" s="55"/>
    </row>
    <row r="214" ht="12.75">
      <c r="C214" s="55"/>
    </row>
    <row r="215" ht="12.75">
      <c r="C215" s="55"/>
    </row>
    <row r="216" ht="12.75">
      <c r="C216" s="55"/>
    </row>
    <row r="217" ht="12.75">
      <c r="C217" s="55"/>
    </row>
    <row r="218" ht="12.75">
      <c r="C218" s="55"/>
    </row>
    <row r="219" ht="12.75">
      <c r="C219" s="55"/>
    </row>
    <row r="220" ht="12.75">
      <c r="C220" s="55"/>
    </row>
    <row r="221" ht="12.75">
      <c r="C221" s="55"/>
    </row>
    <row r="222" ht="12.75">
      <c r="C222" s="55"/>
    </row>
    <row r="223" ht="12.75">
      <c r="C223" s="55"/>
    </row>
    <row r="224" ht="12.75">
      <c r="C224" s="55"/>
    </row>
  </sheetData>
  <sheetProtection/>
  <mergeCells count="11">
    <mergeCell ref="D68:F68"/>
    <mergeCell ref="A2:E2"/>
    <mergeCell ref="A3:E3"/>
    <mergeCell ref="A4:E4"/>
    <mergeCell ref="D1:E1"/>
    <mergeCell ref="A69:C69"/>
    <mergeCell ref="D69:E69"/>
    <mergeCell ref="A5:E5"/>
    <mergeCell ref="A6:E6"/>
    <mergeCell ref="A7:E7"/>
    <mergeCell ref="A68:C68"/>
  </mergeCells>
  <printOptions/>
  <pageMargins left="0.75" right="0.75" top="0.48" bottom="0.48" header="0.5" footer="0.5"/>
  <pageSetup fitToHeight="3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9.125" style="34" customWidth="1"/>
    <col min="2" max="2" width="28.75390625" style="34" customWidth="1"/>
    <col min="3" max="3" width="48.875" style="34" customWidth="1"/>
    <col min="4" max="4" width="26.25390625" style="34" customWidth="1"/>
    <col min="5" max="16384" width="9.125" style="34" customWidth="1"/>
  </cols>
  <sheetData>
    <row r="1" ht="39.75" customHeight="1">
      <c r="D1" s="71" t="s">
        <v>237</v>
      </c>
    </row>
    <row r="2" spans="1:4" ht="50.25" customHeight="1">
      <c r="A2" s="123" t="s">
        <v>234</v>
      </c>
      <c r="B2" s="123"/>
      <c r="C2" s="123"/>
      <c r="D2" s="123"/>
    </row>
    <row r="3" spans="1:4" ht="42" customHeight="1">
      <c r="A3" s="70" t="s">
        <v>42</v>
      </c>
      <c r="B3" s="70" t="s">
        <v>231</v>
      </c>
      <c r="C3" s="70" t="s">
        <v>232</v>
      </c>
      <c r="D3" s="70" t="s">
        <v>233</v>
      </c>
    </row>
    <row r="4" spans="1:4" ht="75" customHeight="1">
      <c r="A4" s="72" t="s">
        <v>174</v>
      </c>
      <c r="B4" s="73" t="s">
        <v>239</v>
      </c>
      <c r="C4" s="22" t="s">
        <v>238</v>
      </c>
      <c r="D4" s="23"/>
    </row>
    <row r="5" spans="1:4" ht="12.75">
      <c r="A5" s="23" t="s">
        <v>173</v>
      </c>
      <c r="B5" s="23"/>
      <c r="C5" s="23"/>
      <c r="D5" s="23"/>
    </row>
    <row r="6" spans="1:4" ht="12.75">
      <c r="A6" s="23"/>
      <c r="B6" s="23"/>
      <c r="C6" s="23"/>
      <c r="D6" s="23"/>
    </row>
    <row r="7" spans="1:4" ht="12.75">
      <c r="A7" s="23" t="s">
        <v>235</v>
      </c>
      <c r="B7" s="23"/>
      <c r="C7" s="23"/>
      <c r="D7" s="23"/>
    </row>
    <row r="9" spans="1:4" ht="59.25" customHeight="1">
      <c r="A9" s="124" t="s">
        <v>236</v>
      </c>
      <c r="B9" s="124"/>
      <c r="C9" s="124"/>
      <c r="D9" s="124"/>
    </row>
  </sheetData>
  <sheetProtection/>
  <mergeCells count="2">
    <mergeCell ref="A2:D2"/>
    <mergeCell ref="A9:D9"/>
  </mergeCells>
  <printOptions/>
  <pageMargins left="1.2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"Энергосбережение и повышение энергетической эффективности на 2013-2020 годы" </dc:title>
  <dc:subject/>
  <dc:creator>LauksLA</dc:creator>
  <cp:keywords/>
  <dc:description/>
  <cp:lastModifiedBy>u42202</cp:lastModifiedBy>
  <cp:lastPrinted>2016-05-06T09:22:14Z</cp:lastPrinted>
  <dcterms:created xsi:type="dcterms:W3CDTF">2014-04-04T13:17:56Z</dcterms:created>
  <dcterms:modified xsi:type="dcterms:W3CDTF">2016-09-13T10:39:08Z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XXJ7TYMEEKJ2-5466-10</vt:lpwstr>
  </property>
  <property fmtid="{D5CDD505-2E9C-101B-9397-08002B2CF9AE}" pid="4" name="_dlc_DocIdItemGu">
    <vt:lpwstr>c84fd355-27c1-4a68-b5bf-b0614008ba32</vt:lpwstr>
  </property>
  <property fmtid="{D5CDD505-2E9C-101B-9397-08002B2CF9AE}" pid="5" name="_dlc_DocIdU">
    <vt:lpwstr>https://vip.gov.mari.ru/fgszn/_layouts/DocIdRedir.aspx?ID=XXJ7TYMEEKJ2-5466-10, XXJ7TYMEEKJ2-5466-10</vt:lpwstr>
  </property>
  <property fmtid="{D5CDD505-2E9C-101B-9397-08002B2CF9AE}" pid="6" name="Пап">
    <vt:lpwstr>2016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гг." за 1 кв. 2016 г.</vt:lpwstr>
  </property>
</Properties>
</file>