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20" windowHeight="110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<sst xmlns="http://schemas.openxmlformats.org/spreadsheetml/2006/main" count="12" uniqueCount="10">
  <si>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Отчет № 7. 01.08.2019 11:31:30</t>
  </si>
  <si>
    <t>Выборы депутатов Государственного Собрания Республики Марий Эл седьмого созыва</t>
  </si>
  <si>
    <t>Заводской (№ 17)</t>
  </si>
  <si>
    <t>По состоянию на 24.07.2019</t>
  </si>
  <si>
    <t>В руб.</t>
  </si>
  <si>
    <t>1</t>
  </si>
  <si>
    <t>1.</t>
  </si>
  <si>
    <t/>
  </si>
  <si>
    <t>2.</t>
  </si>
  <si>
    <t>СВЕДЕНИЯ 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</si>
</sst>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0.140625" style="0" customWidth="1"/>
    <col min="4" max="4" width="5.7109375" style="0" customWidth="1"/>
    <col min="5" max="5" width="22.57421875" style="0" customWidth="1"/>
    <col min="8" max="8" width="9.00390625" style="0" customWidth="1"/>
    <col min="11" max="11" width="22.57421875" style="0" customWidth="1"/>
    <col min="13" max="13" width="31.57421875" style="0" customWidth="1"/>
  </cols>
  <sheetData>
    <row r="1" ht="15" customHeight="1">
      <c r="M1" s="1" t="s">
        <v>0</v>
      </c>
    </row>
    <row r="2" spans="1:13" ht="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14.25">
      <c r="M5" s="2" t="s">
        <v>3</v>
      </c>
    </row>
    <row r="6" ht="14.25">
      <c r="M6" s="2" t="s">
        <v>4</v>
      </c>
    </row>
    <row r="7" spans="1:13" ht="14.25">
      <c r="A7" s="14" t="str">
        <f>"№
п/п"</f>
        <v>№
п/п</v>
      </c>
      <c r="B7" s="14" t="str">
        <f>"Фамилия, имя, отчество кандидата"</f>
        <v>Фамилия, имя, отчество кандидата</v>
      </c>
      <c r="C7" s="17" t="str">
        <f>"Поступило средств"</f>
        <v>Поступило средств</v>
      </c>
      <c r="D7" s="18"/>
      <c r="E7" s="18"/>
      <c r="F7" s="18"/>
      <c r="G7" s="19"/>
      <c r="H7" s="17" t="str">
        <f>"Израсходовано средств"</f>
        <v>Израсходовано средств</v>
      </c>
      <c r="I7" s="18"/>
      <c r="J7" s="18"/>
      <c r="K7" s="19"/>
      <c r="L7" s="17" t="str">
        <f>"Возвращено средств"</f>
        <v>Возвращено средств</v>
      </c>
      <c r="M7" s="19"/>
    </row>
    <row r="8" spans="1:13" ht="14.25">
      <c r="A8" s="15"/>
      <c r="B8" s="15"/>
      <c r="C8" s="14" t="str">
        <f>"всего"</f>
        <v>всего</v>
      </c>
      <c r="D8" s="17" t="str">
        <f>"из них"</f>
        <v>из них</v>
      </c>
      <c r="E8" s="18"/>
      <c r="F8" s="18"/>
      <c r="G8" s="19"/>
      <c r="H8" s="14" t="str">
        <f>"всего"</f>
        <v>всего</v>
      </c>
      <c r="I8" s="1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8"/>
      <c r="K8" s="19"/>
      <c r="L8" s="14" t="str">
        <f>"сумма, руб."</f>
        <v>сумма, руб.</v>
      </c>
      <c r="M8" s="14" t="str">
        <f>"основание возврата"</f>
        <v>основание возврата</v>
      </c>
    </row>
    <row r="9" spans="1:13" ht="14.25">
      <c r="A9" s="15"/>
      <c r="B9" s="15"/>
      <c r="C9" s="15"/>
      <c r="D9" s="17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9"/>
      <c r="F9" s="17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9"/>
      <c r="H9" s="15"/>
      <c r="I9" s="14" t="str">
        <f>"дата операции"</f>
        <v>дата операции</v>
      </c>
      <c r="J9" s="14" t="str">
        <f>"сумма, руб."</f>
        <v>сумма, руб.</v>
      </c>
      <c r="K9" s="14" t="str">
        <f>"назначение платежа"</f>
        <v>назначение платежа</v>
      </c>
      <c r="L9" s="15"/>
      <c r="M9" s="15"/>
    </row>
    <row r="10" spans="1:13" ht="39">
      <c r="A10" s="16"/>
      <c r="B10" s="16"/>
      <c r="C10" s="16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16"/>
      <c r="I10" s="16"/>
      <c r="J10" s="16"/>
      <c r="K10" s="16"/>
      <c r="L10" s="16"/>
      <c r="M10" s="16"/>
    </row>
    <row r="11" spans="1:13" ht="14.25">
      <c r="A11" s="4" t="s">
        <v>5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3" ht="14.25">
      <c r="A12" s="5" t="s">
        <v>6</v>
      </c>
      <c r="B12" s="6" t="str">
        <f>"Семенов Дмитрий Николаевич"</f>
        <v>Семенов Дмитрий Николаевич</v>
      </c>
      <c r="C12" s="7">
        <v>1300</v>
      </c>
      <c r="D12" s="7"/>
      <c r="E12" s="6">
        <f>""</f>
      </c>
      <c r="F12" s="7"/>
      <c r="G12" s="8"/>
      <c r="H12" s="7">
        <v>1300</v>
      </c>
      <c r="I12" s="9"/>
      <c r="J12" s="7"/>
      <c r="K12" s="6">
        <f>""</f>
      </c>
      <c r="L12" s="7"/>
      <c r="M12" s="6">
        <f>""</f>
      </c>
    </row>
    <row r="13" spans="1:13" ht="14.25">
      <c r="A13" s="4" t="s">
        <v>7</v>
      </c>
      <c r="B13" s="10" t="str">
        <f>"Итого по кандидату"</f>
        <v>Итого по кандидату</v>
      </c>
      <c r="C13" s="11">
        <v>1300</v>
      </c>
      <c r="D13" s="11">
        <v>0</v>
      </c>
      <c r="E13" s="10">
        <f>""</f>
      </c>
      <c r="F13" s="11">
        <v>0</v>
      </c>
      <c r="G13" s="12"/>
      <c r="H13" s="11">
        <v>1300</v>
      </c>
      <c r="I13" s="13"/>
      <c r="J13" s="11">
        <v>0</v>
      </c>
      <c r="K13" s="10">
        <f>""</f>
      </c>
      <c r="L13" s="11">
        <v>0</v>
      </c>
      <c r="M13" s="10">
        <f>""</f>
      </c>
    </row>
    <row r="14" spans="1:13" ht="14.25">
      <c r="A14" s="5" t="s">
        <v>8</v>
      </c>
      <c r="B14" s="6" t="str">
        <f>"Семенов Николай Федорович"</f>
        <v>Семенов Николай Федорович</v>
      </c>
      <c r="C14" s="7">
        <v>10000</v>
      </c>
      <c r="D14" s="7"/>
      <c r="E14" s="6">
        <f>""</f>
      </c>
      <c r="F14" s="7"/>
      <c r="G14" s="8"/>
      <c r="H14" s="7">
        <v>0</v>
      </c>
      <c r="I14" s="9"/>
      <c r="J14" s="7"/>
      <c r="K14" s="6">
        <f>""</f>
      </c>
      <c r="L14" s="7"/>
      <c r="M14" s="6">
        <f>""</f>
      </c>
    </row>
    <row r="15" spans="1:13" ht="14.25">
      <c r="A15" s="4" t="s">
        <v>7</v>
      </c>
      <c r="B15" s="10" t="str">
        <f>"Итого по кандидату"</f>
        <v>Итого по кандидату</v>
      </c>
      <c r="C15" s="11">
        <v>10000</v>
      </c>
      <c r="D15" s="11">
        <v>0</v>
      </c>
      <c r="E15" s="10">
        <f>""</f>
      </c>
      <c r="F15" s="11">
        <v>0</v>
      </c>
      <c r="G15" s="12"/>
      <c r="H15" s="11">
        <v>0</v>
      </c>
      <c r="I15" s="13"/>
      <c r="J15" s="11">
        <v>0</v>
      </c>
      <c r="K15" s="10">
        <f>""</f>
      </c>
      <c r="L15" s="11">
        <v>0</v>
      </c>
      <c r="M15" s="10">
        <f>""</f>
      </c>
    </row>
    <row r="16" spans="1:13" ht="14.25">
      <c r="A16" s="4" t="s">
        <v>7</v>
      </c>
      <c r="B16" s="10" t="str">
        <f>"Итого"</f>
        <v>Итого</v>
      </c>
      <c r="C16" s="11">
        <v>11300</v>
      </c>
      <c r="D16" s="11">
        <v>0</v>
      </c>
      <c r="E16" s="10">
        <f>""</f>
      </c>
      <c r="F16" s="11">
        <v>0</v>
      </c>
      <c r="G16" s="12">
        <v>0</v>
      </c>
      <c r="H16" s="11">
        <v>1300</v>
      </c>
      <c r="I16" s="13"/>
      <c r="J16" s="11">
        <v>0</v>
      </c>
      <c r="K16" s="10">
        <f>""</f>
      </c>
      <c r="L16" s="11">
        <v>0</v>
      </c>
      <c r="M16" s="10">
        <f>""</f>
      </c>
    </row>
  </sheetData>
  <sheetProtection/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2019-08-01T08:31:45Z</dcterms:created>
  <dcterms:modified xsi:type="dcterms:W3CDTF">2019-08-01T11:14:46Z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XXJ7TYMEEKJ2-6675-70</vt:lpwstr>
  </property>
  <property fmtid="{D5CDD505-2E9C-101B-9397-08002B2CF9AE}" pid="4" name="_dlc_DocIdItemGu">
    <vt:lpwstr>240acc18-2990-4059-883c-050127b06639</vt:lpwstr>
  </property>
  <property fmtid="{D5CDD505-2E9C-101B-9397-08002B2CF9AE}" pid="5" name="_dlc_DocIdU">
    <vt:lpwstr>https://vip.gov.mari.ru/tzik/tik_gorvol/_layouts/DocIdRedir.aspx?ID=XXJ7TYMEEKJ2-6675-70, XXJ7TYMEEKJ2-6675-70</vt:lpwstr>
  </property>
</Properties>
</file>