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Вят" sheetId="1" r:id="rId1"/>
  </sheets>
  <definedNames>
    <definedName name="_xlnm.Print_Area" localSheetId="0">'Вят'!$A$1:$D$61</definedName>
  </definedNames>
  <calcPr fullCalcOnLoad="1"/>
</workbook>
</file>

<file path=xl/sharedStrings.xml><?xml version="1.0" encoding="utf-8"?>
<sst xmlns="http://schemas.openxmlformats.org/spreadsheetml/2006/main" count="61" uniqueCount="61">
  <si>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</si>
  <si>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</si>
  <si>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</si>
  <si>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</si>
  <si>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</si>
  <si>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</si>
  <si>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</si>
  <si>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</si>
  <si>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</si>
  <si>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</si>
  <si>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</si>
  <si>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</si>
  <si>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</si>
  <si>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</si>
  <si>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</si>
  <si>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</si>
  <si>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</si>
  <si>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</si>
  <si>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</si>
  <si>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</si>
  <si>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</si>
  <si>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</si>
  <si>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</si>
  <si>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</si>
  <si>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</si>
  <si>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</si>
  <si>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</si>
  <si>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</si>
  <si>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</si>
  <si>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</si>
  <si>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</si>
  <si>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</si>
  <si>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</si>
  <si>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</si>
  <si>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</si>
  <si>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</si>
  <si>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</si>
  <si>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</si>
  <si>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</si>
  <si>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</si>
  <si>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</si>
  <si>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</si>
  <si>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</si>
  <si>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</si>
  <si>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</si>
  <si>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35 118 10 0000 150 Субвенции на осуществление первичного воинского учета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</si>
  <si>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</si>
  <si>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</si>
  <si>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</si>
  <si>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</si>
  <si>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</si>
  <si>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План 2021 г.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</si>
  <si>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</si>
  <si>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</si>
  <si>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</si>
  <si>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</si>
  <si>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 xml:space="preserve"> Руководитель финансового управления </t>
  </si>
  <si>
    <t>Е.С. Кропотова</t>
  </si>
  <si>
    <t>904 202 25 576 10 0000 150 Субсидии бюджетам сельских поселений на обеспечение комплексного развития сельских территорий;</t>
  </si>
  <si>
    <t>на 1 октября  2021 г.</t>
  </si>
  <si>
    <t>Факт на 01.10.21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</si>
</sst>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5" fillId="0" borderId="0" xfId="57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SheetLayoutView="100" zoomScalePageLayoutView="0" workbookViewId="0" topLeftCell="A32">
      <selection activeCell="C38" sqref="C38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34" t="s">
        <v>53</v>
      </c>
      <c r="B1" s="34"/>
      <c r="C1" s="34"/>
      <c r="D1" s="34"/>
    </row>
    <row r="2" spans="1:4" ht="15.75">
      <c r="A2" s="34" t="s">
        <v>54</v>
      </c>
      <c r="B2" s="34"/>
      <c r="C2" s="34"/>
      <c r="D2" s="34"/>
    </row>
    <row r="3" spans="1:4" ht="15.75">
      <c r="A3" s="34" t="s">
        <v>59</v>
      </c>
      <c r="B3" s="34"/>
      <c r="C3" s="34"/>
      <c r="D3" s="34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51</v>
      </c>
      <c r="C5" s="2" t="s">
        <v>60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SUM(B9:B21)</f>
        <v>1882</v>
      </c>
      <c r="C8" s="9">
        <f>SUM(C9:C21)</f>
        <v>1139.22708</v>
      </c>
      <c r="D8" s="10">
        <f aca="true" t="shared" si="0" ref="D8:D19">C8/B8*100</f>
        <v>60.53278852284802</v>
      </c>
    </row>
    <row r="9" spans="1:4" ht="18" customHeight="1">
      <c r="A9" s="4" t="s">
        <v>23</v>
      </c>
      <c r="B9" s="11">
        <v>479</v>
      </c>
      <c r="C9" s="26">
        <v>363.26734</v>
      </c>
      <c r="D9" s="6">
        <f t="shared" si="0"/>
        <v>75.83869311064718</v>
      </c>
    </row>
    <row r="10" spans="1:4" ht="18" customHeight="1">
      <c r="A10" s="4" t="s">
        <v>43</v>
      </c>
      <c r="B10" s="11">
        <v>0</v>
      </c>
      <c r="C10" s="26">
        <v>2.1598</v>
      </c>
      <c r="D10" s="6">
        <v>0</v>
      </c>
    </row>
    <row r="11" spans="1:4" ht="15.75" customHeight="1">
      <c r="A11" s="4" t="s">
        <v>24</v>
      </c>
      <c r="B11" s="11">
        <v>512</v>
      </c>
      <c r="C11" s="11">
        <v>8.91105</v>
      </c>
      <c r="D11" s="6">
        <f t="shared" si="0"/>
        <v>1.7404394531249998</v>
      </c>
    </row>
    <row r="12" spans="1:4" ht="15.75" customHeight="1">
      <c r="A12" s="4" t="s">
        <v>25</v>
      </c>
      <c r="B12" s="11">
        <v>382</v>
      </c>
      <c r="C12" s="11">
        <v>220.68761</v>
      </c>
      <c r="D12" s="6">
        <f t="shared" si="0"/>
        <v>57.77162565445026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454</v>
      </c>
      <c r="C14" s="11">
        <v>502.06281</v>
      </c>
      <c r="D14" s="6">
        <f t="shared" si="0"/>
        <v>110.58652202643171</v>
      </c>
    </row>
    <row r="15" spans="1:4" ht="32.25" customHeight="1">
      <c r="A15" s="7" t="s">
        <v>27</v>
      </c>
      <c r="B15" s="11">
        <v>53</v>
      </c>
      <c r="C15" s="11">
        <v>39.43599</v>
      </c>
      <c r="D15" s="6">
        <f t="shared" si="0"/>
        <v>74.40752830188679</v>
      </c>
    </row>
    <row r="16" spans="1:4" ht="63" customHeight="1">
      <c r="A16" s="12" t="s">
        <v>28</v>
      </c>
      <c r="B16" s="11">
        <v>2</v>
      </c>
      <c r="C16" s="11">
        <v>2.70248</v>
      </c>
      <c r="D16" s="6">
        <f>C16/B16*100</f>
        <v>135.124</v>
      </c>
    </row>
    <row r="17" spans="1:4" ht="0.75" customHeight="1">
      <c r="A17" s="4" t="s">
        <v>29</v>
      </c>
      <c r="B17" s="11"/>
      <c r="C17" s="11"/>
      <c r="D17" s="6">
        <v>0</v>
      </c>
    </row>
    <row r="18" spans="1:4" ht="33" customHeight="1" hidden="1">
      <c r="A18" s="24" t="s">
        <v>33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4" t="s">
        <v>34</v>
      </c>
      <c r="B20" s="11">
        <v>0</v>
      </c>
      <c r="C20" s="11">
        <v>0</v>
      </c>
      <c r="D20" s="6">
        <v>0</v>
      </c>
    </row>
    <row r="21" spans="1:4" ht="0.75" customHeight="1" hidden="1">
      <c r="A21" s="24" t="s">
        <v>30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5">
        <f>B23+B24+B30+B33+B31+B32+B29+B26+B34+B25+B28+B35+B36+B27</f>
        <v>15777.0804</v>
      </c>
      <c r="C22" s="25">
        <f>C23+C24+C26+C29+C30+C31+C32+C33+C34+C25+C28+C35+C36</f>
        <v>10853.9988</v>
      </c>
      <c r="D22" s="10">
        <f>C22/B22*100</f>
        <v>68.79599092364388</v>
      </c>
    </row>
    <row r="23" spans="1:4" ht="37.5" customHeight="1">
      <c r="A23" s="4" t="s">
        <v>36</v>
      </c>
      <c r="B23" s="11">
        <v>1054.54364</v>
      </c>
      <c r="C23" s="11">
        <v>884.0752</v>
      </c>
      <c r="D23" s="6">
        <f>C23/B23*100</f>
        <v>83.83486149515822</v>
      </c>
    </row>
    <row r="24" spans="1:4" ht="18" customHeight="1">
      <c r="A24" s="4" t="s">
        <v>45</v>
      </c>
      <c r="B24" s="5">
        <v>222.4</v>
      </c>
      <c r="C24" s="5">
        <v>154.50074</v>
      </c>
      <c r="D24" s="6">
        <f>C24/B24*100</f>
        <v>69.46975719424461</v>
      </c>
    </row>
    <row r="25" spans="1:4" ht="76.5" customHeight="1" hidden="1">
      <c r="A25" s="4" t="s">
        <v>44</v>
      </c>
      <c r="B25" s="5"/>
      <c r="C25" s="5"/>
      <c r="D25" s="6" t="e">
        <f>C25/B25*100</f>
        <v>#DIV/0!</v>
      </c>
    </row>
    <row r="26" spans="1:4" ht="29.25" customHeight="1">
      <c r="A26" s="23" t="s">
        <v>37</v>
      </c>
      <c r="B26" s="5">
        <v>1019.80102</v>
      </c>
      <c r="C26" s="5">
        <v>1019.80102</v>
      </c>
      <c r="D26" s="6">
        <v>0</v>
      </c>
    </row>
    <row r="27" spans="1:4" ht="29.25" customHeight="1">
      <c r="A27" s="30" t="s">
        <v>58</v>
      </c>
      <c r="B27" s="5">
        <v>658.321</v>
      </c>
      <c r="C27" s="5"/>
      <c r="D27" s="6"/>
    </row>
    <row r="28" spans="1:4" ht="46.5" customHeight="1">
      <c r="A28" s="23" t="s">
        <v>52</v>
      </c>
      <c r="B28" s="5">
        <v>9016.243</v>
      </c>
      <c r="C28" s="5">
        <v>8132.14012</v>
      </c>
      <c r="D28" s="6">
        <v>0</v>
      </c>
    </row>
    <row r="29" spans="1:4" ht="76.5" customHeight="1">
      <c r="A29" s="4" t="s">
        <v>38</v>
      </c>
      <c r="B29" s="5">
        <v>318.5</v>
      </c>
      <c r="C29" s="5">
        <v>273.6</v>
      </c>
      <c r="D29" s="6">
        <f>C29/B29*100</f>
        <v>85.90266875981163</v>
      </c>
    </row>
    <row r="30" spans="1:4" ht="0.75" customHeight="1" hidden="1">
      <c r="A30" s="4" t="s">
        <v>39</v>
      </c>
      <c r="B30" s="5"/>
      <c r="C30" s="5"/>
      <c r="D30" s="6" t="e">
        <f>C30/B30*100</f>
        <v>#DIV/0!</v>
      </c>
    </row>
    <row r="31" spans="1:4" ht="52.5" customHeight="1">
      <c r="A31" s="4" t="s">
        <v>40</v>
      </c>
      <c r="B31" s="5">
        <v>0.1</v>
      </c>
      <c r="C31" s="5">
        <v>0</v>
      </c>
      <c r="D31" s="6">
        <f>C31/B31*100</f>
        <v>0</v>
      </c>
    </row>
    <row r="32" spans="1:4" ht="112.5" customHeight="1">
      <c r="A32" s="4" t="s">
        <v>41</v>
      </c>
      <c r="B32" s="5">
        <v>0.1</v>
      </c>
      <c r="C32" s="5">
        <v>0</v>
      </c>
      <c r="D32" s="6">
        <f>C32/B32*100</f>
        <v>0</v>
      </c>
    </row>
    <row r="33" spans="1:4" ht="48.75" customHeight="1">
      <c r="A33" s="4" t="s">
        <v>42</v>
      </c>
      <c r="B33" s="5">
        <v>2061.412</v>
      </c>
      <c r="C33" s="5">
        <v>329.88172</v>
      </c>
      <c r="D33" s="6">
        <f>C33/B33*100</f>
        <v>16.00270688246697</v>
      </c>
    </row>
    <row r="34" spans="1:4" ht="50.25" customHeight="1">
      <c r="A34" s="4" t="s">
        <v>35</v>
      </c>
      <c r="B34" s="5">
        <v>1365.55974</v>
      </c>
      <c r="C34" s="5">
        <v>0</v>
      </c>
      <c r="D34" s="6">
        <v>0</v>
      </c>
    </row>
    <row r="35" spans="1:4" ht="61.5" customHeight="1">
      <c r="A35" s="4" t="s">
        <v>50</v>
      </c>
      <c r="B35" s="5">
        <v>0.1</v>
      </c>
      <c r="C35" s="5">
        <v>0</v>
      </c>
      <c r="D35" s="6">
        <f>C35/B35*100</f>
        <v>0</v>
      </c>
    </row>
    <row r="36" spans="1:4" ht="61.5" customHeight="1">
      <c r="A36" s="4" t="s">
        <v>55</v>
      </c>
      <c r="B36" s="5">
        <v>60</v>
      </c>
      <c r="C36" s="5">
        <v>60</v>
      </c>
      <c r="D36" s="6">
        <f>C36/B36*100</f>
        <v>100</v>
      </c>
    </row>
    <row r="37" spans="1:4" ht="14.25">
      <c r="A37" s="8" t="s">
        <v>1</v>
      </c>
      <c r="B37" s="9">
        <f>B22+B8</f>
        <v>17659.0804</v>
      </c>
      <c r="C37" s="9">
        <f>C22+C8</f>
        <v>11993.22588</v>
      </c>
      <c r="D37" s="10">
        <f>C37/B37*100</f>
        <v>67.91534784563301</v>
      </c>
    </row>
    <row r="38" spans="1:4" ht="16.5" customHeight="1">
      <c r="A38" s="8" t="s">
        <v>32</v>
      </c>
      <c r="B38" s="9">
        <f>B39+B43+B45+B48+B52+B56</f>
        <v>17680.38088</v>
      </c>
      <c r="C38" s="9">
        <f>C39+C43+C45+C48+C52+C56</f>
        <v>12012.926270000002</v>
      </c>
      <c r="D38" s="10">
        <f>C38/B38*100</f>
        <v>67.944951817124</v>
      </c>
    </row>
    <row r="39" spans="1:4" ht="17.25" customHeight="1">
      <c r="A39" s="8" t="s">
        <v>19</v>
      </c>
      <c r="B39" s="9">
        <f>B40+B41+B42</f>
        <v>2575.73153</v>
      </c>
      <c r="C39" s="9">
        <f>C40+C41+C42</f>
        <v>1596.33239</v>
      </c>
      <c r="D39" s="10">
        <f>C39/B39*100</f>
        <v>61.975884186967264</v>
      </c>
    </row>
    <row r="40" spans="1:4" ht="47.25" customHeight="1">
      <c r="A40" s="16" t="s">
        <v>10</v>
      </c>
      <c r="B40" s="5">
        <v>2378.57634</v>
      </c>
      <c r="C40" s="5">
        <v>1525.99836</v>
      </c>
      <c r="D40" s="6">
        <f>C40/B40*100</f>
        <v>64.1559547338304</v>
      </c>
    </row>
    <row r="41" spans="1:4" ht="14.25" customHeight="1">
      <c r="A41" s="16" t="s">
        <v>14</v>
      </c>
      <c r="B41" s="32">
        <v>1</v>
      </c>
      <c r="C41" s="32">
        <v>0</v>
      </c>
      <c r="D41" s="6">
        <f>C41/B41*100</f>
        <v>0</v>
      </c>
    </row>
    <row r="42" spans="1:4" ht="14.25" customHeight="1">
      <c r="A42" s="4" t="s">
        <v>8</v>
      </c>
      <c r="B42" s="32">
        <v>196.15519</v>
      </c>
      <c r="C42" s="32">
        <v>70.33403</v>
      </c>
      <c r="D42" s="6">
        <f>C42/B42*100</f>
        <v>35.85631866278939</v>
      </c>
    </row>
    <row r="43" spans="1:4" ht="18" customHeight="1">
      <c r="A43" s="8" t="s">
        <v>20</v>
      </c>
      <c r="B43" s="31">
        <f>B44</f>
        <v>222.4</v>
      </c>
      <c r="C43" s="31">
        <f>C44</f>
        <v>154.50074</v>
      </c>
      <c r="D43" s="10">
        <f>C43/B43*100</f>
        <v>69.46975719424461</v>
      </c>
    </row>
    <row r="44" spans="1:4" ht="18.75" customHeight="1">
      <c r="A44" s="4" t="s">
        <v>5</v>
      </c>
      <c r="B44" s="32">
        <v>222.4</v>
      </c>
      <c r="C44" s="32">
        <v>154.50074</v>
      </c>
      <c r="D44" s="6">
        <f>C44/B44*100</f>
        <v>69.46975719424461</v>
      </c>
    </row>
    <row r="45" spans="1:4" ht="15.75" customHeight="1">
      <c r="A45" s="8" t="s">
        <v>49</v>
      </c>
      <c r="B45" s="31">
        <f>B46+B47</f>
        <v>10.5</v>
      </c>
      <c r="C45" s="31">
        <f>C46+C47</f>
        <v>10.5</v>
      </c>
      <c r="D45" s="10">
        <v>0</v>
      </c>
    </row>
    <row r="46" spans="1:4" ht="30.75" customHeight="1">
      <c r="A46" s="4" t="s">
        <v>47</v>
      </c>
      <c r="B46" s="32">
        <v>0</v>
      </c>
      <c r="C46" s="32">
        <v>0</v>
      </c>
      <c r="D46" s="6">
        <v>0</v>
      </c>
    </row>
    <row r="47" spans="1:4" ht="16.5" customHeight="1">
      <c r="A47" s="4" t="s">
        <v>21</v>
      </c>
      <c r="B47" s="32">
        <v>10.5</v>
      </c>
      <c r="C47" s="32">
        <v>10.5</v>
      </c>
      <c r="D47" s="6">
        <v>0</v>
      </c>
    </row>
    <row r="48" spans="1:4" ht="16.5" customHeight="1">
      <c r="A48" s="8" t="s">
        <v>13</v>
      </c>
      <c r="B48" s="31">
        <f>B49+B50+B51</f>
        <v>11467.155</v>
      </c>
      <c r="C48" s="31">
        <f>C49+C50+C51</f>
        <v>8799.63384</v>
      </c>
      <c r="D48" s="10">
        <f aca="true" t="shared" si="1" ref="D48:D57">C48/B48*100</f>
        <v>76.73772474515258</v>
      </c>
    </row>
    <row r="49" spans="1:4" ht="14.25" customHeight="1">
      <c r="A49" s="4" t="s">
        <v>46</v>
      </c>
      <c r="B49" s="32">
        <v>0</v>
      </c>
      <c r="C49" s="32">
        <v>0</v>
      </c>
      <c r="D49" s="6">
        <v>0</v>
      </c>
    </row>
    <row r="50" spans="1:4" ht="18" customHeight="1">
      <c r="A50" s="4" t="s">
        <v>31</v>
      </c>
      <c r="B50" s="32">
        <v>11396.155</v>
      </c>
      <c r="C50" s="32">
        <v>8735.63384</v>
      </c>
      <c r="D50" s="6">
        <f t="shared" si="1"/>
        <v>76.65422100699753</v>
      </c>
    </row>
    <row r="51" spans="1:4" ht="17.25" customHeight="1">
      <c r="A51" s="4" t="s">
        <v>18</v>
      </c>
      <c r="B51" s="32">
        <v>71</v>
      </c>
      <c r="C51" s="32">
        <v>64</v>
      </c>
      <c r="D51" s="6">
        <f t="shared" si="1"/>
        <v>90.14084507042254</v>
      </c>
    </row>
    <row r="52" spans="1:4" ht="17.25" customHeight="1">
      <c r="A52" s="8" t="s">
        <v>6</v>
      </c>
      <c r="B52" s="31">
        <f>B53+B54+B55</f>
        <v>3229.0943500000003</v>
      </c>
      <c r="C52" s="31">
        <f>C53+C54+C55</f>
        <v>1334.99882</v>
      </c>
      <c r="D52" s="10">
        <f t="shared" si="1"/>
        <v>41.342824807828855</v>
      </c>
    </row>
    <row r="53" spans="1:4" ht="15" customHeight="1">
      <c r="A53" s="4" t="s">
        <v>17</v>
      </c>
      <c r="B53" s="32">
        <v>42.1</v>
      </c>
      <c r="C53" s="32">
        <v>34.36984</v>
      </c>
      <c r="D53" s="6">
        <f t="shared" si="1"/>
        <v>81.63857482185274</v>
      </c>
    </row>
    <row r="54" spans="1:4" ht="15.75" customHeight="1">
      <c r="A54" s="15" t="s">
        <v>9</v>
      </c>
      <c r="B54" s="32">
        <v>0.2</v>
      </c>
      <c r="C54" s="32">
        <v>0</v>
      </c>
      <c r="D54" s="6">
        <f t="shared" si="1"/>
        <v>0</v>
      </c>
    </row>
    <row r="55" spans="1:4" ht="13.5" customHeight="1">
      <c r="A55" s="4" t="s">
        <v>7</v>
      </c>
      <c r="B55" s="32">
        <v>3186.79435</v>
      </c>
      <c r="C55" s="32">
        <v>1300.62898</v>
      </c>
      <c r="D55" s="6">
        <f t="shared" si="1"/>
        <v>40.81308164739277</v>
      </c>
    </row>
    <row r="56" spans="1:4" ht="16.5" customHeight="1">
      <c r="A56" s="8" t="s">
        <v>11</v>
      </c>
      <c r="B56" s="31">
        <f>B57</f>
        <v>175.5</v>
      </c>
      <c r="C56" s="31">
        <f>C57</f>
        <v>116.96048</v>
      </c>
      <c r="D56" s="10">
        <f t="shared" si="1"/>
        <v>66.64414814814815</v>
      </c>
    </row>
    <row r="57" spans="1:4" ht="17.25" customHeight="1">
      <c r="A57" s="4" t="s">
        <v>12</v>
      </c>
      <c r="B57" s="32">
        <v>175.5</v>
      </c>
      <c r="C57" s="32">
        <v>116.96048</v>
      </c>
      <c r="D57" s="6">
        <f t="shared" si="1"/>
        <v>66.64414814814815</v>
      </c>
    </row>
    <row r="58" spans="1:4" ht="16.5" customHeight="1">
      <c r="A58" s="4" t="s">
        <v>0</v>
      </c>
      <c r="B58" s="33">
        <f>B37-B38</f>
        <v>-21.3004800000017</v>
      </c>
      <c r="C58" s="32">
        <f>C37-C38</f>
        <v>-19.70039000000179</v>
      </c>
      <c r="D58" s="6"/>
    </row>
    <row r="59" spans="1:4" ht="15" customHeight="1">
      <c r="A59" s="3"/>
      <c r="B59" s="5"/>
      <c r="C59" s="5"/>
      <c r="D59" s="6"/>
    </row>
    <row r="60" spans="1:4" ht="16.5" customHeight="1">
      <c r="A60" s="1" t="s">
        <v>56</v>
      </c>
      <c r="B60" s="1"/>
      <c r="C60" s="1"/>
      <c r="D60" s="1"/>
    </row>
    <row r="61" spans="1:4" ht="15.75">
      <c r="A61" s="1" t="s">
        <v>48</v>
      </c>
      <c r="B61" s="1"/>
      <c r="C61" s="1" t="s">
        <v>57</v>
      </c>
      <c r="D61" s="1"/>
    </row>
    <row r="62" spans="1:4" ht="18" customHeight="1">
      <c r="A62" s="4"/>
      <c r="B62" s="29"/>
      <c r="C62" s="29"/>
      <c r="D62" s="6"/>
    </row>
    <row r="63" spans="1:4" ht="15" customHeight="1">
      <c r="A63" s="4"/>
      <c r="B63" s="29"/>
      <c r="C63" s="29"/>
      <c r="D63" s="6"/>
    </row>
    <row r="64" spans="1:4" ht="14.25" customHeight="1">
      <c r="A64" s="1"/>
      <c r="B64" s="28"/>
      <c r="C64" s="28"/>
      <c r="D64" s="10"/>
    </row>
    <row r="65" spans="1:4" ht="14.25" customHeight="1">
      <c r="A65" s="1"/>
      <c r="B65" s="29"/>
      <c r="C65" s="29"/>
      <c r="D65" s="6"/>
    </row>
    <row r="66" spans="1:4" ht="15.75" customHeight="1">
      <c r="A66" s="1"/>
      <c r="B66" s="5"/>
      <c r="C66" s="27"/>
      <c r="D66" s="22"/>
    </row>
    <row r="67" spans="1:4" ht="11.25" customHeight="1">
      <c r="A67" s="3"/>
      <c r="B67" s="5"/>
      <c r="C67" s="5"/>
      <c r="D67" s="6"/>
    </row>
    <row r="68" spans="1:4" ht="15.75">
      <c r="A68" s="3"/>
      <c r="B68" s="1"/>
      <c r="C68" s="1"/>
      <c r="D68" s="1"/>
    </row>
    <row r="69" spans="1:4" ht="15.75">
      <c r="A69" s="3"/>
      <c r="B69" s="1"/>
      <c r="C69" s="1"/>
      <c r="D69" s="1"/>
    </row>
    <row r="70" spans="2:4" ht="15" customHeight="1">
      <c r="B70" s="1"/>
      <c r="C70" s="1"/>
      <c r="D70" s="1"/>
    </row>
    <row r="71" spans="2:4" ht="15.75">
      <c r="B71" s="1"/>
      <c r="C71" s="1"/>
      <c r="D71" s="1"/>
    </row>
    <row r="72" spans="2:4" ht="15">
      <c r="B72" s="3"/>
      <c r="C72" s="3"/>
      <c r="D72" s="3"/>
    </row>
    <row r="73" spans="2:4" ht="15">
      <c r="B73" s="3"/>
      <c r="C73" s="3"/>
      <c r="D73" s="3"/>
    </row>
    <row r="74" spans="2:4" ht="15">
      <c r="B74" s="3"/>
      <c r="C74" s="3"/>
      <c r="D74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Вятского сельского поселения на 01 октября 2021 года</dc:title>
  <dc:subject/>
  <dc:creator>DOHOD1</dc:creator>
  <cp:keywords/>
  <dc:description/>
  <cp:lastModifiedBy>Специалист</cp:lastModifiedBy>
  <cp:lastPrinted>2021-07-07T08:43:01Z</cp:lastPrinted>
  <dcterms:created xsi:type="dcterms:W3CDTF">2007-03-05T11:59:24Z</dcterms:created>
  <dcterms:modified xsi:type="dcterms:W3CDTF">2021-10-13T07:36:43Z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XXJ7TYMEEKJ2-4695-691</vt:lpwstr>
  </property>
  <property fmtid="{D5CDD505-2E9C-101B-9397-08002B2CF9AE}" pid="4" name="_dlc_DocIdItemGu">
    <vt:lpwstr>802eb1c8-d442-440c-8b82-c35826e6f46f</vt:lpwstr>
  </property>
  <property fmtid="{D5CDD505-2E9C-101B-9397-08002B2CF9AE}" pid="5" name="_dlc_DocIdU">
    <vt:lpwstr>https://vip.gov.mari.ru/sovetsk/vyatskoe/_layouts/DocIdRedir.aspx?ID=XXJ7TYMEEKJ2-4695-691, XXJ7TYMEEKJ2-4695-691</vt:lpwstr>
  </property>
  <property fmtid="{D5CDD505-2E9C-101B-9397-08002B2CF9AE}" pid="6" name="Описан">
    <vt:lpwstr/>
  </property>
</Properties>
</file>