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0"/>
  </bookViews>
  <sheets>
    <sheet name="Вят" sheetId="1" r:id="rId1"/>
  </sheets>
  <definedNames>
    <definedName name="_xlnm.Print_Area" localSheetId="0">'Вят'!$A$1:$D$62</definedName>
  </definedNames>
  <calcPr fullCalcOnLoad="1"/>
</workbook>
</file>

<file path=xl/sharedStrings.xml><?xml version="1.0" encoding="utf-8"?>
<sst xmlns="http://schemas.openxmlformats.org/spreadsheetml/2006/main" count="60" uniqueCount="60">
  <si>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</si>
  <si>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</si>
  <si>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</si>
  <si>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</si>
  <si>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</si>
  <si>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</si>
  <si>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</si>
  <si>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</si>
  <si>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</si>
  <si>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</si>
  <si>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</si>
  <si>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</si>
  <si>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</si>
  <si>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</si>
  <si>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</si>
  <si>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</si>
  <si>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</si>
  <si>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</si>
  <si>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</si>
  <si>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</si>
  <si>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</si>
  <si>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</si>
  <si>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</si>
  <si>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</si>
  <si>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</si>
  <si>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</si>
  <si>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</si>
  <si>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</si>
  <si>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</si>
  <si>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</si>
  <si>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</si>
  <si>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</si>
  <si>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</si>
  <si>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</si>
  <si>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</si>
  <si>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</si>
  <si>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</si>
  <si>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</si>
  <si>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</si>
  <si>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</si>
  <si>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</si>
  <si>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</si>
  <si>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</si>
  <si>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182 105 03 010 01 1000 110 Единый сельскохозяйственный налог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</si>
  <si>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</si>
  <si>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35 118 10 0000 150 Субвенции на осуществление первичного воинского учета</t>
  </si>
  <si>
    <t>0405 Сельское хозяйство и рыболовство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</si>
  <si>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</si>
  <si>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</si>
  <si>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</si>
  <si>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</si>
  <si>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План 2021 г.</t>
  </si>
  <si>
    <t>904 202 29 999 10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</si>
  <si>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 xml:space="preserve">Исполнение бюджета  </t>
  </si>
  <si>
    <t>Вятского сельского поселения Советского муниципального района Республики Марий Эл</t>
  </si>
  <si>
    <t>904 202 49 999 10 0010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</t>
  </si>
  <si>
    <t>на 1 июля  2021 г.</t>
  </si>
  <si>
    <t>Факт на 01.07.21 г.</t>
  </si>
  <si>
    <t xml:space="preserve"> Заместитель руководителя финансового управления </t>
  </si>
  <si>
    <t>М.В.Бездушнова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</si>
</sst>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5" fillId="0" borderId="0" xfId="57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3" borderId="0" xfId="0" applyNumberFormat="1" applyFont="1" applyFill="1" applyBorder="1" applyAlignment="1" applyProtection="1">
      <alignment horizontal="right" vertical="top" wrapText="1"/>
      <protection locked="0"/>
    </xf>
    <xf numFmtId="172" fontId="5" fillId="0" borderId="0" xfId="0" applyNumberFormat="1" applyFont="1" applyFill="1" applyBorder="1" applyAlignment="1">
      <alignment horizontal="right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2" fontId="5" fillId="34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view="pageBreakPreview" zoomScaleSheetLayoutView="100" zoomScalePageLayoutView="0" workbookViewId="0" topLeftCell="A1">
      <selection activeCell="A59" sqref="A59:D60"/>
    </sheetView>
  </sheetViews>
  <sheetFormatPr defaultColWidth="9.00390625" defaultRowHeight="12.75"/>
  <cols>
    <col min="1" max="1" width="81.25390625" style="0" customWidth="1"/>
    <col min="2" max="2" width="16.25390625" style="0" customWidth="1"/>
    <col min="3" max="3" width="15.00390625" style="0" customWidth="1"/>
    <col min="4" max="4" width="16.125" style="0" customWidth="1"/>
  </cols>
  <sheetData>
    <row r="1" spans="1:4" ht="15.75">
      <c r="A1" s="33" t="s">
        <v>53</v>
      </c>
      <c r="B1" s="33"/>
      <c r="C1" s="33"/>
      <c r="D1" s="33"/>
    </row>
    <row r="2" spans="1:4" ht="15.75">
      <c r="A2" s="33" t="s">
        <v>54</v>
      </c>
      <c r="B2" s="33"/>
      <c r="C2" s="33"/>
      <c r="D2" s="33"/>
    </row>
    <row r="3" spans="1:4" ht="15.75">
      <c r="A3" s="33" t="s">
        <v>56</v>
      </c>
      <c r="B3" s="33"/>
      <c r="C3" s="33"/>
      <c r="D3" s="33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51</v>
      </c>
      <c r="C5" s="2" t="s">
        <v>57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SUM(B9:B21)</f>
        <v>1882</v>
      </c>
      <c r="C8" s="9">
        <f>SUM(C9:C21)</f>
        <v>728.7294700000001</v>
      </c>
      <c r="D8" s="10">
        <f aca="true" t="shared" si="0" ref="D8:D19">C8/B8*100</f>
        <v>38.72101328374071</v>
      </c>
    </row>
    <row r="9" spans="1:4" ht="18" customHeight="1">
      <c r="A9" s="4" t="s">
        <v>23</v>
      </c>
      <c r="B9" s="11">
        <v>479</v>
      </c>
      <c r="C9" s="26">
        <v>255.02913</v>
      </c>
      <c r="D9" s="6">
        <f t="shared" si="0"/>
        <v>53.24198956158664</v>
      </c>
    </row>
    <row r="10" spans="1:4" ht="18" customHeight="1">
      <c r="A10" s="4" t="s">
        <v>43</v>
      </c>
      <c r="B10" s="11">
        <v>0</v>
      </c>
      <c r="C10" s="26">
        <v>0.02161</v>
      </c>
      <c r="D10" s="6">
        <v>0</v>
      </c>
    </row>
    <row r="11" spans="1:4" ht="15.75" customHeight="1">
      <c r="A11" s="4" t="s">
        <v>24</v>
      </c>
      <c r="B11" s="11">
        <v>512</v>
      </c>
      <c r="C11" s="11">
        <v>17.14</v>
      </c>
      <c r="D11" s="6">
        <f t="shared" si="0"/>
        <v>3.34765625</v>
      </c>
    </row>
    <row r="12" spans="1:4" ht="15.75" customHeight="1">
      <c r="A12" s="4" t="s">
        <v>25</v>
      </c>
      <c r="B12" s="11">
        <v>382</v>
      </c>
      <c r="C12" s="11">
        <v>143.42407</v>
      </c>
      <c r="D12" s="6">
        <f t="shared" si="0"/>
        <v>37.54556806282722</v>
      </c>
    </row>
    <row r="13" spans="1:4" ht="20.25" customHeight="1" hidden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454</v>
      </c>
      <c r="C14" s="11">
        <v>293.26685</v>
      </c>
      <c r="D14" s="6">
        <f t="shared" si="0"/>
        <v>64.59622246696036</v>
      </c>
    </row>
    <row r="15" spans="1:4" ht="32.25" customHeight="1">
      <c r="A15" s="7" t="s">
        <v>27</v>
      </c>
      <c r="B15" s="11">
        <v>53</v>
      </c>
      <c r="C15" s="11">
        <v>17.14533</v>
      </c>
      <c r="D15" s="6">
        <f t="shared" si="0"/>
        <v>32.34967924528302</v>
      </c>
    </row>
    <row r="16" spans="1:4" ht="63" customHeight="1">
      <c r="A16" s="12" t="s">
        <v>28</v>
      </c>
      <c r="B16" s="11">
        <v>2</v>
      </c>
      <c r="C16" s="11">
        <v>2.70248</v>
      </c>
      <c r="D16" s="6">
        <f>C16/B16*100</f>
        <v>135.124</v>
      </c>
    </row>
    <row r="17" spans="1:4" ht="0.75" customHeight="1">
      <c r="A17" s="4" t="s">
        <v>29</v>
      </c>
      <c r="B17" s="11"/>
      <c r="C17" s="11"/>
      <c r="D17" s="6">
        <v>0</v>
      </c>
    </row>
    <row r="18" spans="1:4" ht="33" customHeight="1" hidden="1">
      <c r="A18" s="24" t="s">
        <v>33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16</v>
      </c>
      <c r="B19" s="11"/>
      <c r="C19" s="11"/>
      <c r="D19" s="6" t="e">
        <f t="shared" si="0"/>
        <v>#DIV/0!</v>
      </c>
    </row>
    <row r="20" spans="1:4" ht="75.75" customHeight="1" hidden="1">
      <c r="A20" s="24" t="s">
        <v>34</v>
      </c>
      <c r="B20" s="11">
        <v>0</v>
      </c>
      <c r="C20" s="11">
        <v>0</v>
      </c>
      <c r="D20" s="6">
        <v>0</v>
      </c>
    </row>
    <row r="21" spans="1:4" ht="0.75" customHeight="1" hidden="1">
      <c r="A21" s="24" t="s">
        <v>30</v>
      </c>
      <c r="B21" s="11">
        <v>0</v>
      </c>
      <c r="C21" s="11">
        <v>0</v>
      </c>
      <c r="D21" s="6">
        <v>0</v>
      </c>
    </row>
    <row r="22" spans="1:4" ht="15.75" customHeight="1">
      <c r="A22" s="8" t="s">
        <v>4</v>
      </c>
      <c r="B22" s="25">
        <f>B23+B24+B29+B32+B30+B31+B28+B26+B33+B25+B27+B34+B35</f>
        <v>10917.93166</v>
      </c>
      <c r="C22" s="25">
        <f>C23+C24+C26+C28+C29+C30+C31+C32+C33+C25+C27+C34+C35</f>
        <v>919.71937</v>
      </c>
      <c r="D22" s="10">
        <f>C22/B22*100</f>
        <v>8.423934117206226</v>
      </c>
    </row>
    <row r="23" spans="1:4" ht="37.5" customHeight="1">
      <c r="A23" s="4" t="s">
        <v>36</v>
      </c>
      <c r="B23" s="11">
        <v>1054.54364</v>
      </c>
      <c r="C23" s="11">
        <v>548.2</v>
      </c>
      <c r="D23" s="6">
        <f>C23/B23*100</f>
        <v>51.98457220793632</v>
      </c>
    </row>
    <row r="24" spans="1:4" ht="18" customHeight="1">
      <c r="A24" s="4" t="s">
        <v>45</v>
      </c>
      <c r="B24" s="5">
        <v>222.4</v>
      </c>
      <c r="C24" s="5">
        <v>90.26937</v>
      </c>
      <c r="D24" s="6">
        <f>C24/B24*100</f>
        <v>40.58874550359712</v>
      </c>
    </row>
    <row r="25" spans="1:4" ht="76.5" customHeight="1" hidden="1">
      <c r="A25" s="4" t="s">
        <v>44</v>
      </c>
      <c r="B25" s="5"/>
      <c r="C25" s="5"/>
      <c r="D25" s="6" t="e">
        <f>C25/B25*100</f>
        <v>#DIV/0!</v>
      </c>
    </row>
    <row r="26" spans="1:4" ht="29.25" customHeight="1">
      <c r="A26" s="23" t="s">
        <v>37</v>
      </c>
      <c r="B26" s="5">
        <v>1019.80102</v>
      </c>
      <c r="C26" s="5">
        <v>0</v>
      </c>
      <c r="D26" s="6">
        <v>0</v>
      </c>
    </row>
    <row r="27" spans="1:4" ht="46.5" customHeight="1">
      <c r="A27" s="23" t="s">
        <v>52</v>
      </c>
      <c r="B27" s="5">
        <v>7754.287</v>
      </c>
      <c r="C27" s="5">
        <v>0</v>
      </c>
      <c r="D27" s="6">
        <v>0</v>
      </c>
    </row>
    <row r="28" spans="1:4" ht="76.5" customHeight="1">
      <c r="A28" s="4" t="s">
        <v>38</v>
      </c>
      <c r="B28" s="5">
        <v>318.5</v>
      </c>
      <c r="C28" s="5">
        <v>223.25</v>
      </c>
      <c r="D28" s="6">
        <f>C28/B28*100</f>
        <v>70.09419152276296</v>
      </c>
    </row>
    <row r="29" spans="1:4" ht="0.75" customHeight="1" hidden="1">
      <c r="A29" s="4" t="s">
        <v>39</v>
      </c>
      <c r="B29" s="5"/>
      <c r="C29" s="5"/>
      <c r="D29" s="6" t="e">
        <f>C29/B29*100</f>
        <v>#DIV/0!</v>
      </c>
    </row>
    <row r="30" spans="1:4" ht="52.5" customHeight="1">
      <c r="A30" s="4" t="s">
        <v>40</v>
      </c>
      <c r="B30" s="5">
        <v>0.1</v>
      </c>
      <c r="C30" s="5">
        <v>0</v>
      </c>
      <c r="D30" s="6">
        <f>C30/B30*100</f>
        <v>0</v>
      </c>
    </row>
    <row r="31" spans="1:4" ht="112.5" customHeight="1">
      <c r="A31" s="4" t="s">
        <v>41</v>
      </c>
      <c r="B31" s="5">
        <v>0.1</v>
      </c>
      <c r="C31" s="5">
        <v>0</v>
      </c>
      <c r="D31" s="6">
        <f>C31/B31*100</f>
        <v>0</v>
      </c>
    </row>
    <row r="32" spans="1:4" ht="47.25" customHeight="1">
      <c r="A32" s="4" t="s">
        <v>42</v>
      </c>
      <c r="B32" s="5">
        <v>488.1</v>
      </c>
      <c r="C32" s="5">
        <v>28</v>
      </c>
      <c r="D32" s="6">
        <f>C32/B32*100</f>
        <v>5.736529399713174</v>
      </c>
    </row>
    <row r="33" spans="1:4" ht="0.75" customHeight="1">
      <c r="A33" s="4" t="s">
        <v>35</v>
      </c>
      <c r="B33" s="5"/>
      <c r="C33" s="5">
        <v>0</v>
      </c>
      <c r="D33" s="6">
        <v>0</v>
      </c>
    </row>
    <row r="34" spans="1:4" ht="61.5" customHeight="1">
      <c r="A34" s="4" t="s">
        <v>50</v>
      </c>
      <c r="B34" s="5">
        <v>0.1</v>
      </c>
      <c r="C34" s="5">
        <v>0</v>
      </c>
      <c r="D34" s="6">
        <f>C34/B34*100</f>
        <v>0</v>
      </c>
    </row>
    <row r="35" spans="1:4" ht="61.5" customHeight="1">
      <c r="A35" s="4" t="s">
        <v>55</v>
      </c>
      <c r="B35" s="5">
        <v>60</v>
      </c>
      <c r="C35" s="5">
        <v>30</v>
      </c>
      <c r="D35" s="6">
        <f>C35/B35*100</f>
        <v>50</v>
      </c>
    </row>
    <row r="36" spans="1:4" ht="14.25">
      <c r="A36" s="8" t="s">
        <v>1</v>
      </c>
      <c r="B36" s="9">
        <f>B22+B8</f>
        <v>12799.93166</v>
      </c>
      <c r="C36" s="9">
        <f>C22+C8</f>
        <v>1648.44884</v>
      </c>
      <c r="D36" s="10">
        <f>C36/B36*100</f>
        <v>12.878575322018554</v>
      </c>
    </row>
    <row r="37" spans="1:4" ht="16.5" customHeight="1">
      <c r="A37" s="8" t="s">
        <v>32</v>
      </c>
      <c r="B37" s="9">
        <f>B38+B42+B44+B47+B51+B55</f>
        <v>12821.231660000001</v>
      </c>
      <c r="C37" s="9">
        <f>C38+C42+C44+C47+C51+C55</f>
        <v>1658.1992000000002</v>
      </c>
      <c r="D37" s="10">
        <f>C37/B37*100</f>
        <v>12.933228600597642</v>
      </c>
    </row>
    <row r="38" spans="1:4" ht="17.25" customHeight="1">
      <c r="A38" s="8" t="s">
        <v>19</v>
      </c>
      <c r="B38" s="9">
        <f>B39+B40+B41</f>
        <v>2392.9</v>
      </c>
      <c r="C38" s="9">
        <f>C39+C40+C41</f>
        <v>1056.69632</v>
      </c>
      <c r="D38" s="10">
        <f>C38/B38*100</f>
        <v>44.15965230473484</v>
      </c>
    </row>
    <row r="39" spans="1:4" ht="47.25" customHeight="1">
      <c r="A39" s="16" t="s">
        <v>10</v>
      </c>
      <c r="B39" s="5">
        <v>2318.6</v>
      </c>
      <c r="C39" s="5">
        <v>992.25745</v>
      </c>
      <c r="D39" s="6">
        <f>C39/B39*100</f>
        <v>42.79554256879151</v>
      </c>
    </row>
    <row r="40" spans="1:4" ht="14.25" customHeight="1">
      <c r="A40" s="16" t="s">
        <v>14</v>
      </c>
      <c r="B40" s="31">
        <v>1</v>
      </c>
      <c r="C40" s="31">
        <v>0</v>
      </c>
      <c r="D40" s="6">
        <f>C40/B40*100</f>
        <v>0</v>
      </c>
    </row>
    <row r="41" spans="1:4" ht="14.25" customHeight="1">
      <c r="A41" s="4" t="s">
        <v>8</v>
      </c>
      <c r="B41" s="31">
        <v>73.3</v>
      </c>
      <c r="C41" s="31">
        <v>64.43887</v>
      </c>
      <c r="D41" s="6">
        <f>C41/B41*100</f>
        <v>87.91114597544339</v>
      </c>
    </row>
    <row r="42" spans="1:4" ht="18" customHeight="1">
      <c r="A42" s="8" t="s">
        <v>20</v>
      </c>
      <c r="B42" s="30">
        <f>B43</f>
        <v>222.4</v>
      </c>
      <c r="C42" s="30">
        <f>C43</f>
        <v>90.26937</v>
      </c>
      <c r="D42" s="10">
        <f>C42/B42*100</f>
        <v>40.58874550359712</v>
      </c>
    </row>
    <row r="43" spans="1:4" ht="18.75" customHeight="1">
      <c r="A43" s="4" t="s">
        <v>5</v>
      </c>
      <c r="B43" s="31">
        <v>222.4</v>
      </c>
      <c r="C43" s="31">
        <v>90.26937</v>
      </c>
      <c r="D43" s="6">
        <f>C43/B43*100</f>
        <v>40.58874550359712</v>
      </c>
    </row>
    <row r="44" spans="1:4" ht="15.75" customHeight="1">
      <c r="A44" s="8" t="s">
        <v>49</v>
      </c>
      <c r="B44" s="30">
        <f>B45+B46</f>
        <v>10.5</v>
      </c>
      <c r="C44" s="30">
        <f>C45+C46</f>
        <v>10.5</v>
      </c>
      <c r="D44" s="10">
        <v>0</v>
      </c>
    </row>
    <row r="45" spans="1:4" ht="30.75" customHeight="1">
      <c r="A45" s="4" t="s">
        <v>47</v>
      </c>
      <c r="B45" s="31">
        <v>0</v>
      </c>
      <c r="C45" s="31">
        <v>0</v>
      </c>
      <c r="D45" s="6">
        <v>0</v>
      </c>
    </row>
    <row r="46" spans="1:4" ht="16.5" customHeight="1">
      <c r="A46" s="4" t="s">
        <v>21</v>
      </c>
      <c r="B46" s="31">
        <v>10.5</v>
      </c>
      <c r="C46" s="31">
        <v>10.5</v>
      </c>
      <c r="D46" s="6">
        <v>0</v>
      </c>
    </row>
    <row r="47" spans="1:4" ht="16.5" customHeight="1">
      <c r="A47" s="8" t="s">
        <v>13</v>
      </c>
      <c r="B47" s="30">
        <f>B48+B49+B50</f>
        <v>8628.887</v>
      </c>
      <c r="C47" s="30">
        <f>C48+C49+C50</f>
        <v>351.151</v>
      </c>
      <c r="D47" s="10">
        <f aca="true" t="shared" si="1" ref="D47:D56">C47/B47*100</f>
        <v>4.069481962158039</v>
      </c>
    </row>
    <row r="48" spans="1:4" ht="14.25" customHeight="1">
      <c r="A48" s="4" t="s">
        <v>46</v>
      </c>
      <c r="B48" s="31">
        <v>0</v>
      </c>
      <c r="C48" s="31">
        <v>0</v>
      </c>
      <c r="D48" s="6">
        <v>0</v>
      </c>
    </row>
    <row r="49" spans="1:4" ht="18" customHeight="1">
      <c r="A49" s="4" t="s">
        <v>31</v>
      </c>
      <c r="B49" s="31">
        <v>8560.887</v>
      </c>
      <c r="C49" s="31">
        <v>319.151</v>
      </c>
      <c r="D49" s="6">
        <f t="shared" si="1"/>
        <v>3.728013230404746</v>
      </c>
    </row>
    <row r="50" spans="1:4" ht="17.25" customHeight="1">
      <c r="A50" s="4" t="s">
        <v>18</v>
      </c>
      <c r="B50" s="31">
        <v>68</v>
      </c>
      <c r="C50" s="31">
        <v>32</v>
      </c>
      <c r="D50" s="6">
        <f t="shared" si="1"/>
        <v>47.05882352941176</v>
      </c>
    </row>
    <row r="51" spans="1:4" ht="17.25" customHeight="1">
      <c r="A51" s="8" t="s">
        <v>6</v>
      </c>
      <c r="B51" s="30">
        <f>B52+B53+B54</f>
        <v>1391.04466</v>
      </c>
      <c r="C51" s="30">
        <f>C52+C53+C54</f>
        <v>91.10227</v>
      </c>
      <c r="D51" s="10">
        <f t="shared" si="1"/>
        <v>6.549198068162672</v>
      </c>
    </row>
    <row r="52" spans="1:4" ht="15" customHeight="1">
      <c r="A52" s="4" t="s">
        <v>17</v>
      </c>
      <c r="B52" s="31">
        <v>12.1</v>
      </c>
      <c r="C52" s="31">
        <v>4.95072</v>
      </c>
      <c r="D52" s="6">
        <f t="shared" si="1"/>
        <v>40.91504132231405</v>
      </c>
    </row>
    <row r="53" spans="1:4" ht="15.75" customHeight="1">
      <c r="A53" s="15" t="s">
        <v>9</v>
      </c>
      <c r="B53" s="31">
        <v>0.2</v>
      </c>
      <c r="C53" s="31">
        <v>0</v>
      </c>
      <c r="D53" s="6">
        <f t="shared" si="1"/>
        <v>0</v>
      </c>
    </row>
    <row r="54" spans="1:4" ht="13.5" customHeight="1">
      <c r="A54" s="4" t="s">
        <v>7</v>
      </c>
      <c r="B54" s="31">
        <v>1378.74466</v>
      </c>
      <c r="C54" s="31">
        <v>86.15155</v>
      </c>
      <c r="D54" s="6">
        <f t="shared" si="1"/>
        <v>6.248550039715113</v>
      </c>
    </row>
    <row r="55" spans="1:4" ht="16.5" customHeight="1">
      <c r="A55" s="8" t="s">
        <v>11</v>
      </c>
      <c r="B55" s="30">
        <f>B56</f>
        <v>175.5</v>
      </c>
      <c r="C55" s="30">
        <f>C56</f>
        <v>58.48024</v>
      </c>
      <c r="D55" s="10">
        <f t="shared" si="1"/>
        <v>33.322074074074074</v>
      </c>
    </row>
    <row r="56" spans="1:4" ht="17.25" customHeight="1">
      <c r="A56" s="4" t="s">
        <v>12</v>
      </c>
      <c r="B56" s="31">
        <v>175.5</v>
      </c>
      <c r="C56" s="31">
        <v>58.48024</v>
      </c>
      <c r="D56" s="6">
        <f t="shared" si="1"/>
        <v>33.322074074074074</v>
      </c>
    </row>
    <row r="57" spans="1:4" ht="16.5" customHeight="1">
      <c r="A57" s="4" t="s">
        <v>0</v>
      </c>
      <c r="B57" s="32">
        <f>B36-B37</f>
        <v>-21.30000000000109</v>
      </c>
      <c r="C57" s="31">
        <f>C36-C37</f>
        <v>-9.750360000000228</v>
      </c>
      <c r="D57" s="6"/>
    </row>
    <row r="58" spans="1:4" ht="15" customHeight="1">
      <c r="A58" s="3"/>
      <c r="B58" s="5"/>
      <c r="C58" s="5"/>
      <c r="D58" s="6"/>
    </row>
    <row r="59" spans="1:4" ht="16.5" customHeight="1">
      <c r="A59" s="1" t="s">
        <v>58</v>
      </c>
      <c r="B59" s="1"/>
      <c r="C59" s="1"/>
      <c r="D59" s="1"/>
    </row>
    <row r="60" spans="1:4" ht="15.75">
      <c r="A60" s="1" t="s">
        <v>48</v>
      </c>
      <c r="B60" s="1"/>
      <c r="C60" s="1" t="s">
        <v>59</v>
      </c>
      <c r="D60" s="1"/>
    </row>
    <row r="61" spans="1:4" ht="18" customHeight="1">
      <c r="A61" s="4"/>
      <c r="B61" s="29"/>
      <c r="C61" s="29"/>
      <c r="D61" s="6"/>
    </row>
    <row r="62" spans="1:4" ht="15" customHeight="1">
      <c r="A62" s="4"/>
      <c r="B62" s="29"/>
      <c r="C62" s="29"/>
      <c r="D62" s="6"/>
    </row>
    <row r="63" spans="1:4" ht="14.25" customHeight="1">
      <c r="A63" s="1"/>
      <c r="B63" s="28"/>
      <c r="C63" s="28"/>
      <c r="D63" s="10"/>
    </row>
    <row r="64" spans="1:4" ht="14.25" customHeight="1">
      <c r="A64" s="1"/>
      <c r="B64" s="29"/>
      <c r="C64" s="29"/>
      <c r="D64" s="6"/>
    </row>
    <row r="65" spans="1:4" ht="15.75" customHeight="1">
      <c r="A65" s="1"/>
      <c r="B65" s="5"/>
      <c r="C65" s="27"/>
      <c r="D65" s="22"/>
    </row>
    <row r="66" spans="1:4" ht="11.25" customHeight="1">
      <c r="A66" s="3"/>
      <c r="B66" s="5"/>
      <c r="C66" s="5"/>
      <c r="D66" s="6"/>
    </row>
    <row r="67" spans="1:4" ht="15.75">
      <c r="A67" s="3"/>
      <c r="B67" s="1"/>
      <c r="C67" s="1"/>
      <c r="D67" s="1"/>
    </row>
    <row r="68" spans="1:4" ht="15.75">
      <c r="A68" s="3"/>
      <c r="B68" s="1"/>
      <c r="C68" s="1"/>
      <c r="D68" s="1"/>
    </row>
    <row r="69" spans="2:4" ht="15" customHeight="1">
      <c r="B69" s="1"/>
      <c r="C69" s="1"/>
      <c r="D69" s="1"/>
    </row>
    <row r="70" spans="2:4" ht="15.75">
      <c r="B70" s="1"/>
      <c r="C70" s="1"/>
      <c r="D70" s="1"/>
    </row>
    <row r="71" spans="2:4" ht="15">
      <c r="B71" s="3"/>
      <c r="C71" s="3"/>
      <c r="D71" s="3"/>
    </row>
    <row r="72" spans="2:4" ht="15">
      <c r="B72" s="3"/>
      <c r="C72" s="3"/>
      <c r="D72" s="3"/>
    </row>
    <row r="73" spans="2:4" ht="15">
      <c r="B73" s="3"/>
      <c r="C73" s="3"/>
      <c r="D73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Вятского сельского поселения на 01 июля 2021 года</dc:title>
  <dc:subject/>
  <dc:creator>DOHOD1</dc:creator>
  <cp:keywords/>
  <dc:description/>
  <cp:lastModifiedBy>Fin-3</cp:lastModifiedBy>
  <cp:lastPrinted>2021-07-07T08:43:01Z</cp:lastPrinted>
  <dcterms:created xsi:type="dcterms:W3CDTF">2007-03-05T11:59:24Z</dcterms:created>
  <dcterms:modified xsi:type="dcterms:W3CDTF">2021-07-09T13:15:45Z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XXJ7TYMEEKJ2-4695-688</vt:lpwstr>
  </property>
  <property fmtid="{D5CDD505-2E9C-101B-9397-08002B2CF9AE}" pid="4" name="_dlc_DocIdItemGu">
    <vt:lpwstr>76faaefa-ccdd-4d43-be80-92b4a6a5d6b9</vt:lpwstr>
  </property>
  <property fmtid="{D5CDD505-2E9C-101B-9397-08002B2CF9AE}" pid="5" name="_dlc_DocIdU">
    <vt:lpwstr>https://vip.gov.mari.ru/sovetsk/vyatskoe/_layouts/DocIdRedir.aspx?ID=XXJ7TYMEEKJ2-4695-688, XXJ7TYMEEKJ2-4695-688</vt:lpwstr>
  </property>
  <property fmtid="{D5CDD505-2E9C-101B-9397-08002B2CF9AE}" pid="6" name="Описан">
    <vt:lpwstr/>
  </property>
</Properties>
</file>