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0"/>
  </bookViews>
  <sheets>
    <sheet name="Вятс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<sst xmlns="http://schemas.openxmlformats.org/spreadsheetml/2006/main" count="59" uniqueCount="58">
  <si>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</si>
  <si>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</si>
  <si>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</si>
  <si>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</si>
  <si>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</si>
  <si>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</si>
  <si>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</si>
  <si>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</si>
  <si>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</si>
  <si>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</si>
  <si>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</si>
  <si>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</si>
  <si>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</si>
  <si>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0503 Благоустройство</t>
  </si>
  <si>
    <t>90411705050100000180 прочие неналоговые доходы  в бюджеты поселений</t>
  </si>
  <si>
    <t xml:space="preserve">0500 Жилищно-коммунальное хозяйство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</si>
  <si>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</si>
  <si>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</si>
  <si>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</si>
  <si>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"Вятское сельское поселение</t>
  </si>
  <si>
    <t>0113 Другие общегосударственные вопросы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</si>
  <si>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</si>
  <si>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</si>
  <si>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</si>
  <si>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</si>
  <si>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</si>
  <si>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</si>
  <si>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</si>
  <si>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</si>
  <si>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</si>
  <si>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0412 Другие вопросы в области национальной экономики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</si>
  <si>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</si>
  <si>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</si>
  <si>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</si>
  <si>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>0100 Общегосударственные вопросы</t>
  </si>
  <si>
    <t>0200 Национальная оборона</t>
  </si>
  <si>
    <t>90311105075100000120 Доходы от сдачи в аренду имущества, составляющего казну сельских поселений</t>
  </si>
  <si>
    <t xml:space="preserve">00010000000000000000  Налоговые и неналоговые доходы  </t>
  </si>
  <si>
    <t>99220235118100000151 Субвенции на осуществление первичного воинского учета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</si>
  <si>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</si>
  <si>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</si>
  <si>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</si>
  <si>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99220215001100000151 Дотации бюджетам сельских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</si>
  <si>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</si>
  <si>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>90420705020100000180 Поступление от денежных пожертвований, предоставляемых физ лицами получателям средств бюдж. сельских  поселений</t>
  </si>
  <si>
    <t xml:space="preserve">           Е.Кропотова</t>
  </si>
  <si>
    <t>90420229999100050151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</si>
  <si>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90420705030100000180 Прочие безвозмездные поступл бюд. сельских поселений</t>
  </si>
  <si>
    <t xml:space="preserve"> Руководитель финансового отдела </t>
  </si>
  <si>
    <t>992 202 20051 10 0000 151 Субсидии бюджетам сельских поселений  на реализацию федеральных целевых программ</t>
  </si>
  <si>
    <t>904 202 25555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</si>
  <si>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161 116 33050 10 6000 430 Ден.взыскания(штрафы) о нарушении законодательства РФ в сфере закупок товаров</t>
  </si>
  <si>
    <t>План 2018 г.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</si>
  <si>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</si>
  <si>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</si>
  <si>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на 1 апреля 2018 г.</t>
  </si>
  <si>
    <t>Факт на 01.04.18 г.</t>
  </si>
  <si>
    <t>99221960010100000000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</si>
</sst>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64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6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center" vertical="top"/>
      <protection locked="0"/>
    </xf>
    <xf numFmtId="164" fontId="3" fillId="33" borderId="0" xfId="0" applyNumberFormat="1" applyFont="1" applyFill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28" t="s">
        <v>18</v>
      </c>
      <c r="B1" s="28"/>
      <c r="C1" s="28"/>
      <c r="D1" s="28"/>
    </row>
    <row r="2" spans="1:4" ht="15.75">
      <c r="A2" s="28" t="s">
        <v>19</v>
      </c>
      <c r="B2" s="28"/>
      <c r="C2" s="28"/>
      <c r="D2" s="28"/>
    </row>
    <row r="3" spans="1:4" ht="14.25" customHeight="1">
      <c r="A3" s="28" t="s">
        <v>55</v>
      </c>
      <c r="B3" s="28"/>
      <c r="C3" s="28"/>
      <c r="D3" s="28"/>
    </row>
    <row r="4" spans="1:4" ht="15.75" hidden="1">
      <c r="A4" s="28"/>
      <c r="B4" s="28"/>
      <c r="C4" s="28"/>
      <c r="D4" s="28"/>
    </row>
    <row r="5" spans="1:4" ht="15.75">
      <c r="A5" s="2"/>
      <c r="B5" s="2"/>
      <c r="C5" s="2"/>
      <c r="D5" s="2"/>
    </row>
    <row r="6" spans="1:4" ht="45.75" customHeight="1">
      <c r="A6" s="17" t="s">
        <v>2</v>
      </c>
      <c r="B6" s="4" t="s">
        <v>52</v>
      </c>
      <c r="C6" s="4" t="s">
        <v>56</v>
      </c>
      <c r="D6" s="18" t="s">
        <v>4</v>
      </c>
    </row>
    <row r="7" spans="1:4" ht="17.25" customHeight="1">
      <c r="A7" s="17">
        <v>1</v>
      </c>
      <c r="B7" s="4">
        <v>2</v>
      </c>
      <c r="C7" s="4">
        <v>3</v>
      </c>
      <c r="D7" s="18">
        <v>4</v>
      </c>
    </row>
    <row r="8" spans="1:4" ht="19.5" customHeight="1">
      <c r="A8" s="10"/>
      <c r="B8" s="11"/>
      <c r="C8" s="11"/>
      <c r="D8" s="11"/>
    </row>
    <row r="9" spans="1:4" ht="19.5" customHeight="1">
      <c r="A9" s="12" t="s">
        <v>37</v>
      </c>
      <c r="B9" s="13">
        <f>SUM(B10:B22)</f>
        <v>1565.1</v>
      </c>
      <c r="C9" s="13">
        <f>SUM(C10:C22)</f>
        <v>386.29999999999995</v>
      </c>
      <c r="D9" s="14">
        <f>C9/B9*100</f>
        <v>24.682128937448088</v>
      </c>
    </row>
    <row r="10" spans="1:4" ht="16.5" customHeight="1">
      <c r="A10" s="7" t="s">
        <v>10</v>
      </c>
      <c r="B10" s="23">
        <v>522.1</v>
      </c>
      <c r="C10" s="23">
        <v>84.3</v>
      </c>
      <c r="D10" s="5">
        <f>C10/B10*100</f>
        <v>16.146332120283468</v>
      </c>
    </row>
    <row r="11" spans="1:4" ht="17.25" customHeight="1">
      <c r="A11" s="7" t="s">
        <v>11</v>
      </c>
      <c r="B11" s="23">
        <v>0</v>
      </c>
      <c r="C11" s="23">
        <v>0</v>
      </c>
      <c r="D11" s="5">
        <v>0</v>
      </c>
    </row>
    <row r="12" spans="1:4" ht="17.25" customHeight="1">
      <c r="A12" s="7" t="s">
        <v>7</v>
      </c>
      <c r="B12" s="23">
        <v>348</v>
      </c>
      <c r="C12" s="23">
        <v>40.4</v>
      </c>
      <c r="D12" s="5">
        <f>C12/B12*100</f>
        <v>11.60919540229885</v>
      </c>
    </row>
    <row r="13" spans="1:4" ht="15.75" customHeight="1">
      <c r="A13" s="7" t="s">
        <v>12</v>
      </c>
      <c r="B13" s="23">
        <v>489</v>
      </c>
      <c r="C13" s="23">
        <v>78</v>
      </c>
      <c r="D13" s="5">
        <f>C13/B13*100</f>
        <v>15.950920245398773</v>
      </c>
    </row>
    <row r="14" spans="1:4" ht="21.75" customHeight="1" hidden="1">
      <c r="A14" s="7" t="s">
        <v>26</v>
      </c>
      <c r="B14" s="23"/>
      <c r="C14" s="23"/>
      <c r="D14" s="5"/>
    </row>
    <row r="15" spans="1:4" ht="29.25" customHeight="1">
      <c r="A15" s="7" t="s">
        <v>29</v>
      </c>
      <c r="B15" s="23">
        <v>141</v>
      </c>
      <c r="C15" s="23">
        <v>110.6</v>
      </c>
      <c r="D15" s="5">
        <f>C15/B15*100</f>
        <v>78.43971631205673</v>
      </c>
    </row>
    <row r="16" spans="1:4" ht="12.75" customHeight="1" hidden="1">
      <c r="A16" s="7" t="s">
        <v>6</v>
      </c>
      <c r="B16" s="23"/>
      <c r="C16" s="23"/>
      <c r="D16" s="5" t="e">
        <f>C16/B16*100</f>
        <v>#DIV/0!</v>
      </c>
    </row>
    <row r="17" spans="1:4" ht="18.75" customHeight="1">
      <c r="A17" s="7" t="s">
        <v>36</v>
      </c>
      <c r="B17" s="23">
        <v>65</v>
      </c>
      <c r="C17" s="23">
        <v>5.7</v>
      </c>
      <c r="D17" s="5">
        <f>C17/B17*100</f>
        <v>8.76923076923077</v>
      </c>
    </row>
    <row r="18" spans="1:4" ht="46.5" customHeight="1">
      <c r="A18" s="9" t="s">
        <v>40</v>
      </c>
      <c r="B18" s="23">
        <v>0</v>
      </c>
      <c r="C18" s="23">
        <v>0</v>
      </c>
      <c r="D18" s="5">
        <v>0</v>
      </c>
    </row>
    <row r="19" spans="1:4" ht="17.25" customHeight="1">
      <c r="A19" s="7" t="s">
        <v>41</v>
      </c>
      <c r="B19" s="23">
        <v>0</v>
      </c>
      <c r="C19" s="23">
        <v>67.3</v>
      </c>
      <c r="D19" s="5"/>
    </row>
    <row r="20" spans="1:4" ht="15" customHeight="1">
      <c r="A20" s="7" t="s">
        <v>32</v>
      </c>
      <c r="B20" s="23">
        <v>0</v>
      </c>
      <c r="C20" s="23"/>
      <c r="D20" s="5">
        <v>0</v>
      </c>
    </row>
    <row r="21" spans="1:4" ht="15" customHeight="1">
      <c r="A21" s="7" t="s">
        <v>51</v>
      </c>
      <c r="B21" s="23">
        <v>0</v>
      </c>
      <c r="C21" s="23">
        <v>0</v>
      </c>
      <c r="D21" s="5">
        <v>0</v>
      </c>
    </row>
    <row r="22" spans="1:4" ht="18" customHeight="1">
      <c r="A22" s="7" t="s">
        <v>14</v>
      </c>
      <c r="B22" s="23"/>
      <c r="C22" s="23">
        <v>0</v>
      </c>
      <c r="D22" s="5">
        <v>0</v>
      </c>
    </row>
    <row r="23" spans="1:4" ht="21" customHeight="1">
      <c r="A23" s="8" t="s">
        <v>5</v>
      </c>
      <c r="B23" s="24">
        <f>B24+B25+B28+B31+B30+B26+B33+B29+B32+B27</f>
        <v>3322</v>
      </c>
      <c r="C23" s="24">
        <f>C24+C25+C28+C31+C30+C33+C29+C32+C26+C27+C34</f>
        <v>1734.2</v>
      </c>
      <c r="D23" s="14">
        <f>C23/B23*100</f>
        <v>52.20349187236605</v>
      </c>
    </row>
    <row r="24" spans="1:4" ht="35.25" customHeight="1">
      <c r="A24" s="7" t="s">
        <v>42</v>
      </c>
      <c r="B24" s="25">
        <v>651.9</v>
      </c>
      <c r="C24" s="25">
        <v>167.1</v>
      </c>
      <c r="D24" s="5">
        <f>C24/B24*100</f>
        <v>25.63276576161988</v>
      </c>
    </row>
    <row r="25" spans="1:4" ht="30" customHeight="1">
      <c r="A25" s="7" t="s">
        <v>43</v>
      </c>
      <c r="B25" s="25">
        <v>1363.8</v>
      </c>
      <c r="C25" s="25">
        <v>1340.8</v>
      </c>
      <c r="D25" s="5">
        <f>C25/B25*100</f>
        <v>98.31353570904825</v>
      </c>
    </row>
    <row r="26" spans="1:4" ht="30" customHeight="1">
      <c r="A26" s="7" t="s">
        <v>49</v>
      </c>
      <c r="B26" s="25">
        <v>0</v>
      </c>
      <c r="C26" s="25">
        <v>0</v>
      </c>
      <c r="D26" s="5"/>
    </row>
    <row r="27" spans="1:4" ht="45" customHeight="1">
      <c r="A27" s="7" t="s">
        <v>53</v>
      </c>
      <c r="B27" s="25">
        <v>358.3</v>
      </c>
      <c r="C27" s="25">
        <v>187.5</v>
      </c>
      <c r="D27" s="5">
        <f>C27/B27*100</f>
        <v>52.33044934412503</v>
      </c>
    </row>
    <row r="28" spans="1:4" ht="21" customHeight="1">
      <c r="A28" s="7" t="s">
        <v>38</v>
      </c>
      <c r="B28" s="25">
        <v>154</v>
      </c>
      <c r="C28" s="25">
        <v>53.9</v>
      </c>
      <c r="D28" s="5">
        <f>C28/B28*100</f>
        <v>35</v>
      </c>
    </row>
    <row r="29" spans="1:4" ht="45" customHeight="1">
      <c r="A29" s="21" t="s">
        <v>46</v>
      </c>
      <c r="B29" s="25">
        <v>0</v>
      </c>
      <c r="C29" s="25">
        <v>0</v>
      </c>
      <c r="D29" s="5">
        <v>0</v>
      </c>
    </row>
    <row r="30" spans="1:4" ht="31.5" customHeight="1">
      <c r="A30" s="21" t="s">
        <v>50</v>
      </c>
      <c r="B30" s="25">
        <v>794</v>
      </c>
      <c r="C30" s="25">
        <v>0</v>
      </c>
      <c r="D30" s="5">
        <f aca="true" t="shared" si="0" ref="D29:D34">C30/B30*100</f>
        <v>0</v>
      </c>
    </row>
    <row r="31" spans="1:4" ht="47.25" customHeight="1">
      <c r="A31" s="7" t="s">
        <v>39</v>
      </c>
      <c r="B31" s="25">
        <v>0</v>
      </c>
      <c r="C31" s="25">
        <v>0</v>
      </c>
      <c r="D31" s="5">
        <v>0</v>
      </c>
    </row>
    <row r="32" spans="1:4" ht="14.25" customHeight="1">
      <c r="A32" s="7" t="s">
        <v>47</v>
      </c>
      <c r="B32" s="25">
        <v>0</v>
      </c>
      <c r="C32" s="25">
        <v>0</v>
      </c>
      <c r="D32" s="5">
        <v>0</v>
      </c>
    </row>
    <row r="33" spans="1:4" ht="29.25" customHeight="1">
      <c r="A33" s="7" t="s">
        <v>44</v>
      </c>
      <c r="B33" s="25">
        <v>0</v>
      </c>
      <c r="C33" s="25">
        <v>0</v>
      </c>
      <c r="D33" s="5">
        <v>0</v>
      </c>
    </row>
    <row r="34" spans="1:4" ht="34.5" customHeight="1">
      <c r="A34" s="7" t="s">
        <v>57</v>
      </c>
      <c r="B34" s="25">
        <v>0</v>
      </c>
      <c r="C34" s="25">
        <v>-15.1</v>
      </c>
      <c r="D34" s="5"/>
    </row>
    <row r="35" spans="1:4" ht="18.75" customHeight="1">
      <c r="A35" s="8" t="s">
        <v>1</v>
      </c>
      <c r="B35" s="13">
        <f>B23+B9</f>
        <v>4887.1</v>
      </c>
      <c r="C35" s="13">
        <f>C23+C9</f>
        <v>2120.5</v>
      </c>
      <c r="D35" s="13">
        <f aca="true" t="shared" si="1" ref="D35:D42">C35/B35*100</f>
        <v>43.389740336805055</v>
      </c>
    </row>
    <row r="36" spans="1:4" ht="18.75" customHeight="1">
      <c r="A36" s="8" t="s">
        <v>8</v>
      </c>
      <c r="B36" s="13">
        <f>B37+B41+B43+B47+B51+B55</f>
        <v>4887.136</v>
      </c>
      <c r="C36" s="26">
        <f>C37+C41+C43+C47+C51+C55</f>
        <v>2098.923</v>
      </c>
      <c r="D36" s="13">
        <f t="shared" si="1"/>
        <v>42.94791468868473</v>
      </c>
    </row>
    <row r="37" spans="1:4" ht="18.75" customHeight="1">
      <c r="A37" s="8" t="s">
        <v>34</v>
      </c>
      <c r="B37" s="13">
        <f>B38+B39+B40</f>
        <v>1754.5</v>
      </c>
      <c r="C37" s="13">
        <f>C38+C39+C40</f>
        <v>484.541</v>
      </c>
      <c r="D37" s="14">
        <f t="shared" si="1"/>
        <v>27.617041892277</v>
      </c>
    </row>
    <row r="38" spans="1:4" ht="27.75" customHeight="1">
      <c r="A38" s="16" t="s">
        <v>22</v>
      </c>
      <c r="B38" s="20">
        <v>1744.5</v>
      </c>
      <c r="C38" s="20">
        <v>484.541</v>
      </c>
      <c r="D38" s="5">
        <f t="shared" si="1"/>
        <v>27.775351103468044</v>
      </c>
    </row>
    <row r="39" spans="1:4" ht="14.25" customHeight="1">
      <c r="A39" s="16" t="s">
        <v>28</v>
      </c>
      <c r="B39" s="20">
        <v>1</v>
      </c>
      <c r="C39" s="20">
        <v>0</v>
      </c>
      <c r="D39" s="5">
        <f>C39/B39*100</f>
        <v>0</v>
      </c>
    </row>
    <row r="40" spans="1:4" ht="19.5" customHeight="1">
      <c r="A40" s="7" t="s">
        <v>20</v>
      </c>
      <c r="B40" s="20">
        <v>9</v>
      </c>
      <c r="C40" s="20">
        <v>0</v>
      </c>
      <c r="D40" s="5">
        <f t="shared" si="1"/>
        <v>0</v>
      </c>
    </row>
    <row r="41" spans="1:4" ht="19.5" customHeight="1">
      <c r="A41" s="8" t="s">
        <v>35</v>
      </c>
      <c r="B41" s="13">
        <f>B42</f>
        <v>154</v>
      </c>
      <c r="C41" s="13">
        <f>C42</f>
        <v>46.045</v>
      </c>
      <c r="D41" s="5">
        <f t="shared" si="1"/>
        <v>29.899350649350648</v>
      </c>
    </row>
    <row r="42" spans="1:4" ht="15.75" customHeight="1">
      <c r="A42" s="7" t="s">
        <v>9</v>
      </c>
      <c r="B42" s="20">
        <v>154</v>
      </c>
      <c r="C42" s="20">
        <v>46.045</v>
      </c>
      <c r="D42" s="5">
        <f t="shared" si="1"/>
        <v>29.899350649350648</v>
      </c>
    </row>
    <row r="43" spans="1:4" ht="0.75" customHeight="1" hidden="1">
      <c r="A43" s="8" t="s">
        <v>23</v>
      </c>
      <c r="B43" s="13">
        <f>B44+B46</f>
        <v>0</v>
      </c>
      <c r="C43" s="13">
        <f>C44+C46</f>
        <v>0</v>
      </c>
      <c r="D43" s="14"/>
    </row>
    <row r="44" spans="1:4" ht="33.75" customHeight="1" hidden="1">
      <c r="A44" s="7" t="s">
        <v>16</v>
      </c>
      <c r="B44" s="20">
        <v>0</v>
      </c>
      <c r="C44" s="20">
        <v>0</v>
      </c>
      <c r="D44" s="5"/>
    </row>
    <row r="45" spans="1:4" ht="1.5" customHeight="1" hidden="1">
      <c r="A45" s="7" t="s">
        <v>21</v>
      </c>
      <c r="B45" s="20"/>
      <c r="C45" s="20"/>
      <c r="D45" s="5" t="e">
        <f>C45/B45*100</f>
        <v>#DIV/0!</v>
      </c>
    </row>
    <row r="46" spans="1:4" ht="15.75" hidden="1">
      <c r="A46" s="7" t="s">
        <v>33</v>
      </c>
      <c r="B46" s="20"/>
      <c r="C46" s="20"/>
      <c r="D46" s="5">
        <v>0</v>
      </c>
    </row>
    <row r="47" spans="1:4" ht="19.5" customHeight="1">
      <c r="A47" s="8" t="s">
        <v>27</v>
      </c>
      <c r="B47" s="13">
        <f>B48+B49+B50</f>
        <v>358.1</v>
      </c>
      <c r="C47" s="13">
        <f>C49+C48+C50</f>
        <v>161.3</v>
      </c>
      <c r="D47" s="14">
        <f>C47/B47*100</f>
        <v>45.04328399888299</v>
      </c>
    </row>
    <row r="48" spans="1:4" ht="15.75" customHeight="1" hidden="1">
      <c r="A48" s="7" t="s">
        <v>21</v>
      </c>
      <c r="B48" s="20">
        <v>0</v>
      </c>
      <c r="C48" s="20">
        <v>0</v>
      </c>
      <c r="D48" s="5">
        <v>0</v>
      </c>
    </row>
    <row r="49" spans="1:4" ht="15.75">
      <c r="A49" s="7" t="s">
        <v>54</v>
      </c>
      <c r="B49" s="20">
        <v>358.1</v>
      </c>
      <c r="C49" s="20">
        <v>161.3</v>
      </c>
      <c r="D49" s="5">
        <f>C49/B49*100</f>
        <v>45.04328399888299</v>
      </c>
    </row>
    <row r="50" spans="1:4" ht="15.75">
      <c r="A50" s="19" t="s">
        <v>30</v>
      </c>
      <c r="B50" s="20">
        <v>0</v>
      </c>
      <c r="C50" s="20">
        <v>0</v>
      </c>
      <c r="D50" s="5">
        <v>0</v>
      </c>
    </row>
    <row r="51" spans="1:4" ht="17.25" customHeight="1">
      <c r="A51" s="8" t="s">
        <v>15</v>
      </c>
      <c r="B51" s="13">
        <f>B52+B53+B54</f>
        <v>2445.036</v>
      </c>
      <c r="C51" s="13">
        <f>C52+C53+C54</f>
        <v>1392.417</v>
      </c>
      <c r="D51" s="14">
        <f>C51/B51*100</f>
        <v>56.94873204320917</v>
      </c>
    </row>
    <row r="52" spans="1:4" ht="17.25" customHeight="1">
      <c r="A52" s="7" t="s">
        <v>31</v>
      </c>
      <c r="B52" s="20">
        <v>10</v>
      </c>
      <c r="C52" s="20">
        <v>8.389</v>
      </c>
      <c r="D52" s="5">
        <f>C52/B52*100</f>
        <v>83.89</v>
      </c>
    </row>
    <row r="53" spans="1:4" ht="18" customHeight="1">
      <c r="A53" s="15" t="s">
        <v>24</v>
      </c>
      <c r="B53" s="20">
        <v>1341.015</v>
      </c>
      <c r="C53" s="20">
        <v>1340.815</v>
      </c>
      <c r="D53" s="5">
        <f>C53/B53*100</f>
        <v>99.98508592372195</v>
      </c>
    </row>
    <row r="54" spans="1:4" ht="18.75" customHeight="1">
      <c r="A54" s="7" t="s">
        <v>13</v>
      </c>
      <c r="B54" s="20">
        <v>1094.021</v>
      </c>
      <c r="C54" s="20">
        <v>43.213</v>
      </c>
      <c r="D54" s="5">
        <f>C54/B54*100</f>
        <v>3.949924178786331</v>
      </c>
    </row>
    <row r="55" spans="1:4" ht="18.75" customHeight="1">
      <c r="A55" s="8" t="s">
        <v>25</v>
      </c>
      <c r="B55" s="13">
        <v>175.5</v>
      </c>
      <c r="C55" s="13">
        <v>14.62</v>
      </c>
      <c r="D55" s="14">
        <f>C55/B55*100</f>
        <v>8.33048433048433</v>
      </c>
    </row>
    <row r="56" spans="1:4" ht="18.75" customHeight="1">
      <c r="A56" s="7" t="s">
        <v>0</v>
      </c>
      <c r="B56" s="20">
        <f>B35-B36</f>
        <v>-0.03600000000005821</v>
      </c>
      <c r="C56" s="27">
        <f>C35-C36</f>
        <v>21.577000000000226</v>
      </c>
      <c r="D56" s="5"/>
    </row>
    <row r="57" spans="1:4" ht="20.25" customHeight="1">
      <c r="A57" s="22" t="s">
        <v>48</v>
      </c>
      <c r="B57" s="3"/>
      <c r="C57" s="3"/>
      <c r="D57" s="3"/>
    </row>
    <row r="58" spans="1:4" ht="13.5" customHeight="1">
      <c r="A58" s="22" t="s">
        <v>17</v>
      </c>
      <c r="B58" s="3"/>
      <c r="C58" s="3"/>
      <c r="D58" s="3"/>
    </row>
    <row r="59" spans="1:4" ht="13.5" customHeight="1">
      <c r="A59" s="22" t="s">
        <v>3</v>
      </c>
      <c r="B59" s="3"/>
      <c r="C59" s="3" t="s">
        <v>45</v>
      </c>
      <c r="D59" s="3"/>
    </row>
    <row r="60" spans="1:4" ht="15.75">
      <c r="A60" s="6"/>
      <c r="B60" s="3"/>
      <c r="C60" s="3"/>
      <c r="D60" s="3"/>
    </row>
    <row r="61" ht="12.75">
      <c r="A61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"Вятское сельское поселение на 01 апреля 2018 года</dc:title>
  <dc:subject/>
  <dc:creator>DOHOD1</dc:creator>
  <cp:keywords/>
  <dc:description/>
  <cp:lastModifiedBy>Dohod</cp:lastModifiedBy>
  <cp:lastPrinted>2018-04-09T07:40:42Z</cp:lastPrinted>
  <dcterms:created xsi:type="dcterms:W3CDTF">2007-03-05T11:59:24Z</dcterms:created>
  <dcterms:modified xsi:type="dcterms:W3CDTF">2018-04-09T10:13:28Z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XXJ7TYMEEKJ2-4695-186</vt:lpwstr>
  </property>
  <property fmtid="{D5CDD505-2E9C-101B-9397-08002B2CF9AE}" pid="4" name="_dlc_DocIdItemGu">
    <vt:lpwstr>39590a7e-f1d1-4568-b84e-960327c9d495</vt:lpwstr>
  </property>
  <property fmtid="{D5CDD505-2E9C-101B-9397-08002B2CF9AE}" pid="5" name="_dlc_DocIdU">
    <vt:lpwstr>https://vip.gov.mari.ru/sovetsk/vyatskoe/_layouts/DocIdRedir.aspx?ID=XXJ7TYMEEKJ2-4695-186, XXJ7TYMEEKJ2-4695-186</vt:lpwstr>
  </property>
  <property fmtid="{D5CDD505-2E9C-101B-9397-08002B2CF9AE}" pid="6" name="Описан">
    <vt:lpwstr/>
  </property>
</Properties>
</file>