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Вятс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<sst xmlns="http://schemas.openxmlformats.org/spreadsheetml/2006/main" count="54" uniqueCount="53">
  <si>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</si>
  <si>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</si>
  <si>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</si>
  <si>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</si>
  <si>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</si>
  <si>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</si>
  <si>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</si>
  <si>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</si>
  <si>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</si>
  <si>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</si>
  <si>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</si>
  <si>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</si>
  <si>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</si>
  <si>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0503 Благоустройство</t>
  </si>
  <si>
    <t>90411705050100000180 прочие неналоговые доходы  в бюджеты поселений</t>
  </si>
  <si>
    <t xml:space="preserve">0500 Жилищно-коммунальное хозяйство 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</si>
  <si>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</si>
  <si>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</si>
  <si>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</si>
  <si>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"Вятское сельское поселение</t>
  </si>
  <si>
    <t>0113 Другие общегосударственные вопросы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</si>
  <si>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</si>
  <si>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</si>
  <si>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</si>
  <si>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 xml:space="preserve">0502 Коммунальное хозяйство </t>
  </si>
  <si>
    <t>1001 Пенсионное обеспечение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</si>
  <si>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</si>
  <si>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</si>
  <si>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</si>
  <si>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</si>
  <si>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0412 Другие вопросы в области национальной экономики</t>
  </si>
  <si>
    <t>0501Жилищное хозяйство</t>
  </si>
  <si>
    <t>90311406025100000430 Доходы от продажи земельных участков, находящихся в собственности поселений</t>
  </si>
  <si>
    <t>310 Обеспечение пожарной безопасности (приобретение услуг)</t>
  </si>
  <si>
    <t>0100 Общегосударственные вопросы</t>
  </si>
  <si>
    <t>0200 Национальная оборона</t>
  </si>
  <si>
    <t>90311105075100000120 Доходы от сдачи в аренду имущества, составляющего казну сельских поселений</t>
  </si>
  <si>
    <t xml:space="preserve">00010000000000000000  Налоговые и неналоговые доходы  </t>
  </si>
  <si>
    <t xml:space="preserve">0409 Дорожное хозяйство </t>
  </si>
  <si>
    <t>План 2017 г.</t>
  </si>
  <si>
    <t>99220235118100000151 Субвенции на осуществление первичного воинского учета</t>
  </si>
  <si>
    <t>99220220216100010151 Субсидии бюджетам 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</si>
  <si>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</si>
  <si>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</si>
  <si>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90420225555100000151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</si>
  <si>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99220215001100000151 Дотации бюджетам сельских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</si>
  <si>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</si>
  <si>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>99220220051100000151 Субсидии бюджетам сельских поселений  на реализацию федеральных целевых программ</t>
  </si>
  <si>
    <t>90420705020100000180 Поступление от денежных пожертвований, предоставляемых физ лицами получателям средств бюдж. сельских  поселений</t>
  </si>
  <si>
    <t xml:space="preserve"> И.о.Руководителя финансового отдела </t>
  </si>
  <si>
    <t xml:space="preserve">           Е.Кропотова</t>
  </si>
  <si>
    <t>Факт на 01.08.17 г.</t>
  </si>
  <si>
    <t>на 1 августа 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</si>
</sst>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64" fontId="4" fillId="0" borderId="0" xfId="55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55" applyNumberFormat="1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2" fontId="4" fillId="0" borderId="0" xfId="0" applyNumberFormat="1" applyFont="1" applyBorder="1" applyAlignment="1" applyProtection="1">
      <alignment horizontal="center" vertical="top" wrapText="1"/>
      <protection locked="0"/>
    </xf>
    <xf numFmtId="2" fontId="4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 applyProtection="1">
      <alignment horizontal="center" vertical="top"/>
      <protection locked="0"/>
    </xf>
    <xf numFmtId="49" fontId="6" fillId="0" borderId="0" xfId="0" applyNumberFormat="1" applyFont="1" applyBorder="1" applyAlignment="1">
      <alignment horizontal="justify" vertical="top" wrapText="1"/>
    </xf>
    <xf numFmtId="2" fontId="3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6.125" style="0" customWidth="1"/>
    <col min="2" max="2" width="16.00390625" style="0" customWidth="1"/>
    <col min="3" max="3" width="12.375" style="0" customWidth="1"/>
    <col min="4" max="4" width="9.875" style="0" customWidth="1"/>
    <col min="5" max="5" width="0.2421875" style="0" hidden="1" customWidth="1"/>
    <col min="6" max="6" width="9.125" style="0" hidden="1" customWidth="1"/>
  </cols>
  <sheetData>
    <row r="1" spans="1:4" ht="15.75">
      <c r="A1" s="29" t="s">
        <v>18</v>
      </c>
      <c r="B1" s="29"/>
      <c r="C1" s="29"/>
      <c r="D1" s="29"/>
    </row>
    <row r="2" spans="1:4" ht="15.75">
      <c r="A2" s="29" t="s">
        <v>19</v>
      </c>
      <c r="B2" s="29"/>
      <c r="C2" s="29"/>
      <c r="D2" s="29"/>
    </row>
    <row r="3" spans="1:4" ht="15.75">
      <c r="A3" s="29" t="s">
        <v>52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2"/>
      <c r="B5" s="2"/>
      <c r="C5" s="2"/>
      <c r="D5" s="2"/>
    </row>
    <row r="6" spans="1:4" ht="45.75" customHeight="1">
      <c r="A6" s="20" t="s">
        <v>2</v>
      </c>
      <c r="B6" s="4" t="s">
        <v>39</v>
      </c>
      <c r="C6" s="4" t="s">
        <v>51</v>
      </c>
      <c r="D6" s="21" t="s">
        <v>4</v>
      </c>
    </row>
    <row r="7" spans="1:4" ht="17.25" customHeight="1">
      <c r="A7" s="20">
        <v>1</v>
      </c>
      <c r="B7" s="4">
        <v>2</v>
      </c>
      <c r="C7" s="4">
        <v>3</v>
      </c>
      <c r="D7" s="21">
        <v>4</v>
      </c>
    </row>
    <row r="8" spans="1:4" ht="19.5" customHeight="1">
      <c r="A8" s="10"/>
      <c r="B8" s="11"/>
      <c r="C8" s="11"/>
      <c r="D8" s="11"/>
    </row>
    <row r="9" spans="1:4" ht="19.5" customHeight="1">
      <c r="A9" s="12" t="s">
        <v>37</v>
      </c>
      <c r="B9" s="13">
        <f>SUM(B10:B21)</f>
        <v>3254</v>
      </c>
      <c r="C9" s="22">
        <f>SUM(C10:C21)</f>
        <v>1230.5800000000002</v>
      </c>
      <c r="D9" s="14">
        <f>C9/B9*100</f>
        <v>37.81745543945913</v>
      </c>
    </row>
    <row r="10" spans="1:4" ht="16.5" customHeight="1">
      <c r="A10" s="7" t="s">
        <v>10</v>
      </c>
      <c r="B10" s="15">
        <v>1449</v>
      </c>
      <c r="C10" s="16">
        <v>693.52</v>
      </c>
      <c r="D10" s="5">
        <f>C10/B10*100</f>
        <v>47.861973775017255</v>
      </c>
    </row>
    <row r="11" spans="1:4" ht="17.25" customHeight="1">
      <c r="A11" s="7" t="s">
        <v>11</v>
      </c>
      <c r="B11" s="15">
        <v>25</v>
      </c>
      <c r="C11" s="15">
        <v>0.03</v>
      </c>
      <c r="D11" s="5"/>
    </row>
    <row r="12" spans="1:4" ht="17.25" customHeight="1">
      <c r="A12" s="7" t="s">
        <v>7</v>
      </c>
      <c r="B12" s="15">
        <v>539</v>
      </c>
      <c r="C12" s="16">
        <v>65.29</v>
      </c>
      <c r="D12" s="5">
        <f>C12/B12*100</f>
        <v>12.113172541743971</v>
      </c>
    </row>
    <row r="13" spans="1:4" ht="15.75" customHeight="1">
      <c r="A13" s="7" t="s">
        <v>12</v>
      </c>
      <c r="B13" s="15">
        <v>848</v>
      </c>
      <c r="C13" s="16">
        <v>201.66</v>
      </c>
      <c r="D13" s="5">
        <f>C13/B13*100</f>
        <v>23.78066037735849</v>
      </c>
    </row>
    <row r="14" spans="1:4" ht="21.75" customHeight="1" hidden="1">
      <c r="A14" s="7" t="s">
        <v>26</v>
      </c>
      <c r="B14" s="15"/>
      <c r="C14" s="16"/>
      <c r="D14" s="5"/>
    </row>
    <row r="15" spans="1:4" ht="29.25" customHeight="1">
      <c r="A15" s="7" t="s">
        <v>29</v>
      </c>
      <c r="B15" s="15">
        <v>28</v>
      </c>
      <c r="C15" s="16">
        <v>242.3</v>
      </c>
      <c r="D15" s="5">
        <f>C15/B15*100</f>
        <v>865.3571428571429</v>
      </c>
    </row>
    <row r="16" spans="1:4" ht="18.75" customHeight="1" hidden="1">
      <c r="A16" s="7" t="s">
        <v>6</v>
      </c>
      <c r="B16" s="15"/>
      <c r="C16" s="16"/>
      <c r="D16" s="5" t="e">
        <f>C16/B16*100</f>
        <v>#DIV/0!</v>
      </c>
    </row>
    <row r="17" spans="1:4" ht="18.75" customHeight="1">
      <c r="A17" s="7" t="s">
        <v>36</v>
      </c>
      <c r="B17" s="15">
        <v>65</v>
      </c>
      <c r="C17" s="16">
        <v>26.89</v>
      </c>
      <c r="D17" s="5">
        <f>C17/B17*100</f>
        <v>41.36923076923077</v>
      </c>
    </row>
    <row r="18" spans="1:4" ht="46.5" customHeight="1">
      <c r="A18" s="9" t="s">
        <v>42</v>
      </c>
      <c r="B18" s="15">
        <v>50</v>
      </c>
      <c r="C18" s="16"/>
      <c r="D18" s="5"/>
    </row>
    <row r="19" spans="1:4" ht="17.25" customHeight="1">
      <c r="A19" s="7" t="s">
        <v>43</v>
      </c>
      <c r="B19" s="15">
        <v>50</v>
      </c>
      <c r="C19" s="16"/>
      <c r="D19" s="5"/>
    </row>
    <row r="20" spans="1:4" ht="15" customHeight="1">
      <c r="A20" s="7" t="s">
        <v>32</v>
      </c>
      <c r="B20" s="15">
        <v>200</v>
      </c>
      <c r="C20" s="15"/>
      <c r="D20" s="5"/>
    </row>
    <row r="21" spans="1:4" ht="18" customHeight="1">
      <c r="A21" s="7" t="s">
        <v>14</v>
      </c>
      <c r="B21" s="15"/>
      <c r="C21" s="16">
        <v>0.89</v>
      </c>
      <c r="D21" s="5"/>
    </row>
    <row r="22" spans="1:4" ht="21" customHeight="1">
      <c r="A22" s="8" t="s">
        <v>5</v>
      </c>
      <c r="B22" s="23">
        <f>B23+B24+B26+B28+B27+B25+B29</f>
        <v>12016.869999999999</v>
      </c>
      <c r="C22" s="23">
        <f>C23+C24+C26+C28+C27+C29</f>
        <v>6426.219999999999</v>
      </c>
      <c r="D22" s="14">
        <f>C22/B22*100</f>
        <v>53.47665407048591</v>
      </c>
    </row>
    <row r="23" spans="1:4" ht="35.25" customHeight="1">
      <c r="A23" s="7" t="s">
        <v>45</v>
      </c>
      <c r="B23" s="27">
        <v>3139.82</v>
      </c>
      <c r="C23" s="27">
        <v>1129.2</v>
      </c>
      <c r="D23" s="5">
        <f>C23/B23*100</f>
        <v>35.96384506118185</v>
      </c>
    </row>
    <row r="24" spans="1:4" ht="30" customHeight="1">
      <c r="A24" s="7" t="s">
        <v>46</v>
      </c>
      <c r="B24" s="27">
        <v>4179.49</v>
      </c>
      <c r="C24" s="27">
        <v>4179.49</v>
      </c>
      <c r="D24" s="5">
        <f>C24/B24*100</f>
        <v>100</v>
      </c>
    </row>
    <row r="25" spans="1:4" ht="30" customHeight="1">
      <c r="A25" s="7" t="s">
        <v>47</v>
      </c>
      <c r="B25" s="27">
        <v>3319.56</v>
      </c>
      <c r="C25" s="27"/>
      <c r="D25" s="5"/>
    </row>
    <row r="26" spans="1:4" ht="21" customHeight="1">
      <c r="A26" s="7" t="s">
        <v>40</v>
      </c>
      <c r="B26" s="27">
        <v>143</v>
      </c>
      <c r="C26" s="27">
        <v>85.53</v>
      </c>
      <c r="D26" s="5">
        <f>C26/B26*100</f>
        <v>59.811188811188806</v>
      </c>
    </row>
    <row r="27" spans="1:4" ht="31.5" customHeight="1">
      <c r="A27" s="28" t="s">
        <v>44</v>
      </c>
      <c r="B27" s="27">
        <v>866</v>
      </c>
      <c r="C27" s="27">
        <v>866</v>
      </c>
      <c r="D27" s="5">
        <f>C27/B27*100</f>
        <v>100</v>
      </c>
    </row>
    <row r="28" spans="1:4" ht="47.25" customHeight="1">
      <c r="A28" s="7" t="s">
        <v>41</v>
      </c>
      <c r="B28" s="27">
        <v>350</v>
      </c>
      <c r="C28" s="27">
        <v>147</v>
      </c>
      <c r="D28" s="5">
        <f>C28/B28*100</f>
        <v>42</v>
      </c>
    </row>
    <row r="29" spans="1:4" ht="34.5" customHeight="1">
      <c r="A29" s="7" t="s">
        <v>48</v>
      </c>
      <c r="B29" s="27">
        <v>19</v>
      </c>
      <c r="C29" s="27">
        <v>19</v>
      </c>
      <c r="D29" s="5">
        <f>C29/B29*100</f>
        <v>100</v>
      </c>
    </row>
    <row r="30" spans="1:4" ht="18.75" customHeight="1">
      <c r="A30" s="8" t="s">
        <v>1</v>
      </c>
      <c r="B30" s="22">
        <f>B22+B9</f>
        <v>15270.869999999999</v>
      </c>
      <c r="C30" s="22">
        <f>C22+C9</f>
        <v>7656.799999999999</v>
      </c>
      <c r="D30" s="13">
        <f aca="true" t="shared" si="0" ref="D30:D37">C30/B30*100</f>
        <v>50.1399068946301</v>
      </c>
    </row>
    <row r="31" spans="1:4" ht="18.75" customHeight="1">
      <c r="A31" s="8" t="s">
        <v>8</v>
      </c>
      <c r="B31" s="22">
        <f>B32+B36+B38+B42+B46+B50</f>
        <v>15317.935000000001</v>
      </c>
      <c r="C31" s="25">
        <f>C32+C36+C38+C42+C46+C50</f>
        <v>7092.359</v>
      </c>
      <c r="D31" s="13">
        <f t="shared" si="0"/>
        <v>46.301012505928504</v>
      </c>
    </row>
    <row r="32" spans="1:4" ht="18.75" customHeight="1">
      <c r="A32" s="8" t="s">
        <v>34</v>
      </c>
      <c r="B32" s="22">
        <f>B33+B34+B35</f>
        <v>1863.107</v>
      </c>
      <c r="C32" s="22">
        <f>C33+C34+C35</f>
        <v>1029.1390000000001</v>
      </c>
      <c r="D32" s="14">
        <f t="shared" si="0"/>
        <v>55.237782907798646</v>
      </c>
    </row>
    <row r="33" spans="1:4" ht="27.75" customHeight="1">
      <c r="A33" s="19" t="s">
        <v>22</v>
      </c>
      <c r="B33" s="17">
        <v>1807</v>
      </c>
      <c r="C33" s="17">
        <v>984.672</v>
      </c>
      <c r="D33" s="5">
        <f t="shared" si="0"/>
        <v>54.49208633093525</v>
      </c>
    </row>
    <row r="34" spans="1:4" ht="14.25" customHeight="1">
      <c r="A34" s="19" t="s">
        <v>28</v>
      </c>
      <c r="B34" s="17">
        <v>1</v>
      </c>
      <c r="C34" s="17">
        <v>0</v>
      </c>
      <c r="D34" s="5">
        <f t="shared" si="0"/>
        <v>0</v>
      </c>
    </row>
    <row r="35" spans="1:4" ht="19.5" customHeight="1">
      <c r="A35" s="7" t="s">
        <v>20</v>
      </c>
      <c r="B35" s="17">
        <v>55.107</v>
      </c>
      <c r="C35" s="17">
        <v>44.467</v>
      </c>
      <c r="D35" s="5">
        <f t="shared" si="0"/>
        <v>80.69210808064311</v>
      </c>
    </row>
    <row r="36" spans="1:4" ht="19.5" customHeight="1">
      <c r="A36" s="8" t="s">
        <v>35</v>
      </c>
      <c r="B36" s="22">
        <f>B37</f>
        <v>143</v>
      </c>
      <c r="C36" s="22">
        <f>C37</f>
        <v>85.527</v>
      </c>
      <c r="D36" s="5">
        <f t="shared" si="0"/>
        <v>59.80909090909091</v>
      </c>
    </row>
    <row r="37" spans="1:4" ht="16.5" customHeight="1">
      <c r="A37" s="7" t="s">
        <v>9</v>
      </c>
      <c r="B37" s="17">
        <v>143</v>
      </c>
      <c r="C37" s="17">
        <v>85.527</v>
      </c>
      <c r="D37" s="5">
        <f t="shared" si="0"/>
        <v>59.80909090909091</v>
      </c>
    </row>
    <row r="38" spans="1:4" ht="16.5" customHeight="1">
      <c r="A38" s="8" t="s">
        <v>23</v>
      </c>
      <c r="B38" s="22">
        <f>B39+B41</f>
        <v>0</v>
      </c>
      <c r="C38" s="22">
        <f>C39+C41</f>
        <v>0</v>
      </c>
      <c r="D38" s="14"/>
    </row>
    <row r="39" spans="1:4" ht="33.75" customHeight="1">
      <c r="A39" s="7" t="s">
        <v>16</v>
      </c>
      <c r="B39" s="17">
        <v>0</v>
      </c>
      <c r="C39" s="17">
        <v>0</v>
      </c>
      <c r="D39" s="5"/>
    </row>
    <row r="40" spans="1:4" ht="1.5" customHeight="1" hidden="1">
      <c r="A40" s="7" t="s">
        <v>21</v>
      </c>
      <c r="B40" s="17"/>
      <c r="C40" s="17"/>
      <c r="D40" s="5" t="e">
        <f>C40/B40*100</f>
        <v>#DIV/0!</v>
      </c>
    </row>
    <row r="41" spans="1:4" ht="15.75" hidden="1">
      <c r="A41" s="7" t="s">
        <v>33</v>
      </c>
      <c r="B41" s="17"/>
      <c r="C41" s="17"/>
      <c r="D41" s="5">
        <v>0</v>
      </c>
    </row>
    <row r="42" spans="1:4" ht="22.5" customHeight="1">
      <c r="A42" s="8" t="s">
        <v>27</v>
      </c>
      <c r="B42" s="22">
        <f>B43+B44+B45</f>
        <v>3696.7</v>
      </c>
      <c r="C42" s="22">
        <f>C44+C43+C45</f>
        <v>147</v>
      </c>
      <c r="D42" s="14">
        <f>C42/B42*100</f>
        <v>3.9765195985608783</v>
      </c>
    </row>
    <row r="43" spans="1:4" ht="15.75" customHeight="1">
      <c r="A43" s="7" t="s">
        <v>21</v>
      </c>
      <c r="B43" s="17">
        <v>3339.56</v>
      </c>
      <c r="C43" s="17">
        <v>0</v>
      </c>
      <c r="D43" s="5">
        <v>0</v>
      </c>
    </row>
    <row r="44" spans="1:4" ht="15.75">
      <c r="A44" s="7" t="s">
        <v>38</v>
      </c>
      <c r="B44" s="17">
        <v>357.14</v>
      </c>
      <c r="C44" s="17">
        <v>147</v>
      </c>
      <c r="D44" s="5">
        <f>C44/B44*100</f>
        <v>41.16032928263426</v>
      </c>
    </row>
    <row r="45" spans="1:4" ht="15.75">
      <c r="A45" s="24" t="s">
        <v>30</v>
      </c>
      <c r="B45" s="17">
        <v>0</v>
      </c>
      <c r="C45" s="17">
        <v>0</v>
      </c>
      <c r="D45" s="5">
        <v>0</v>
      </c>
    </row>
    <row r="46" spans="1:4" ht="17.25" customHeight="1">
      <c r="A46" s="8" t="s">
        <v>15</v>
      </c>
      <c r="B46" s="22">
        <f>B47+B48+B49</f>
        <v>9439.628</v>
      </c>
      <c r="C46" s="22">
        <f>C47+C48+C49</f>
        <v>5772.213000000001</v>
      </c>
      <c r="D46" s="14">
        <f>C46/B46*100</f>
        <v>61.148733827222856</v>
      </c>
    </row>
    <row r="47" spans="1:4" ht="17.25" customHeight="1">
      <c r="A47" s="7" t="s">
        <v>31</v>
      </c>
      <c r="B47" s="17">
        <v>23.93</v>
      </c>
      <c r="C47" s="17">
        <v>23.589</v>
      </c>
      <c r="D47" s="5">
        <f>C47/B47*100</f>
        <v>98.57501044713747</v>
      </c>
    </row>
    <row r="48" spans="1:4" ht="18" customHeight="1">
      <c r="A48" s="18" t="s">
        <v>24</v>
      </c>
      <c r="B48" s="17">
        <v>8002.493</v>
      </c>
      <c r="C48" s="17">
        <v>5598.671</v>
      </c>
      <c r="D48" s="5">
        <f>C48/B48*100</f>
        <v>69.96158572084974</v>
      </c>
    </row>
    <row r="49" spans="1:4" ht="18.75" customHeight="1">
      <c r="A49" s="7" t="s">
        <v>13</v>
      </c>
      <c r="B49" s="17">
        <v>1413.205</v>
      </c>
      <c r="C49" s="17">
        <v>149.953</v>
      </c>
      <c r="D49" s="5">
        <f>C49/B49*100</f>
        <v>10.610845560269034</v>
      </c>
    </row>
    <row r="50" spans="1:4" ht="18.75" customHeight="1">
      <c r="A50" s="8" t="s">
        <v>25</v>
      </c>
      <c r="B50" s="22">
        <v>175.5</v>
      </c>
      <c r="C50" s="22">
        <v>58.48</v>
      </c>
      <c r="D50" s="14">
        <f>C50/B50*100</f>
        <v>33.32193732193732</v>
      </c>
    </row>
    <row r="51" spans="1:4" ht="18.75" customHeight="1">
      <c r="A51" s="7" t="s">
        <v>0</v>
      </c>
      <c r="B51" s="17">
        <f>B30-B31</f>
        <v>-47.06500000000233</v>
      </c>
      <c r="C51" s="26">
        <f>C30-C31</f>
        <v>564.4409999999989</v>
      </c>
      <c r="D51" s="5"/>
    </row>
    <row r="52" spans="1:4" ht="18.75" customHeight="1">
      <c r="A52" s="3" t="s">
        <v>49</v>
      </c>
      <c r="B52" s="3"/>
      <c r="C52" s="3"/>
      <c r="D52" s="3"/>
    </row>
    <row r="53" spans="1:4" ht="13.5" customHeight="1">
      <c r="A53" s="3" t="s">
        <v>17</v>
      </c>
      <c r="B53" s="3"/>
      <c r="C53" s="3"/>
      <c r="D53" s="3"/>
    </row>
    <row r="54" spans="1:4" ht="13.5" customHeight="1">
      <c r="A54" s="3" t="s">
        <v>3</v>
      </c>
      <c r="B54" s="3"/>
      <c r="C54" s="3" t="s">
        <v>50</v>
      </c>
      <c r="D54" s="3"/>
    </row>
    <row r="55" spans="1:4" ht="15.75">
      <c r="A55" s="6"/>
      <c r="B55" s="3"/>
      <c r="C55" s="3"/>
      <c r="D55" s="3"/>
    </row>
    <row r="56" ht="12.75">
      <c r="A56" s="1"/>
    </row>
  </sheetData>
  <sheetProtection/>
  <mergeCells count="4">
    <mergeCell ref="A1:D1"/>
    <mergeCell ref="A2:D2"/>
    <mergeCell ref="A3:D3"/>
    <mergeCell ref="A4:D4"/>
  </mergeCells>
  <printOptions/>
  <pageMargins left="0.7086614173228347" right="0.3937007874015748" top="0.3937007874015748" bottom="0.11811023622047245" header="0.2755905511811024" footer="0.5118110236220472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"Вятское сельское поселение на 1 августа 2017 г.</dc:title>
  <dc:subject/>
  <dc:creator>DOHOD1</dc:creator>
  <cp:keywords/>
  <dc:description/>
  <cp:lastModifiedBy>Компьютерная</cp:lastModifiedBy>
  <cp:lastPrinted>2017-08-04T12:35:08Z</cp:lastPrinted>
  <dcterms:created xsi:type="dcterms:W3CDTF">2007-03-05T11:59:24Z</dcterms:created>
  <dcterms:modified xsi:type="dcterms:W3CDTF">2017-08-14T08:31:57Z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XXJ7TYMEEKJ2-4695-91</vt:lpwstr>
  </property>
  <property fmtid="{D5CDD505-2E9C-101B-9397-08002B2CF9AE}" pid="3" name="_dlc_DocIdItemGuid">
    <vt:lpwstr>6bb62516-0cb8-4bc0-a3a1-83998d764e3d</vt:lpwstr>
  </property>
  <property fmtid="{D5CDD505-2E9C-101B-9397-08002B2CF9AE}" pid="4" name="_dlc_DocIdUrl">
    <vt:lpwstr>https://vip.gov.mari.ru/sovetsk/vyatskoe/_layouts/DocIdRedir.aspx?ID=XXJ7TYMEEKJ2-4695-91, XXJ7TYMEEKJ2-4695-91</vt:lpwstr>
  </property>
  <property fmtid="{D5CDD505-2E9C-101B-9397-08002B2CF9AE}" pid="5" name="Описание">
    <vt:lpwstr/>
  </property>
</Properties>
</file>