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30" yWindow="2880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<sst xmlns="http://schemas.openxmlformats.org/spreadsheetml/2006/main" count="59" uniqueCount="59">
  <si>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</si>
  <si>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</si>
  <si>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</si>
  <si>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</si>
  <si>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</si>
  <si>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</si>
  <si>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</si>
  <si>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</si>
  <si>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</si>
  <si>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</si>
  <si>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</si>
  <si>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</si>
  <si>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</si>
  <si>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</si>
  <si>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</si>
  <si>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</si>
  <si>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</si>
  <si>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</si>
  <si>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</si>
  <si>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"Верх-Ушнурское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</si>
  <si>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</si>
  <si>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</si>
  <si>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</si>
  <si>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</si>
  <si>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</si>
  <si>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</si>
  <si>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</si>
  <si>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</si>
  <si>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</si>
  <si>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18210503010011000110 Единый сельскохозяйственный налог</t>
  </si>
  <si>
    <t>0412 Другие вопросы в области национальной экономики</t>
  </si>
  <si>
    <t>0501  Жилищное хозяйство</t>
  </si>
  <si>
    <t>90311406025100000430 Доходы от продажи земельных участков, находящихся в собственности поселений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</si>
  <si>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</si>
  <si>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</si>
  <si>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</si>
  <si>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</si>
  <si>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</si>
  <si>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90311105075100000120 Доходы от сдачи в аренду имущества, составляющего казну сельских поселений</t>
  </si>
  <si>
    <t>1001  Пенсионное обеспечение</t>
  </si>
  <si>
    <t xml:space="preserve">00010000000000000000  Налоговые и неналоговые доходы  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</si>
  <si>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</si>
  <si>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0409 Дорожное хозяйство (дорожные фонды)</t>
  </si>
  <si>
    <t>РАСХОДЫ ВСЕГО: в т.ч.</t>
  </si>
  <si>
    <t xml:space="preserve">Руководитель финансового отдела </t>
  </si>
  <si>
    <t xml:space="preserve">           Е.Кропотова</t>
  </si>
  <si>
    <t>16111633050106000140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</si>
  <si>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</si>
  <si>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</si>
  <si>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</si>
  <si>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</si>
  <si>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</si>
  <si>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</si>
  <si>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</si>
  <si>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</si>
  <si>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</si>
  <si>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на 1 июня 2019 г.</t>
  </si>
  <si>
    <t>Факт на 01.06.19 г.</t>
  </si>
  <si>
    <t>992 202 40 014 10 0050 150 Иные межбюджетные трансферты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</si>
</sst>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000"/>
    <numFmt numFmtId="176" formatCode="0.0000000"/>
    <numFmt numFmtId="177" formatCode="0.000000"/>
    <numFmt numFmtId="178" formatCode="0.00000"/>
    <numFmt numFmtId="179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6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64" fontId="6" fillId="33" borderId="0" xfId="56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justify" vertical="justify" wrapText="1"/>
    </xf>
    <xf numFmtId="164" fontId="7" fillId="0" borderId="0" xfId="0" applyNumberFormat="1" applyFont="1" applyBorder="1" applyAlignment="1" applyProtection="1">
      <alignment horizontal="right" vertical="top"/>
      <protection locked="0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164" fontId="6" fillId="33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64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SheetLayoutView="100" workbookViewId="0" topLeftCell="A10">
      <selection activeCell="H19" sqref="H19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9" t="s">
        <v>18</v>
      </c>
      <c r="B1" s="29"/>
      <c r="C1" s="29"/>
      <c r="D1" s="29"/>
    </row>
    <row r="2" spans="1:4" ht="15.75">
      <c r="A2" s="29" t="s">
        <v>19</v>
      </c>
      <c r="B2" s="29"/>
      <c r="C2" s="29"/>
      <c r="D2" s="29"/>
    </row>
    <row r="3" spans="1:4" ht="15.75">
      <c r="A3" s="29" t="s">
        <v>56</v>
      </c>
      <c r="B3" s="29"/>
      <c r="C3" s="29"/>
      <c r="D3" s="29"/>
    </row>
    <row r="4" spans="1:4" ht="9" customHeight="1">
      <c r="A4" s="1"/>
      <c r="B4" s="1"/>
      <c r="C4" s="1"/>
      <c r="D4" s="1"/>
    </row>
    <row r="5" spans="1:4" ht="38.25" customHeight="1">
      <c r="A5" s="15" t="s">
        <v>2</v>
      </c>
      <c r="B5" s="4" t="s">
        <v>47</v>
      </c>
      <c r="C5" s="4" t="s">
        <v>57</v>
      </c>
      <c r="D5" s="16" t="s">
        <v>4</v>
      </c>
    </row>
    <row r="6" spans="1:4" ht="6.75" customHeight="1">
      <c r="A6" s="17"/>
      <c r="B6" s="3"/>
      <c r="C6" s="3"/>
      <c r="D6" s="17"/>
    </row>
    <row r="7" spans="1:4" ht="18" customHeight="1">
      <c r="A7" s="8" t="s">
        <v>40</v>
      </c>
      <c r="B7" s="9">
        <f>SUM(B8:B20)</f>
        <v>645</v>
      </c>
      <c r="C7" s="9">
        <f>SUM(C8:C21)</f>
        <v>253.49575000000002</v>
      </c>
      <c r="D7" s="10">
        <f>C7/B7*100</f>
        <v>39.30166666666667</v>
      </c>
    </row>
    <row r="8" spans="1:4" ht="19.5" customHeight="1">
      <c r="A8" s="6" t="s">
        <v>9</v>
      </c>
      <c r="B8" s="11">
        <v>221</v>
      </c>
      <c r="C8" s="11">
        <v>87.07564</v>
      </c>
      <c r="D8" s="7">
        <f>C8/B8*100</f>
        <v>39.400742081447966</v>
      </c>
    </row>
    <row r="9" spans="1:4" ht="0.75" customHeight="1" hidden="1">
      <c r="A9" s="6" t="s">
        <v>10</v>
      </c>
      <c r="B9" s="11"/>
      <c r="C9" s="11"/>
      <c r="D9" s="7"/>
    </row>
    <row r="10" spans="1:4" ht="18" customHeight="1">
      <c r="A10" s="6" t="s">
        <v>7</v>
      </c>
      <c r="B10" s="11">
        <v>66</v>
      </c>
      <c r="C10" s="11">
        <v>12.55914</v>
      </c>
      <c r="D10" s="7">
        <f aca="true" t="shared" si="0" ref="D10:D19">C10/B10*100</f>
        <v>19.029</v>
      </c>
    </row>
    <row r="11" spans="1:4" ht="18" customHeight="1">
      <c r="A11" s="6" t="s">
        <v>29</v>
      </c>
      <c r="B11" s="11">
        <v>29</v>
      </c>
      <c r="C11" s="11">
        <v>18</v>
      </c>
      <c r="D11" s="7">
        <f t="shared" si="0"/>
        <v>62.06896551724138</v>
      </c>
    </row>
    <row r="12" spans="1:4" ht="18" customHeight="1">
      <c r="A12" s="6" t="s">
        <v>11</v>
      </c>
      <c r="B12" s="11">
        <v>235</v>
      </c>
      <c r="C12" s="11">
        <v>70.44818</v>
      </c>
      <c r="D12" s="7">
        <f t="shared" si="0"/>
        <v>29.97794893617021</v>
      </c>
    </row>
    <row r="13" spans="1:4" ht="0.75" customHeight="1" hidden="1">
      <c r="A13" s="6" t="s">
        <v>12</v>
      </c>
      <c r="B13" s="11"/>
      <c r="C13" s="11"/>
      <c r="D13" s="7" t="e">
        <f t="shared" si="0"/>
        <v>#DIV/0!</v>
      </c>
    </row>
    <row r="14" spans="1:4" ht="1.5" customHeight="1" hidden="1">
      <c r="A14" s="6" t="s">
        <v>25</v>
      </c>
      <c r="B14" s="11"/>
      <c r="C14" s="11"/>
      <c r="D14" s="7" t="e">
        <f t="shared" si="0"/>
        <v>#DIV/0!</v>
      </c>
    </row>
    <row r="15" spans="1:4" ht="23.25" customHeight="1" hidden="1">
      <c r="A15" s="6" t="s">
        <v>6</v>
      </c>
      <c r="B15" s="11"/>
      <c r="C15" s="11"/>
      <c r="D15" s="7" t="e">
        <f t="shared" si="0"/>
        <v>#DIV/0!</v>
      </c>
    </row>
    <row r="16" spans="1:4" ht="33" customHeight="1">
      <c r="A16" s="6" t="s">
        <v>28</v>
      </c>
      <c r="B16" s="11">
        <v>75</v>
      </c>
      <c r="C16" s="11">
        <v>58.6</v>
      </c>
      <c r="D16" s="7"/>
    </row>
    <row r="17" spans="1:4" ht="28.5" customHeight="1">
      <c r="A17" s="6" t="s">
        <v>38</v>
      </c>
      <c r="B17" s="11">
        <v>14</v>
      </c>
      <c r="C17" s="11">
        <v>4.97832</v>
      </c>
      <c r="D17" s="7">
        <f t="shared" si="0"/>
        <v>35.55942857142857</v>
      </c>
    </row>
    <row r="18" spans="1:4" ht="18" customHeight="1">
      <c r="A18" s="6" t="s">
        <v>15</v>
      </c>
      <c r="B18" s="11"/>
      <c r="C18" s="11"/>
      <c r="D18" s="7"/>
    </row>
    <row r="19" spans="1:4" ht="59.25" customHeight="1">
      <c r="A19" s="12" t="s">
        <v>41</v>
      </c>
      <c r="B19" s="11">
        <v>5</v>
      </c>
      <c r="C19" s="11">
        <v>1.83447</v>
      </c>
      <c r="D19" s="7">
        <f t="shared" si="0"/>
        <v>36.6894</v>
      </c>
    </row>
    <row r="20" spans="1:4" ht="30" customHeight="1">
      <c r="A20" s="6" t="s">
        <v>32</v>
      </c>
      <c r="B20" s="11"/>
      <c r="C20" s="11"/>
      <c r="D20" s="7"/>
    </row>
    <row r="21" spans="1:4" ht="60" customHeight="1">
      <c r="A21" s="6" t="s">
        <v>46</v>
      </c>
      <c r="B21" s="11"/>
      <c r="C21" s="11"/>
      <c r="D21" s="7"/>
    </row>
    <row r="22" spans="1:4" ht="15.75" customHeight="1">
      <c r="A22" s="8" t="s">
        <v>5</v>
      </c>
      <c r="B22" s="22">
        <f>B23+B24+B27+B29+B28+B25+B26+B30</f>
        <v>2167.618</v>
      </c>
      <c r="C22" s="22">
        <f>C23+C24+C27+C29+C28+C25+C26+C30</f>
        <v>931.3257999999998</v>
      </c>
      <c r="D22" s="10">
        <f>C22/B22*100</f>
        <v>42.96540257554605</v>
      </c>
    </row>
    <row r="23" spans="1:4" ht="30.75" customHeight="1">
      <c r="A23" s="6" t="s">
        <v>49</v>
      </c>
      <c r="B23" s="23">
        <v>1269.818</v>
      </c>
      <c r="C23" s="23">
        <v>487.5</v>
      </c>
      <c r="D23" s="7">
        <f>C23/B23*100</f>
        <v>38.39132852109515</v>
      </c>
    </row>
    <row r="24" spans="1:4" ht="32.25" customHeight="1">
      <c r="A24" s="6" t="s">
        <v>50</v>
      </c>
      <c r="B24" s="23">
        <v>201.5</v>
      </c>
      <c r="C24" s="23">
        <v>74.0328</v>
      </c>
      <c r="D24" s="7">
        <f>C24/B24*100</f>
        <v>36.74084367245658</v>
      </c>
    </row>
    <row r="25" spans="1:4" ht="48.75" customHeight="1" hidden="1">
      <c r="A25" s="20" t="s">
        <v>51</v>
      </c>
      <c r="B25" s="23"/>
      <c r="C25" s="23"/>
      <c r="D25" s="7" t="e">
        <f>C25/B25*100</f>
        <v>#DIV/0!</v>
      </c>
    </row>
    <row r="26" spans="1:4" ht="48" customHeight="1">
      <c r="A26" s="6" t="s">
        <v>52</v>
      </c>
      <c r="B26" s="23">
        <v>290</v>
      </c>
      <c r="C26" s="23">
        <v>34.3</v>
      </c>
      <c r="D26" s="7">
        <f>C26/B26*100</f>
        <v>11.827586206896552</v>
      </c>
    </row>
    <row r="27" spans="1:4" ht="18" customHeight="1">
      <c r="A27" s="6" t="s">
        <v>53</v>
      </c>
      <c r="B27" s="23">
        <v>389.8</v>
      </c>
      <c r="C27" s="23">
        <v>335.493</v>
      </c>
      <c r="D27" s="7">
        <f>C27/B27*100</f>
        <v>86.06798358132374</v>
      </c>
    </row>
    <row r="28" spans="1:4" ht="34.5" customHeight="1">
      <c r="A28" s="6" t="s">
        <v>54</v>
      </c>
      <c r="B28" s="23">
        <v>0.1</v>
      </c>
      <c r="C28" s="23"/>
      <c r="D28" s="7"/>
    </row>
    <row r="29" spans="1:4" ht="48.75" customHeight="1">
      <c r="A29" s="6" t="s">
        <v>55</v>
      </c>
      <c r="B29" s="23">
        <v>0.1</v>
      </c>
      <c r="C29" s="23"/>
      <c r="D29" s="7"/>
    </row>
    <row r="30" spans="1:4" ht="16.5" customHeight="1">
      <c r="A30" s="6" t="s">
        <v>58</v>
      </c>
      <c r="B30" s="23">
        <v>16.3</v>
      </c>
      <c r="C30" s="23"/>
      <c r="D30" s="7"/>
    </row>
    <row r="31" spans="1:4" ht="14.25">
      <c r="A31" s="8" t="s">
        <v>1</v>
      </c>
      <c r="B31" s="9">
        <f>B22+B7</f>
        <v>2812.618</v>
      </c>
      <c r="C31" s="9">
        <f>C22+C7</f>
        <v>1184.82155</v>
      </c>
      <c r="D31" s="9">
        <f>C31/B31*100</f>
        <v>42.125221057392075</v>
      </c>
    </row>
    <row r="32" spans="1:4" ht="15" customHeight="1">
      <c r="A32" s="8" t="s">
        <v>43</v>
      </c>
      <c r="B32" s="26">
        <f>B33+B38+B40+B42+B48+B52</f>
        <v>2969.5613399999997</v>
      </c>
      <c r="C32" s="26">
        <f>C33+C38+C40+C42+C48+C52</f>
        <v>1223.438</v>
      </c>
      <c r="D32" s="9">
        <f aca="true" t="shared" si="1" ref="D32:D42">C32/B32*100</f>
        <v>41.199283662549306</v>
      </c>
    </row>
    <row r="33" spans="1:4" ht="15" customHeight="1">
      <c r="A33" s="8" t="s">
        <v>35</v>
      </c>
      <c r="B33" s="26">
        <f>B34+B36+B37+B35</f>
        <v>1651.1999999999998</v>
      </c>
      <c r="C33" s="26">
        <f>C34+C36+C37+C35</f>
        <v>587.011</v>
      </c>
      <c r="D33" s="10">
        <f t="shared" si="1"/>
        <v>35.55056928294574</v>
      </c>
    </row>
    <row r="34" spans="1:4" ht="48" customHeight="1">
      <c r="A34" s="14" t="s">
        <v>22</v>
      </c>
      <c r="B34" s="28">
        <v>1546.1</v>
      </c>
      <c r="C34" s="28">
        <v>560.077</v>
      </c>
      <c r="D34" s="7">
        <f t="shared" si="1"/>
        <v>36.225147144427915</v>
      </c>
    </row>
    <row r="35" spans="1:4" ht="15">
      <c r="A35" s="27" t="s">
        <v>48</v>
      </c>
      <c r="B35" s="28">
        <v>39.1</v>
      </c>
      <c r="C35" s="28">
        <v>0</v>
      </c>
      <c r="D35" s="7"/>
    </row>
    <row r="36" spans="1:4" ht="18" customHeight="1">
      <c r="A36" s="14" t="s">
        <v>27</v>
      </c>
      <c r="B36" s="28">
        <v>1</v>
      </c>
      <c r="C36" s="28">
        <v>0</v>
      </c>
      <c r="D36" s="7">
        <f t="shared" si="1"/>
        <v>0</v>
      </c>
    </row>
    <row r="37" spans="1:4" ht="18" customHeight="1">
      <c r="A37" s="6" t="s">
        <v>20</v>
      </c>
      <c r="B37" s="28">
        <v>65</v>
      </c>
      <c r="C37" s="28">
        <v>26.934</v>
      </c>
      <c r="D37" s="7">
        <f>C37/B37*100</f>
        <v>41.43692307692308</v>
      </c>
    </row>
    <row r="38" spans="1:4" ht="15.75" customHeight="1">
      <c r="A38" s="8" t="s">
        <v>36</v>
      </c>
      <c r="B38" s="26">
        <f>B39</f>
        <v>201.5</v>
      </c>
      <c r="C38" s="26">
        <f>C39</f>
        <v>74.032</v>
      </c>
      <c r="D38" s="7">
        <f t="shared" si="1"/>
        <v>36.74044665012407</v>
      </c>
    </row>
    <row r="39" spans="1:4" ht="17.25" customHeight="1">
      <c r="A39" s="6" t="s">
        <v>8</v>
      </c>
      <c r="B39" s="28">
        <v>201.5</v>
      </c>
      <c r="C39" s="28">
        <v>74.032</v>
      </c>
      <c r="D39" s="7">
        <f t="shared" si="1"/>
        <v>36.74044665012407</v>
      </c>
    </row>
    <row r="40" spans="1:4" ht="27" customHeight="1" hidden="1">
      <c r="A40" s="8" t="s">
        <v>37</v>
      </c>
      <c r="B40" s="26">
        <f>B41</f>
        <v>0</v>
      </c>
      <c r="C40" s="26">
        <v>0</v>
      </c>
      <c r="D40" s="7"/>
    </row>
    <row r="41" spans="1:4" ht="30" customHeight="1" hidden="1">
      <c r="A41" s="6" t="s">
        <v>16</v>
      </c>
      <c r="B41" s="28"/>
      <c r="C41" s="28"/>
      <c r="D41" s="7"/>
    </row>
    <row r="42" spans="1:4" ht="18" customHeight="1">
      <c r="A42" s="8" t="s">
        <v>26</v>
      </c>
      <c r="B42" s="26">
        <f>B44+B47</f>
        <v>681.64334</v>
      </c>
      <c r="C42" s="26">
        <f>C44+C47</f>
        <v>370.293</v>
      </c>
      <c r="D42" s="10">
        <f t="shared" si="1"/>
        <v>54.32357044667964</v>
      </c>
    </row>
    <row r="43" spans="1:4" ht="30" hidden="1">
      <c r="A43" s="6" t="s">
        <v>21</v>
      </c>
      <c r="B43" s="26"/>
      <c r="C43" s="26"/>
      <c r="D43" s="10"/>
    </row>
    <row r="44" spans="1:4" ht="14.25" customHeight="1">
      <c r="A44" s="6" t="s">
        <v>42</v>
      </c>
      <c r="B44" s="28">
        <v>681.14334</v>
      </c>
      <c r="C44" s="28">
        <v>369.793</v>
      </c>
      <c r="D44" s="7">
        <f aca="true" t="shared" si="2" ref="D44:D53">C44/B44*100</f>
        <v>54.290041212177165</v>
      </c>
    </row>
    <row r="45" spans="1:4" ht="0.75" customHeight="1" hidden="1">
      <c r="A45" s="19" t="s">
        <v>33</v>
      </c>
      <c r="B45" s="28">
        <v>0</v>
      </c>
      <c r="C45" s="28"/>
      <c r="D45" s="7" t="e">
        <f t="shared" si="2"/>
        <v>#DIV/0!</v>
      </c>
    </row>
    <row r="46" spans="1:4" ht="0.75" customHeight="1" hidden="1">
      <c r="A46" s="19" t="s">
        <v>34</v>
      </c>
      <c r="B46" s="28">
        <v>0</v>
      </c>
      <c r="C46" s="28"/>
      <c r="D46" s="7" t="e">
        <f t="shared" si="2"/>
        <v>#DIV/0!</v>
      </c>
    </row>
    <row r="47" spans="1:4" ht="15">
      <c r="A47" s="21" t="s">
        <v>30</v>
      </c>
      <c r="B47" s="28">
        <v>0.5</v>
      </c>
      <c r="C47" s="28">
        <v>0.5</v>
      </c>
      <c r="D47" s="7">
        <f t="shared" si="2"/>
        <v>100</v>
      </c>
    </row>
    <row r="48" spans="1:4" ht="15" customHeight="1">
      <c r="A48" s="8" t="s">
        <v>13</v>
      </c>
      <c r="B48" s="26">
        <f>B49+B50+B51</f>
        <v>338.318</v>
      </c>
      <c r="C48" s="26">
        <f>C49+C50+C51</f>
        <v>127.553</v>
      </c>
      <c r="D48" s="10">
        <f t="shared" si="2"/>
        <v>37.70210275539581</v>
      </c>
    </row>
    <row r="49" spans="1:4" ht="15" customHeight="1">
      <c r="A49" s="6" t="s">
        <v>31</v>
      </c>
      <c r="B49" s="28">
        <v>42.918</v>
      </c>
      <c r="C49" s="28">
        <v>42.918</v>
      </c>
      <c r="D49" s="7">
        <f t="shared" si="2"/>
        <v>100</v>
      </c>
    </row>
    <row r="50" spans="1:4" ht="16.5" customHeight="1">
      <c r="A50" s="13" t="s">
        <v>23</v>
      </c>
      <c r="B50" s="28">
        <v>0.2</v>
      </c>
      <c r="C50" s="28">
        <v>0</v>
      </c>
      <c r="D50" s="7">
        <f t="shared" si="2"/>
        <v>0</v>
      </c>
    </row>
    <row r="51" spans="1:4" ht="14.25" customHeight="1">
      <c r="A51" s="6" t="s">
        <v>14</v>
      </c>
      <c r="B51" s="28">
        <v>295.2</v>
      </c>
      <c r="C51" s="28">
        <v>84.635</v>
      </c>
      <c r="D51" s="7">
        <f t="shared" si="2"/>
        <v>28.67039295392954</v>
      </c>
    </row>
    <row r="52" spans="1:4" ht="14.25" customHeight="1">
      <c r="A52" s="8" t="s">
        <v>39</v>
      </c>
      <c r="B52" s="26">
        <f>B53</f>
        <v>96.9</v>
      </c>
      <c r="C52" s="26">
        <f>C53</f>
        <v>64.549</v>
      </c>
      <c r="D52" s="10">
        <f t="shared" si="2"/>
        <v>66.6140350877193</v>
      </c>
    </row>
    <row r="53" spans="1:4" ht="14.25" customHeight="1">
      <c r="A53" s="6" t="s">
        <v>24</v>
      </c>
      <c r="B53" s="28">
        <v>96.9</v>
      </c>
      <c r="C53" s="28">
        <v>64.549</v>
      </c>
      <c r="D53" s="7">
        <f t="shared" si="2"/>
        <v>66.6140350877193</v>
      </c>
    </row>
    <row r="54" spans="1:4" ht="24" customHeight="1">
      <c r="A54" s="6" t="s">
        <v>0</v>
      </c>
      <c r="B54" s="24">
        <f>B31-B32</f>
        <v>-156.9433399999998</v>
      </c>
      <c r="C54" s="25">
        <f>C31-C32</f>
        <v>-38.61645000000021</v>
      </c>
      <c r="D54" s="18"/>
    </row>
    <row r="55" spans="1:4" ht="14.25" customHeight="1">
      <c r="A55" s="2" t="s">
        <v>44</v>
      </c>
      <c r="B55" s="2"/>
      <c r="C55" s="2"/>
      <c r="D55" s="2"/>
    </row>
    <row r="56" spans="1:4" ht="14.25" customHeight="1">
      <c r="A56" s="2" t="s">
        <v>17</v>
      </c>
      <c r="B56" s="2"/>
      <c r="C56" s="2"/>
      <c r="D56" s="2"/>
    </row>
    <row r="57" spans="1:4" ht="14.25" customHeight="1">
      <c r="A57" s="2" t="s">
        <v>3</v>
      </c>
      <c r="B57" s="2"/>
      <c r="C57" s="2" t="s">
        <v>45</v>
      </c>
      <c r="D57" s="2"/>
    </row>
    <row r="58" spans="1:4" ht="14.25" customHeight="1">
      <c r="A58" s="5"/>
      <c r="B58" s="2"/>
      <c r="C58" s="2"/>
      <c r="D58" s="2"/>
    </row>
    <row r="64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"Верх-Ушнурское сельское поселение на 1 июня 2019 г.</dc:title>
  <dc:subject/>
  <dc:creator>DOHOD1</dc:creator>
  <cp:keywords/>
  <dc:description/>
  <cp:lastModifiedBy>Верх-Ушнур</cp:lastModifiedBy>
  <cp:lastPrinted>2019-06-07T11:56:46Z</cp:lastPrinted>
  <dcterms:created xsi:type="dcterms:W3CDTF">2007-03-05T11:59:24Z</dcterms:created>
  <dcterms:modified xsi:type="dcterms:W3CDTF">2019-06-10T04:13:12Z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XXJ7TYMEEKJ2-4662-170</vt:lpwstr>
  </property>
  <property fmtid="{D5CDD505-2E9C-101B-9397-08002B2CF9AE}" pid="4" name="_dlc_DocIdItemGu">
    <vt:lpwstr>a4e89c96-8d9f-42bc-a35a-e98056f6690d</vt:lpwstr>
  </property>
  <property fmtid="{D5CDD505-2E9C-101B-9397-08002B2CF9AE}" pid="5" name="_dlc_DocIdU">
    <vt:lpwstr>https://vip.gov.mari.ru/sovetsk/verh_ushnur/_layouts/DocIdRedir.aspx?ID=XXJ7TYMEEKJ2-4662-170, XXJ7TYMEEKJ2-4662-170</vt:lpwstr>
  </property>
  <property fmtid="{D5CDD505-2E9C-101B-9397-08002B2CF9AE}" pid="6" name="Описан">
    <vt:lpwstr/>
  </property>
</Properties>
</file>