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5180" windowHeight="9600" tabRatio="586" activeTab="0"/>
  </bookViews>
  <sheets>
    <sheet name="Солнеч" sheetId="1" r:id="rId1"/>
  </sheets>
  <definedNames>
    <definedName name="_xlnm.Print_Area" localSheetId="0">'Солнеч'!$A$1:$D$52</definedName>
  </definedNames>
  <calcPr fullCalcOnLoad="1"/>
</workbook>
</file>

<file path=xl/sharedStrings.xml><?xml version="1.0" encoding="utf-8"?>
<sst xmlns="http://schemas.openxmlformats.org/spreadsheetml/2006/main" count="53" uniqueCount="53">
  <si>
    <t>Дефицит (-), профицит (+) бюджета</t>
  </si>
  <si>
    <t>ДОХОДЫ, ВСЕГО</t>
  </si>
  <si>
    <t>Показатели</t>
  </si>
  <si>
    <t>"Советский муниципальный район":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</si>
  <si>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</si>
  <si>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</si>
  <si>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</si>
  <si>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</si>
  <si>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муниципального образования</t>
  </si>
  <si>
    <t>Исполнение бюджета  муниципального образования</t>
  </si>
  <si>
    <t>0113 Другие общегосударственные вопросы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</si>
  <si>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</si>
  <si>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0400 Национальная экономика</t>
  </si>
  <si>
    <t>0111 Резервные фонды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</si>
  <si>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</si>
  <si>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</si>
  <si>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</si>
  <si>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</si>
  <si>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0409 Дорожное хозяйство (дорожные фонды)</t>
  </si>
  <si>
    <t>План 2019 г.</t>
  </si>
  <si>
    <t>0107 Обеспечение проведения выборов и референдумов</t>
  </si>
  <si>
    <t>992 202 15 001 10 0000 150 Дотации бюджетам сельских поселений на выравнивание бюджетной обеспеченности</t>
  </si>
  <si>
    <t>992 202 35 118 10 0000 150 Субвенции на осуществление первичного воинского учета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</si>
  <si>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</si>
  <si>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992 202 40 014 10 0010 150 Межбюджетные трансферты, передаваемые бюджетам сельских поселений из бюджета муниципального района на капитальный ремонт и ремонт автомобильных дорог общего пользования  населенных пунктов, дорожных сооружений и элементов обустройства автомобильных дорог общего пользования населенных пунктов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</si>
  <si>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</si>
  <si>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992 202 40 014 10 0030 150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</si>
  <si>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</si>
  <si>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</si>
  <si>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</si>
  <si>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</si>
  <si>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</si>
  <si>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</si>
  <si>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90311105075100000120 Доходы от сдачи в аренду имущества, составляющего казну сельских поселений</t>
  </si>
  <si>
    <t>90411705050100000180 прочие неналоговые доходы  в бюджеты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</si>
  <si>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</si>
  <si>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</si>
  <si>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 xml:space="preserve">0502 Коммунальное хозяйство </t>
  </si>
  <si>
    <t>90411302995100000130 Прочие доходы от компенсации затрат  бюджетов  сельских поселений</t>
  </si>
  <si>
    <t xml:space="preserve"> РАСХОДЫ ВСЕГО: в т.ч.</t>
  </si>
  <si>
    <t xml:space="preserve">90311105025100000120 Арендная плата за земли, находящиеся в государственной собственности </t>
  </si>
  <si>
    <t xml:space="preserve">992 202 40 014 10 0050 150 Иные межбюджетные трансферты, передаваемые бюджетам сельских поселений из бюджета муниципального района </t>
  </si>
  <si>
    <t>"Солнечное сельское поселение"</t>
  </si>
  <si>
    <t xml:space="preserve">90311402052100000410 доходы от реализации имущества, находящегося в оперативном управлении учреждений, находящихся  в ведении органов  управления сельских поселений </t>
  </si>
  <si>
    <t>90420705020100000150 Поступление от денежных пожертвований, предоставляемых физ лицами получателям средств бюдж.  сельских поселений</t>
  </si>
  <si>
    <t>300 Национальная безопасность и правоохранительная        деятельность</t>
  </si>
  <si>
    <t>0309 Предупреждение и ликвидация последствий природного и техногенного характера</t>
  </si>
  <si>
    <t>0500 Жилищно-коммунальное хозяйство в т.ч.</t>
  </si>
  <si>
    <t xml:space="preserve">0501Жилищное хозяйство </t>
  </si>
  <si>
    <t xml:space="preserve">Руководитель финансового отдела </t>
  </si>
  <si>
    <t xml:space="preserve">           Е.С. Кропотова</t>
  </si>
  <si>
    <t>на 1 сентября 2019 г.</t>
  </si>
  <si>
    <t>Факт на 01.09.19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</si>
</sst>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56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56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172" fontId="5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172" fontId="6" fillId="33" borderId="0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justify" vertical="center" wrapText="1"/>
    </xf>
    <xf numFmtId="172" fontId="5" fillId="33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72" fontId="5" fillId="0" borderId="0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Border="1" applyAlignment="1">
      <alignment horizontal="justify" vertical="top" wrapText="1"/>
    </xf>
    <xf numFmtId="2" fontId="5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vertical="top" wrapText="1"/>
    </xf>
    <xf numFmtId="172" fontId="3" fillId="0" borderId="0" xfId="56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view="pageBreakPreview" zoomScaleSheetLayoutView="100" zoomScalePageLayoutView="0" workbookViewId="0" topLeftCell="A28">
      <selection activeCell="C30" sqref="C30"/>
    </sheetView>
  </sheetViews>
  <sheetFormatPr defaultColWidth="9.00390625" defaultRowHeight="12.75"/>
  <cols>
    <col min="1" max="1" width="77.125" style="0" customWidth="1"/>
    <col min="2" max="2" width="16.875" style="0" customWidth="1"/>
    <col min="3" max="3" width="18.875" style="0" customWidth="1"/>
    <col min="4" max="4" width="16.625" style="0" customWidth="1"/>
  </cols>
  <sheetData>
    <row r="1" spans="1:4" ht="15.75">
      <c r="A1" s="28" t="s">
        <v>9</v>
      </c>
      <c r="B1" s="28"/>
      <c r="C1" s="28"/>
      <c r="D1" s="28"/>
    </row>
    <row r="2" spans="1:4" ht="15.75">
      <c r="A2" s="28" t="s">
        <v>42</v>
      </c>
      <c r="B2" s="28"/>
      <c r="C2" s="28"/>
      <c r="D2" s="28"/>
    </row>
    <row r="3" spans="1:5" ht="15.75">
      <c r="A3" s="28" t="s">
        <v>51</v>
      </c>
      <c r="B3" s="28"/>
      <c r="C3" s="28"/>
      <c r="D3" s="28"/>
      <c r="E3" s="28"/>
    </row>
    <row r="4" spans="1:4" ht="8.25" customHeight="1">
      <c r="A4" s="19"/>
      <c r="B4" s="19"/>
      <c r="C4" s="19"/>
      <c r="D4" s="19"/>
    </row>
    <row r="5" spans="1:4" ht="48" customHeight="1">
      <c r="A5" s="20" t="s">
        <v>2</v>
      </c>
      <c r="B5" s="2" t="s">
        <v>19</v>
      </c>
      <c r="C5" s="2" t="s">
        <v>52</v>
      </c>
      <c r="D5" s="13" t="s">
        <v>4</v>
      </c>
    </row>
    <row r="6" spans="1:4" ht="13.5" customHeight="1">
      <c r="A6" s="10"/>
      <c r="B6" s="11"/>
      <c r="C6" s="11"/>
      <c r="D6" s="11"/>
    </row>
    <row r="7" spans="1:4" ht="15" customHeight="1">
      <c r="A7" s="22" t="s">
        <v>17</v>
      </c>
      <c r="B7" s="6">
        <f>SUM(B8:B19)</f>
        <v>2085</v>
      </c>
      <c r="C7" s="6">
        <f>SUM(C8:C19)</f>
        <v>2008.63498</v>
      </c>
      <c r="D7" s="7">
        <f>C7/B7*100</f>
        <v>96.33740911270984</v>
      </c>
    </row>
    <row r="8" spans="1:4" ht="16.5" customHeight="1">
      <c r="A8" s="4" t="s">
        <v>28</v>
      </c>
      <c r="B8" s="8">
        <v>710</v>
      </c>
      <c r="C8" s="8">
        <v>422.96235</v>
      </c>
      <c r="D8" s="5">
        <f>C8/B8*100</f>
        <v>59.57216197183099</v>
      </c>
    </row>
    <row r="9" spans="1:4" ht="19.5" customHeight="1">
      <c r="A9" s="4" t="s">
        <v>29</v>
      </c>
      <c r="B9" s="8"/>
      <c r="C9" s="8"/>
      <c r="D9" s="5"/>
    </row>
    <row r="10" spans="1:4" ht="15.75" customHeight="1">
      <c r="A10" s="4" t="s">
        <v>30</v>
      </c>
      <c r="B10" s="8">
        <v>125</v>
      </c>
      <c r="C10" s="8">
        <v>56.59807</v>
      </c>
      <c r="D10" s="5">
        <f>C10/B10*100</f>
        <v>45.278456</v>
      </c>
    </row>
    <row r="11" spans="1:4" ht="18" customHeight="1">
      <c r="A11" s="4" t="s">
        <v>31</v>
      </c>
      <c r="B11" s="8">
        <v>1061</v>
      </c>
      <c r="C11" s="8">
        <v>1389.57438</v>
      </c>
      <c r="D11" s="5">
        <f>C11/B11*100</f>
        <v>130.96836757775682</v>
      </c>
    </row>
    <row r="12" spans="1:4" ht="0.75" customHeight="1" hidden="1">
      <c r="A12" s="4" t="s">
        <v>32</v>
      </c>
      <c r="B12" s="8"/>
      <c r="C12" s="8"/>
      <c r="D12" s="5"/>
    </row>
    <row r="13" spans="1:4" ht="32.25" customHeight="1">
      <c r="A13" s="4" t="s">
        <v>40</v>
      </c>
      <c r="B13" s="8"/>
      <c r="C13" s="8"/>
      <c r="D13" s="5"/>
    </row>
    <row r="14" spans="1:4" ht="32.25" customHeight="1">
      <c r="A14" s="4" t="s">
        <v>33</v>
      </c>
      <c r="B14" s="8">
        <v>46</v>
      </c>
      <c r="C14" s="8">
        <v>26.93658</v>
      </c>
      <c r="D14" s="5">
        <f>C14/B14*100</f>
        <v>58.55778260869565</v>
      </c>
    </row>
    <row r="15" spans="1:4" ht="60" customHeight="1">
      <c r="A15" s="9" t="s">
        <v>35</v>
      </c>
      <c r="B15" s="8">
        <v>143</v>
      </c>
      <c r="C15" s="8">
        <v>112.5636</v>
      </c>
      <c r="D15" s="5">
        <f>C15/B15*100</f>
        <v>78.7158041958042</v>
      </c>
    </row>
    <row r="16" spans="1:4" ht="30" customHeight="1">
      <c r="A16" s="4" t="s">
        <v>38</v>
      </c>
      <c r="B16" s="8"/>
      <c r="C16" s="8"/>
      <c r="D16" s="5"/>
    </row>
    <row r="17" spans="1:4" ht="31.5" customHeight="1" hidden="1">
      <c r="A17" s="4" t="s">
        <v>36</v>
      </c>
      <c r="B17" s="8"/>
      <c r="C17" s="8"/>
      <c r="D17" s="5"/>
    </row>
    <row r="18" spans="1:4" ht="48" customHeight="1" hidden="1">
      <c r="A18" s="4" t="s">
        <v>43</v>
      </c>
      <c r="B18" s="8"/>
      <c r="C18" s="8"/>
      <c r="D18" s="5"/>
    </row>
    <row r="19" spans="1:4" ht="21" customHeight="1" hidden="1">
      <c r="A19" s="4" t="s">
        <v>34</v>
      </c>
      <c r="B19" s="8"/>
      <c r="C19" s="8"/>
      <c r="D19" s="5"/>
    </row>
    <row r="20" spans="1:4" ht="19.5" customHeight="1">
      <c r="A20" s="22" t="s">
        <v>5</v>
      </c>
      <c r="B20" s="15">
        <f>B21+B22+B25+B23+B24+B26+B27+B28+B29</f>
        <v>1599.1481599999997</v>
      </c>
      <c r="C20" s="15">
        <f>C21+C22+C25+C23+C24+C26+C27+C28</f>
        <v>299.17165</v>
      </c>
      <c r="D20" s="7">
        <f>C20/B20*100</f>
        <v>18.708188364485252</v>
      </c>
    </row>
    <row r="21" spans="1:4" ht="30.75" customHeight="1">
      <c r="A21" s="4" t="s">
        <v>21</v>
      </c>
      <c r="B21" s="21"/>
      <c r="C21" s="21"/>
      <c r="D21" s="5"/>
    </row>
    <row r="22" spans="1:4" ht="21" customHeight="1">
      <c r="A22" s="4" t="s">
        <v>22</v>
      </c>
      <c r="B22" s="21">
        <v>100.5</v>
      </c>
      <c r="C22" s="21">
        <v>52.87165</v>
      </c>
      <c r="D22" s="5">
        <f>C22/B22*100</f>
        <v>52.60860696517413</v>
      </c>
    </row>
    <row r="23" spans="1:4" ht="43.5" customHeight="1">
      <c r="A23" s="14" t="s">
        <v>23</v>
      </c>
      <c r="B23" s="21">
        <v>1018.62816</v>
      </c>
      <c r="C23" s="21"/>
      <c r="D23" s="5"/>
    </row>
    <row r="24" spans="1:4" ht="73.5" customHeight="1">
      <c r="A24" s="4" t="s">
        <v>24</v>
      </c>
      <c r="B24" s="21">
        <v>143</v>
      </c>
      <c r="C24" s="21">
        <v>143</v>
      </c>
      <c r="D24" s="5">
        <f>C24/B24*100</f>
        <v>100</v>
      </c>
    </row>
    <row r="25" spans="1:4" ht="30" customHeight="1">
      <c r="A25" s="4" t="s">
        <v>25</v>
      </c>
      <c r="B25" s="21">
        <v>260.4</v>
      </c>
      <c r="C25" s="21">
        <v>63.3</v>
      </c>
      <c r="D25" s="5">
        <f>C25/B25*100</f>
        <v>24.308755760368665</v>
      </c>
    </row>
    <row r="26" spans="1:4" ht="63" customHeight="1">
      <c r="A26" s="4" t="s">
        <v>26</v>
      </c>
      <c r="B26" s="21">
        <v>0.1</v>
      </c>
      <c r="C26" s="21"/>
      <c r="D26" s="5"/>
    </row>
    <row r="27" spans="1:4" ht="102.75" customHeight="1">
      <c r="A27" s="4" t="s">
        <v>27</v>
      </c>
      <c r="B27" s="21">
        <v>0.1</v>
      </c>
      <c r="C27" s="21"/>
      <c r="D27" s="5"/>
    </row>
    <row r="28" spans="1:4" ht="34.5" customHeight="1">
      <c r="A28" s="4" t="s">
        <v>41</v>
      </c>
      <c r="B28" s="21">
        <v>59.92</v>
      </c>
      <c r="C28" s="21">
        <v>40</v>
      </c>
      <c r="D28" s="5">
        <f>C28/B28*100</f>
        <v>66.75567423230974</v>
      </c>
    </row>
    <row r="29" spans="1:4" ht="33.75" customHeight="1">
      <c r="A29" s="4" t="s">
        <v>44</v>
      </c>
      <c r="B29" s="21">
        <v>16.5</v>
      </c>
      <c r="C29" s="21"/>
      <c r="D29" s="5"/>
    </row>
    <row r="30" spans="1:4" ht="18.75" customHeight="1">
      <c r="A30" s="22" t="s">
        <v>1</v>
      </c>
      <c r="B30" s="6">
        <f>B20+B7</f>
        <v>3684.1481599999997</v>
      </c>
      <c r="C30" s="6">
        <f>C20+C7</f>
        <v>2307.80663</v>
      </c>
      <c r="D30" s="7">
        <f>C30/B30*100</f>
        <v>62.64152606718184</v>
      </c>
    </row>
    <row r="31" spans="1:4" ht="15.75">
      <c r="A31" s="22" t="s">
        <v>39</v>
      </c>
      <c r="B31" s="16">
        <f>B32+B37+B39+B41+B44</f>
        <v>4828.84816</v>
      </c>
      <c r="C31" s="16">
        <f>C32+C37+C41+C44</f>
        <v>2217.8567199999998</v>
      </c>
      <c r="D31" s="7">
        <f>C31/B31*100</f>
        <v>45.929311639403466</v>
      </c>
    </row>
    <row r="32" spans="1:4" ht="15.75">
      <c r="A32" s="22" t="s">
        <v>15</v>
      </c>
      <c r="B32" s="16">
        <f>B33+B35+B36+B34</f>
        <v>1509.8999999999999</v>
      </c>
      <c r="C32" s="16">
        <f>C33+C35+C36+C34</f>
        <v>857.35212</v>
      </c>
      <c r="D32" s="7">
        <f>C32/B32*100</f>
        <v>56.782046493145245</v>
      </c>
    </row>
    <row r="33" spans="1:4" ht="44.25" customHeight="1">
      <c r="A33" s="12" t="s">
        <v>11</v>
      </c>
      <c r="B33" s="18">
        <v>1241.1</v>
      </c>
      <c r="C33" s="18">
        <v>687.12281</v>
      </c>
      <c r="D33" s="5">
        <f>C33/B33*100</f>
        <v>55.364016598179035</v>
      </c>
    </row>
    <row r="34" spans="1:4" ht="15">
      <c r="A34" s="17" t="s">
        <v>20</v>
      </c>
      <c r="B34" s="18">
        <v>39.1</v>
      </c>
      <c r="C34" s="18">
        <v>39.1</v>
      </c>
      <c r="D34" s="5"/>
    </row>
    <row r="35" spans="1:4" ht="15" customHeight="1">
      <c r="A35" s="12" t="s">
        <v>13</v>
      </c>
      <c r="B35" s="18">
        <v>1</v>
      </c>
      <c r="C35" s="18">
        <v>0</v>
      </c>
      <c r="D35" s="5">
        <v>0</v>
      </c>
    </row>
    <row r="36" spans="1:4" ht="15" customHeight="1">
      <c r="A36" s="4" t="s">
        <v>10</v>
      </c>
      <c r="B36" s="18">
        <v>228.7</v>
      </c>
      <c r="C36" s="18">
        <v>131.12931</v>
      </c>
      <c r="D36" s="5">
        <v>0</v>
      </c>
    </row>
    <row r="37" spans="1:4" ht="16.5" customHeight="1">
      <c r="A37" s="22" t="s">
        <v>16</v>
      </c>
      <c r="B37" s="16">
        <f>B38</f>
        <v>100.5</v>
      </c>
      <c r="C37" s="16">
        <f>C38</f>
        <v>52.871</v>
      </c>
      <c r="D37" s="7">
        <f>C37/B37*100</f>
        <v>52.60796019900498</v>
      </c>
    </row>
    <row r="38" spans="1:4" ht="15" customHeight="1">
      <c r="A38" s="4" t="s">
        <v>6</v>
      </c>
      <c r="B38" s="18">
        <v>100.5</v>
      </c>
      <c r="C38" s="18">
        <v>52.871</v>
      </c>
      <c r="D38" s="5">
        <f>C38/B38*100</f>
        <v>52.60796019900498</v>
      </c>
    </row>
    <row r="39" spans="1:4" ht="30.75" customHeight="1" hidden="1">
      <c r="A39" s="22" t="s">
        <v>45</v>
      </c>
      <c r="B39" s="16">
        <v>0</v>
      </c>
      <c r="C39" s="16">
        <v>0</v>
      </c>
      <c r="D39" s="7">
        <v>0</v>
      </c>
    </row>
    <row r="40" spans="1:4" ht="31.5" customHeight="1" hidden="1">
      <c r="A40" s="4" t="s">
        <v>46</v>
      </c>
      <c r="B40" s="18">
        <v>0</v>
      </c>
      <c r="C40" s="18">
        <v>0</v>
      </c>
      <c r="D40" s="5">
        <v>0</v>
      </c>
    </row>
    <row r="41" spans="1:4" ht="15.75" customHeight="1">
      <c r="A41" s="22" t="s">
        <v>12</v>
      </c>
      <c r="B41" s="16">
        <f>B42+B43</f>
        <v>403.4</v>
      </c>
      <c r="C41" s="16">
        <f>C42+C43</f>
        <v>206.3</v>
      </c>
      <c r="D41" s="7">
        <f aca="true" t="shared" si="0" ref="D41:D47">C41/B41*100</f>
        <v>51.14030738720873</v>
      </c>
    </row>
    <row r="42" spans="1:4" ht="15" customHeight="1">
      <c r="A42" s="4" t="s">
        <v>18</v>
      </c>
      <c r="B42" s="18">
        <v>403.4</v>
      </c>
      <c r="C42" s="18">
        <v>206.3</v>
      </c>
      <c r="D42" s="5">
        <f t="shared" si="0"/>
        <v>51.14030738720873</v>
      </c>
    </row>
    <row r="43" spans="1:4" ht="15" customHeight="1">
      <c r="A43" s="4" t="s">
        <v>14</v>
      </c>
      <c r="B43" s="18">
        <v>0</v>
      </c>
      <c r="C43" s="18">
        <v>0</v>
      </c>
      <c r="D43" s="5">
        <v>0</v>
      </c>
    </row>
    <row r="44" spans="1:4" ht="15.75" customHeight="1">
      <c r="A44" s="22" t="s">
        <v>47</v>
      </c>
      <c r="B44" s="16">
        <f>B45+B46+B47</f>
        <v>2815.0481600000003</v>
      </c>
      <c r="C44" s="16">
        <f>C45+C46+C47</f>
        <v>1101.3336</v>
      </c>
      <c r="D44" s="7">
        <f t="shared" si="0"/>
        <v>39.12308200084221</v>
      </c>
    </row>
    <row r="45" spans="1:4" ht="16.5" customHeight="1">
      <c r="A45" s="4" t="s">
        <v>48</v>
      </c>
      <c r="B45" s="18">
        <v>1249.72</v>
      </c>
      <c r="C45" s="18">
        <v>915.19898</v>
      </c>
      <c r="D45" s="5">
        <f>C45/B45*100</f>
        <v>73.23232244022661</v>
      </c>
    </row>
    <row r="46" spans="1:4" ht="15.75" customHeight="1">
      <c r="A46" s="4" t="s">
        <v>37</v>
      </c>
      <c r="B46" s="18">
        <v>0.2</v>
      </c>
      <c r="C46" s="18">
        <v>0</v>
      </c>
      <c r="D46" s="5">
        <f t="shared" si="0"/>
        <v>0</v>
      </c>
    </row>
    <row r="47" spans="1:4" ht="15.75" customHeight="1">
      <c r="A47" s="4" t="s">
        <v>7</v>
      </c>
      <c r="B47" s="18">
        <v>1565.12816</v>
      </c>
      <c r="C47" s="18">
        <v>186.13462</v>
      </c>
      <c r="D47" s="5">
        <f t="shared" si="0"/>
        <v>11.892612040153953</v>
      </c>
    </row>
    <row r="48" spans="1:4" ht="15.75" customHeight="1">
      <c r="A48" s="4" t="s">
        <v>0</v>
      </c>
      <c r="B48" s="18">
        <f>B30-B31</f>
        <v>-1144.6999999999998</v>
      </c>
      <c r="C48" s="18">
        <f>C30-C31</f>
        <v>89.94991000000027</v>
      </c>
      <c r="D48" s="23"/>
    </row>
    <row r="49" spans="1:4" ht="15.75" customHeight="1">
      <c r="A49" s="24"/>
      <c r="B49" s="25"/>
      <c r="C49" s="25"/>
      <c r="D49" s="26"/>
    </row>
    <row r="50" spans="1:4" ht="14.25" customHeight="1">
      <c r="A50" s="1" t="s">
        <v>49</v>
      </c>
      <c r="B50" s="1"/>
      <c r="C50" s="1"/>
      <c r="D50" s="1"/>
    </row>
    <row r="51" spans="1:4" ht="14.25" customHeight="1">
      <c r="A51" s="1" t="s">
        <v>8</v>
      </c>
      <c r="B51" s="1"/>
      <c r="C51" s="1"/>
      <c r="D51" s="1"/>
    </row>
    <row r="52" spans="1:5" ht="14.25" customHeight="1">
      <c r="A52" s="1" t="s">
        <v>3</v>
      </c>
      <c r="B52" s="1"/>
      <c r="C52" s="1" t="s">
        <v>50</v>
      </c>
      <c r="D52" s="1"/>
      <c r="E52" s="1"/>
    </row>
    <row r="53" spans="1:4" ht="15.75">
      <c r="A53" s="3"/>
      <c r="B53" s="1"/>
      <c r="C53" s="1"/>
      <c r="D53" s="1"/>
    </row>
    <row r="54" ht="12.75">
      <c r="A54" s="27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муниципального образования "Солнечное сельское поселение" на 1 сентября 2019 г.</dc:title>
  <dc:subject/>
  <dc:creator>DOHOD1</dc:creator>
  <cp:keywords/>
  <dc:description/>
  <cp:lastModifiedBy>FO</cp:lastModifiedBy>
  <cp:lastPrinted>2019-07-16T11:35:13Z</cp:lastPrinted>
  <dcterms:created xsi:type="dcterms:W3CDTF">2007-03-05T11:59:24Z</dcterms:created>
  <dcterms:modified xsi:type="dcterms:W3CDTF">2019-09-09T13:35:06Z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XXJ7TYMEEKJ2-4861-182</vt:lpwstr>
  </property>
  <property fmtid="{D5CDD505-2E9C-101B-9397-08002B2CF9AE}" pid="4" name="_dlc_DocIdItemGu">
    <vt:lpwstr>befb6add-26f4-4ee8-a9e9-94e79fba92c8</vt:lpwstr>
  </property>
  <property fmtid="{D5CDD505-2E9C-101B-9397-08002B2CF9AE}" pid="5" name="_dlc_DocIdU">
    <vt:lpwstr>https://vip.gov.mari.ru/sovetsk/solnechnyi/_layouts/DocIdRedir.aspx?ID=XXJ7TYMEEKJ2-4861-182, XXJ7TYMEEKJ2-4861-182</vt:lpwstr>
  </property>
  <property fmtid="{D5CDD505-2E9C-101B-9397-08002B2CF9AE}" pid="6" name="Описан">
    <vt:lpwstr/>
  </property>
</Properties>
</file>