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Сов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<sst xmlns="http://schemas.openxmlformats.org/spreadsheetml/2006/main" count="54" uniqueCount="54">
  <si>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</si>
  <si>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</si>
  <si>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</si>
  <si>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</si>
  <si>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</si>
  <si>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 xml:space="preserve"> 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</si>
  <si>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</si>
  <si>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</si>
  <si>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</si>
  <si>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</si>
  <si>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</si>
  <si>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</si>
  <si>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 Капитальный ремонт жилого фонда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</si>
  <si>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</si>
  <si>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</si>
  <si>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</si>
  <si>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"Городское поселение Советский"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</si>
  <si>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</si>
  <si>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</si>
  <si>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</si>
  <si>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1001 Пенсионное обеспечение</t>
  </si>
  <si>
    <t>0409 Дорожное хозяйство (дорожные фонды)в т.ч.</t>
  </si>
  <si>
    <t>0400 Национальная экономика</t>
  </si>
  <si>
    <t>0111 Резервные фонды</t>
  </si>
  <si>
    <t>0501 Жилищное хозяйство в т.ч.</t>
  </si>
  <si>
    <t>0412 Другие вопросы в области национальной экономики</t>
  </si>
  <si>
    <t>0100 Общегосударственные вопросы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</si>
  <si>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</si>
  <si>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</si>
  <si>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90311406013130000430 доходы от продажи земельных участков</t>
  </si>
  <si>
    <t>90411705050130000180 прочие неналоговые доходы  в бюджеты поселений</t>
  </si>
  <si>
    <t>18210601030130000110 Налог на имущество физических лиц</t>
  </si>
  <si>
    <t>0310 Обеспечение пожарной безопасности</t>
  </si>
  <si>
    <t xml:space="preserve">00010000000000000000 Налоговые и неналоговые доходы  </t>
  </si>
  <si>
    <t>90311105013130000120 Доходы, получаемые в виде арендной платы за земельные участки, государственная собственность на которые не разграничена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</si>
  <si>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</si>
  <si>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</si>
  <si>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>План 2017 г.</t>
  </si>
  <si>
    <t>99220220302130002151 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</si>
  <si>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99220220216130010151 Субсидии бюджетам  городских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</si>
  <si>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</si>
  <si>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</si>
  <si>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1403 Иные межбюджетные трансферты</t>
  </si>
  <si>
    <t>99220215001130000151 Дотации бюджетам городских  поселений на выравнивание бюджетной обеспеченности</t>
  </si>
  <si>
    <t xml:space="preserve">99220215002130000151 Дотации бюджетам городских поселений  на поддержку мер по обеспечению сбалансированности бюджетов </t>
  </si>
  <si>
    <t>90420225555130000151 Субсидии бюджетам городских поселений на поддержку программ субъектов Российской Федерации и муниципальных программ формирования современной городской среды.</t>
  </si>
  <si>
    <t xml:space="preserve"> Руководитель финансового отдела </t>
  </si>
  <si>
    <t xml:space="preserve">           А.Таныгина</t>
  </si>
  <si>
    <t>90420705020130000180 Поступление отденежных пожертвований, предоставляемых физ лицами получателям средств бюдж.  городских поселений</t>
  </si>
  <si>
    <t>99220229999130020151 Субсидии на осуществление целевых мероприятий в отношении автомобильных дорог общего пользования местного значения</t>
  </si>
  <si>
    <t>Дефицит(-), профицит(+)</t>
  </si>
  <si>
    <t>на 1 июля 2017 г.</t>
  </si>
  <si>
    <t>Факт на 01.07.17 г.</t>
  </si>
  <si>
    <t xml:space="preserve">904 1 11 09045 13 0000120 Прочие поступления от использования имущества, находящегося в собственности городских поселений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</si>
</sst>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4" fillId="0" borderId="0" xfId="55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5" applyNumberFormat="1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3" fillId="0" borderId="0" xfId="0" applyNumberFormat="1" applyFont="1" applyBorder="1" applyAlignment="1" applyProtection="1">
      <alignment horizontal="right" vertical="top"/>
      <protection locked="0"/>
    </xf>
    <xf numFmtId="2" fontId="3" fillId="33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32">
      <selection activeCell="B51" sqref="B51"/>
    </sheetView>
  </sheetViews>
  <sheetFormatPr defaultColWidth="9.00390625" defaultRowHeight="12.75"/>
  <cols>
    <col min="1" max="1" width="68.125" style="1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30" t="s">
        <v>15</v>
      </c>
      <c r="B1" s="30"/>
      <c r="C1" s="30"/>
      <c r="D1" s="30"/>
    </row>
    <row r="2" spans="1:4" ht="15.75">
      <c r="A2" s="30" t="s">
        <v>16</v>
      </c>
      <c r="B2" s="30"/>
      <c r="C2" s="30"/>
      <c r="D2" s="30"/>
    </row>
    <row r="3" spans="1:4" ht="15.75">
      <c r="A3" s="30" t="s">
        <v>51</v>
      </c>
      <c r="B3" s="30"/>
      <c r="C3" s="30"/>
      <c r="D3" s="30"/>
    </row>
    <row r="4" spans="1:4" ht="9.75" customHeight="1">
      <c r="A4" s="2"/>
      <c r="B4" s="2"/>
      <c r="C4" s="2"/>
      <c r="D4" s="2"/>
    </row>
    <row r="5" spans="1:4" ht="35.25" customHeight="1">
      <c r="A5" s="4" t="s">
        <v>1</v>
      </c>
      <c r="B5" s="5" t="s">
        <v>37</v>
      </c>
      <c r="C5" s="5" t="s">
        <v>52</v>
      </c>
      <c r="D5" s="20" t="s">
        <v>3</v>
      </c>
    </row>
    <row r="6" spans="1:4" ht="14.25" customHeight="1">
      <c r="A6" s="19">
        <v>1</v>
      </c>
      <c r="B6" s="5">
        <v>2</v>
      </c>
      <c r="C6" s="5">
        <v>3</v>
      </c>
      <c r="D6" s="20">
        <v>4</v>
      </c>
    </row>
    <row r="7" spans="1:4" ht="16.5" customHeight="1">
      <c r="A7" s="10"/>
      <c r="B7" s="11"/>
      <c r="C7" s="11"/>
      <c r="D7" s="12"/>
    </row>
    <row r="8" spans="1:4" ht="17.25" customHeight="1">
      <c r="A8" s="9" t="s">
        <v>33</v>
      </c>
      <c r="B8" s="13">
        <f>B9+B10+B11+B12+B14+B15+B16+B20+B21+B17+B22</f>
        <v>32337.5</v>
      </c>
      <c r="C8" s="21">
        <f>SUM(C9:C22)</f>
        <v>10364.010000000002</v>
      </c>
      <c r="D8" s="14">
        <f aca="true" t="shared" si="0" ref="D8:D28">C8/B8*100</f>
        <v>32.04950908388095</v>
      </c>
    </row>
    <row r="9" spans="1:4" ht="15.75" customHeight="1">
      <c r="A9" s="7" t="s">
        <v>6</v>
      </c>
      <c r="B9" s="15">
        <v>25001</v>
      </c>
      <c r="C9" s="16">
        <v>8036.06</v>
      </c>
      <c r="D9" s="8">
        <f t="shared" si="0"/>
        <v>32.14295428182873</v>
      </c>
    </row>
    <row r="10" spans="1:4" ht="15.75" customHeight="1">
      <c r="A10" s="7" t="s">
        <v>7</v>
      </c>
      <c r="B10" s="15">
        <v>100</v>
      </c>
      <c r="C10" s="16">
        <v>7.88</v>
      </c>
      <c r="D10" s="8">
        <v>1109.86</v>
      </c>
    </row>
    <row r="11" spans="1:4" ht="15.75" customHeight="1">
      <c r="A11" s="7" t="s">
        <v>31</v>
      </c>
      <c r="B11" s="15">
        <v>2558</v>
      </c>
      <c r="C11" s="16">
        <v>255.04</v>
      </c>
      <c r="D11" s="8">
        <f t="shared" si="0"/>
        <v>9.970289288506645</v>
      </c>
    </row>
    <row r="12" spans="1:4" ht="20.25" customHeight="1">
      <c r="A12" s="7" t="s">
        <v>8</v>
      </c>
      <c r="B12" s="15">
        <v>4122</v>
      </c>
      <c r="C12" s="16">
        <v>1187.32</v>
      </c>
      <c r="D12" s="8">
        <f t="shared" si="0"/>
        <v>28.804463852498785</v>
      </c>
    </row>
    <row r="13" spans="1:4" ht="19.5" customHeight="1" hidden="1">
      <c r="A13" s="7" t="s">
        <v>9</v>
      </c>
      <c r="B13" s="15"/>
      <c r="C13" s="16"/>
      <c r="D13" s="8"/>
    </row>
    <row r="14" spans="1:4" ht="45" customHeight="1">
      <c r="A14" s="7" t="s">
        <v>34</v>
      </c>
      <c r="B14" s="15">
        <v>372</v>
      </c>
      <c r="C14" s="16">
        <v>495.03</v>
      </c>
      <c r="D14" s="8">
        <f t="shared" si="0"/>
        <v>133.07258064516128</v>
      </c>
    </row>
    <row r="15" spans="1:4" ht="30" customHeight="1">
      <c r="A15" s="7" t="s">
        <v>35</v>
      </c>
      <c r="B15" s="15">
        <v>11</v>
      </c>
      <c r="C15" s="16">
        <v>19.22</v>
      </c>
      <c r="D15" s="8">
        <f t="shared" si="0"/>
        <v>174.72727272727272</v>
      </c>
    </row>
    <row r="16" spans="1:4" ht="27.75" customHeight="1" hidden="1">
      <c r="A16" s="7" t="s">
        <v>28</v>
      </c>
      <c r="B16" s="15"/>
      <c r="C16" s="16"/>
      <c r="D16" s="8"/>
    </row>
    <row r="17" spans="1:4" ht="31.5" customHeight="1">
      <c r="A17" s="7" t="s">
        <v>36</v>
      </c>
      <c r="B17" s="15">
        <v>163</v>
      </c>
      <c r="C17" s="16">
        <v>99.35</v>
      </c>
      <c r="D17" s="8">
        <f t="shared" si="0"/>
        <v>60.95092024539876</v>
      </c>
    </row>
    <row r="18" spans="1:4" ht="27.75" customHeight="1">
      <c r="A18" s="29" t="s">
        <v>53</v>
      </c>
      <c r="B18" s="15"/>
      <c r="C18" s="16">
        <v>0.5</v>
      </c>
      <c r="D18" s="8"/>
    </row>
    <row r="19" spans="1:4" ht="31.5" customHeight="1">
      <c r="A19" s="7" t="s">
        <v>41</v>
      </c>
      <c r="B19" s="15"/>
      <c r="C19" s="16">
        <v>110.05</v>
      </c>
      <c r="D19" s="8"/>
    </row>
    <row r="20" spans="1:4" ht="30.75" customHeight="1">
      <c r="A20" s="7" t="s">
        <v>40</v>
      </c>
      <c r="B20" s="15">
        <v>10.5</v>
      </c>
      <c r="C20" s="16">
        <v>19.43</v>
      </c>
      <c r="D20" s="8">
        <f t="shared" si="0"/>
        <v>185.04761904761904</v>
      </c>
    </row>
    <row r="21" spans="1:4" ht="15.75" customHeight="1">
      <c r="A21" s="7" t="s">
        <v>29</v>
      </c>
      <c r="B21" s="15"/>
      <c r="C21" s="15">
        <v>34.78</v>
      </c>
      <c r="D21" s="8"/>
    </row>
    <row r="22" spans="1:4" ht="17.25" customHeight="1">
      <c r="A22" s="7" t="s">
        <v>30</v>
      </c>
      <c r="B22" s="15"/>
      <c r="C22" s="15">
        <v>99.35</v>
      </c>
      <c r="D22" s="8"/>
    </row>
    <row r="23" spans="1:4" ht="18.75" customHeight="1">
      <c r="A23" s="9" t="s">
        <v>4</v>
      </c>
      <c r="B23" s="23">
        <f>B24+B25+B26+B28+B27+B29+B30</f>
        <v>27926.75</v>
      </c>
      <c r="C23" s="23">
        <f>C24+C25+C26+C28+C27+C30</f>
        <v>23642.470000000005</v>
      </c>
      <c r="D23" s="14">
        <f t="shared" si="0"/>
        <v>84.65886649896606</v>
      </c>
    </row>
    <row r="24" spans="1:4" ht="33" customHeight="1">
      <c r="A24" s="7" t="s">
        <v>43</v>
      </c>
      <c r="B24" s="26">
        <v>249.2</v>
      </c>
      <c r="C24" s="26">
        <v>249.2</v>
      </c>
      <c r="D24" s="8">
        <f t="shared" si="0"/>
        <v>100</v>
      </c>
    </row>
    <row r="25" spans="1:4" ht="30" customHeight="1">
      <c r="A25" s="7" t="s">
        <v>44</v>
      </c>
      <c r="B25" s="26">
        <v>11780.49</v>
      </c>
      <c r="C25" s="26">
        <v>11780.49</v>
      </c>
      <c r="D25" s="8">
        <f t="shared" si="0"/>
        <v>100</v>
      </c>
    </row>
    <row r="26" spans="1:4" ht="45.75" customHeight="1">
      <c r="A26" s="7" t="s">
        <v>38</v>
      </c>
      <c r="B26" s="26">
        <v>4462.89</v>
      </c>
      <c r="C26" s="26">
        <v>4462.89</v>
      </c>
      <c r="D26" s="8">
        <f t="shared" si="0"/>
        <v>100</v>
      </c>
    </row>
    <row r="27" spans="1:4" ht="45.75" customHeight="1">
      <c r="A27" s="27" t="s">
        <v>45</v>
      </c>
      <c r="B27" s="26">
        <v>5627</v>
      </c>
      <c r="C27" s="26">
        <v>5627</v>
      </c>
      <c r="D27" s="8">
        <f t="shared" si="0"/>
        <v>100</v>
      </c>
    </row>
    <row r="28" spans="1:4" ht="59.25" customHeight="1">
      <c r="A28" s="7" t="s">
        <v>39</v>
      </c>
      <c r="B28" s="26">
        <v>2484.17</v>
      </c>
      <c r="C28" s="26">
        <v>1401.83</v>
      </c>
      <c r="D28" s="8">
        <f t="shared" si="0"/>
        <v>56.43051804023074</v>
      </c>
    </row>
    <row r="29" spans="1:4" ht="36" customHeight="1">
      <c r="A29" s="28" t="s">
        <v>49</v>
      </c>
      <c r="B29" s="26">
        <v>3200</v>
      </c>
      <c r="C29" s="23"/>
      <c r="D29" s="14"/>
    </row>
    <row r="30" spans="1:4" ht="44.25" customHeight="1">
      <c r="A30" s="7" t="s">
        <v>48</v>
      </c>
      <c r="B30" s="26">
        <v>123</v>
      </c>
      <c r="C30" s="26">
        <v>121.06</v>
      </c>
      <c r="D30" s="8">
        <f>C30/B30*100</f>
        <v>98.42276422764228</v>
      </c>
    </row>
    <row r="31" spans="1:4" ht="14.25" customHeight="1">
      <c r="A31" s="9" t="s">
        <v>0</v>
      </c>
      <c r="B31" s="21">
        <f>B23+B8</f>
        <v>60264.25</v>
      </c>
      <c r="C31" s="21">
        <f>C23+C8</f>
        <v>34006.48000000001</v>
      </c>
      <c r="D31" s="14">
        <f>C31/B31*100</f>
        <v>56.42894419162274</v>
      </c>
    </row>
    <row r="32" spans="1:4" ht="16.5" customHeight="1">
      <c r="A32" s="9" t="s">
        <v>5</v>
      </c>
      <c r="B32" s="21">
        <f>B34+B35+B36+B37+B40+B43+B48+B49</f>
        <v>60944.65200000001</v>
      </c>
      <c r="C32" s="24">
        <f>C34+C35+C36+C38+C40+C43+C48+C37+C49</f>
        <v>30854.587</v>
      </c>
      <c r="D32" s="14">
        <f>C32/B32*100</f>
        <v>50.627226487403675</v>
      </c>
    </row>
    <row r="33" spans="1:4" ht="16.5" customHeight="1">
      <c r="A33" s="9" t="s">
        <v>26</v>
      </c>
      <c r="B33" s="21">
        <f>B34+B35+B36</f>
        <v>3019.137</v>
      </c>
      <c r="C33" s="21">
        <f>C34+C35+C36</f>
        <v>1554.464</v>
      </c>
      <c r="D33" s="14">
        <f>C33/B33*100</f>
        <v>51.48703089657739</v>
      </c>
    </row>
    <row r="34" spans="1:4" ht="43.5" customHeight="1">
      <c r="A34" s="18" t="s">
        <v>18</v>
      </c>
      <c r="B34" s="17">
        <v>2509</v>
      </c>
      <c r="C34" s="17">
        <v>1278.28</v>
      </c>
      <c r="D34" s="8">
        <f>C34/B34*100</f>
        <v>50.947787963332004</v>
      </c>
    </row>
    <row r="35" spans="1:4" ht="18" customHeight="1">
      <c r="A35" s="18" t="s">
        <v>23</v>
      </c>
      <c r="B35" s="17">
        <v>2</v>
      </c>
      <c r="C35" s="17">
        <v>0</v>
      </c>
      <c r="D35" s="8">
        <f>C35/B35*100</f>
        <v>0</v>
      </c>
    </row>
    <row r="36" spans="1:4" ht="15.75" customHeight="1">
      <c r="A36" s="7" t="s">
        <v>17</v>
      </c>
      <c r="B36" s="17">
        <v>508.137</v>
      </c>
      <c r="C36" s="17">
        <v>276.184</v>
      </c>
      <c r="D36" s="8">
        <f>C36/B36*100</f>
        <v>54.35227113947617</v>
      </c>
    </row>
    <row r="37" spans="1:4" ht="15.75" customHeight="1">
      <c r="A37" s="9" t="s">
        <v>27</v>
      </c>
      <c r="B37" s="17">
        <f>B38+B39</f>
        <v>0</v>
      </c>
      <c r="C37" s="17">
        <f>C38+C39</f>
        <v>0</v>
      </c>
      <c r="D37" s="8">
        <v>0</v>
      </c>
    </row>
    <row r="38" spans="1:4" ht="28.5" customHeight="1">
      <c r="A38" s="7" t="s">
        <v>13</v>
      </c>
      <c r="B38" s="17">
        <v>0</v>
      </c>
      <c r="C38" s="17">
        <v>0</v>
      </c>
      <c r="D38" s="8">
        <v>0</v>
      </c>
    </row>
    <row r="39" spans="1:4" ht="15.75">
      <c r="A39" s="7" t="s">
        <v>32</v>
      </c>
      <c r="B39" s="17">
        <v>0</v>
      </c>
      <c r="C39" s="17">
        <v>0</v>
      </c>
      <c r="D39" s="8">
        <v>0</v>
      </c>
    </row>
    <row r="40" spans="1:4" ht="17.25" customHeight="1">
      <c r="A40" s="9" t="s">
        <v>22</v>
      </c>
      <c r="B40" s="21">
        <f>B41+B42</f>
        <v>5798.456</v>
      </c>
      <c r="C40" s="21">
        <f>C41+C42</f>
        <v>1450.707</v>
      </c>
      <c r="D40" s="14">
        <f>C40/B40*100</f>
        <v>25.018849845545095</v>
      </c>
    </row>
    <row r="41" spans="1:4" ht="15.75" customHeight="1">
      <c r="A41" s="7" t="s">
        <v>21</v>
      </c>
      <c r="B41" s="17">
        <v>5798.456</v>
      </c>
      <c r="C41" s="17">
        <v>1450.707</v>
      </c>
      <c r="D41" s="8">
        <f>C41/B41*100</f>
        <v>25.018849845545095</v>
      </c>
    </row>
    <row r="42" spans="1:4" ht="15.75">
      <c r="A42" s="22" t="s">
        <v>25</v>
      </c>
      <c r="B42" s="17">
        <v>0</v>
      </c>
      <c r="C42" s="17">
        <v>0</v>
      </c>
      <c r="D42" s="8">
        <v>0</v>
      </c>
    </row>
    <row r="43" spans="1:4" ht="17.25" customHeight="1">
      <c r="A43" s="9" t="s">
        <v>10</v>
      </c>
      <c r="B43" s="21">
        <f>B45+B46+B47</f>
        <v>51242.759000000005</v>
      </c>
      <c r="C43" s="21">
        <f>C45+C46+C47</f>
        <v>27223.795000000002</v>
      </c>
      <c r="D43" s="14">
        <f>C43/B43*100</f>
        <v>53.12710621221625</v>
      </c>
    </row>
    <row r="44" spans="1:4" ht="25.5" customHeight="1" hidden="1">
      <c r="A44" s="7" t="s">
        <v>12</v>
      </c>
      <c r="B44" s="17"/>
      <c r="C44" s="17"/>
      <c r="D44" s="8" t="e">
        <f>C44/B44*100</f>
        <v>#DIV/0!</v>
      </c>
    </row>
    <row r="45" spans="1:4" ht="18" customHeight="1">
      <c r="A45" s="7" t="s">
        <v>24</v>
      </c>
      <c r="B45" s="17">
        <v>4607.12</v>
      </c>
      <c r="C45" s="17">
        <v>4607.12</v>
      </c>
      <c r="D45" s="8">
        <f>C45/B45*100</f>
        <v>100</v>
      </c>
    </row>
    <row r="46" spans="1:4" ht="15" customHeight="1">
      <c r="A46" s="7" t="s">
        <v>19</v>
      </c>
      <c r="B46" s="17">
        <v>37178.956</v>
      </c>
      <c r="C46" s="17">
        <v>20883.739</v>
      </c>
      <c r="D46" s="8">
        <f>C46/B46*100</f>
        <v>56.17085912794324</v>
      </c>
    </row>
    <row r="47" spans="1:4" ht="15.75" customHeight="1">
      <c r="A47" s="7" t="s">
        <v>11</v>
      </c>
      <c r="B47" s="17">
        <v>9456.683</v>
      </c>
      <c r="C47" s="17">
        <v>1732.936</v>
      </c>
      <c r="D47" s="8">
        <f>C47/B47*100</f>
        <v>18.324987736186145</v>
      </c>
    </row>
    <row r="48" spans="1:4" ht="15.75" customHeight="1">
      <c r="A48" s="9" t="s">
        <v>20</v>
      </c>
      <c r="B48" s="21">
        <v>150.3</v>
      </c>
      <c r="C48" s="21">
        <v>75.118</v>
      </c>
      <c r="D48" s="14">
        <f>C48/B48*100</f>
        <v>49.97870924817032</v>
      </c>
    </row>
    <row r="49" spans="1:4" ht="15.75" customHeight="1">
      <c r="A49" s="9" t="s">
        <v>42</v>
      </c>
      <c r="B49" s="21">
        <v>734</v>
      </c>
      <c r="C49" s="21">
        <v>550.503</v>
      </c>
      <c r="D49" s="14"/>
    </row>
    <row r="50" spans="1:4" ht="15" customHeight="1">
      <c r="A50" s="9" t="s">
        <v>50</v>
      </c>
      <c r="B50" s="17">
        <f>B31-B32</f>
        <v>-680.4020000000091</v>
      </c>
      <c r="C50" s="25">
        <f>C31-C32</f>
        <v>3151.893000000011</v>
      </c>
      <c r="D50" s="8"/>
    </row>
    <row r="51" spans="1:4" ht="15" customHeight="1">
      <c r="A51" s="9"/>
      <c r="B51" s="17"/>
      <c r="C51" s="17"/>
      <c r="D51" s="8"/>
    </row>
    <row r="52" spans="1:4" ht="12.75" customHeight="1">
      <c r="A52" s="9"/>
      <c r="B52" s="17"/>
      <c r="C52" s="17"/>
      <c r="D52" s="8"/>
    </row>
    <row r="53" spans="1:4" ht="14.25" customHeight="1">
      <c r="A53" s="3" t="s">
        <v>46</v>
      </c>
      <c r="B53" s="3"/>
      <c r="C53" s="3"/>
      <c r="D53" s="3"/>
    </row>
    <row r="54" spans="1:4" ht="14.25" customHeight="1">
      <c r="A54" s="3" t="s">
        <v>14</v>
      </c>
      <c r="B54" s="3"/>
      <c r="C54" s="3"/>
      <c r="D54" s="3"/>
    </row>
    <row r="55" spans="1:5" ht="14.25" customHeight="1">
      <c r="A55" s="3" t="s">
        <v>2</v>
      </c>
      <c r="B55" s="3"/>
      <c r="C55" s="3" t="s">
        <v>47</v>
      </c>
      <c r="D55" s="3"/>
      <c r="E55" s="3"/>
    </row>
    <row r="56" spans="1:4" ht="15.75">
      <c r="A56" s="6"/>
      <c r="B56" s="3"/>
      <c r="C56" s="3"/>
      <c r="D56" s="3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бюджета на 01.07.2017 года</dc:title>
  <dc:subject/>
  <dc:creator>DOHOD1</dc:creator>
  <cp:keywords/>
  <dc:description/>
  <cp:lastModifiedBy>FIN-3</cp:lastModifiedBy>
  <cp:lastPrinted>2017-07-05T10:44:39Z</cp:lastPrinted>
  <dcterms:created xsi:type="dcterms:W3CDTF">2007-03-05T11:59:24Z</dcterms:created>
  <dcterms:modified xsi:type="dcterms:W3CDTF">2017-07-06T09:13:13Z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XXJ7TYMEEKJ2-4589-140</vt:lpwstr>
  </property>
  <property fmtid="{D5CDD505-2E9C-101B-9397-08002B2CF9AE}" pid="4" name="_dlc_DocIdItemGu">
    <vt:lpwstr>5417793f-7ef8-4154-bc0f-34a88b92af31</vt:lpwstr>
  </property>
  <property fmtid="{D5CDD505-2E9C-101B-9397-08002B2CF9AE}" pid="5" name="_dlc_DocIdU">
    <vt:lpwstr>https://vip.gov.mari.ru/sovetsk/gpsovetskiy/_layouts/DocIdRedir.aspx?ID=XXJ7TYMEEKJ2-4589-140, XXJ7TYMEEKJ2-4589-140</vt:lpwstr>
  </property>
  <property fmtid="{D5CDD505-2E9C-101B-9397-08002B2CF9AE}" pid="6" name="Описан">
    <vt:lpwstr/>
  </property>
</Properties>
</file>