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0"/>
  </bookViews>
  <sheets>
    <sheet name="Алекс" sheetId="1" r:id="rId1"/>
  </sheets>
  <definedNames>
    <definedName name="_xlnm.Print_Area" localSheetId="0">'Алекс'!$A$1:$D$60</definedName>
  </definedNames>
  <calcPr fullCalcOnLoad="1"/>
</workbook>
</file>

<file path=xl/sharedStrings.xml><?xml version="1.0" encoding="utf-8"?>
<sst xmlns="http://schemas.openxmlformats.org/spreadsheetml/2006/main" count="60" uniqueCount="60">
  <si>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</si>
  <si>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</si>
  <si>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</si>
  <si>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</si>
  <si>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</si>
  <si>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</si>
  <si>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</si>
  <si>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</si>
  <si>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</si>
  <si>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</si>
  <si>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</si>
  <si>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</si>
  <si>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</si>
  <si>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</si>
  <si>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</si>
  <si>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</si>
  <si>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</si>
  <si>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</si>
  <si>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</si>
  <si>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</si>
  <si>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</si>
  <si>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</si>
  <si>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</si>
  <si>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</si>
  <si>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</si>
  <si>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</si>
  <si>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</si>
  <si>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</si>
  <si>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</si>
  <si>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</si>
  <si>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</si>
  <si>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</si>
  <si>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</si>
  <si>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</si>
  <si>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</si>
  <si>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</si>
  <si>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</si>
  <si>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</si>
  <si>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</si>
  <si>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</si>
  <si>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</si>
  <si>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</si>
  <si>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904 202 35 118 10 0000 150 Субвенции на осуществление первичного воинского учета</t>
  </si>
  <si>
    <t>0405 Сельское хозяйство и рыболовство</t>
  </si>
  <si>
    <t>0500 Жилищно-коммунальное хозяйство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</si>
  <si>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</si>
  <si>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</si>
  <si>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</si>
  <si>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</si>
  <si>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План 2021 г.</t>
  </si>
  <si>
    <t>904 117 01050 10 0000 180 Невыясненные поступления, зачисляемые в бюджеты сельских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</si>
  <si>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</si>
  <si>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</si>
  <si>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>904 202 49 999 10 0010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</si>
  <si>
    <t xml:space="preserve"> Руководитель финансового управления </t>
  </si>
  <si>
    <t>Е.С. Кропотова</t>
  </si>
  <si>
    <t>904 202 25 576 10 0000 150 Субсидии бюджетам сельских поселений на обеспечение комплексного развития сельских территорий;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</si>
  <si>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</si>
  <si>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на 1 октября  2021 г.</t>
  </si>
  <si>
    <t>Факт на 01.10.21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</si>
</sst>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3" borderId="0" xfId="0" applyNumberFormat="1" applyFont="1" applyFill="1" applyBorder="1" applyAlignment="1" applyProtection="1">
      <alignment horizontal="right" vertical="top" wrapText="1"/>
      <protection locked="0"/>
    </xf>
    <xf numFmtId="49" fontId="7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172" fontId="7" fillId="34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="110" zoomScaleSheetLayoutView="110" zoomScalePageLayoutView="0" workbookViewId="0" topLeftCell="A36">
      <selection activeCell="B64" sqref="B64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31" t="s">
        <v>51</v>
      </c>
      <c r="B1" s="31"/>
      <c r="C1" s="31"/>
      <c r="D1" s="31"/>
    </row>
    <row r="2" spans="1:4" ht="15.75">
      <c r="A2" s="31" t="s">
        <v>52</v>
      </c>
      <c r="B2" s="31"/>
      <c r="C2" s="31"/>
      <c r="D2" s="31"/>
    </row>
    <row r="3" spans="1:4" ht="15.75">
      <c r="A3" s="31" t="s">
        <v>58</v>
      </c>
      <c r="B3" s="31"/>
      <c r="C3" s="31"/>
      <c r="D3" s="31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2" t="s">
        <v>49</v>
      </c>
      <c r="C5" s="2" t="s">
        <v>59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21</v>
      </c>
      <c r="B8" s="9">
        <f>SUM(B9:B20)</f>
        <v>1409</v>
      </c>
      <c r="C8" s="9">
        <f>SUM(C9:C21)</f>
        <v>723.7696199999999</v>
      </c>
      <c r="D8" s="10">
        <f aca="true" t="shared" si="0" ref="D8:D18">C8/B8*100</f>
        <v>51.36760965223562</v>
      </c>
    </row>
    <row r="9" spans="1:4" ht="18" customHeight="1">
      <c r="A9" s="4" t="s">
        <v>22</v>
      </c>
      <c r="B9" s="11">
        <v>516</v>
      </c>
      <c r="C9" s="25">
        <v>262.80116</v>
      </c>
      <c r="D9" s="6">
        <f t="shared" si="0"/>
        <v>50.93045736434109</v>
      </c>
    </row>
    <row r="10" spans="1:4" ht="15.75" customHeight="1">
      <c r="A10" s="4" t="s">
        <v>23</v>
      </c>
      <c r="B10" s="11">
        <v>176</v>
      </c>
      <c r="C10" s="11">
        <v>3.93083</v>
      </c>
      <c r="D10" s="6">
        <f t="shared" si="0"/>
        <v>2.233426136363636</v>
      </c>
    </row>
    <row r="11" spans="1:4" ht="15" customHeight="1">
      <c r="A11" s="4" t="s">
        <v>24</v>
      </c>
      <c r="B11" s="11">
        <v>535</v>
      </c>
      <c r="C11" s="11">
        <v>285.96256</v>
      </c>
      <c r="D11" s="6">
        <f t="shared" si="0"/>
        <v>53.450945794392524</v>
      </c>
    </row>
    <row r="12" spans="1:4" ht="20.25" customHeight="1" hidden="1">
      <c r="A12" s="4" t="s">
        <v>14</v>
      </c>
      <c r="B12" s="11"/>
      <c r="C12" s="11"/>
      <c r="D12" s="6" t="e">
        <f t="shared" si="0"/>
        <v>#DIV/0!</v>
      </c>
    </row>
    <row r="13" spans="1:4" ht="41.25" customHeight="1">
      <c r="A13" s="4" t="s">
        <v>25</v>
      </c>
      <c r="B13" s="11">
        <v>0</v>
      </c>
      <c r="C13" s="11">
        <v>1.17141</v>
      </c>
      <c r="D13" s="6">
        <v>0</v>
      </c>
    </row>
    <row r="14" spans="1:4" ht="32.25" customHeight="1">
      <c r="A14" s="7" t="s">
        <v>26</v>
      </c>
      <c r="B14" s="11">
        <v>101</v>
      </c>
      <c r="C14" s="11">
        <v>98.75271</v>
      </c>
      <c r="D14" s="6">
        <f t="shared" si="0"/>
        <v>97.7749603960396</v>
      </c>
    </row>
    <row r="15" spans="1:4" ht="62.25" customHeight="1">
      <c r="A15" s="12" t="s">
        <v>27</v>
      </c>
      <c r="B15" s="11">
        <v>81</v>
      </c>
      <c r="C15" s="11">
        <v>70.42293</v>
      </c>
      <c r="D15" s="6">
        <f>C15/B15*100</f>
        <v>86.94188888888888</v>
      </c>
    </row>
    <row r="16" spans="1:4" ht="30" customHeight="1" hidden="1">
      <c r="A16" s="4" t="s">
        <v>28</v>
      </c>
      <c r="B16" s="11">
        <v>0</v>
      </c>
      <c r="C16" s="11">
        <v>0</v>
      </c>
      <c r="D16" s="6">
        <v>0</v>
      </c>
    </row>
    <row r="17" spans="1:4" ht="33" customHeight="1" hidden="1">
      <c r="A17" s="23" t="s">
        <v>32</v>
      </c>
      <c r="B17" s="11">
        <v>0</v>
      </c>
      <c r="C17" s="11">
        <v>0</v>
      </c>
      <c r="D17" s="6">
        <v>0</v>
      </c>
    </row>
    <row r="18" spans="1:4" ht="12" customHeight="1" hidden="1">
      <c r="A18" s="4" t="s">
        <v>15</v>
      </c>
      <c r="B18" s="11"/>
      <c r="C18" s="11"/>
      <c r="D18" s="6" t="e">
        <f t="shared" si="0"/>
        <v>#DIV/0!</v>
      </c>
    </row>
    <row r="19" spans="1:4" ht="75.75" customHeight="1" hidden="1">
      <c r="A19" s="23" t="s">
        <v>33</v>
      </c>
      <c r="B19" s="11">
        <v>0</v>
      </c>
      <c r="C19" s="11">
        <v>0</v>
      </c>
      <c r="D19" s="6">
        <v>0</v>
      </c>
    </row>
    <row r="20" spans="1:4" ht="19.5" customHeight="1" hidden="1">
      <c r="A20" s="23" t="s">
        <v>29</v>
      </c>
      <c r="B20" s="11">
        <v>0</v>
      </c>
      <c r="C20" s="11">
        <v>0</v>
      </c>
      <c r="D20" s="6">
        <v>0</v>
      </c>
    </row>
    <row r="21" spans="1:4" ht="30" customHeight="1">
      <c r="A21" s="30" t="s">
        <v>50</v>
      </c>
      <c r="B21" s="11">
        <v>0</v>
      </c>
      <c r="C21" s="11">
        <v>0.72802</v>
      </c>
      <c r="D21" s="6">
        <v>0</v>
      </c>
    </row>
    <row r="22" spans="1:4" ht="15.75" customHeight="1">
      <c r="A22" s="8" t="s">
        <v>4</v>
      </c>
      <c r="B22" s="24">
        <f>B23+B24+B29+B32+B30+B31+B28+B26+B33+B34+B35+B25+B27</f>
        <v>7479.88729</v>
      </c>
      <c r="C22" s="24">
        <f>C23+C24+C26+C28+C29+C30+C31+C32+C33+C34+C35</f>
        <v>1733.74841</v>
      </c>
      <c r="D22" s="10">
        <f>C22/B22*100</f>
        <v>23.178803941576504</v>
      </c>
    </row>
    <row r="23" spans="1:4" ht="37.5" customHeight="1">
      <c r="A23" s="4" t="s">
        <v>35</v>
      </c>
      <c r="B23" s="11">
        <v>295.07483</v>
      </c>
      <c r="C23" s="11">
        <v>295.07483</v>
      </c>
      <c r="D23" s="6">
        <f>C23/B23*100</f>
        <v>100</v>
      </c>
    </row>
    <row r="24" spans="1:4" ht="18.75" customHeight="1">
      <c r="A24" s="4" t="s">
        <v>42</v>
      </c>
      <c r="B24" s="5">
        <v>110.8</v>
      </c>
      <c r="C24" s="5">
        <v>71.07792</v>
      </c>
      <c r="D24" s="6">
        <f>C24/B24*100</f>
        <v>64.14974729241878</v>
      </c>
    </row>
    <row r="25" spans="1:4" ht="55.5" customHeight="1">
      <c r="A25" s="4" t="s">
        <v>57</v>
      </c>
      <c r="B25" s="5">
        <v>3100</v>
      </c>
      <c r="C25" s="5"/>
      <c r="D25" s="6"/>
    </row>
    <row r="26" spans="1:4" ht="32.25" customHeight="1">
      <c r="A26" s="22" t="s">
        <v>36</v>
      </c>
      <c r="B26" s="5">
        <v>662.87066</v>
      </c>
      <c r="C26" s="5">
        <v>662.87066</v>
      </c>
      <c r="D26" s="6">
        <f>C26/B26*100</f>
        <v>100</v>
      </c>
    </row>
    <row r="27" spans="1:4" ht="32.25" customHeight="1">
      <c r="A27" s="27" t="s">
        <v>56</v>
      </c>
      <c r="B27" s="5">
        <v>253.486</v>
      </c>
      <c r="C27" s="5"/>
      <c r="D27" s="6"/>
    </row>
    <row r="28" spans="1:4" ht="84" customHeight="1">
      <c r="A28" s="4" t="s">
        <v>37</v>
      </c>
      <c r="B28" s="5">
        <v>216.2</v>
      </c>
      <c r="C28" s="5">
        <v>197.05</v>
      </c>
      <c r="D28" s="6">
        <f>C28/B28*100</f>
        <v>91.14246068455135</v>
      </c>
    </row>
    <row r="29" spans="1:4" ht="0.75" customHeight="1">
      <c r="A29" s="4" t="s">
        <v>38</v>
      </c>
      <c r="B29" s="5"/>
      <c r="C29" s="5"/>
      <c r="D29" s="6" t="e">
        <f>C29/B29*100</f>
        <v>#DIV/0!</v>
      </c>
    </row>
    <row r="30" spans="1:4" ht="49.5" customHeight="1">
      <c r="A30" s="4" t="s">
        <v>39</v>
      </c>
      <c r="B30" s="5">
        <v>0.1</v>
      </c>
      <c r="C30" s="5">
        <v>0</v>
      </c>
      <c r="D30" s="6">
        <f>C30/B30*100</f>
        <v>0</v>
      </c>
    </row>
    <row r="31" spans="1:4" ht="109.5" customHeight="1">
      <c r="A31" s="4" t="s">
        <v>40</v>
      </c>
      <c r="B31" s="5">
        <v>0.1</v>
      </c>
      <c r="C31" s="5">
        <v>0</v>
      </c>
      <c r="D31" s="6">
        <f>C31/B31*100</f>
        <v>0</v>
      </c>
    </row>
    <row r="32" spans="1:4" ht="47.25" customHeight="1">
      <c r="A32" s="4" t="s">
        <v>41</v>
      </c>
      <c r="B32" s="5">
        <v>337.3</v>
      </c>
      <c r="C32" s="5">
        <v>405.875</v>
      </c>
      <c r="D32" s="6">
        <f>C32/B32*100</f>
        <v>120.33056626148829</v>
      </c>
    </row>
    <row r="33" spans="1:4" ht="48.75" customHeight="1">
      <c r="A33" s="4" t="s">
        <v>34</v>
      </c>
      <c r="B33" s="5">
        <v>2473.8558</v>
      </c>
      <c r="C33" s="5">
        <v>71.8</v>
      </c>
      <c r="D33" s="6">
        <f>C33/B33*100</f>
        <v>2.902351867073255</v>
      </c>
    </row>
    <row r="34" spans="1:4" ht="57" customHeight="1">
      <c r="A34" s="4" t="s">
        <v>48</v>
      </c>
      <c r="B34" s="5">
        <v>0.1</v>
      </c>
      <c r="C34" s="5">
        <v>0</v>
      </c>
      <c r="D34" s="6">
        <v>0</v>
      </c>
    </row>
    <row r="35" spans="1:4" ht="60" customHeight="1">
      <c r="A35" s="4" t="s">
        <v>53</v>
      </c>
      <c r="B35" s="5">
        <v>30</v>
      </c>
      <c r="C35" s="5">
        <v>30</v>
      </c>
      <c r="D35" s="6">
        <v>0</v>
      </c>
    </row>
    <row r="36" spans="1:4" ht="21.75" customHeight="1">
      <c r="A36" s="8" t="s">
        <v>1</v>
      </c>
      <c r="B36" s="9">
        <f>B22+B8</f>
        <v>8888.887289999999</v>
      </c>
      <c r="C36" s="9">
        <f>C22+C8</f>
        <v>2457.5180299999997</v>
      </c>
      <c r="D36" s="10">
        <f aca="true" t="shared" si="1" ref="D36:D41">C36/B36*100</f>
        <v>27.64708281051902</v>
      </c>
    </row>
    <row r="37" spans="1:4" ht="21" customHeight="1">
      <c r="A37" s="8" t="s">
        <v>31</v>
      </c>
      <c r="B37" s="9">
        <f>B38+B42+B44+B47+B51+B55</f>
        <v>9047.3866</v>
      </c>
      <c r="C37" s="9">
        <f>C38+C42+C44+C47+C51+C55</f>
        <v>2611.04112</v>
      </c>
      <c r="D37" s="10">
        <f t="shared" si="1"/>
        <v>28.859616985970288</v>
      </c>
    </row>
    <row r="38" spans="1:4" ht="14.25">
      <c r="A38" s="8" t="s">
        <v>18</v>
      </c>
      <c r="B38" s="9">
        <f>B39+B40+B41</f>
        <v>1502.16104</v>
      </c>
      <c r="C38" s="9">
        <f>C39+C40+C41</f>
        <v>1060.66419</v>
      </c>
      <c r="D38" s="10">
        <f t="shared" si="1"/>
        <v>70.60921976780865</v>
      </c>
    </row>
    <row r="39" spans="1:4" ht="45">
      <c r="A39" s="15" t="s">
        <v>9</v>
      </c>
      <c r="B39" s="5">
        <v>1371.46104</v>
      </c>
      <c r="C39" s="5">
        <v>995.83323</v>
      </c>
      <c r="D39" s="6">
        <f t="shared" si="1"/>
        <v>72.61112061921934</v>
      </c>
    </row>
    <row r="40" spans="1:4" ht="15">
      <c r="A40" s="15" t="s">
        <v>13</v>
      </c>
      <c r="B40" s="29">
        <v>1</v>
      </c>
      <c r="C40" s="29">
        <v>0</v>
      </c>
      <c r="D40" s="6">
        <f t="shared" si="1"/>
        <v>0</v>
      </c>
    </row>
    <row r="41" spans="1:4" ht="15" customHeight="1">
      <c r="A41" s="4" t="s">
        <v>7</v>
      </c>
      <c r="B41" s="29">
        <v>129.7</v>
      </c>
      <c r="C41" s="29">
        <v>64.83096</v>
      </c>
      <c r="D41" s="6">
        <f t="shared" si="1"/>
        <v>49.98531996915961</v>
      </c>
    </row>
    <row r="42" spans="1:4" ht="14.25">
      <c r="A42" s="8" t="s">
        <v>19</v>
      </c>
      <c r="B42" s="28">
        <f>B43</f>
        <v>110.8</v>
      </c>
      <c r="C42" s="28">
        <f>C43</f>
        <v>71.07792</v>
      </c>
      <c r="D42" s="10">
        <f aca="true" t="shared" si="2" ref="D42:D56">C42/B42*100</f>
        <v>64.14974729241878</v>
      </c>
    </row>
    <row r="43" spans="1:4" ht="16.5" customHeight="1">
      <c r="A43" s="4" t="s">
        <v>5</v>
      </c>
      <c r="B43" s="29">
        <v>110.8</v>
      </c>
      <c r="C43" s="29">
        <v>71.07792</v>
      </c>
      <c r="D43" s="6">
        <f t="shared" si="2"/>
        <v>64.14974729241878</v>
      </c>
    </row>
    <row r="44" spans="1:4" ht="14.25">
      <c r="A44" s="8" t="s">
        <v>47</v>
      </c>
      <c r="B44" s="28">
        <f>B45+B46</f>
        <v>7</v>
      </c>
      <c r="C44" s="28">
        <f>C45+C46</f>
        <v>7</v>
      </c>
      <c r="D44" s="10">
        <v>0</v>
      </c>
    </row>
    <row r="45" spans="1:4" ht="30">
      <c r="A45" s="4" t="s">
        <v>45</v>
      </c>
      <c r="B45" s="29">
        <v>0</v>
      </c>
      <c r="C45" s="29">
        <v>0</v>
      </c>
      <c r="D45" s="6">
        <v>0</v>
      </c>
    </row>
    <row r="46" spans="1:4" ht="15">
      <c r="A46" s="4" t="s">
        <v>20</v>
      </c>
      <c r="B46" s="29">
        <v>7</v>
      </c>
      <c r="C46" s="29">
        <v>7</v>
      </c>
      <c r="D46" s="6">
        <v>0</v>
      </c>
    </row>
    <row r="47" spans="1:4" ht="14.25">
      <c r="A47" s="8" t="s">
        <v>12</v>
      </c>
      <c r="B47" s="28">
        <f>B48+B50+B49</f>
        <v>613.5</v>
      </c>
      <c r="C47" s="28">
        <f>C48+C50+C49</f>
        <v>561.3249999999999</v>
      </c>
      <c r="D47" s="10">
        <f t="shared" si="2"/>
        <v>91.49551752241237</v>
      </c>
    </row>
    <row r="48" spans="1:4" ht="15">
      <c r="A48" s="4" t="s">
        <v>43</v>
      </c>
      <c r="B48" s="29">
        <v>0</v>
      </c>
      <c r="C48" s="29">
        <v>0</v>
      </c>
      <c r="D48" s="6">
        <v>0</v>
      </c>
    </row>
    <row r="49" spans="1:4" ht="15">
      <c r="A49" s="4" t="s">
        <v>30</v>
      </c>
      <c r="B49" s="29">
        <v>553.5</v>
      </c>
      <c r="C49" s="29">
        <v>529.925</v>
      </c>
      <c r="D49" s="6">
        <f t="shared" si="2"/>
        <v>95.74074074074073</v>
      </c>
    </row>
    <row r="50" spans="1:4" ht="15">
      <c r="A50" s="4" t="s">
        <v>17</v>
      </c>
      <c r="B50" s="29">
        <v>60</v>
      </c>
      <c r="C50" s="29">
        <v>31.4</v>
      </c>
      <c r="D50" s="6">
        <f t="shared" si="2"/>
        <v>52.33333333333333</v>
      </c>
    </row>
    <row r="51" spans="1:4" ht="14.25">
      <c r="A51" s="26" t="s">
        <v>44</v>
      </c>
      <c r="B51" s="28">
        <f>B52+B53+B54</f>
        <v>6749.52556</v>
      </c>
      <c r="C51" s="28">
        <f>C52+C53+C54</f>
        <v>862.6998100000001</v>
      </c>
      <c r="D51" s="10">
        <f t="shared" si="2"/>
        <v>12.781636314004864</v>
      </c>
    </row>
    <row r="52" spans="1:4" ht="15">
      <c r="A52" s="21" t="s">
        <v>16</v>
      </c>
      <c r="B52" s="29">
        <v>1459.09356</v>
      </c>
      <c r="C52" s="29">
        <v>87.286</v>
      </c>
      <c r="D52" s="6">
        <f t="shared" si="2"/>
        <v>5.982207199927604</v>
      </c>
    </row>
    <row r="53" spans="1:4" ht="15">
      <c r="A53" s="21" t="s">
        <v>8</v>
      </c>
      <c r="B53" s="29">
        <v>3131.513</v>
      </c>
      <c r="C53" s="29">
        <v>0</v>
      </c>
      <c r="D53" s="6">
        <f t="shared" si="2"/>
        <v>0</v>
      </c>
    </row>
    <row r="54" spans="1:4" ht="15">
      <c r="A54" s="4" t="s">
        <v>6</v>
      </c>
      <c r="B54" s="29">
        <v>2158.919</v>
      </c>
      <c r="C54" s="29">
        <v>775.41381</v>
      </c>
      <c r="D54" s="6">
        <f t="shared" si="2"/>
        <v>35.916762509385485</v>
      </c>
    </row>
    <row r="55" spans="1:4" ht="14.25">
      <c r="A55" s="8" t="s">
        <v>10</v>
      </c>
      <c r="B55" s="28">
        <f>B56</f>
        <v>64.4</v>
      </c>
      <c r="C55" s="28">
        <f>C56</f>
        <v>48.2742</v>
      </c>
      <c r="D55" s="10">
        <f t="shared" si="2"/>
        <v>74.95993788819875</v>
      </c>
    </row>
    <row r="56" spans="1:4" ht="15">
      <c r="A56" s="4" t="s">
        <v>11</v>
      </c>
      <c r="B56" s="29">
        <v>64.4</v>
      </c>
      <c r="C56" s="29">
        <v>48.2742</v>
      </c>
      <c r="D56" s="6">
        <f t="shared" si="2"/>
        <v>74.95993788819875</v>
      </c>
    </row>
    <row r="57" spans="1:4" ht="15">
      <c r="A57" s="4" t="s">
        <v>0</v>
      </c>
      <c r="B57" s="29">
        <f>B36-B37</f>
        <v>-158.49931000000106</v>
      </c>
      <c r="C57" s="29">
        <f>C36-C37</f>
        <v>-153.52309000000014</v>
      </c>
      <c r="D57" s="6"/>
    </row>
    <row r="58" spans="1:4" ht="15">
      <c r="A58" s="3"/>
      <c r="B58" s="5"/>
      <c r="C58" s="5"/>
      <c r="D58" s="6"/>
    </row>
    <row r="59" spans="1:4" ht="15" customHeight="1">
      <c r="A59" s="1" t="s">
        <v>54</v>
      </c>
      <c r="B59" s="1"/>
      <c r="C59" s="1"/>
      <c r="D59" s="1"/>
    </row>
    <row r="60" spans="1:4" ht="15.75">
      <c r="A60" s="1" t="s">
        <v>46</v>
      </c>
      <c r="B60" s="1"/>
      <c r="C60" s="1" t="s">
        <v>55</v>
      </c>
      <c r="D60" s="1"/>
    </row>
    <row r="61" spans="2:4" ht="15.75">
      <c r="B61" s="1"/>
      <c r="C61" s="1"/>
      <c r="D61" s="1"/>
    </row>
    <row r="62" spans="2:4" ht="15">
      <c r="B62" s="3"/>
      <c r="C62" s="3"/>
      <c r="D62" s="3"/>
    </row>
    <row r="63" spans="2:4" ht="15">
      <c r="B63" s="3"/>
      <c r="C63" s="3"/>
      <c r="D63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Алексеевского сельского поселения на 01 октября 2021 года</dc:title>
  <dc:subject/>
  <dc:creator>DOHOD1</dc:creator>
  <cp:keywords/>
  <dc:description/>
  <cp:lastModifiedBy>DOHOD-1</cp:lastModifiedBy>
  <cp:lastPrinted>2021-07-07T08:43:01Z</cp:lastPrinted>
  <dcterms:created xsi:type="dcterms:W3CDTF">2007-03-05T11:59:24Z</dcterms:created>
  <dcterms:modified xsi:type="dcterms:W3CDTF">2021-10-08T07:15:59Z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XXJ7TYMEEKJ2-4622-353</vt:lpwstr>
  </property>
  <property fmtid="{D5CDD505-2E9C-101B-9397-08002B2CF9AE}" pid="4" name="_dlc_DocIdItemGu">
    <vt:lpwstr>4a6c1c17-af62-4065-a079-1e912bee0a08</vt:lpwstr>
  </property>
  <property fmtid="{D5CDD505-2E9C-101B-9397-08002B2CF9AE}" pid="5" name="_dlc_DocIdU">
    <vt:lpwstr>https://vip.gov.mari.ru/sovetsk/alexeevskoe/_layouts/DocIdRedir.aspx?ID=XXJ7TYMEEKJ2-4622-353, XXJ7TYMEEKJ2-4622-353</vt:lpwstr>
  </property>
  <property fmtid="{D5CDD505-2E9C-101B-9397-08002B2CF9AE}" pid="6" name="Описан">
    <vt:lpwstr/>
  </property>
</Properties>
</file>