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'Алекс'!$A$1:$D$57</definedName>
  </definedNames>
  <calcPr fullCalcOnLoad="1"/>
</workbook>
</file>

<file path=xl/sharedStrings.xml><?xml version="1.0" encoding="utf-8"?>
<sst xmlns="http://schemas.openxmlformats.org/spreadsheetml/2006/main" count="57" uniqueCount="57">
  <si>
    <t>Исполнение бюджета  муниципального образования</t>
  </si>
  <si>
    <t>"Алексеевского сельского поселения</t>
  </si>
  <si>
    <t>на 1 февраля  2021 г.</t>
  </si>
  <si>
    <t>Показатели</t>
  </si>
  <si>
    <t>План 2021 г.</t>
  </si>
  <si>
    <t>Факт на 01.02.21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</si>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</sst>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%"/>
    <numFmt numFmtId="167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justify" vertical="top" wrapText="1"/>
    </xf>
    <xf numFmtId="167" fontId="5" fillId="0" borderId="0" xfId="0" applyNumberFormat="1" applyFont="1" applyBorder="1" applyAlignment="1">
      <alignment horizontal="justify" vertical="top" wrapText="1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="110" zoomScaleSheetLayoutView="110" workbookViewId="0" topLeftCell="A39">
      <selection activeCell="D42" sqref="D4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1409</v>
      </c>
      <c r="C8" s="12">
        <f>SUM(C9:C20)</f>
        <v>26.71197</v>
      </c>
      <c r="D8" s="13">
        <f>C8/B8*100</f>
        <v>1.8958105039034778</v>
      </c>
    </row>
    <row r="9" spans="1:4" ht="18" customHeight="1">
      <c r="A9" s="14" t="s">
        <v>8</v>
      </c>
      <c r="B9" s="15">
        <v>516</v>
      </c>
      <c r="C9" s="16">
        <v>18.7421</v>
      </c>
      <c r="D9" s="17">
        <f>C9/B9*100</f>
        <v>3.6321899224806207</v>
      </c>
    </row>
    <row r="10" spans="1:4" ht="15.75" customHeight="1">
      <c r="A10" s="14" t="s">
        <v>9</v>
      </c>
      <c r="B10" s="15">
        <v>176</v>
      </c>
      <c r="C10" s="15">
        <v>2.28023</v>
      </c>
      <c r="D10" s="17">
        <f>C10/B10*100</f>
        <v>1.2955852272727273</v>
      </c>
    </row>
    <row r="11" spans="1:4" ht="15" customHeight="1">
      <c r="A11" s="14" t="s">
        <v>10</v>
      </c>
      <c r="B11" s="15">
        <v>535</v>
      </c>
      <c r="C11" s="15">
        <v>1.56095</v>
      </c>
      <c r="D11" s="17">
        <f>C11/B11*100</f>
        <v>0.2917663551401869</v>
      </c>
    </row>
    <row r="12" spans="1:4" ht="20.25" customHeight="1" hidden="1">
      <c r="A12" s="14" t="s">
        <v>11</v>
      </c>
      <c r="B12" s="15"/>
      <c r="C12" s="15"/>
      <c r="D12" s="17" t="e">
        <f>C12/B12*100</f>
        <v>#DIV/0!</v>
      </c>
    </row>
    <row r="13" spans="1:4" ht="30.75" customHeight="1" hidden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101</v>
      </c>
      <c r="C14" s="15">
        <v>0</v>
      </c>
      <c r="D14" s="17">
        <f>C14/B14*100</f>
        <v>0</v>
      </c>
    </row>
    <row r="15" spans="1:4" ht="62.25" customHeight="1">
      <c r="A15" s="19" t="s">
        <v>14</v>
      </c>
      <c r="B15" s="15">
        <v>81</v>
      </c>
      <c r="C15" s="15">
        <v>4.12869</v>
      </c>
      <c r="D15" s="17">
        <f>C15/B15*100</f>
        <v>5.097148148148148</v>
      </c>
    </row>
    <row r="16" spans="1:4" ht="30" customHeight="1" hidden="1">
      <c r="A16" s="14" t="s">
        <v>15</v>
      </c>
      <c r="B16" s="15">
        <v>0</v>
      </c>
      <c r="C16" s="15">
        <v>0</v>
      </c>
      <c r="D16" s="17">
        <v>0</v>
      </c>
    </row>
    <row r="17" spans="1:4" ht="33" customHeight="1" hidden="1">
      <c r="A17" s="20" t="s">
        <v>16</v>
      </c>
      <c r="B17" s="15">
        <v>0</v>
      </c>
      <c r="C17" s="15">
        <v>0</v>
      </c>
      <c r="D17" s="17">
        <v>0</v>
      </c>
    </row>
    <row r="18" spans="1:4" ht="12" customHeight="1" hidden="1">
      <c r="A18" s="14" t="s">
        <v>17</v>
      </c>
      <c r="B18" s="15"/>
      <c r="C18" s="15"/>
      <c r="D18" s="17" t="e">
        <f>C18/B18*100</f>
        <v>#DIV/0!</v>
      </c>
    </row>
    <row r="19" spans="1:4" ht="75.75" customHeight="1" hidden="1">
      <c r="A19" s="20" t="s">
        <v>18</v>
      </c>
      <c r="B19" s="15">
        <v>0</v>
      </c>
      <c r="C19" s="15">
        <v>0</v>
      </c>
      <c r="D19" s="17">
        <v>0</v>
      </c>
    </row>
    <row r="20" spans="1:4" ht="19.5" customHeight="1" hidden="1">
      <c r="A20" s="20" t="s">
        <v>19</v>
      </c>
      <c r="B20" s="15">
        <v>0</v>
      </c>
      <c r="C20" s="15">
        <v>0</v>
      </c>
      <c r="D20" s="17">
        <v>0</v>
      </c>
    </row>
    <row r="21" spans="1:4" ht="15.75" customHeight="1">
      <c r="A21" s="11" t="s">
        <v>20</v>
      </c>
      <c r="B21" s="21">
        <f>B22+B23+B26+B29+B27+B28+B25+B24+B30+B31+B32</f>
        <v>1619.54549</v>
      </c>
      <c r="C21" s="21">
        <f>C22+C23+C24+C25+C26+C27+C28+C29+C30+C31+C32</f>
        <v>22.99879</v>
      </c>
      <c r="D21" s="13">
        <f>C21/B21*100</f>
        <v>1.420076814267193</v>
      </c>
    </row>
    <row r="22" spans="1:4" ht="37.5" customHeight="1">
      <c r="A22" s="14" t="s">
        <v>21</v>
      </c>
      <c r="B22" s="15">
        <v>295.07483</v>
      </c>
      <c r="C22" s="15">
        <v>16.7</v>
      </c>
      <c r="D22" s="17">
        <f>C22/B22*100</f>
        <v>5.659581333995854</v>
      </c>
    </row>
    <row r="23" spans="1:4" ht="26.25" customHeight="1">
      <c r="A23" s="14" t="s">
        <v>22</v>
      </c>
      <c r="B23" s="22">
        <v>110.8</v>
      </c>
      <c r="C23" s="22">
        <v>6.29879</v>
      </c>
      <c r="D23" s="17">
        <f>C23/B23*100</f>
        <v>5.684828519855596</v>
      </c>
    </row>
    <row r="24" spans="1:4" ht="42.75" customHeight="1">
      <c r="A24" s="23" t="s">
        <v>23</v>
      </c>
      <c r="B24" s="22">
        <v>662.87066</v>
      </c>
      <c r="C24" s="22">
        <v>0</v>
      </c>
      <c r="D24" s="17">
        <f>C24/B24*100</f>
        <v>0</v>
      </c>
    </row>
    <row r="25" spans="1:4" ht="84" customHeight="1">
      <c r="A25" s="14" t="s">
        <v>24</v>
      </c>
      <c r="B25" s="22">
        <v>213.2</v>
      </c>
      <c r="C25" s="22">
        <v>0</v>
      </c>
      <c r="D25" s="17">
        <f>C25/B25*100</f>
        <v>0</v>
      </c>
    </row>
    <row r="26" spans="1:4" ht="0.75" customHeight="1">
      <c r="A26" s="14" t="s">
        <v>25</v>
      </c>
      <c r="B26" s="22"/>
      <c r="C26" s="22"/>
      <c r="D26" s="17" t="e">
        <f>C26/B26*100</f>
        <v>#DIV/0!</v>
      </c>
    </row>
    <row r="27" spans="1:4" ht="60.75" customHeight="1">
      <c r="A27" s="14" t="s">
        <v>26</v>
      </c>
      <c r="B27" s="22">
        <v>0.1</v>
      </c>
      <c r="C27" s="22">
        <v>0</v>
      </c>
      <c r="D27" s="17">
        <f>C27/B27*100</f>
        <v>0</v>
      </c>
    </row>
    <row r="28" spans="1:4" ht="114.75" customHeight="1">
      <c r="A28" s="14" t="s">
        <v>27</v>
      </c>
      <c r="B28" s="22">
        <v>0.1</v>
      </c>
      <c r="C28" s="22">
        <v>0</v>
      </c>
      <c r="D28" s="17">
        <f>C28/B28*100</f>
        <v>0</v>
      </c>
    </row>
    <row r="29" spans="1:4" ht="47.25" customHeight="1">
      <c r="A29" s="14" t="s">
        <v>28</v>
      </c>
      <c r="B29" s="22">
        <v>337.3</v>
      </c>
      <c r="C29" s="22">
        <v>0</v>
      </c>
      <c r="D29" s="17">
        <f>C29/B29*100</f>
        <v>0</v>
      </c>
    </row>
    <row r="30" spans="1:4" ht="0.75" customHeight="1">
      <c r="A30" s="14" t="s">
        <v>29</v>
      </c>
      <c r="B30" s="22"/>
      <c r="C30" s="22"/>
      <c r="D30" s="17" t="e">
        <f>C30/B30*100</f>
        <v>#DIV/0!</v>
      </c>
    </row>
    <row r="31" spans="1:4" ht="67.5" customHeight="1">
      <c r="A31" s="14" t="s">
        <v>30</v>
      </c>
      <c r="B31" s="22">
        <v>0.1</v>
      </c>
      <c r="C31" s="22">
        <v>0</v>
      </c>
      <c r="D31" s="17">
        <v>0</v>
      </c>
    </row>
    <row r="32" spans="1:4" ht="63" customHeight="1" hidden="1">
      <c r="A32" s="14" t="s">
        <v>31</v>
      </c>
      <c r="B32" s="22"/>
      <c r="C32" s="22"/>
      <c r="D32" s="17">
        <v>0</v>
      </c>
    </row>
    <row r="33" spans="1:4" ht="21.75" customHeight="1">
      <c r="A33" s="11" t="s">
        <v>32</v>
      </c>
      <c r="B33" s="12">
        <f>B21+B8</f>
        <v>3028.54549</v>
      </c>
      <c r="C33" s="12">
        <f>C21+C8</f>
        <v>49.71076</v>
      </c>
      <c r="D33" s="13">
        <f>C33/B33*100</f>
        <v>1.6414070769001392</v>
      </c>
    </row>
    <row r="34" spans="1:4" ht="21" customHeight="1">
      <c r="A34" s="11" t="s">
        <v>33</v>
      </c>
      <c r="B34" s="12">
        <f>B35+B39+B41+B44+B48+B52</f>
        <v>3028.54549</v>
      </c>
      <c r="C34" s="12">
        <f>C35+C39+C41+C44+C48+C52</f>
        <v>137.36361</v>
      </c>
      <c r="D34" s="13">
        <f>C34/B34*100</f>
        <v>4.535629742183598</v>
      </c>
    </row>
    <row r="35" spans="1:4" ht="12.75">
      <c r="A35" s="11" t="s">
        <v>34</v>
      </c>
      <c r="B35" s="12">
        <f>B36+B37+B38</f>
        <v>1353.5</v>
      </c>
      <c r="C35" s="12">
        <f>C36+C37+C38</f>
        <v>111.21463</v>
      </c>
      <c r="D35" s="13">
        <f>C35/B35*100</f>
        <v>8.216817879571481</v>
      </c>
    </row>
    <row r="36" spans="1:4" ht="12.75">
      <c r="A36" s="24" t="s">
        <v>35</v>
      </c>
      <c r="B36" s="22">
        <v>1280.8</v>
      </c>
      <c r="C36" s="22">
        <v>111.21463</v>
      </c>
      <c r="D36" s="17">
        <f>C36/B36*100</f>
        <v>8.683215958775765</v>
      </c>
    </row>
    <row r="37" spans="1:4" ht="12.75">
      <c r="A37" s="24" t="s">
        <v>36</v>
      </c>
      <c r="B37" s="25">
        <v>1</v>
      </c>
      <c r="C37" s="25">
        <v>0</v>
      </c>
      <c r="D37" s="17">
        <f>C37/B37*100</f>
        <v>0</v>
      </c>
    </row>
    <row r="38" spans="1:4" ht="15" customHeight="1">
      <c r="A38" s="14" t="s">
        <v>37</v>
      </c>
      <c r="B38" s="25">
        <v>71.7</v>
      </c>
      <c r="C38" s="25">
        <v>0</v>
      </c>
      <c r="D38" s="17">
        <f>C38/B38*100</f>
        <v>0</v>
      </c>
    </row>
    <row r="39" spans="1:4" ht="12.75">
      <c r="A39" s="11" t="s">
        <v>38</v>
      </c>
      <c r="B39" s="26">
        <f>B40</f>
        <v>110.8</v>
      </c>
      <c r="C39" s="26">
        <f>C40</f>
        <v>6.29879</v>
      </c>
      <c r="D39" s="13">
        <f>C39/B39*100</f>
        <v>5.684828519855596</v>
      </c>
    </row>
    <row r="40" spans="1:4" ht="16.5" customHeight="1">
      <c r="A40" s="14" t="s">
        <v>39</v>
      </c>
      <c r="B40" s="25">
        <v>110.8</v>
      </c>
      <c r="C40" s="25">
        <v>6.29879</v>
      </c>
      <c r="D40" s="17">
        <f>C40/B40*100</f>
        <v>5.684828519855596</v>
      </c>
    </row>
    <row r="41" spans="1:4" ht="12.75">
      <c r="A41" s="11" t="s">
        <v>40</v>
      </c>
      <c r="B41" s="26">
        <f>B42+B43</f>
        <v>0</v>
      </c>
      <c r="C41" s="26">
        <f>C42+C43</f>
        <v>0</v>
      </c>
      <c r="D41" s="13">
        <v>0</v>
      </c>
    </row>
    <row r="42" spans="1:4" ht="12.75">
      <c r="A42" s="14" t="s">
        <v>41</v>
      </c>
      <c r="B42" s="25">
        <v>0</v>
      </c>
      <c r="C42" s="25">
        <v>0</v>
      </c>
      <c r="D42" s="17">
        <v>0</v>
      </c>
    </row>
    <row r="43" spans="1:4" ht="12.75">
      <c r="A43" s="14" t="s">
        <v>42</v>
      </c>
      <c r="B43" s="25">
        <v>0</v>
      </c>
      <c r="C43" s="25">
        <v>0</v>
      </c>
      <c r="D43" s="17">
        <v>0</v>
      </c>
    </row>
    <row r="44" spans="1:4" ht="12.75">
      <c r="A44" s="11" t="s">
        <v>43</v>
      </c>
      <c r="B44" s="26">
        <f>B45+B47+B46</f>
        <v>558.5</v>
      </c>
      <c r="C44" s="26">
        <f>C45+C47+C46</f>
        <v>0</v>
      </c>
      <c r="D44" s="13">
        <f>C44/B44*100</f>
        <v>0</v>
      </c>
    </row>
    <row r="45" spans="1:4" ht="12.75">
      <c r="A45" s="14" t="s">
        <v>44</v>
      </c>
      <c r="B45" s="25">
        <v>0</v>
      </c>
      <c r="C45" s="25">
        <v>0</v>
      </c>
      <c r="D45" s="17">
        <v>0</v>
      </c>
    </row>
    <row r="46" spans="1:4" ht="12.75">
      <c r="A46" s="14" t="s">
        <v>45</v>
      </c>
      <c r="B46" s="25">
        <v>550.5</v>
      </c>
      <c r="C46" s="25">
        <v>0</v>
      </c>
      <c r="D46" s="17">
        <f>C46/B46*100</f>
        <v>0</v>
      </c>
    </row>
    <row r="47" spans="1:4" ht="12.75">
      <c r="A47" s="14" t="s">
        <v>46</v>
      </c>
      <c r="B47" s="25">
        <v>8</v>
      </c>
      <c r="C47" s="25">
        <v>0</v>
      </c>
      <c r="D47" s="17">
        <f>C47/B47*100</f>
        <v>0</v>
      </c>
    </row>
    <row r="48" spans="1:4" ht="12.75">
      <c r="A48" s="27" t="s">
        <v>47</v>
      </c>
      <c r="B48" s="26">
        <f>B49+B50+B51</f>
        <v>941.34549</v>
      </c>
      <c r="C48" s="26">
        <f>C49+C50+C51</f>
        <v>14.48639</v>
      </c>
      <c r="D48" s="13">
        <f>C48/B48*100</f>
        <v>1.5389025765662296</v>
      </c>
    </row>
    <row r="49" spans="1:4" ht="12.75">
      <c r="A49" s="28" t="s">
        <v>48</v>
      </c>
      <c r="B49" s="25">
        <v>110.3</v>
      </c>
      <c r="C49" s="25">
        <v>8.721</v>
      </c>
      <c r="D49" s="17">
        <f>C49/B49*100</f>
        <v>7.906618313689936</v>
      </c>
    </row>
    <row r="50" spans="1:4" ht="12.75">
      <c r="A50" s="28" t="s">
        <v>49</v>
      </c>
      <c r="B50" s="25">
        <v>0.2</v>
      </c>
      <c r="C50" s="25">
        <v>0</v>
      </c>
      <c r="D50" s="17">
        <f>C50/B50*100</f>
        <v>0</v>
      </c>
    </row>
    <row r="51" spans="1:4" ht="12.75">
      <c r="A51" s="14" t="s">
        <v>50</v>
      </c>
      <c r="B51" s="25">
        <v>830.84549</v>
      </c>
      <c r="C51" s="25">
        <v>5.76539</v>
      </c>
      <c r="D51" s="17">
        <f>C51/B51*100</f>
        <v>0.6939184324151534</v>
      </c>
    </row>
    <row r="52" spans="1:4" ht="12.75">
      <c r="A52" s="11" t="s">
        <v>51</v>
      </c>
      <c r="B52" s="26">
        <f>B53</f>
        <v>64.4</v>
      </c>
      <c r="C52" s="26">
        <f>C53</f>
        <v>5.3638</v>
      </c>
      <c r="D52" s="13">
        <f>C52/B52*100</f>
        <v>8.32888198757764</v>
      </c>
    </row>
    <row r="53" spans="1:4" ht="12.75">
      <c r="A53" s="14" t="s">
        <v>52</v>
      </c>
      <c r="B53" s="25">
        <v>64.4</v>
      </c>
      <c r="C53" s="25">
        <v>5.3638</v>
      </c>
      <c r="D53" s="17">
        <f>C53/B53*100</f>
        <v>8.32888198757764</v>
      </c>
    </row>
    <row r="54" spans="1:4" ht="12.75">
      <c r="A54" s="14" t="s">
        <v>53</v>
      </c>
      <c r="B54" s="25">
        <f>B33-B34</f>
        <v>0</v>
      </c>
      <c r="C54" s="25">
        <f>C33-C34</f>
        <v>-87.65285</v>
      </c>
      <c r="D54" s="17"/>
    </row>
    <row r="55" spans="1:4" ht="12.75">
      <c r="A55" s="29"/>
      <c r="B55" s="22"/>
      <c r="C55" s="22"/>
      <c r="D55" s="17"/>
    </row>
    <row r="56" spans="1:4" ht="15" customHeight="1">
      <c r="A56" s="2" t="s">
        <v>54</v>
      </c>
      <c r="B56" s="2"/>
      <c r="C56" s="2"/>
      <c r="D56" s="2"/>
    </row>
    <row r="57" spans="1:4" ht="12.75">
      <c r="A57" s="2" t="s">
        <v>55</v>
      </c>
      <c r="B57" s="2"/>
      <c r="C57" s="2" t="s">
        <v>56</v>
      </c>
      <c r="D57" s="2"/>
    </row>
    <row r="58" spans="2:4" ht="12.75">
      <c r="B58" s="2"/>
      <c r="C58" s="2"/>
      <c r="D58" s="2"/>
    </row>
    <row r="59" spans="2:4" ht="12.75">
      <c r="B59" s="29"/>
      <c r="C59" s="29"/>
      <c r="D59" s="29"/>
    </row>
    <row r="60" spans="2:4" ht="12.75">
      <c r="B60" s="29"/>
      <c r="C60" s="29"/>
      <c r="D60" s="29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"Алексеевского сельского поселения	на 1 февраля  2021 г.</dc:title>
  <dc:subject/>
  <dc:creator>DOHOD1</dc:creator>
  <cp:keywords/>
  <dc:description/>
  <cp:lastModifiedBy>Егошина Светлана</cp:lastModifiedBy>
  <cp:lastPrinted>2021-02-05T07:30:47Z</cp:lastPrinted>
  <dcterms:created xsi:type="dcterms:W3CDTF">2007-03-05T11:59:24Z</dcterms:created>
  <dcterms:modified xsi:type="dcterms:W3CDTF">2021-02-08T05:50:27Z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XXJ7TYMEEKJ2-4622-342</vt:lpwstr>
  </property>
  <property fmtid="{D5CDD505-2E9C-101B-9397-08002B2CF9AE}" pid="3" name="_dlc_DocIdItemGuid">
    <vt:lpwstr>906eb8ee-bda3-47a6-a7c2-7912fbfd3740</vt:lpwstr>
  </property>
  <property fmtid="{D5CDD505-2E9C-101B-9397-08002B2CF9AE}" pid="4" name="_dlc_DocIdUrl">
    <vt:lpwstr>https://vip.gov.mari.ru/sovetsk/alexeevskoe/_layouts/DocIdRedir.aspx?ID=XXJ7TYMEEKJ2-4622-342, XXJ7TYMEEKJ2-4622-342</vt:lpwstr>
  </property>
  <property fmtid="{D5CDD505-2E9C-101B-9397-08002B2CF9AE}" pid="5" name="Описание">
    <vt:lpwstr>  
</vt:lpwstr>
  </property>
</Properties>
</file>