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Алекс" sheetId="1" r:id="rId1"/>
  </sheets>
  <definedNames>
    <definedName name="_xlnm.Print_Area" localSheetId="0">'Алекс'!$A$1:$D$58</definedName>
  </definedNames>
  <calcPr fullCalcOnLoad="1"/>
</workbook>
</file>

<file path=xl/sharedStrings.xml><?xml version="1.0" encoding="utf-8"?>
<sst xmlns="http://schemas.openxmlformats.org/spreadsheetml/2006/main" count="58" uniqueCount="58">
  <si>
    <t>Исполнение бюджета  муниципального образования</t>
  </si>
  <si>
    <t>"Алексеевского сельского поселения</t>
  </si>
  <si>
    <t>на 1 января  2021 г.</t>
  </si>
  <si>
    <t>Показатели</t>
  </si>
  <si>
    <t>План 2020 г.</t>
  </si>
  <si>
    <t>Факт на 01.01.21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</si>
  <si>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</si>
  <si>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</si>
  <si>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</si>
  <si>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</si>
  <si>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</si>
  <si>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18210503010011000110 Единый сельскохозяйственный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</si>
  <si>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</si>
  <si>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</si>
  <si>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</si>
  <si>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</si>
  <si>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</si>
  <si>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</si>
  <si>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</si>
  <si>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</si>
  <si>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</si>
  <si>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</si>
  <si>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</si>
  <si>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</si>
  <si>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</si>
  <si>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</si>
  <si>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</si>
  <si>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</si>
  <si>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</si>
  <si>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</si>
  <si>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</si>
  <si>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</si>
  <si>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</si>
  <si>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</si>
  <si>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</si>
  <si>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</si>
  <si>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</si>
  <si>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</si>
  <si>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</si>
  <si>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</si>
  <si>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</si>
  <si>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</si>
  <si>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</si>
  <si>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Обеспечение пожарной безопасности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</si>
  <si>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</si>
  <si>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</si>
  <si>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</si>
  <si>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</si>
  <si>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</si>
  <si>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</si>
  <si>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</si>
  <si>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</si>
  <si>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1001 Пенсионное  обеспечение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</si>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</sst>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%"/>
    <numFmt numFmtId="167" formatCode="@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justify" vertical="top" wrapText="1"/>
    </xf>
    <xf numFmtId="165" fontId="4" fillId="0" borderId="0" xfId="0" applyNumberFormat="1" applyFont="1" applyBorder="1" applyAlignment="1">
      <alignment horizontal="right" vertical="top" wrapText="1"/>
    </xf>
    <xf numFmtId="165" fontId="4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Border="1" applyAlignment="1" applyProtection="1">
      <alignment horizontal="right" vertical="top" wrapText="1"/>
      <protection locked="0"/>
    </xf>
    <xf numFmtId="165" fontId="5" fillId="2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19" applyNumberFormat="1" applyFont="1" applyFill="1" applyBorder="1" applyAlignment="1" applyProtection="1">
      <alignment horizontal="right" vertical="top" wrapText="1"/>
      <protection/>
    </xf>
    <xf numFmtId="165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vertical="top" wrapText="1"/>
    </xf>
    <xf numFmtId="165" fontId="4" fillId="0" borderId="0" xfId="0" applyNumberFormat="1" applyFont="1" applyBorder="1" applyAlignment="1" applyProtection="1">
      <alignment horizontal="right" vertical="top"/>
      <protection locked="0"/>
    </xf>
    <xf numFmtId="165" fontId="5" fillId="0" borderId="0" xfId="0" applyNumberFormat="1" applyFont="1" applyBorder="1" applyAlignment="1">
      <alignment horizontal="right" vertical="top" wrapText="1"/>
    </xf>
    <xf numFmtId="164" fontId="5" fillId="0" borderId="0" xfId="0" applyFont="1" applyAlignment="1">
      <alignment horizontal="justify"/>
    </xf>
    <xf numFmtId="164" fontId="5" fillId="0" borderId="0" xfId="0" applyFont="1" applyBorder="1" applyAlignment="1">
      <alignment horizontal="justify" wrapText="1"/>
    </xf>
    <xf numFmtId="165" fontId="5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justify" vertical="top" wrapText="1"/>
    </xf>
    <xf numFmtId="167" fontId="5" fillId="0" borderId="0" xfId="0" applyNumberFormat="1" applyFont="1" applyBorder="1" applyAlignment="1">
      <alignment horizontal="justify" vertical="top" wrapText="1"/>
    </xf>
    <xf numFmtId="164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110" zoomScaleSheetLayoutView="110" workbookViewId="0" topLeftCell="A2">
      <selection activeCell="C8" sqref="C8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6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4" t="s">
        <v>5</v>
      </c>
      <c r="D5" s="5" t="s">
        <v>6</v>
      </c>
    </row>
    <row r="6" spans="1:4" ht="11.25" customHeight="1">
      <c r="A6" s="6"/>
      <c r="B6" s="7"/>
      <c r="C6" s="7"/>
      <c r="D6" s="8"/>
    </row>
    <row r="7" spans="1:4" ht="5.25" customHeight="1" hidden="1">
      <c r="A7" s="9"/>
      <c r="B7" s="10"/>
      <c r="C7" s="10"/>
      <c r="D7" s="10"/>
    </row>
    <row r="8" spans="1:4" ht="19.5" customHeight="1">
      <c r="A8" s="11" t="s">
        <v>7</v>
      </c>
      <c r="B8" s="12">
        <f>SUM(B9:B20)</f>
        <v>1217</v>
      </c>
      <c r="C8" s="12">
        <f>SUM(C9:C20)</f>
        <v>1334.32779</v>
      </c>
      <c r="D8" s="13">
        <f>C8/B8*100</f>
        <v>109.64073870172555</v>
      </c>
    </row>
    <row r="9" spans="1:4" ht="18" customHeight="1">
      <c r="A9" s="14" t="s">
        <v>8</v>
      </c>
      <c r="B9" s="15">
        <v>490</v>
      </c>
      <c r="C9" s="16">
        <v>496.15343</v>
      </c>
      <c r="D9" s="17">
        <f>C9/B9*100</f>
        <v>101.25580204081632</v>
      </c>
    </row>
    <row r="10" spans="1:4" ht="15.75" customHeight="1">
      <c r="A10" s="14" t="s">
        <v>9</v>
      </c>
      <c r="B10" s="15">
        <v>122</v>
      </c>
      <c r="C10" s="15">
        <v>163.07436</v>
      </c>
      <c r="D10" s="17">
        <f>C10/B10*100</f>
        <v>133.66750819672134</v>
      </c>
    </row>
    <row r="11" spans="1:4" ht="15.75" customHeight="1">
      <c r="A11" s="14" t="s">
        <v>10</v>
      </c>
      <c r="B11" s="15">
        <v>416</v>
      </c>
      <c r="C11" s="15">
        <v>440.1</v>
      </c>
      <c r="D11" s="17">
        <f>C11/B11*100</f>
        <v>105.79326923076924</v>
      </c>
    </row>
    <row r="12" spans="1:4" ht="20.25" customHeight="1" hidden="1">
      <c r="A12" s="14" t="s">
        <v>11</v>
      </c>
      <c r="B12" s="15"/>
      <c r="C12" s="15"/>
      <c r="D12" s="17" t="e">
        <f>C12/B12*100</f>
        <v>#DIV/0!</v>
      </c>
    </row>
    <row r="13" spans="1:4" ht="30.75" customHeight="1">
      <c r="A13" s="14" t="s">
        <v>12</v>
      </c>
      <c r="B13" s="15"/>
      <c r="C13" s="15"/>
      <c r="D13" s="17"/>
    </row>
    <row r="14" spans="1:4" ht="32.25" customHeight="1">
      <c r="A14" s="18" t="s">
        <v>13</v>
      </c>
      <c r="B14" s="15">
        <v>95</v>
      </c>
      <c r="C14" s="15">
        <v>100.4</v>
      </c>
      <c r="D14" s="17">
        <f>C14/B14*100</f>
        <v>105.68421052631581</v>
      </c>
    </row>
    <row r="15" spans="1:4" ht="62.25" customHeight="1">
      <c r="A15" s="19" t="s">
        <v>14</v>
      </c>
      <c r="B15" s="15">
        <v>94</v>
      </c>
      <c r="C15" s="15">
        <v>134.6</v>
      </c>
      <c r="D15" s="17">
        <f>C15/B15*100</f>
        <v>143.1914893617021</v>
      </c>
    </row>
    <row r="16" spans="1:4" ht="30" customHeight="1" hidden="1">
      <c r="A16" s="14" t="s">
        <v>15</v>
      </c>
      <c r="B16" s="15">
        <v>0</v>
      </c>
      <c r="C16" s="15">
        <v>0</v>
      </c>
      <c r="D16" s="17">
        <v>0</v>
      </c>
    </row>
    <row r="17" spans="1:4" ht="33" customHeight="1" hidden="1">
      <c r="A17" s="20" t="s">
        <v>16</v>
      </c>
      <c r="B17" s="15">
        <v>0</v>
      </c>
      <c r="C17" s="15">
        <v>0</v>
      </c>
      <c r="D17" s="17">
        <v>0</v>
      </c>
    </row>
    <row r="18" spans="1:4" ht="12" customHeight="1" hidden="1">
      <c r="A18" s="14" t="s">
        <v>17</v>
      </c>
      <c r="B18" s="15"/>
      <c r="C18" s="15"/>
      <c r="D18" s="17" t="e">
        <f>C18/B18*100</f>
        <v>#DIV/0!</v>
      </c>
    </row>
    <row r="19" spans="1:4" ht="75.75" customHeight="1" hidden="1">
      <c r="A19" s="20" t="s">
        <v>18</v>
      </c>
      <c r="B19" s="15">
        <v>0</v>
      </c>
      <c r="C19" s="15">
        <v>0</v>
      </c>
      <c r="D19" s="17">
        <v>0</v>
      </c>
    </row>
    <row r="20" spans="1:4" ht="19.5" customHeight="1" hidden="1">
      <c r="A20" s="20" t="s">
        <v>19</v>
      </c>
      <c r="B20" s="15">
        <v>0</v>
      </c>
      <c r="C20" s="15">
        <v>0</v>
      </c>
      <c r="D20" s="17">
        <v>0</v>
      </c>
    </row>
    <row r="21" spans="1:4" ht="15.75" customHeight="1">
      <c r="A21" s="11" t="s">
        <v>20</v>
      </c>
      <c r="B21" s="21">
        <f>B22+B23+B26+B29+B27+B28+B25+B24+B30+B33+B31+B32</f>
        <v>7299.08167</v>
      </c>
      <c r="C21" s="21">
        <f>C22+C23+C24+C25+C26+C27+C28+C29+C30+C31+C32+C33</f>
        <v>7255.5785</v>
      </c>
      <c r="D21" s="13">
        <f>C21/B21*100</f>
        <v>99.40399118729137</v>
      </c>
    </row>
    <row r="22" spans="1:4" ht="37.5" customHeight="1">
      <c r="A22" s="14" t="s">
        <v>21</v>
      </c>
      <c r="B22" s="15">
        <v>485.4</v>
      </c>
      <c r="C22" s="15">
        <v>485.4</v>
      </c>
      <c r="D22" s="17">
        <f>C22/B22*100</f>
        <v>100</v>
      </c>
    </row>
    <row r="23" spans="1:4" ht="26.25" customHeight="1">
      <c r="A23" s="14" t="s">
        <v>22</v>
      </c>
      <c r="B23" s="22">
        <v>107.1</v>
      </c>
      <c r="C23" s="22">
        <v>107.1</v>
      </c>
      <c r="D23" s="17">
        <f>C23/B23*100</f>
        <v>100</v>
      </c>
    </row>
    <row r="24" spans="1:4" ht="42.75" customHeight="1">
      <c r="A24" s="23" t="s">
        <v>23</v>
      </c>
      <c r="B24" s="22">
        <v>695.14483</v>
      </c>
      <c r="C24" s="22">
        <v>695.14483</v>
      </c>
      <c r="D24" s="17">
        <f>C24/B24*100</f>
        <v>100</v>
      </c>
    </row>
    <row r="25" spans="1:4" ht="84" customHeight="1">
      <c r="A25" s="14" t="s">
        <v>24</v>
      </c>
      <c r="B25" s="22">
        <v>128.4</v>
      </c>
      <c r="C25" s="22">
        <v>128.4</v>
      </c>
      <c r="D25" s="17">
        <f>C25/B25*100</f>
        <v>100</v>
      </c>
    </row>
    <row r="26" spans="1:4" ht="75" customHeight="1">
      <c r="A26" s="14" t="s">
        <v>25</v>
      </c>
      <c r="B26" s="22">
        <v>210.4</v>
      </c>
      <c r="C26" s="22">
        <v>209.95</v>
      </c>
      <c r="D26" s="17">
        <f>C26/B26*100</f>
        <v>99.78612167300379</v>
      </c>
    </row>
    <row r="27" spans="1:4" ht="60.75" customHeight="1">
      <c r="A27" s="14" t="s">
        <v>26</v>
      </c>
      <c r="B27" s="22">
        <v>0.1</v>
      </c>
      <c r="C27" s="22">
        <v>0.1</v>
      </c>
      <c r="D27" s="17">
        <f>C27/B27*100</f>
        <v>100</v>
      </c>
    </row>
    <row r="28" spans="1:4" ht="114.75" customHeight="1">
      <c r="A28" s="14" t="s">
        <v>27</v>
      </c>
      <c r="B28" s="22">
        <v>0.1</v>
      </c>
      <c r="C28" s="22">
        <v>0.1</v>
      </c>
      <c r="D28" s="17">
        <f>C28/B28*100</f>
        <v>100</v>
      </c>
    </row>
    <row r="29" spans="1:4" ht="47.25" customHeight="1">
      <c r="A29" s="14" t="s">
        <v>28</v>
      </c>
      <c r="B29" s="22">
        <v>188.9</v>
      </c>
      <c r="C29" s="22">
        <v>188.9</v>
      </c>
      <c r="D29" s="17">
        <f>C29/B29*100</f>
        <v>100</v>
      </c>
    </row>
    <row r="30" spans="1:4" ht="54.75" customHeight="1">
      <c r="A30" s="14" t="s">
        <v>29</v>
      </c>
      <c r="B30" s="22">
        <v>72.4</v>
      </c>
      <c r="C30" s="22">
        <v>72.41283</v>
      </c>
      <c r="D30" s="17">
        <f>C30/B30*100</f>
        <v>100.01772099447513</v>
      </c>
    </row>
    <row r="31" spans="1:4" ht="68.25" customHeight="1">
      <c r="A31" s="14" t="s">
        <v>30</v>
      </c>
      <c r="B31" s="22">
        <v>0.1</v>
      </c>
      <c r="C31" s="22">
        <v>0.1</v>
      </c>
      <c r="D31" s="17">
        <v>0</v>
      </c>
    </row>
    <row r="32" spans="1:4" ht="63" customHeight="1">
      <c r="A32" s="14" t="s">
        <v>31</v>
      </c>
      <c r="B32" s="22">
        <v>5381.03684</v>
      </c>
      <c r="C32" s="22">
        <v>5337.97084</v>
      </c>
      <c r="D32" s="17">
        <v>0</v>
      </c>
    </row>
    <row r="33" spans="1:4" ht="64.5" customHeight="1">
      <c r="A33" s="14" t="s">
        <v>32</v>
      </c>
      <c r="B33" s="22">
        <v>30</v>
      </c>
      <c r="C33" s="22">
        <v>30</v>
      </c>
      <c r="D33" s="17">
        <f>C33/B33*100</f>
        <v>100</v>
      </c>
    </row>
    <row r="34" spans="1:4" ht="21.75" customHeight="1">
      <c r="A34" s="11" t="s">
        <v>33</v>
      </c>
      <c r="B34" s="12">
        <f>B21+B8</f>
        <v>8516.08167</v>
      </c>
      <c r="C34" s="12">
        <f>C21+C8</f>
        <v>8589.906289999999</v>
      </c>
      <c r="D34" s="13">
        <f>C34/B34*100</f>
        <v>100.86688482873602</v>
      </c>
    </row>
    <row r="35" spans="1:4" ht="21" customHeight="1">
      <c r="A35" s="11" t="s">
        <v>34</v>
      </c>
      <c r="B35" s="12">
        <f>B36+B40+B42+B45+B49+B53</f>
        <v>8741.894499999999</v>
      </c>
      <c r="C35" s="12">
        <f>C36+C40+C42+C45+C49+C53</f>
        <v>8659.883029999999</v>
      </c>
      <c r="D35" s="13">
        <f>C35/B35*100</f>
        <v>99.06185701508981</v>
      </c>
    </row>
    <row r="36" spans="1:4" ht="12.75">
      <c r="A36" s="11" t="s">
        <v>35</v>
      </c>
      <c r="B36" s="12">
        <f>B37+B38+B39</f>
        <v>1291.27983</v>
      </c>
      <c r="C36" s="12">
        <f>C37+C38+C39</f>
        <v>1286.62271</v>
      </c>
      <c r="D36" s="13">
        <f>C36/B36*100</f>
        <v>99.63934076163802</v>
      </c>
    </row>
    <row r="37" spans="1:4" ht="12.75">
      <c r="A37" s="24" t="s">
        <v>36</v>
      </c>
      <c r="B37" s="22">
        <v>1212.02583</v>
      </c>
      <c r="C37" s="22">
        <v>1208.38742</v>
      </c>
      <c r="D37" s="17">
        <f>C37/B37*100</f>
        <v>99.69980755278128</v>
      </c>
    </row>
    <row r="38" spans="1:4" ht="12.75">
      <c r="A38" s="24" t="s">
        <v>37</v>
      </c>
      <c r="B38" s="25">
        <v>1</v>
      </c>
      <c r="C38" s="25">
        <v>0</v>
      </c>
      <c r="D38" s="17">
        <f>C38/B38*100</f>
        <v>0</v>
      </c>
    </row>
    <row r="39" spans="1:4" ht="15" customHeight="1">
      <c r="A39" s="14" t="s">
        <v>38</v>
      </c>
      <c r="B39" s="25">
        <v>78.254</v>
      </c>
      <c r="C39" s="25">
        <v>78.23529</v>
      </c>
      <c r="D39" s="17">
        <f>C39/B39*100</f>
        <v>99.97609067907072</v>
      </c>
    </row>
    <row r="40" spans="1:4" ht="12.75">
      <c r="A40" s="11" t="s">
        <v>39</v>
      </c>
      <c r="B40" s="26">
        <f>B41</f>
        <v>107.1</v>
      </c>
      <c r="C40" s="26">
        <f>C41</f>
        <v>107.1</v>
      </c>
      <c r="D40" s="13">
        <f>C40/B40*100</f>
        <v>100</v>
      </c>
    </row>
    <row r="41" spans="1:4" ht="16.5" customHeight="1">
      <c r="A41" s="14" t="s">
        <v>40</v>
      </c>
      <c r="B41" s="25">
        <v>107.1</v>
      </c>
      <c r="C41" s="25">
        <v>107.1</v>
      </c>
      <c r="D41" s="17">
        <f>C41/B41*100</f>
        <v>100</v>
      </c>
    </row>
    <row r="42" spans="1:4" ht="12.75">
      <c r="A42" s="11" t="s">
        <v>41</v>
      </c>
      <c r="B42" s="26">
        <f>B43+B44</f>
        <v>2.6</v>
      </c>
      <c r="C42" s="26">
        <f>C43+C44</f>
        <v>2.6</v>
      </c>
      <c r="D42" s="13">
        <f>C42/B42*100</f>
        <v>100</v>
      </c>
    </row>
    <row r="43" spans="1:4" ht="12.75">
      <c r="A43" s="14" t="s">
        <v>42</v>
      </c>
      <c r="B43" s="25">
        <v>0</v>
      </c>
      <c r="C43" s="25">
        <v>0</v>
      </c>
      <c r="D43" s="17">
        <v>0</v>
      </c>
    </row>
    <row r="44" spans="1:4" ht="12.75">
      <c r="A44" s="14" t="s">
        <v>43</v>
      </c>
      <c r="B44" s="25">
        <v>2.6</v>
      </c>
      <c r="C44" s="25">
        <v>2.6</v>
      </c>
      <c r="D44" s="17">
        <f>C44/B44*100</f>
        <v>100</v>
      </c>
    </row>
    <row r="45" spans="1:4" ht="12.75">
      <c r="A45" s="11" t="s">
        <v>44</v>
      </c>
      <c r="B45" s="26">
        <f>B46+B48+B47</f>
        <v>588.7</v>
      </c>
      <c r="C45" s="26">
        <f>C46+C48+C47</f>
        <v>588.25</v>
      </c>
      <c r="D45" s="13">
        <f>C45/B45*100</f>
        <v>99.92356038729403</v>
      </c>
    </row>
    <row r="46" spans="1:4" ht="12.75">
      <c r="A46" s="14" t="s">
        <v>45</v>
      </c>
      <c r="B46" s="25">
        <v>0</v>
      </c>
      <c r="C46" s="25">
        <v>0</v>
      </c>
      <c r="D46" s="17">
        <v>0</v>
      </c>
    </row>
    <row r="47" spans="1:4" ht="12.75">
      <c r="A47" s="14" t="s">
        <v>46</v>
      </c>
      <c r="B47" s="25">
        <v>527.7</v>
      </c>
      <c r="C47" s="25">
        <v>527.25</v>
      </c>
      <c r="D47" s="17">
        <f>C47/B47*100</f>
        <v>99.91472427515633</v>
      </c>
    </row>
    <row r="48" spans="1:4" ht="12.75">
      <c r="A48" s="14" t="s">
        <v>47</v>
      </c>
      <c r="B48" s="25">
        <v>61</v>
      </c>
      <c r="C48" s="25">
        <v>61</v>
      </c>
      <c r="D48" s="17">
        <f>C48/B48*100</f>
        <v>100</v>
      </c>
    </row>
    <row r="49" spans="1:4" ht="12.75">
      <c r="A49" s="27" t="s">
        <v>48</v>
      </c>
      <c r="B49" s="26">
        <f>B50+B51+B52</f>
        <v>6687.81467</v>
      </c>
      <c r="C49" s="26">
        <f>C50+C51+C52</f>
        <v>6610.94472</v>
      </c>
      <c r="D49" s="13">
        <f>C49/B49*100</f>
        <v>98.85059688712936</v>
      </c>
    </row>
    <row r="50" spans="1:4" ht="12.75">
      <c r="A50" s="28" t="s">
        <v>49</v>
      </c>
      <c r="B50" s="25">
        <v>160.7</v>
      </c>
      <c r="C50" s="25">
        <v>157.77487</v>
      </c>
      <c r="D50" s="17">
        <f>C50/B50*100</f>
        <v>98.17975731176105</v>
      </c>
    </row>
    <row r="51" spans="1:4" ht="12.75">
      <c r="A51" s="28" t="s">
        <v>50</v>
      </c>
      <c r="B51" s="25">
        <v>5381.23684</v>
      </c>
      <c r="C51" s="25">
        <v>5337.97084</v>
      </c>
      <c r="D51" s="17">
        <f>C51/B51*100</f>
        <v>99.195984096474</v>
      </c>
    </row>
    <row r="52" spans="1:4" ht="12.75">
      <c r="A52" s="14" t="s">
        <v>51</v>
      </c>
      <c r="B52" s="25">
        <v>1145.87783</v>
      </c>
      <c r="C52" s="25">
        <v>1115.19901</v>
      </c>
      <c r="D52" s="17">
        <f>C52/B52*100</f>
        <v>97.32267967868792</v>
      </c>
    </row>
    <row r="53" spans="1:4" ht="12.75">
      <c r="A53" s="11" t="s">
        <v>52</v>
      </c>
      <c r="B53" s="26">
        <f>B54</f>
        <v>64.4</v>
      </c>
      <c r="C53" s="26">
        <f>C54</f>
        <v>64.3656</v>
      </c>
      <c r="D53" s="13">
        <f>C53/B53*100</f>
        <v>99.94658385093167</v>
      </c>
    </row>
    <row r="54" spans="1:4" ht="12.75">
      <c r="A54" s="14" t="s">
        <v>53</v>
      </c>
      <c r="B54" s="25">
        <v>64.4</v>
      </c>
      <c r="C54" s="25">
        <v>64.3656</v>
      </c>
      <c r="D54" s="17">
        <f>C54/B54*100</f>
        <v>99.94658385093167</v>
      </c>
    </row>
    <row r="55" spans="1:4" ht="12.75">
      <c r="A55" s="14" t="s">
        <v>54</v>
      </c>
      <c r="B55" s="25">
        <f>B34-B35</f>
        <v>-225.81282999999894</v>
      </c>
      <c r="C55" s="25">
        <f>C34-C35</f>
        <v>-69.97674000000006</v>
      </c>
      <c r="D55" s="17"/>
    </row>
    <row r="56" spans="1:4" ht="12.75">
      <c r="A56" s="29"/>
      <c r="B56" s="22"/>
      <c r="C56" s="22"/>
      <c r="D56" s="17"/>
    </row>
    <row r="57" spans="1:4" ht="15" customHeight="1">
      <c r="A57" s="2" t="s">
        <v>55</v>
      </c>
      <c r="B57" s="2"/>
      <c r="C57" s="2"/>
      <c r="D57" s="2"/>
    </row>
    <row r="58" spans="1:4" ht="12.75">
      <c r="A58" s="2" t="s">
        <v>56</v>
      </c>
      <c r="B58" s="2"/>
      <c r="C58" s="2" t="s">
        <v>57</v>
      </c>
      <c r="D58" s="2"/>
    </row>
    <row r="59" spans="2:4" ht="12.75">
      <c r="B59" s="2"/>
      <c r="C59" s="2"/>
      <c r="D59" s="2"/>
    </row>
    <row r="60" spans="2:4" ht="12.75">
      <c r="B60" s="29"/>
      <c r="C60" s="29"/>
      <c r="D60" s="29"/>
    </row>
    <row r="61" spans="2:4" ht="12.75">
      <c r="B61" s="29"/>
      <c r="C61" s="29"/>
      <c r="D61" s="29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"Алексеевского сельского поселения на 1 января  2021 г.</dc:title>
  <dc:subject/>
  <dc:creator>DOHOD1</dc:creator>
  <cp:keywords/>
  <dc:description/>
  <cp:lastModifiedBy>Егошина Светлана</cp:lastModifiedBy>
  <cp:lastPrinted>2020-12-08T11:45:37Z</cp:lastPrinted>
  <dcterms:created xsi:type="dcterms:W3CDTF">2007-03-05T11:59:24Z</dcterms:created>
  <dcterms:modified xsi:type="dcterms:W3CDTF">2021-01-25T13:45:01Z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XXJ7TYMEEKJ2-4622-341</vt:lpwstr>
  </property>
  <property fmtid="{D5CDD505-2E9C-101B-9397-08002B2CF9AE}" pid="3" name="_dlc_DocIdItemGuid">
    <vt:lpwstr>9dbdbeb0-b034-489b-adc8-1244bebe0146</vt:lpwstr>
  </property>
  <property fmtid="{D5CDD505-2E9C-101B-9397-08002B2CF9AE}" pid="4" name="_dlc_DocIdUrl">
    <vt:lpwstr>https://vip.gov.mari.ru/sovetsk/alexeevskoe/_layouts/DocIdRedir.aspx?ID=XXJ7TYMEEKJ2-4622-341, XXJ7TYMEEKJ2-4622-341</vt:lpwstr>
  </property>
  <property fmtid="{D5CDD505-2E9C-101B-9397-08002B2CF9AE}" pid="5" name="Описание">
    <vt:lpwstr>  
</vt:lpwstr>
  </property>
</Properties>
</file>