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ЦСОН" sheetId="1" r:id="rId1"/>
    <sheet name="КЦСОН 2017" sheetId="2" r:id="rId2"/>
  </sheets>
  <definedNames/>
  <calcPr fullCalcOnLoad="1"/>
</workbook>
</file>

<file path=xl/sharedStrings.xml><?xml version="1.0" encoding="utf-8"?>
<sst xmlns="http://schemas.openxmlformats.org/spreadsheetml/2006/main" count="181" uniqueCount="143">
  <si>
    <t>№ п/п</t>
  </si>
  <si>
    <t>Наименование учреждения</t>
  </si>
  <si>
    <t>Рейтинг по группе показателей</t>
  </si>
  <si>
    <t>Комфортность условий предоставления социальных услуг и доступность их получения</t>
  </si>
  <si>
    <t>Время ожидания предоставления социальной услуги</t>
  </si>
  <si>
    <t>Удовлетворенность качеством оказания услуг</t>
  </si>
  <si>
    <t>Всего</t>
  </si>
  <si>
    <t>Рейтинг</t>
  </si>
  <si>
    <t>Открытость и доступность информации об орга-низации соци-ального обслу-живания</t>
  </si>
  <si>
    <t>Доброжелате-льность, вежливость. Компетент-ность работников организации социального обслуживания</t>
  </si>
  <si>
    <t>«открытость и прозрачность государственных и муниципальных учреждений» - показатель рейтинга на  официальном сайте для размещения информации о государственных и муниципальных учреждениях (www.bus.gov.ru)  в сети «Интернет»</t>
  </si>
  <si>
    <t>наличие информации о деятельности организации социального обслуживания 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</si>
  <si>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Показатели</t>
  </si>
  <si>
    <t>I. Показатели, характеризующие открытость и доступность инфор-мации об организации социального обслуживания</t>
  </si>
  <si>
    <t>1.</t>
  </si>
  <si>
    <r>
      <t>Полнота и актуальность информации об организации социального обслуживания, размещаемой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общедоступных информационных ресурсах (на информационных стендах в помещении организации, на официальных сайтах организации социального обслуживания, органов исполнительной власти  в информационно-телекоммуникационной сети «Интернет» (далее – сеть «Интернет»):</t>
    </r>
  </si>
  <si>
    <t>1.1.</t>
  </si>
  <si>
    <t>1.2.</t>
  </si>
  <si>
    <t>1.3.</t>
  </si>
  <si>
    <r>
      <t>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«Интернет»,  порядку размещения информации на официальном сайте поставщика социальных услуг в сети «Интернет», утверждаемому уполномоченным федеральным органом исполнительной власти согласно части 3 статьи 13 Федерального закона от 28 декабря 2013 г. № 442-ФЗ «Об основах социального обслуживания граждан в Российской Федерации</t>
    </r>
    <r>
      <rPr>
        <i/>
        <sz val="10"/>
        <rFont val="Times New Roman"/>
        <family val="1"/>
      </rPr>
      <t>»</t>
    </r>
  </si>
  <si>
    <t>2.</t>
  </si>
  <si>
    <t>Наличие альтернативной версии официального сайта организации социального обслуживания в сети «Интернет» для инвалидов по зрению</t>
  </si>
  <si>
    <t>3.</t>
  </si>
  <si>
    <t>Наличие дистанционных способов взаимодействия организации и получателей социальных услуг (получение информации, запись на прием и др.):</t>
  </si>
  <si>
    <t>3.1.</t>
  </si>
  <si>
    <t>телефон</t>
  </si>
  <si>
    <t>3.2.</t>
  </si>
  <si>
    <t>электронная почта, электронные сервисы на официальном сайте организации в сети «Интернет»</t>
  </si>
  <si>
    <t>4.</t>
  </si>
  <si>
    <t>Результативность обращений при использовании дистанционных способов взаимодействия с получателями социальных услуг  для получения необходимой информации:</t>
  </si>
  <si>
    <t>4.1.</t>
  </si>
  <si>
    <t>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</si>
  <si>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4.2.</t>
  </si>
  <si>
    <t>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«Интернет» для получения необходимой информации от числа контрольных обращений</t>
  </si>
  <si>
    <t>5.</t>
  </si>
  <si>
    <t>Наличие возможности направления заявления (жалобы), предложений и отзывов о качестве предоставления социальных услуг:</t>
  </si>
  <si>
    <t>5.1.</t>
  </si>
  <si>
    <t>лично в организацию социального обслуживания</t>
  </si>
  <si>
    <t>5.2.</t>
  </si>
  <si>
    <t>в электронной форме на официальном сайте организации социального обслуживания в сети «Интернет»</t>
  </si>
  <si>
    <t>5.3.</t>
  </si>
  <si>
    <t>по телефону /на «горячую линию» уполномоченного исполнительного органа государственной власти в сфере социального обслуживания</t>
  </si>
  <si>
    <t>6.</t>
  </si>
  <si>
    <t>Наличие информации о порядке подачи жалобы по вопросам качества оказания социальных услуг:</t>
  </si>
  <si>
    <t>6.1.</t>
  </si>
  <si>
    <t>в общедоступных местах на информационных стендах в организации социального обслуживания</t>
  </si>
  <si>
    <t>6.2.</t>
  </si>
  <si>
    <t>на  официальном сайте организации социального обслуживания в сети «Интернет»</t>
  </si>
  <si>
    <t>6.3.</t>
  </si>
  <si>
    <t>на официальном сайте уполномоченного исполнительного органа государственной власти в сфере  социального обслуживания в сети «Интернет»</t>
  </si>
  <si>
    <t>7.</t>
  </si>
  <si>
    <t>Доля получателей социальных услуг (их родственников, знакомых),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</si>
  <si>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II. Показатели, характеризующие комфортность условий 
предоставления социальных услуг и доступность их получения</t>
  </si>
  <si>
    <t>оборудование входных зон на объектах оценки для маломобильных групп населения</t>
  </si>
  <si>
    <t>наличие специально оборудованного санитарно-гигиенического помещения</t>
  </si>
  <si>
    <r>
      <t>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услуг:</t>
    </r>
  </si>
  <si>
    <t>Доля получателей услуг (их родственников, знакомых) (в том числе инвалидов и других маломобильных групп получателей услуг), считающих условия оказания услуг доступными, от общего числа опрошенных</t>
  </si>
  <si>
    <t>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</si>
  <si>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t>Укомплектованность организации социального обслуживания специалистами, осуществляющими предоставление социальных услуг</t>
  </si>
  <si>
    <t>Доля получателей социальных услуг (их родственников, знакомых), оценивающих благоустройство и  содержание помещения организации социального обслуживания и территории, на которой она расположена,  как хорошее, от  общего числа опрошенных</t>
  </si>
  <si>
    <t>Доля получателей социальных услуг (либо их родственников), которые высоко оценивают доброжелательность, вежливость и  внимательность работников организации социального обслуживания, от общего числа опрошенных</t>
  </si>
  <si>
    <t>Доля получателей социальных услуг(либо их родственников), которые высоко оценивают компетентность работников организации социального обслуживания, от общего числа опрошенных</t>
  </si>
  <si>
    <t>Доля получателей социальных услуг (либо их родственников),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</si>
  <si>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2.1.</t>
  </si>
  <si>
    <t>жилым помещением</t>
  </si>
  <si>
    <t>2.2.</t>
  </si>
  <si>
    <t>наличием оборудования для предоставления социальных услуг</t>
  </si>
  <si>
    <t>2.3.</t>
  </si>
  <si>
    <t>питанием</t>
  </si>
  <si>
    <t>2.4.</t>
  </si>
  <si>
    <t>мебелью, мягким инвентарем</t>
  </si>
  <si>
    <t>2.5.</t>
  </si>
  <si>
    <t>предоставлением социально-бытовых, парикмахерских и гигиенических  услуг</t>
  </si>
  <si>
    <t>2.6.</t>
  </si>
  <si>
    <t>хранением личных вещей</t>
  </si>
  <si>
    <t>2.7.</t>
  </si>
  <si>
    <t>оборудованным для инвалидов санитарно-гигиеническим помещением</t>
  </si>
  <si>
    <t>2.8.</t>
  </si>
  <si>
    <t>санитарным содержанием санитарно-технического оборудования</t>
  </si>
  <si>
    <t>2.9.</t>
  </si>
  <si>
    <t>порядком оплаты  социальных услуг</t>
  </si>
  <si>
    <t>2.10.</t>
  </si>
  <si>
    <t>конфиденциальностью предоставления социальных услуг</t>
  </si>
  <si>
    <t>2.11.</t>
  </si>
  <si>
    <t>графиком посещений родственниками в организации социального обслуживания</t>
  </si>
  <si>
    <t>оперативностью решения вопросов</t>
  </si>
  <si>
    <t>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</si>
  <si>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Количество зарегистрированных в организации социального обслуживания жалоб получателей социальных услуг на качество услуг, предоставленных организацией в отчетном периоде на 100 получателей социальных услуг (в течение года):</t>
  </si>
  <si>
    <t>Доля получателей социальных услуг(их родственников, знакомых),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</si>
  <si>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</si>
  <si>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1.4.</t>
  </si>
  <si>
    <t>наличие в помещениях организации социального обслуживания видео, аудио информаторов для лиц с нарушением функций слуха и зрения</t>
  </si>
  <si>
    <t>IV.Показатели, характеризующие доброжелательность, 
вежливость, компетентность работников 
организаций социального обслуживания</t>
  </si>
  <si>
    <t>V. Показатели, характеризующие удовлетворенность 
качеством оказания услуг</t>
  </si>
  <si>
    <t>2.13.</t>
  </si>
  <si>
    <t>УТВЕРЖДЕН</t>
  </si>
  <si>
    <t>Общественным советом</t>
  </si>
  <si>
    <t>при Министерстве социального развития Республики Марий Эл</t>
  </si>
  <si>
    <t>по проведению независимой оценки качества оказания услуг</t>
  </si>
  <si>
    <t xml:space="preserve">организациями социального обслуживания населения </t>
  </si>
  <si>
    <t>Республики Марий Эл</t>
  </si>
  <si>
    <t>III. Показатели, характеризующие время ожидания предоставления социальной услуги</t>
  </si>
  <si>
    <t>Доля получателей социальных услуг, которые ожидали  предоставление услуги в организации социального обслуживания больше срока, установленного при назначении данной услуги, от общего числа опрошенных</t>
  </si>
  <si>
    <t>Среднее время ожидания приема к специалисту организации социального обслуживания при личном обращении граждан для получения информации о работе организации социального обслуживания, порядке предоставления социальных услуг (среди опрошенных потребителей социальных услуг)</t>
  </si>
  <si>
    <t>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три года</t>
  </si>
  <si>
    <t>Доля получателей социальных услуг (либо их родственников), удовлетворенных условиями предоставления социальных услуг, от числа опрошенных, в том числе удовлетворенных:</t>
  </si>
  <si>
    <t>ГБУ РМЭ «Комплексный центр социального обслуживания населения в городе Йошкар-Оле»</t>
  </si>
  <si>
    <t>ГБУ РМЭ «Комплексный центр социального обслуживания населения в городе Волжске»</t>
  </si>
  <si>
    <t>ГБУ РМЭ «Комплексный центр социального обслуживания населения в Волжском районе»</t>
  </si>
  <si>
    <t>ГБУ РМЭ «Комплексный центр социального обслуживания населения в Горномарийском районе»</t>
  </si>
  <si>
    <t>ГБУ РМЭ «Комплексный центр социального обслуживания населения в Звениговском районе»</t>
  </si>
  <si>
    <t>ГБУ РМЭ «Комплексный центр социального обслуживания населения в Килемарском районе»</t>
  </si>
  <si>
    <t>ГБУ РМЭ «Комплексный центр социального обслуживания населения в Куженерском районе»</t>
  </si>
  <si>
    <t>ГБУ РМЭ «Комплексный центр социального обслуживания населения в городе Козьмодемьянске»</t>
  </si>
  <si>
    <t>ГБУ РМЭ «Комплексный центр социального обслуживания населения в Мари-Турекском районе»</t>
  </si>
  <si>
    <t>ГБУ РМЭ «Комплексный центр социального обслуживания населения в Медведевском районе»</t>
  </si>
  <si>
    <t>ГБУ РМЭ «Комплексный центр социального обслуживания населения в Моркинском районе»</t>
  </si>
  <si>
    <t>ГБУ РМЭ «Комплексный центр социального обслуживания населения в Юринском районе»</t>
  </si>
  <si>
    <t>ГБУ РМЭ «Комплексный центр социального обслуживания населения в Оршанском районе»</t>
  </si>
  <si>
    <t>ГБУ РМЭ «Комплексный центр социального обслуживания населения в Параньгинском районе»</t>
  </si>
  <si>
    <t>ГБУ РМЭ «Комплексный центр социального обслуживания населения в Сернурском районе»</t>
  </si>
  <si>
    <t>ГБУ РМЭ «Комплексный центр социального обслуживания населения в Советском районе»</t>
  </si>
  <si>
    <t>ГБУ РМЭ «Комплексный центр социального обслуживания населения в Новоторъяльском районе»</t>
  </si>
  <si>
    <t>периодичностью прихода социальных работников на дом</t>
  </si>
  <si>
    <t xml:space="preserve">Рейтинг комплексных центров Республики Марий Эл, </t>
  </si>
  <si>
    <t>прошедших независимую оценку качества работы в 2017 году</t>
  </si>
  <si>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</si>
  <si>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</si>
  <si>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</si>
  <si>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</si>
  <si>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</si>
  <si>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</si>
  <si>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</si>
  <si>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</si>
  <si>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</si>
  <si>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</si>
  <si>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>XI место</t>
  </si>
  <si>
    <t>XII место</t>
  </si>
  <si>
    <t>XIII место</t>
  </si>
  <si>
    <t>XIV место</t>
  </si>
  <si>
    <t>XV место</t>
  </si>
  <si>
    <t>XVI место</t>
  </si>
  <si>
    <t>критерии п. V. Показатели, характеризующие удовлетворенность качеством оказания услуг пп.2.3, 2.5, 2.6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</si>
</sst>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42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6" xfId="0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.gov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38.7109375" style="0" customWidth="1"/>
    <col min="3" max="3" width="16.421875" style="0" customWidth="1"/>
    <col min="4" max="4" width="16.8515625" style="0" customWidth="1"/>
    <col min="5" max="5" width="17.8515625" style="0" customWidth="1"/>
    <col min="6" max="6" width="17.140625" style="0" customWidth="1"/>
    <col min="7" max="7" width="17.421875" style="0" customWidth="1"/>
    <col min="8" max="8" width="16.7109375" style="0" customWidth="1"/>
    <col min="9" max="9" width="16.8515625" style="0" customWidth="1"/>
    <col min="10" max="10" width="17.8515625" style="0" customWidth="1"/>
    <col min="11" max="11" width="17.140625" style="0" customWidth="1"/>
    <col min="12" max="12" width="15.8515625" style="0" customWidth="1"/>
    <col min="13" max="13" width="17.421875" style="0" customWidth="1"/>
    <col min="14" max="14" width="16.140625" style="0" customWidth="1"/>
    <col min="15" max="15" width="16.8515625" style="0" customWidth="1"/>
    <col min="16" max="16" width="15.8515625" style="0" customWidth="1"/>
    <col min="17" max="17" width="17.7109375" style="0" customWidth="1"/>
    <col min="18" max="18" width="18.7109375" style="0" customWidth="1"/>
    <col min="19" max="19" width="17.00390625" style="0" customWidth="1"/>
  </cols>
  <sheetData>
    <row r="1" spans="1:11" ht="17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9" ht="102.75" customHeight="1">
      <c r="A2" s="3" t="s">
        <v>0</v>
      </c>
      <c r="B2" s="3" t="s">
        <v>12</v>
      </c>
      <c r="C2" s="6" t="s">
        <v>106</v>
      </c>
      <c r="D2" s="6" t="s">
        <v>107</v>
      </c>
      <c r="E2" s="6" t="s">
        <v>108</v>
      </c>
      <c r="F2" s="6" t="s">
        <v>109</v>
      </c>
      <c r="G2" s="6" t="s">
        <v>110</v>
      </c>
      <c r="H2" s="6" t="s">
        <v>111</v>
      </c>
      <c r="I2" s="6" t="s">
        <v>112</v>
      </c>
      <c r="J2" s="6" t="s">
        <v>113</v>
      </c>
      <c r="K2" s="6" t="s">
        <v>114</v>
      </c>
      <c r="L2" s="6" t="s">
        <v>115</v>
      </c>
      <c r="M2" s="6" t="s">
        <v>116</v>
      </c>
      <c r="N2" s="6" t="s">
        <v>118</v>
      </c>
      <c r="O2" s="6" t="s">
        <v>119</v>
      </c>
      <c r="P2" s="6" t="s">
        <v>120</v>
      </c>
      <c r="Q2" s="6" t="s">
        <v>121</v>
      </c>
      <c r="R2" s="6" t="s">
        <v>122</v>
      </c>
      <c r="S2" s="6" t="s">
        <v>117</v>
      </c>
    </row>
    <row r="3" spans="1:19" ht="36.75" customHeight="1">
      <c r="A3" s="22" t="s">
        <v>13</v>
      </c>
      <c r="B3" s="22"/>
      <c r="C3" s="6">
        <f>C4+C8+C9+C12+C15+C19+C23</f>
        <v>11.9</v>
      </c>
      <c r="D3" s="6">
        <f aca="true" t="shared" si="0" ref="D3:S3">D4+D8+D9+D12+D15+D19+D23</f>
        <v>12</v>
      </c>
      <c r="E3" s="6">
        <f t="shared" si="0"/>
        <v>12</v>
      </c>
      <c r="F3" s="6">
        <f t="shared" si="0"/>
        <v>12.8</v>
      </c>
      <c r="G3" s="6">
        <f t="shared" si="0"/>
        <v>12</v>
      </c>
      <c r="H3" s="6">
        <f t="shared" si="0"/>
        <v>11.2</v>
      </c>
      <c r="I3" s="6">
        <f t="shared" si="0"/>
        <v>12.9</v>
      </c>
      <c r="J3" s="6">
        <f t="shared" si="0"/>
        <v>12.8</v>
      </c>
      <c r="K3" s="6">
        <f t="shared" si="0"/>
        <v>13.1</v>
      </c>
      <c r="L3" s="6">
        <f t="shared" si="0"/>
        <v>12.3</v>
      </c>
      <c r="M3" s="6">
        <f t="shared" si="0"/>
        <v>11.8</v>
      </c>
      <c r="N3" s="6">
        <f t="shared" si="0"/>
        <v>12.6</v>
      </c>
      <c r="O3" s="6">
        <f t="shared" si="0"/>
        <v>11.6</v>
      </c>
      <c r="P3" s="6">
        <f t="shared" si="0"/>
        <v>12.100000000000001</v>
      </c>
      <c r="Q3" s="6">
        <f t="shared" si="0"/>
        <v>12</v>
      </c>
      <c r="R3" s="6">
        <f t="shared" si="0"/>
        <v>12.1</v>
      </c>
      <c r="S3" s="6">
        <f t="shared" si="0"/>
        <v>11.4</v>
      </c>
    </row>
    <row r="4" spans="1:19" ht="135" customHeight="1">
      <c r="A4" s="6" t="s">
        <v>14</v>
      </c>
      <c r="B4" s="8" t="s">
        <v>15</v>
      </c>
      <c r="C4" s="6">
        <f>C5+C6+C7</f>
        <v>3</v>
      </c>
      <c r="D4" s="6">
        <f aca="true" t="shared" si="1" ref="D4:S4">D5+D6+D7</f>
        <v>3</v>
      </c>
      <c r="E4" s="6">
        <f t="shared" si="1"/>
        <v>3</v>
      </c>
      <c r="F4" s="6">
        <f t="shared" si="1"/>
        <v>3</v>
      </c>
      <c r="G4" s="6">
        <f t="shared" si="1"/>
        <v>2.9</v>
      </c>
      <c r="H4" s="6">
        <f t="shared" si="1"/>
        <v>2.9</v>
      </c>
      <c r="I4" s="6">
        <f t="shared" si="1"/>
        <v>2.9</v>
      </c>
      <c r="J4" s="6">
        <f t="shared" si="1"/>
        <v>3</v>
      </c>
      <c r="K4" s="6">
        <f t="shared" si="1"/>
        <v>3</v>
      </c>
      <c r="L4" s="6">
        <f t="shared" si="1"/>
        <v>2.9</v>
      </c>
      <c r="M4" s="6">
        <f t="shared" si="1"/>
        <v>3</v>
      </c>
      <c r="N4" s="6">
        <f t="shared" si="1"/>
        <v>3</v>
      </c>
      <c r="O4" s="6">
        <f t="shared" si="1"/>
        <v>2.6</v>
      </c>
      <c r="P4" s="6">
        <f t="shared" si="1"/>
        <v>2.9</v>
      </c>
      <c r="Q4" s="6">
        <f t="shared" si="1"/>
        <v>3</v>
      </c>
      <c r="R4" s="6">
        <f t="shared" si="1"/>
        <v>3</v>
      </c>
      <c r="S4" s="6">
        <f t="shared" si="1"/>
        <v>2.9</v>
      </c>
    </row>
    <row r="5" spans="1:19" ht="86.25" customHeight="1">
      <c r="A5" s="6" t="s">
        <v>16</v>
      </c>
      <c r="B5" s="9" t="s">
        <v>10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</row>
    <row r="6" spans="1:19" ht="180.75" customHeight="1">
      <c r="A6" s="6" t="s">
        <v>17</v>
      </c>
      <c r="B6" s="8" t="s">
        <v>19</v>
      </c>
      <c r="C6" s="6">
        <v>1</v>
      </c>
      <c r="D6" s="6">
        <v>1</v>
      </c>
      <c r="E6" s="6">
        <v>1</v>
      </c>
      <c r="F6" s="6">
        <v>1</v>
      </c>
      <c r="G6" s="6">
        <v>0.9</v>
      </c>
      <c r="H6" s="6">
        <v>0.9</v>
      </c>
      <c r="I6" s="6">
        <v>0.9</v>
      </c>
      <c r="J6" s="6">
        <v>1</v>
      </c>
      <c r="K6" s="6">
        <v>1</v>
      </c>
      <c r="L6" s="6">
        <v>0.9</v>
      </c>
      <c r="M6" s="6">
        <v>1</v>
      </c>
      <c r="N6" s="6">
        <v>1</v>
      </c>
      <c r="O6" s="6">
        <v>0.6</v>
      </c>
      <c r="P6" s="6">
        <v>0.9</v>
      </c>
      <c r="Q6" s="6">
        <v>1</v>
      </c>
      <c r="R6" s="6">
        <v>1</v>
      </c>
      <c r="S6" s="6">
        <v>0.9</v>
      </c>
    </row>
    <row r="7" spans="1:19" ht="101.25" customHeight="1">
      <c r="A7" s="6" t="s">
        <v>18</v>
      </c>
      <c r="B7" s="8" t="s">
        <v>11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</row>
    <row r="8" spans="1:19" ht="51">
      <c r="A8" s="6" t="s">
        <v>20</v>
      </c>
      <c r="B8" s="8" t="s">
        <v>21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</row>
    <row r="9" spans="1:19" ht="54" customHeight="1">
      <c r="A9" s="6" t="s">
        <v>22</v>
      </c>
      <c r="B9" s="8" t="s">
        <v>23</v>
      </c>
      <c r="C9" s="6">
        <f>C11+C10</f>
        <v>2</v>
      </c>
      <c r="D9" s="6">
        <f aca="true" t="shared" si="2" ref="D9:S9">D11+D10</f>
        <v>2</v>
      </c>
      <c r="E9" s="6">
        <f t="shared" si="2"/>
        <v>2</v>
      </c>
      <c r="F9" s="6">
        <f t="shared" si="2"/>
        <v>2</v>
      </c>
      <c r="G9" s="6">
        <f t="shared" si="2"/>
        <v>2</v>
      </c>
      <c r="H9" s="6">
        <f t="shared" si="2"/>
        <v>2</v>
      </c>
      <c r="I9" s="6">
        <f t="shared" si="2"/>
        <v>2</v>
      </c>
      <c r="J9" s="6">
        <f t="shared" si="2"/>
        <v>2</v>
      </c>
      <c r="K9" s="6">
        <f t="shared" si="2"/>
        <v>2</v>
      </c>
      <c r="L9" s="6">
        <f t="shared" si="2"/>
        <v>2</v>
      </c>
      <c r="M9" s="6">
        <f t="shared" si="2"/>
        <v>2</v>
      </c>
      <c r="N9" s="6">
        <f t="shared" si="2"/>
        <v>2</v>
      </c>
      <c r="O9" s="6">
        <f t="shared" si="2"/>
        <v>2</v>
      </c>
      <c r="P9" s="6">
        <f t="shared" si="2"/>
        <v>2</v>
      </c>
      <c r="Q9" s="6">
        <f t="shared" si="2"/>
        <v>2</v>
      </c>
      <c r="R9" s="6">
        <f t="shared" si="2"/>
        <v>2</v>
      </c>
      <c r="S9" s="6">
        <f t="shared" si="2"/>
        <v>2</v>
      </c>
    </row>
    <row r="10" spans="1:19" ht="12.75">
      <c r="A10" s="6" t="s">
        <v>24</v>
      </c>
      <c r="B10" s="8" t="s">
        <v>25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</row>
    <row r="11" spans="1:19" ht="38.25">
      <c r="A11" s="6" t="s">
        <v>26</v>
      </c>
      <c r="B11" s="8" t="s">
        <v>27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</row>
    <row r="12" spans="1:19" ht="63.75">
      <c r="A12" s="6" t="s">
        <v>28</v>
      </c>
      <c r="B12" s="8" t="s">
        <v>29</v>
      </c>
      <c r="C12" s="6">
        <f>C13+C14</f>
        <v>1.4</v>
      </c>
      <c r="D12" s="6">
        <f aca="true" t="shared" si="3" ref="D12:S12">D13+D14</f>
        <v>1</v>
      </c>
      <c r="E12" s="6">
        <f t="shared" si="3"/>
        <v>1</v>
      </c>
      <c r="F12" s="6">
        <f t="shared" si="3"/>
        <v>1.8</v>
      </c>
      <c r="G12" s="6">
        <f t="shared" si="3"/>
        <v>1.6</v>
      </c>
      <c r="H12" s="6">
        <f t="shared" si="3"/>
        <v>0.8</v>
      </c>
      <c r="I12" s="6">
        <f t="shared" si="3"/>
        <v>2</v>
      </c>
      <c r="J12" s="6">
        <f t="shared" si="3"/>
        <v>1.8</v>
      </c>
      <c r="K12" s="6">
        <f t="shared" si="3"/>
        <v>1.6</v>
      </c>
      <c r="L12" s="6">
        <f t="shared" si="3"/>
        <v>1.4</v>
      </c>
      <c r="M12" s="6">
        <f t="shared" si="3"/>
        <v>0.8</v>
      </c>
      <c r="N12" s="6">
        <f t="shared" si="3"/>
        <v>1.6</v>
      </c>
      <c r="O12" s="6">
        <f t="shared" si="3"/>
        <v>1</v>
      </c>
      <c r="P12" s="6">
        <f t="shared" si="3"/>
        <v>1.2</v>
      </c>
      <c r="Q12" s="6">
        <f t="shared" si="3"/>
        <v>1</v>
      </c>
      <c r="R12" s="6">
        <f t="shared" si="3"/>
        <v>1.6</v>
      </c>
      <c r="S12" s="6">
        <f t="shared" si="3"/>
        <v>1</v>
      </c>
    </row>
    <row r="13" spans="1:19" ht="55.5" customHeight="1">
      <c r="A13" s="6" t="s">
        <v>30</v>
      </c>
      <c r="B13" s="8" t="s">
        <v>31</v>
      </c>
      <c r="C13" s="6">
        <v>0.4</v>
      </c>
      <c r="D13" s="6">
        <v>0.4</v>
      </c>
      <c r="E13" s="6">
        <v>0.6</v>
      </c>
      <c r="F13" s="6">
        <v>1</v>
      </c>
      <c r="G13" s="6">
        <v>1</v>
      </c>
      <c r="H13" s="6">
        <v>0.4</v>
      </c>
      <c r="I13" s="6">
        <v>1</v>
      </c>
      <c r="J13" s="6">
        <v>0.8</v>
      </c>
      <c r="K13" s="6">
        <v>0.6</v>
      </c>
      <c r="L13" s="6">
        <v>0.8</v>
      </c>
      <c r="M13" s="6">
        <v>0.2</v>
      </c>
      <c r="N13" s="6">
        <v>0.6</v>
      </c>
      <c r="O13" s="6">
        <v>0.8</v>
      </c>
      <c r="P13" s="6">
        <v>0.6</v>
      </c>
      <c r="Q13" s="6">
        <v>0.4</v>
      </c>
      <c r="R13" s="6">
        <v>0.6</v>
      </c>
      <c r="S13" s="6">
        <v>0.6</v>
      </c>
    </row>
    <row r="14" spans="1:19" ht="93" customHeight="1">
      <c r="A14" s="6" t="s">
        <v>32</v>
      </c>
      <c r="B14" s="8" t="s">
        <v>33</v>
      </c>
      <c r="C14" s="6">
        <v>1</v>
      </c>
      <c r="D14" s="6">
        <v>0.6</v>
      </c>
      <c r="E14" s="6">
        <v>0.4</v>
      </c>
      <c r="F14" s="6">
        <v>0.8</v>
      </c>
      <c r="G14" s="6">
        <v>0.6</v>
      </c>
      <c r="H14" s="6">
        <v>0.4</v>
      </c>
      <c r="I14" s="6">
        <v>1</v>
      </c>
      <c r="J14" s="6">
        <v>1</v>
      </c>
      <c r="K14" s="6">
        <v>1</v>
      </c>
      <c r="L14" s="6">
        <v>0.6</v>
      </c>
      <c r="M14" s="6">
        <v>0.6</v>
      </c>
      <c r="N14" s="6">
        <v>1</v>
      </c>
      <c r="O14" s="6">
        <v>0.2</v>
      </c>
      <c r="P14" s="6">
        <v>0.6</v>
      </c>
      <c r="Q14" s="6">
        <v>0.6</v>
      </c>
      <c r="R14" s="6">
        <v>1</v>
      </c>
      <c r="S14" s="6">
        <v>0.4</v>
      </c>
    </row>
    <row r="15" spans="1:19" ht="38.25">
      <c r="A15" s="6" t="s">
        <v>34</v>
      </c>
      <c r="B15" s="8" t="s">
        <v>35</v>
      </c>
      <c r="C15" s="6">
        <f>C16+C17+C18</f>
        <v>2</v>
      </c>
      <c r="D15" s="6">
        <f aca="true" t="shared" si="4" ref="D15:S15">D16+D17+D18</f>
        <v>2</v>
      </c>
      <c r="E15" s="6">
        <f t="shared" si="4"/>
        <v>2</v>
      </c>
      <c r="F15" s="6">
        <f t="shared" si="4"/>
        <v>2</v>
      </c>
      <c r="G15" s="6">
        <f t="shared" si="4"/>
        <v>2</v>
      </c>
      <c r="H15" s="6">
        <f t="shared" si="4"/>
        <v>2</v>
      </c>
      <c r="I15" s="6">
        <f t="shared" si="4"/>
        <v>2</v>
      </c>
      <c r="J15" s="6">
        <f t="shared" si="4"/>
        <v>2</v>
      </c>
      <c r="K15" s="6">
        <f t="shared" si="4"/>
        <v>2</v>
      </c>
      <c r="L15" s="6">
        <f t="shared" si="4"/>
        <v>2</v>
      </c>
      <c r="M15" s="6">
        <f t="shared" si="4"/>
        <v>2</v>
      </c>
      <c r="N15" s="6">
        <f t="shared" si="4"/>
        <v>2</v>
      </c>
      <c r="O15" s="6">
        <f t="shared" si="4"/>
        <v>2</v>
      </c>
      <c r="P15" s="6">
        <f t="shared" si="4"/>
        <v>2</v>
      </c>
      <c r="Q15" s="6">
        <f t="shared" si="4"/>
        <v>2</v>
      </c>
      <c r="R15" s="6">
        <f t="shared" si="4"/>
        <v>2</v>
      </c>
      <c r="S15" s="6">
        <f t="shared" si="4"/>
        <v>2</v>
      </c>
    </row>
    <row r="16" spans="1:19" ht="25.5">
      <c r="A16" s="6" t="s">
        <v>36</v>
      </c>
      <c r="B16" s="8" t="s">
        <v>37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</row>
    <row r="17" spans="1:19" ht="38.25" customHeight="1">
      <c r="A17" s="6" t="s">
        <v>38</v>
      </c>
      <c r="B17" s="8" t="s">
        <v>39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</row>
    <row r="18" spans="1:19" ht="57" customHeight="1">
      <c r="A18" s="6" t="s">
        <v>40</v>
      </c>
      <c r="B18" s="8" t="s">
        <v>41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ht="45" customHeight="1">
      <c r="A19" s="6" t="s">
        <v>42</v>
      </c>
      <c r="B19" s="8" t="s">
        <v>43</v>
      </c>
      <c r="C19" s="6">
        <f>C20+C21+C22</f>
        <v>1.5</v>
      </c>
      <c r="D19" s="6">
        <f aca="true" t="shared" si="5" ref="D19:S19">D20+D21+D22</f>
        <v>2</v>
      </c>
      <c r="E19" s="6">
        <f t="shared" si="5"/>
        <v>2</v>
      </c>
      <c r="F19" s="6">
        <f t="shared" si="5"/>
        <v>2</v>
      </c>
      <c r="G19" s="6">
        <f t="shared" si="5"/>
        <v>1.5</v>
      </c>
      <c r="H19" s="6">
        <f t="shared" si="5"/>
        <v>1.5</v>
      </c>
      <c r="I19" s="6">
        <f t="shared" si="5"/>
        <v>2</v>
      </c>
      <c r="J19" s="6">
        <f t="shared" si="5"/>
        <v>2</v>
      </c>
      <c r="K19" s="6">
        <f t="shared" si="5"/>
        <v>2.5</v>
      </c>
      <c r="L19" s="6">
        <f t="shared" si="5"/>
        <v>2</v>
      </c>
      <c r="M19" s="6">
        <f t="shared" si="5"/>
        <v>2</v>
      </c>
      <c r="N19" s="6">
        <f t="shared" si="5"/>
        <v>2</v>
      </c>
      <c r="O19" s="6">
        <f t="shared" si="5"/>
        <v>2</v>
      </c>
      <c r="P19" s="6">
        <f t="shared" si="5"/>
        <v>2</v>
      </c>
      <c r="Q19" s="6">
        <f t="shared" si="5"/>
        <v>2</v>
      </c>
      <c r="R19" s="6">
        <f t="shared" si="5"/>
        <v>1.5</v>
      </c>
      <c r="S19" s="6">
        <f t="shared" si="5"/>
        <v>1.5</v>
      </c>
    </row>
    <row r="20" spans="1:19" ht="45.75" customHeight="1">
      <c r="A20" s="6" t="s">
        <v>44</v>
      </c>
      <c r="B20" s="8" t="s">
        <v>45</v>
      </c>
      <c r="C20" s="6">
        <v>0.5</v>
      </c>
      <c r="D20" s="6">
        <v>1</v>
      </c>
      <c r="E20" s="6">
        <v>1</v>
      </c>
      <c r="F20" s="6">
        <v>1</v>
      </c>
      <c r="G20" s="6">
        <v>0.5</v>
      </c>
      <c r="H20" s="6">
        <v>0.5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0.5</v>
      </c>
      <c r="S20" s="6">
        <v>0.5</v>
      </c>
    </row>
    <row r="21" spans="1:19" ht="32.25" customHeight="1">
      <c r="A21" s="6" t="s">
        <v>46</v>
      </c>
      <c r="B21" s="8" t="s">
        <v>47</v>
      </c>
      <c r="C21" s="6">
        <v>0.5</v>
      </c>
      <c r="D21" s="6">
        <v>0.5</v>
      </c>
      <c r="E21" s="6">
        <v>0.5</v>
      </c>
      <c r="F21" s="6">
        <v>0.5</v>
      </c>
      <c r="G21" s="6">
        <v>0.5</v>
      </c>
      <c r="H21" s="6">
        <v>0.5</v>
      </c>
      <c r="I21" s="6">
        <v>0.5</v>
      </c>
      <c r="J21" s="6">
        <v>0.5</v>
      </c>
      <c r="K21" s="6">
        <v>1</v>
      </c>
      <c r="L21" s="6">
        <v>0.5</v>
      </c>
      <c r="M21" s="6">
        <v>0.5</v>
      </c>
      <c r="N21" s="6">
        <v>0.5</v>
      </c>
      <c r="O21" s="6">
        <v>0.5</v>
      </c>
      <c r="P21" s="6">
        <v>0.5</v>
      </c>
      <c r="Q21" s="6">
        <v>0.5</v>
      </c>
      <c r="R21" s="6">
        <v>0.5</v>
      </c>
      <c r="S21" s="6">
        <v>0.5</v>
      </c>
    </row>
    <row r="22" spans="1:19" ht="54.75" customHeight="1">
      <c r="A22" s="6" t="s">
        <v>48</v>
      </c>
      <c r="B22" s="8" t="s">
        <v>49</v>
      </c>
      <c r="C22" s="6">
        <v>0.5</v>
      </c>
      <c r="D22" s="6">
        <v>0.5</v>
      </c>
      <c r="E22" s="6">
        <v>0.5</v>
      </c>
      <c r="F22" s="6">
        <v>0.5</v>
      </c>
      <c r="G22" s="6">
        <v>0.5</v>
      </c>
      <c r="H22" s="6">
        <v>0.5</v>
      </c>
      <c r="I22" s="6">
        <v>0.5</v>
      </c>
      <c r="J22" s="6">
        <v>0.5</v>
      </c>
      <c r="K22" s="6">
        <v>0.5</v>
      </c>
      <c r="L22" s="6">
        <v>0.5</v>
      </c>
      <c r="M22" s="6">
        <v>0.5</v>
      </c>
      <c r="N22" s="6">
        <v>0.5</v>
      </c>
      <c r="O22" s="6">
        <v>0.5</v>
      </c>
      <c r="P22" s="6">
        <v>0.5</v>
      </c>
      <c r="Q22" s="6">
        <v>0.5</v>
      </c>
      <c r="R22" s="6">
        <v>0.5</v>
      </c>
      <c r="S22" s="6">
        <v>0.5</v>
      </c>
    </row>
    <row r="23" spans="1:19" ht="129" customHeight="1">
      <c r="A23" s="6" t="s">
        <v>50</v>
      </c>
      <c r="B23" s="8" t="s">
        <v>51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</row>
    <row r="24" spans="1:19" ht="56.25" customHeight="1">
      <c r="A24" s="22" t="s">
        <v>52</v>
      </c>
      <c r="B24" s="22"/>
      <c r="C24" s="14">
        <f>+C25+C30+C31+C32+C33</f>
        <v>5.57</v>
      </c>
      <c r="D24" s="14">
        <f aca="true" t="shared" si="6" ref="D24:S24">+D25+D30+D31+D32+D33</f>
        <v>6.5</v>
      </c>
      <c r="E24" s="14">
        <f t="shared" si="6"/>
        <v>6.5</v>
      </c>
      <c r="F24" s="14">
        <f t="shared" si="6"/>
        <v>5.98</v>
      </c>
      <c r="G24" s="14">
        <f t="shared" si="6"/>
        <v>6</v>
      </c>
      <c r="H24" s="14">
        <f t="shared" si="6"/>
        <v>5.45</v>
      </c>
      <c r="I24" s="14">
        <f t="shared" si="6"/>
        <v>3.9699999999999998</v>
      </c>
      <c r="J24" s="14">
        <f t="shared" si="6"/>
        <v>5.38</v>
      </c>
      <c r="K24" s="14">
        <f t="shared" si="6"/>
        <v>6</v>
      </c>
      <c r="L24" s="6">
        <f t="shared" si="6"/>
        <v>6.84</v>
      </c>
      <c r="M24" s="6">
        <f t="shared" si="6"/>
        <v>5.97</v>
      </c>
      <c r="N24" s="6">
        <f t="shared" si="6"/>
        <v>3.87</v>
      </c>
      <c r="O24" s="6">
        <f t="shared" si="6"/>
        <v>6.96</v>
      </c>
      <c r="P24" s="6">
        <f t="shared" si="6"/>
        <v>6.5</v>
      </c>
      <c r="Q24" s="6">
        <f t="shared" si="6"/>
        <v>6.46</v>
      </c>
      <c r="R24" s="6">
        <f t="shared" si="6"/>
        <v>5.43</v>
      </c>
      <c r="S24" s="6">
        <f t="shared" si="6"/>
        <v>5.96</v>
      </c>
    </row>
    <row r="25" spans="1:19" ht="78.75" customHeight="1">
      <c r="A25" s="6" t="s">
        <v>14</v>
      </c>
      <c r="B25" s="7" t="s">
        <v>55</v>
      </c>
      <c r="C25" s="6">
        <f>C26+C27+C28+C29</f>
        <v>2</v>
      </c>
      <c r="D25" s="6">
        <f aca="true" t="shared" si="7" ref="D25:S25">D26+D27+D28+D29</f>
        <v>2.5</v>
      </c>
      <c r="E25" s="6">
        <f t="shared" si="7"/>
        <v>2.5</v>
      </c>
      <c r="F25" s="6">
        <f t="shared" si="7"/>
        <v>2</v>
      </c>
      <c r="G25" s="6">
        <f t="shared" si="7"/>
        <v>2</v>
      </c>
      <c r="H25" s="6">
        <f t="shared" si="7"/>
        <v>1.5</v>
      </c>
      <c r="I25" s="6">
        <f t="shared" si="7"/>
        <v>0</v>
      </c>
      <c r="J25" s="6">
        <f t="shared" si="7"/>
        <v>1.5</v>
      </c>
      <c r="K25" s="6">
        <f t="shared" si="7"/>
        <v>2</v>
      </c>
      <c r="L25" s="6">
        <f t="shared" si="7"/>
        <v>3</v>
      </c>
      <c r="M25" s="6">
        <f t="shared" si="7"/>
        <v>2</v>
      </c>
      <c r="N25" s="6">
        <f t="shared" si="7"/>
        <v>0</v>
      </c>
      <c r="O25" s="6">
        <f t="shared" si="7"/>
        <v>3</v>
      </c>
      <c r="P25" s="6">
        <f t="shared" si="7"/>
        <v>2.5</v>
      </c>
      <c r="Q25" s="6">
        <f t="shared" si="7"/>
        <v>2.5</v>
      </c>
      <c r="R25" s="6">
        <f t="shared" si="7"/>
        <v>1.5</v>
      </c>
      <c r="S25" s="6">
        <f t="shared" si="7"/>
        <v>2</v>
      </c>
    </row>
    <row r="26" spans="1:19" ht="92.25" customHeight="1">
      <c r="A26" s="6" t="s">
        <v>16</v>
      </c>
      <c r="B26" s="7" t="s">
        <v>89</v>
      </c>
      <c r="C26" s="6">
        <v>1</v>
      </c>
      <c r="D26" s="6">
        <v>1</v>
      </c>
      <c r="E26" s="6">
        <v>1</v>
      </c>
      <c r="F26" s="6">
        <v>0.5</v>
      </c>
      <c r="G26" s="6">
        <v>1</v>
      </c>
      <c r="H26" s="6">
        <v>0.5</v>
      </c>
      <c r="I26" s="6">
        <v>0</v>
      </c>
      <c r="J26" s="6">
        <v>1</v>
      </c>
      <c r="K26" s="6">
        <v>1</v>
      </c>
      <c r="L26" s="6">
        <v>1</v>
      </c>
      <c r="M26" s="6">
        <v>1</v>
      </c>
      <c r="N26" s="6">
        <v>0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</row>
    <row r="27" spans="1:19" ht="30.75" customHeight="1">
      <c r="A27" s="6" t="s">
        <v>17</v>
      </c>
      <c r="B27" s="7" t="s">
        <v>53</v>
      </c>
      <c r="C27" s="6">
        <v>0.5</v>
      </c>
      <c r="D27" s="6">
        <v>0.5</v>
      </c>
      <c r="E27" s="6">
        <v>1</v>
      </c>
      <c r="F27" s="6">
        <v>0.5</v>
      </c>
      <c r="G27" s="6">
        <v>0.5</v>
      </c>
      <c r="H27" s="6">
        <v>0.5</v>
      </c>
      <c r="I27" s="6">
        <v>0</v>
      </c>
      <c r="J27" s="6">
        <v>0.5</v>
      </c>
      <c r="K27" s="6">
        <v>0.5</v>
      </c>
      <c r="L27" s="6">
        <v>1</v>
      </c>
      <c r="M27" s="6">
        <v>0.5</v>
      </c>
      <c r="N27" s="6">
        <v>0</v>
      </c>
      <c r="O27" s="6">
        <v>1</v>
      </c>
      <c r="P27" s="6">
        <v>1</v>
      </c>
      <c r="Q27" s="6">
        <v>0.5</v>
      </c>
      <c r="R27" s="6">
        <v>0.5</v>
      </c>
      <c r="S27" s="6">
        <v>1</v>
      </c>
    </row>
    <row r="28" spans="1:19" ht="25.5">
      <c r="A28" s="6" t="s">
        <v>18</v>
      </c>
      <c r="B28" s="7" t="s">
        <v>54</v>
      </c>
      <c r="C28" s="6">
        <v>0.5</v>
      </c>
      <c r="D28" s="6">
        <v>1</v>
      </c>
      <c r="E28" s="6">
        <v>0.5</v>
      </c>
      <c r="F28" s="6">
        <v>1</v>
      </c>
      <c r="G28" s="6">
        <v>0.5</v>
      </c>
      <c r="H28" s="6">
        <v>0.5</v>
      </c>
      <c r="I28" s="6">
        <v>0</v>
      </c>
      <c r="J28" s="6">
        <v>0</v>
      </c>
      <c r="K28" s="6">
        <v>0.5</v>
      </c>
      <c r="L28" s="6">
        <v>1</v>
      </c>
      <c r="M28" s="6">
        <v>0.5</v>
      </c>
      <c r="N28" s="6">
        <v>0</v>
      </c>
      <c r="O28" s="6">
        <v>1</v>
      </c>
      <c r="P28" s="6">
        <v>0.5</v>
      </c>
      <c r="Q28" s="6">
        <v>1</v>
      </c>
      <c r="R28" s="6">
        <v>0</v>
      </c>
      <c r="S28" s="6">
        <v>0</v>
      </c>
    </row>
    <row r="29" spans="1:19" ht="53.25" customHeight="1">
      <c r="A29" s="6" t="s">
        <v>90</v>
      </c>
      <c r="B29" s="7" t="s">
        <v>91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ht="72" customHeight="1">
      <c r="A30" s="6" t="s">
        <v>20</v>
      </c>
      <c r="B30" s="7" t="s">
        <v>56</v>
      </c>
      <c r="C30" s="6">
        <v>0.85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</row>
    <row r="31" spans="1:19" ht="69.75" customHeight="1">
      <c r="A31" s="6" t="s">
        <v>22</v>
      </c>
      <c r="B31" s="7" t="s">
        <v>57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</row>
    <row r="32" spans="1:19" ht="56.25" customHeight="1">
      <c r="A32" s="6" t="s">
        <v>28</v>
      </c>
      <c r="B32" s="8" t="s">
        <v>58</v>
      </c>
      <c r="C32" s="6">
        <v>0.9</v>
      </c>
      <c r="D32" s="6">
        <v>1</v>
      </c>
      <c r="E32" s="6">
        <v>1</v>
      </c>
      <c r="F32" s="6">
        <v>0.98</v>
      </c>
      <c r="G32" s="6">
        <v>1</v>
      </c>
      <c r="H32" s="6">
        <v>0.95</v>
      </c>
      <c r="I32" s="6">
        <v>0.97</v>
      </c>
      <c r="J32" s="6">
        <v>0.88</v>
      </c>
      <c r="K32" s="6">
        <v>1</v>
      </c>
      <c r="L32" s="6">
        <v>0.84</v>
      </c>
      <c r="M32" s="6">
        <v>0.97</v>
      </c>
      <c r="N32" s="6">
        <v>0.87</v>
      </c>
      <c r="O32" s="6">
        <v>0.96</v>
      </c>
      <c r="P32" s="6">
        <v>1</v>
      </c>
      <c r="Q32" s="6">
        <v>0.96</v>
      </c>
      <c r="R32" s="6">
        <v>0.93</v>
      </c>
      <c r="S32" s="6">
        <v>0.96</v>
      </c>
    </row>
    <row r="33" spans="1:19" ht="84" customHeight="1">
      <c r="A33" s="6" t="s">
        <v>34</v>
      </c>
      <c r="B33" s="8" t="s">
        <v>59</v>
      </c>
      <c r="C33" s="6">
        <v>0.82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</row>
    <row r="34" spans="1:19" ht="37.5" customHeight="1">
      <c r="A34" s="22" t="s">
        <v>101</v>
      </c>
      <c r="B34" s="22"/>
      <c r="C34" s="6">
        <f>C35+C36</f>
        <v>2</v>
      </c>
      <c r="D34" s="6">
        <f aca="true" t="shared" si="8" ref="D34:S34">D35+D36</f>
        <v>2</v>
      </c>
      <c r="E34" s="6">
        <f t="shared" si="8"/>
        <v>2</v>
      </c>
      <c r="F34" s="6">
        <f t="shared" si="8"/>
        <v>2</v>
      </c>
      <c r="G34" s="6">
        <f t="shared" si="8"/>
        <v>2</v>
      </c>
      <c r="H34" s="6">
        <f t="shared" si="8"/>
        <v>2</v>
      </c>
      <c r="I34" s="6">
        <f t="shared" si="8"/>
        <v>2</v>
      </c>
      <c r="J34" s="6">
        <f t="shared" si="8"/>
        <v>2</v>
      </c>
      <c r="K34" s="6">
        <f t="shared" si="8"/>
        <v>2</v>
      </c>
      <c r="L34" s="6">
        <f t="shared" si="8"/>
        <v>2</v>
      </c>
      <c r="M34" s="6">
        <f t="shared" si="8"/>
        <v>2</v>
      </c>
      <c r="N34" s="6">
        <f t="shared" si="8"/>
        <v>2</v>
      </c>
      <c r="O34" s="6">
        <f t="shared" si="8"/>
        <v>2</v>
      </c>
      <c r="P34" s="6">
        <f t="shared" si="8"/>
        <v>2</v>
      </c>
      <c r="Q34" s="6">
        <f t="shared" si="8"/>
        <v>2</v>
      </c>
      <c r="R34" s="6">
        <f t="shared" si="8"/>
        <v>2</v>
      </c>
      <c r="S34" s="6">
        <f t="shared" si="8"/>
        <v>2</v>
      </c>
    </row>
    <row r="35" spans="1:19" ht="71.25" customHeight="1">
      <c r="A35" s="6" t="s">
        <v>14</v>
      </c>
      <c r="B35" s="7" t="s">
        <v>102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</row>
    <row r="36" spans="1:19" ht="102.75" customHeight="1">
      <c r="A36" s="6" t="s">
        <v>20</v>
      </c>
      <c r="B36" s="7" t="s">
        <v>103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6">
        <v>1</v>
      </c>
      <c r="R36" s="6">
        <v>1</v>
      </c>
      <c r="S36" s="6">
        <v>1</v>
      </c>
    </row>
    <row r="37" spans="1:19" ht="59.25" customHeight="1">
      <c r="A37" s="23" t="s">
        <v>92</v>
      </c>
      <c r="B37" s="23"/>
      <c r="C37" s="14">
        <f>C38+C39+C40</f>
        <v>3</v>
      </c>
      <c r="D37" s="14">
        <f aca="true" t="shared" si="9" ref="D37:S37">D38+D39+D40</f>
        <v>3</v>
      </c>
      <c r="E37" s="14">
        <f t="shared" si="9"/>
        <v>3</v>
      </c>
      <c r="F37" s="14">
        <f t="shared" si="9"/>
        <v>3</v>
      </c>
      <c r="G37" s="14">
        <f t="shared" si="9"/>
        <v>3</v>
      </c>
      <c r="H37" s="14">
        <f t="shared" si="9"/>
        <v>3</v>
      </c>
      <c r="I37" s="14">
        <f t="shared" si="9"/>
        <v>3</v>
      </c>
      <c r="J37" s="14">
        <f t="shared" si="9"/>
        <v>3</v>
      </c>
      <c r="K37" s="14">
        <f t="shared" si="9"/>
        <v>3</v>
      </c>
      <c r="L37" s="6">
        <f t="shared" si="9"/>
        <v>2.63</v>
      </c>
      <c r="M37" s="6">
        <f t="shared" si="9"/>
        <v>3</v>
      </c>
      <c r="N37" s="6">
        <f t="shared" si="9"/>
        <v>3</v>
      </c>
      <c r="O37" s="6">
        <f t="shared" si="9"/>
        <v>2.96</v>
      </c>
      <c r="P37" s="6">
        <f t="shared" si="9"/>
        <v>3</v>
      </c>
      <c r="Q37" s="6">
        <f t="shared" si="9"/>
        <v>3</v>
      </c>
      <c r="R37" s="6">
        <f t="shared" si="9"/>
        <v>2.7</v>
      </c>
      <c r="S37" s="6">
        <f t="shared" si="9"/>
        <v>3</v>
      </c>
    </row>
    <row r="38" spans="1:19" ht="79.5" customHeight="1">
      <c r="A38" s="6" t="s">
        <v>14</v>
      </c>
      <c r="B38" s="8" t="s">
        <v>60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</row>
    <row r="39" spans="1:19" ht="69" customHeight="1">
      <c r="A39" s="6" t="s">
        <v>20</v>
      </c>
      <c r="B39" s="8" t="s">
        <v>61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</row>
    <row r="40" spans="1:19" ht="100.5" customHeight="1">
      <c r="A40" s="6" t="s">
        <v>22</v>
      </c>
      <c r="B40" s="8" t="s">
        <v>104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0.63</v>
      </c>
      <c r="M40" s="6">
        <v>1</v>
      </c>
      <c r="N40" s="6">
        <v>1</v>
      </c>
      <c r="O40" s="6">
        <v>0.96</v>
      </c>
      <c r="P40" s="6">
        <v>1</v>
      </c>
      <c r="Q40" s="6">
        <v>1</v>
      </c>
      <c r="R40" s="6">
        <v>0.7</v>
      </c>
      <c r="S40" s="6">
        <v>1</v>
      </c>
    </row>
    <row r="41" spans="1:19" ht="45.75" customHeight="1">
      <c r="A41" s="22" t="s">
        <v>93</v>
      </c>
      <c r="B41" s="22"/>
      <c r="C41" s="14">
        <f>C42+C43+C57+C58+C59</f>
        <v>4.859999999999999</v>
      </c>
      <c r="D41" s="14">
        <f>D42+D43+D57+D58+D59</f>
        <v>5</v>
      </c>
      <c r="E41" s="14">
        <f aca="true" t="shared" si="10" ref="E41:S41">E42+E43+E57+E58+E59</f>
        <v>5</v>
      </c>
      <c r="F41" s="14">
        <f t="shared" si="10"/>
        <v>5</v>
      </c>
      <c r="G41" s="14">
        <f t="shared" si="10"/>
        <v>5</v>
      </c>
      <c r="H41" s="14">
        <f t="shared" si="10"/>
        <v>5</v>
      </c>
      <c r="I41" s="14">
        <f t="shared" si="10"/>
        <v>5</v>
      </c>
      <c r="J41" s="14">
        <f t="shared" si="10"/>
        <v>5</v>
      </c>
      <c r="K41" s="14">
        <f t="shared" si="10"/>
        <v>5</v>
      </c>
      <c r="L41" s="6">
        <f t="shared" si="10"/>
        <v>4.5</v>
      </c>
      <c r="M41" s="6">
        <f t="shared" si="10"/>
        <v>5</v>
      </c>
      <c r="N41" s="6">
        <f t="shared" si="10"/>
        <v>5</v>
      </c>
      <c r="O41" s="6">
        <f t="shared" si="10"/>
        <v>5</v>
      </c>
      <c r="P41" s="6">
        <f t="shared" si="10"/>
        <v>5</v>
      </c>
      <c r="Q41" s="6">
        <f t="shared" si="10"/>
        <v>5</v>
      </c>
      <c r="R41" s="6">
        <f t="shared" si="10"/>
        <v>5</v>
      </c>
      <c r="S41" s="6">
        <f t="shared" si="10"/>
        <v>5</v>
      </c>
    </row>
    <row r="42" spans="1:19" ht="83.25" customHeight="1">
      <c r="A42" s="6" t="s">
        <v>14</v>
      </c>
      <c r="B42" s="8" t="s">
        <v>62</v>
      </c>
      <c r="C42" s="6">
        <v>0.9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</row>
    <row r="43" spans="1:19" ht="59.25" customHeight="1">
      <c r="A43" s="6" t="s">
        <v>20</v>
      </c>
      <c r="B43" s="8" t="s">
        <v>105</v>
      </c>
      <c r="C43" s="6">
        <f>(C44+C45+C47+C50+C51+C52+C53+C54+C55+C56)/10</f>
        <v>0.96</v>
      </c>
      <c r="D43" s="6">
        <f>(D44+D45+D46+D47+D48+D49+D50+D51+D52+D53+D54+D56+D55)/10</f>
        <v>1</v>
      </c>
      <c r="E43" s="6">
        <f aca="true" t="shared" si="11" ref="E43:S43">(E44+E45+E46+E47+E48+E49+E50+E51+E52+E53+E54+E56+E55)/10</f>
        <v>1</v>
      </c>
      <c r="F43" s="6">
        <f t="shared" si="11"/>
        <v>1</v>
      </c>
      <c r="G43" s="6">
        <f t="shared" si="11"/>
        <v>1</v>
      </c>
      <c r="H43" s="6">
        <f t="shared" si="11"/>
        <v>1</v>
      </c>
      <c r="I43" s="6">
        <f t="shared" si="11"/>
        <v>1</v>
      </c>
      <c r="J43" s="6">
        <f t="shared" si="11"/>
        <v>1</v>
      </c>
      <c r="K43" s="6">
        <f t="shared" si="11"/>
        <v>1</v>
      </c>
      <c r="L43" s="6">
        <f t="shared" si="11"/>
        <v>1</v>
      </c>
      <c r="M43" s="6">
        <f t="shared" si="11"/>
        <v>1</v>
      </c>
      <c r="N43" s="6">
        <f t="shared" si="11"/>
        <v>1</v>
      </c>
      <c r="O43" s="6">
        <f t="shared" si="11"/>
        <v>1</v>
      </c>
      <c r="P43" s="6">
        <f t="shared" si="11"/>
        <v>1</v>
      </c>
      <c r="Q43" s="6">
        <f t="shared" si="11"/>
        <v>1</v>
      </c>
      <c r="R43" s="6">
        <f t="shared" si="11"/>
        <v>1</v>
      </c>
      <c r="S43" s="6">
        <f t="shared" si="11"/>
        <v>1</v>
      </c>
    </row>
    <row r="44" spans="1:19" ht="12.75">
      <c r="A44" s="6" t="s">
        <v>63</v>
      </c>
      <c r="B44" s="8" t="s">
        <v>64</v>
      </c>
      <c r="C44" s="6">
        <v>0.9</v>
      </c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6">
        <v>1</v>
      </c>
      <c r="O44" s="6">
        <v>1</v>
      </c>
      <c r="P44" s="6">
        <v>1</v>
      </c>
      <c r="Q44" s="6">
        <v>1</v>
      </c>
      <c r="R44" s="6">
        <v>1</v>
      </c>
      <c r="S44" s="6">
        <v>1</v>
      </c>
    </row>
    <row r="45" spans="1:19" ht="25.5">
      <c r="A45" s="6" t="s">
        <v>65</v>
      </c>
      <c r="B45" s="8" t="s">
        <v>66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6">
        <v>1</v>
      </c>
    </row>
    <row r="46" spans="1:19" ht="12.75">
      <c r="A46" s="6" t="s">
        <v>67</v>
      </c>
      <c r="B46" s="8" t="s">
        <v>68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</row>
    <row r="47" spans="1:19" ht="12.75">
      <c r="A47" s="6" t="s">
        <v>69</v>
      </c>
      <c r="B47" s="8" t="s">
        <v>70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6">
        <v>1</v>
      </c>
    </row>
    <row r="48" spans="1:19" ht="25.5">
      <c r="A48" s="6" t="s">
        <v>71</v>
      </c>
      <c r="B48" s="8" t="s">
        <v>72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ht="12.75">
      <c r="A49" s="6" t="s">
        <v>73</v>
      </c>
      <c r="B49" s="8" t="s">
        <v>74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</row>
    <row r="50" spans="1:19" ht="25.5">
      <c r="A50" s="6" t="s">
        <v>75</v>
      </c>
      <c r="B50" s="8" t="s">
        <v>76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6">
        <v>1</v>
      </c>
      <c r="L50" s="6">
        <v>1</v>
      </c>
      <c r="M50" s="6">
        <v>1</v>
      </c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6">
        <v>1</v>
      </c>
    </row>
    <row r="51" spans="1:19" ht="25.5">
      <c r="A51" s="6" t="s">
        <v>77</v>
      </c>
      <c r="B51" s="8" t="s">
        <v>78</v>
      </c>
      <c r="C51" s="6">
        <v>0.75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6">
        <v>1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1</v>
      </c>
      <c r="P51" s="6">
        <v>1</v>
      </c>
      <c r="Q51" s="6">
        <v>1</v>
      </c>
      <c r="R51" s="6">
        <v>1</v>
      </c>
      <c r="S51" s="6">
        <v>1</v>
      </c>
    </row>
    <row r="52" spans="1:19" ht="12.75">
      <c r="A52" s="6" t="s">
        <v>79</v>
      </c>
      <c r="B52" s="8" t="s">
        <v>80</v>
      </c>
      <c r="C52" s="6">
        <v>1</v>
      </c>
      <c r="D52" s="6">
        <v>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6">
        <v>1</v>
      </c>
      <c r="R52" s="6">
        <v>1</v>
      </c>
      <c r="S52" s="6">
        <v>1</v>
      </c>
    </row>
    <row r="53" spans="1:19" ht="25.5" customHeight="1">
      <c r="A53" s="6" t="s">
        <v>81</v>
      </c>
      <c r="B53" s="8" t="s">
        <v>82</v>
      </c>
      <c r="C53" s="6">
        <v>1</v>
      </c>
      <c r="D53" s="6">
        <v>1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6">
        <v>1</v>
      </c>
      <c r="R53" s="6">
        <v>1</v>
      </c>
      <c r="S53" s="6">
        <v>1</v>
      </c>
    </row>
    <row r="54" spans="1:19" ht="25.5">
      <c r="A54" s="10" t="s">
        <v>83</v>
      </c>
      <c r="B54" s="17" t="s">
        <v>84</v>
      </c>
      <c r="C54" s="10">
        <v>1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6">
        <v>1</v>
      </c>
      <c r="M54" s="6">
        <v>1</v>
      </c>
      <c r="N54" s="6">
        <v>1</v>
      </c>
      <c r="O54" s="6">
        <v>1</v>
      </c>
      <c r="P54" s="6">
        <v>1</v>
      </c>
      <c r="Q54" s="6">
        <v>1</v>
      </c>
      <c r="R54" s="6">
        <v>1</v>
      </c>
      <c r="S54" s="6">
        <v>1</v>
      </c>
    </row>
    <row r="55" spans="1:19" s="13" customFormat="1" ht="30.75" customHeight="1">
      <c r="A55" s="16">
        <v>2.12</v>
      </c>
      <c r="B55" s="7" t="s">
        <v>123</v>
      </c>
      <c r="C55" s="6">
        <v>1</v>
      </c>
      <c r="D55" s="6">
        <v>1</v>
      </c>
      <c r="E55" s="6">
        <v>1</v>
      </c>
      <c r="F55" s="6">
        <v>1</v>
      </c>
      <c r="G55" s="6">
        <v>1</v>
      </c>
      <c r="H55" s="6">
        <v>1</v>
      </c>
      <c r="I55" s="6">
        <v>1</v>
      </c>
      <c r="J55" s="6">
        <v>1</v>
      </c>
      <c r="K55" s="6">
        <v>1</v>
      </c>
      <c r="L55" s="6">
        <v>1</v>
      </c>
      <c r="M55" s="6">
        <v>1</v>
      </c>
      <c r="N55" s="6">
        <v>1</v>
      </c>
      <c r="O55" s="6">
        <v>1</v>
      </c>
      <c r="P55" s="6">
        <v>1</v>
      </c>
      <c r="Q55" s="6">
        <v>1</v>
      </c>
      <c r="R55" s="6">
        <v>1</v>
      </c>
      <c r="S55" s="6">
        <v>1</v>
      </c>
    </row>
    <row r="56" spans="1:19" ht="16.5" customHeight="1">
      <c r="A56" s="18" t="s">
        <v>94</v>
      </c>
      <c r="B56" s="19" t="s">
        <v>85</v>
      </c>
      <c r="C56" s="18">
        <v>0.95</v>
      </c>
      <c r="D56" s="18">
        <v>1</v>
      </c>
      <c r="E56" s="18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6">
        <v>1</v>
      </c>
      <c r="M56" s="6">
        <v>1</v>
      </c>
      <c r="N56" s="6">
        <v>1</v>
      </c>
      <c r="O56" s="6">
        <v>1</v>
      </c>
      <c r="P56" s="6">
        <v>1</v>
      </c>
      <c r="Q56" s="6">
        <v>1</v>
      </c>
      <c r="R56" s="6">
        <v>1</v>
      </c>
      <c r="S56" s="6">
        <v>1</v>
      </c>
    </row>
    <row r="57" spans="1:19" ht="68.25" customHeight="1">
      <c r="A57" s="6" t="s">
        <v>22</v>
      </c>
      <c r="B57" s="8" t="s">
        <v>86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6">
        <v>1</v>
      </c>
      <c r="I57" s="6">
        <v>1</v>
      </c>
      <c r="J57" s="6">
        <v>1</v>
      </c>
      <c r="K57" s="6">
        <v>1</v>
      </c>
      <c r="L57" s="6">
        <v>1</v>
      </c>
      <c r="M57" s="6">
        <v>1</v>
      </c>
      <c r="N57" s="6">
        <v>1</v>
      </c>
      <c r="O57" s="6">
        <v>1</v>
      </c>
      <c r="P57" s="6">
        <v>1</v>
      </c>
      <c r="Q57" s="6">
        <v>1</v>
      </c>
      <c r="R57" s="6">
        <v>1</v>
      </c>
      <c r="S57" s="6">
        <v>1</v>
      </c>
    </row>
    <row r="58" spans="1:19" ht="78.75" customHeight="1">
      <c r="A58" s="6" t="s">
        <v>28</v>
      </c>
      <c r="B58" s="8" t="s">
        <v>87</v>
      </c>
      <c r="C58" s="6">
        <v>1</v>
      </c>
      <c r="D58" s="6">
        <v>1</v>
      </c>
      <c r="E58" s="6">
        <v>1</v>
      </c>
      <c r="F58" s="6">
        <v>1</v>
      </c>
      <c r="G58" s="6">
        <v>1</v>
      </c>
      <c r="H58" s="6">
        <v>1</v>
      </c>
      <c r="I58" s="6">
        <v>1</v>
      </c>
      <c r="J58" s="6">
        <v>1</v>
      </c>
      <c r="K58" s="6">
        <v>1</v>
      </c>
      <c r="L58" s="6">
        <v>0.5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6">
        <v>1</v>
      </c>
    </row>
    <row r="59" spans="1:19" ht="80.25" customHeight="1">
      <c r="A59" s="6" t="s">
        <v>34</v>
      </c>
      <c r="B59" s="8" t="s">
        <v>88</v>
      </c>
      <c r="C59" s="6">
        <v>1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1</v>
      </c>
      <c r="Q59" s="6">
        <v>1</v>
      </c>
      <c r="R59" s="6">
        <v>1</v>
      </c>
      <c r="S59" s="6">
        <v>1</v>
      </c>
    </row>
    <row r="60" spans="1:19" ht="21.75" customHeight="1">
      <c r="A60" s="22" t="s">
        <v>6</v>
      </c>
      <c r="B60" s="22"/>
      <c r="C60" s="15">
        <f>C41+C37+C34+C24+C3</f>
        <v>27.33</v>
      </c>
      <c r="D60" s="15">
        <f aca="true" t="shared" si="12" ref="D60:S60">D41+D37+D34+D24+D3</f>
        <v>28.5</v>
      </c>
      <c r="E60" s="15">
        <f t="shared" si="12"/>
        <v>28.5</v>
      </c>
      <c r="F60" s="15">
        <f t="shared" si="12"/>
        <v>28.78</v>
      </c>
      <c r="G60" s="15">
        <f t="shared" si="12"/>
        <v>28</v>
      </c>
      <c r="H60" s="15">
        <f t="shared" si="12"/>
        <v>26.65</v>
      </c>
      <c r="I60" s="15">
        <f t="shared" si="12"/>
        <v>26.869999999999997</v>
      </c>
      <c r="J60" s="15">
        <f t="shared" si="12"/>
        <v>28.18</v>
      </c>
      <c r="K60" s="15">
        <f t="shared" si="12"/>
        <v>29.1</v>
      </c>
      <c r="L60" s="15">
        <f t="shared" si="12"/>
        <v>28.27</v>
      </c>
      <c r="M60" s="15">
        <f t="shared" si="12"/>
        <v>27.77</v>
      </c>
      <c r="N60" s="15">
        <f t="shared" si="12"/>
        <v>26.47</v>
      </c>
      <c r="O60" s="15">
        <f t="shared" si="12"/>
        <v>28.520000000000003</v>
      </c>
      <c r="P60" s="15">
        <f t="shared" si="12"/>
        <v>28.6</v>
      </c>
      <c r="Q60" s="15">
        <f t="shared" si="12"/>
        <v>28.46</v>
      </c>
      <c r="R60" s="15">
        <f t="shared" si="12"/>
        <v>27.229999999999997</v>
      </c>
      <c r="S60" s="15">
        <f t="shared" si="12"/>
        <v>27.36</v>
      </c>
    </row>
    <row r="61" spans="3:19" ht="12.75">
      <c r="C61">
        <f>C60+C44+C45+C46+C47+C48+C49+C50+C51+C53+C52+C54+C56+C55</f>
        <v>36.93</v>
      </c>
      <c r="D61">
        <f aca="true" t="shared" si="13" ref="D61:S61">D60+D44+D45+D46+D47+D48+D49+D50+D51+D53+D52+D54+D56+D55</f>
        <v>38.5</v>
      </c>
      <c r="E61">
        <f t="shared" si="13"/>
        <v>38.5</v>
      </c>
      <c r="F61">
        <f t="shared" si="13"/>
        <v>38.78</v>
      </c>
      <c r="G61">
        <f t="shared" si="13"/>
        <v>38</v>
      </c>
      <c r="H61">
        <f t="shared" si="13"/>
        <v>36.65</v>
      </c>
      <c r="I61">
        <f t="shared" si="13"/>
        <v>36.87</v>
      </c>
      <c r="J61">
        <f t="shared" si="13"/>
        <v>38.18</v>
      </c>
      <c r="K61">
        <f t="shared" si="13"/>
        <v>39.1</v>
      </c>
      <c r="L61">
        <f t="shared" si="13"/>
        <v>38.269999999999996</v>
      </c>
      <c r="M61">
        <f t="shared" si="13"/>
        <v>37.769999999999996</v>
      </c>
      <c r="N61">
        <f t="shared" si="13"/>
        <v>36.47</v>
      </c>
      <c r="O61">
        <f t="shared" si="13"/>
        <v>38.52</v>
      </c>
      <c r="P61">
        <f t="shared" si="13"/>
        <v>38.6</v>
      </c>
      <c r="Q61">
        <f t="shared" si="13"/>
        <v>38.46</v>
      </c>
      <c r="R61">
        <f t="shared" si="13"/>
        <v>37.23</v>
      </c>
      <c r="S61">
        <f t="shared" si="13"/>
        <v>37.36</v>
      </c>
    </row>
    <row r="64" spans="1:10" ht="12.75">
      <c r="A64" s="20" t="s">
        <v>142</v>
      </c>
      <c r="B64" s="20"/>
      <c r="C64" s="20"/>
      <c r="D64" s="20"/>
      <c r="E64" s="20"/>
      <c r="F64" s="21"/>
      <c r="G64" s="21"/>
      <c r="H64" s="21"/>
      <c r="I64" s="21"/>
      <c r="J64" s="21"/>
    </row>
    <row r="65" spans="1:10" ht="12.75">
      <c r="A65" s="20"/>
      <c r="B65" s="20"/>
      <c r="C65" s="20"/>
      <c r="D65" s="20"/>
      <c r="E65" s="20"/>
      <c r="F65" s="21"/>
      <c r="G65" s="21"/>
      <c r="H65" s="21"/>
      <c r="I65" s="21"/>
      <c r="J65" s="21"/>
    </row>
  </sheetData>
  <sheetProtection/>
  <mergeCells count="8">
    <mergeCell ref="A64:J65"/>
    <mergeCell ref="A60:B60"/>
    <mergeCell ref="A37:B37"/>
    <mergeCell ref="A41:B41"/>
    <mergeCell ref="A1:K1"/>
    <mergeCell ref="A3:B3"/>
    <mergeCell ref="A24:B24"/>
    <mergeCell ref="A34:B34"/>
  </mergeCells>
  <hyperlinks>
    <hyperlink ref="B5" r:id="rId1" display="http://www.bus.gov.ru/"/>
  </hyperlinks>
  <printOptions/>
  <pageMargins left="0.3937007874015748" right="0.3937007874015748" top="0.3937007874015748" bottom="0.1968503937007874" header="0.5118110236220472" footer="0.11811023622047245"/>
  <pageSetup fitToHeight="18" fitToWidth="1" horizontalDpi="600" verticalDpi="600" orientation="landscape" paperSize="9" scale="4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zoomScale="75" zoomScaleNormal="75" zoomScalePageLayoutView="0" workbookViewId="0" topLeftCell="A21">
      <selection activeCell="I25" sqref="I25"/>
    </sheetView>
  </sheetViews>
  <sheetFormatPr defaultColWidth="9.140625" defaultRowHeight="12.75"/>
  <cols>
    <col min="1" max="1" width="3.8515625" style="0" customWidth="1"/>
    <col min="2" max="2" width="33.421875" style="0" customWidth="1"/>
    <col min="3" max="3" width="14.7109375" style="0" customWidth="1"/>
    <col min="4" max="4" width="13.421875" style="0" customWidth="1"/>
    <col min="5" max="5" width="11.28125" style="0" customWidth="1"/>
    <col min="6" max="6" width="15.421875" style="0" customWidth="1"/>
    <col min="7" max="7" width="11.57421875" style="0" customWidth="1"/>
    <col min="8" max="8" width="9.7109375" style="0" customWidth="1"/>
    <col min="9" max="9" width="14.140625" style="0" customWidth="1"/>
  </cols>
  <sheetData>
    <row r="1" spans="5:9" ht="19.5" customHeight="1">
      <c r="E1" s="40" t="s">
        <v>95</v>
      </c>
      <c r="F1" s="39"/>
      <c r="G1" s="39"/>
      <c r="H1" s="39"/>
      <c r="I1" s="39"/>
    </row>
    <row r="2" spans="5:9" ht="15">
      <c r="E2" s="36" t="s">
        <v>96</v>
      </c>
      <c r="F2" s="39"/>
      <c r="G2" s="39"/>
      <c r="H2" s="39"/>
      <c r="I2" s="39"/>
    </row>
    <row r="3" spans="5:9" ht="15">
      <c r="E3" s="38" t="s">
        <v>97</v>
      </c>
      <c r="F3" s="39"/>
      <c r="G3" s="39"/>
      <c r="H3" s="39"/>
      <c r="I3" s="39"/>
    </row>
    <row r="4" spans="5:9" ht="15">
      <c r="E4" s="36" t="s">
        <v>98</v>
      </c>
      <c r="F4" s="37"/>
      <c r="G4" s="37"/>
      <c r="H4" s="37"/>
      <c r="I4" s="37"/>
    </row>
    <row r="5" spans="5:9" ht="15">
      <c r="E5" s="36" t="s">
        <v>99</v>
      </c>
      <c r="F5" s="37"/>
      <c r="G5" s="37"/>
      <c r="H5" s="37"/>
      <c r="I5" s="37"/>
    </row>
    <row r="6" spans="5:9" ht="15">
      <c r="E6" s="36" t="s">
        <v>100</v>
      </c>
      <c r="F6" s="37"/>
      <c r="G6" s="37"/>
      <c r="H6" s="37"/>
      <c r="I6" s="37"/>
    </row>
    <row r="7" spans="5:9" ht="15">
      <c r="E7" s="36"/>
      <c r="F7" s="37"/>
      <c r="G7" s="37"/>
      <c r="H7" s="37"/>
      <c r="I7" s="37"/>
    </row>
    <row r="8" spans="1:9" ht="27.75" customHeight="1">
      <c r="A8" s="2"/>
      <c r="B8" s="30"/>
      <c r="C8" s="31"/>
      <c r="D8" s="31"/>
      <c r="E8" s="31"/>
      <c r="F8" s="31"/>
      <c r="G8" s="34"/>
      <c r="H8" s="35"/>
      <c r="I8" s="35"/>
    </row>
    <row r="9" spans="1:8" ht="15.75" customHeight="1">
      <c r="A9" s="2"/>
      <c r="B9" s="30" t="s">
        <v>124</v>
      </c>
      <c r="C9" s="31"/>
      <c r="D9" s="31"/>
      <c r="E9" s="31"/>
      <c r="F9" s="31"/>
      <c r="G9" s="31"/>
      <c r="H9" s="31"/>
    </row>
    <row r="10" spans="1:8" ht="30.75" customHeight="1">
      <c r="A10" s="2"/>
      <c r="B10" s="32" t="s">
        <v>125</v>
      </c>
      <c r="C10" s="33"/>
      <c r="D10" s="33"/>
      <c r="E10" s="33"/>
      <c r="F10" s="33"/>
      <c r="G10" s="33"/>
      <c r="H10" s="33"/>
    </row>
    <row r="11" spans="1:9" ht="26.25" customHeight="1">
      <c r="A11" s="25" t="s">
        <v>0</v>
      </c>
      <c r="B11" s="27" t="s">
        <v>1</v>
      </c>
      <c r="C11" s="27" t="s">
        <v>2</v>
      </c>
      <c r="D11" s="27"/>
      <c r="E11" s="27"/>
      <c r="F11" s="27"/>
      <c r="G11" s="27"/>
      <c r="H11" s="27"/>
      <c r="I11" s="27" t="s">
        <v>7</v>
      </c>
    </row>
    <row r="12" spans="1:9" ht="150.75" customHeight="1">
      <c r="A12" s="26"/>
      <c r="B12" s="28"/>
      <c r="C12" s="3" t="s">
        <v>8</v>
      </c>
      <c r="D12" s="3" t="s">
        <v>3</v>
      </c>
      <c r="E12" s="3" t="s">
        <v>4</v>
      </c>
      <c r="F12" s="3" t="s">
        <v>9</v>
      </c>
      <c r="G12" s="3" t="s">
        <v>5</v>
      </c>
      <c r="H12" s="3" t="s">
        <v>6</v>
      </c>
      <c r="I12" s="29"/>
    </row>
    <row r="13" spans="1:9" ht="46.5" customHeight="1">
      <c r="A13" s="5">
        <v>1</v>
      </c>
      <c r="B13" s="6" t="s">
        <v>106</v>
      </c>
      <c r="C13" s="11">
        <f>КЦСОН!C3</f>
        <v>11.9</v>
      </c>
      <c r="D13" s="11">
        <f>КЦСОН!C24</f>
        <v>5.57</v>
      </c>
      <c r="E13" s="11">
        <f>КЦСОН!C34</f>
        <v>2</v>
      </c>
      <c r="F13" s="11">
        <f>КЦСОН!C37</f>
        <v>3</v>
      </c>
      <c r="G13" s="11">
        <f>КЦСОН!C41</f>
        <v>4.859999999999999</v>
      </c>
      <c r="H13" s="12">
        <f>C13+D13+E13+F13+G13</f>
        <v>27.33</v>
      </c>
      <c r="I13" s="12" t="s">
        <v>137</v>
      </c>
    </row>
    <row r="14" spans="1:9" ht="45" customHeight="1">
      <c r="A14" s="4">
        <v>2</v>
      </c>
      <c r="B14" s="6" t="s">
        <v>107</v>
      </c>
      <c r="C14" s="11">
        <f>КЦСОН!D3</f>
        <v>12</v>
      </c>
      <c r="D14" s="11">
        <f>КЦСОН!D24</f>
        <v>6.5</v>
      </c>
      <c r="E14" s="11">
        <f>КЦСОН!D34</f>
        <v>2</v>
      </c>
      <c r="F14" s="11">
        <f>КЦСОН!D37</f>
        <v>3</v>
      </c>
      <c r="G14" s="11">
        <f>КЦСОН!D41</f>
        <v>5</v>
      </c>
      <c r="H14" s="12">
        <f aca="true" t="shared" si="0" ref="H14:H29">C14+D14+E14+F14+G14</f>
        <v>28.5</v>
      </c>
      <c r="I14" s="12" t="s">
        <v>130</v>
      </c>
    </row>
    <row r="15" spans="1:9" ht="45" customHeight="1">
      <c r="A15" s="4">
        <v>3</v>
      </c>
      <c r="B15" s="6" t="s">
        <v>108</v>
      </c>
      <c r="C15" s="11">
        <f>КЦСОН!E3</f>
        <v>12</v>
      </c>
      <c r="D15" s="4">
        <f>КЦСОН!E24</f>
        <v>6.5</v>
      </c>
      <c r="E15" s="4">
        <f>КЦСОН!E34</f>
        <v>2</v>
      </c>
      <c r="F15" s="4">
        <f>КЦСОН!E37</f>
        <v>3</v>
      </c>
      <c r="G15" s="4">
        <f>КЦСОН!E41</f>
        <v>5</v>
      </c>
      <c r="H15" s="12">
        <f t="shared" si="0"/>
        <v>28.5</v>
      </c>
      <c r="I15" s="12" t="s">
        <v>130</v>
      </c>
    </row>
    <row r="16" spans="1:9" ht="49.5" customHeight="1">
      <c r="A16" s="4">
        <v>4</v>
      </c>
      <c r="B16" s="6" t="s">
        <v>109</v>
      </c>
      <c r="C16" s="11">
        <f>КЦСОН!F3</f>
        <v>12.8</v>
      </c>
      <c r="D16" s="4">
        <f>КЦСОН!F24</f>
        <v>5.98</v>
      </c>
      <c r="E16" s="4">
        <f>КЦСОН!F34</f>
        <v>2</v>
      </c>
      <c r="F16" s="4">
        <f>КЦСОН!F37</f>
        <v>3</v>
      </c>
      <c r="G16" s="4">
        <f>КЦСОН!F41</f>
        <v>5</v>
      </c>
      <c r="H16" s="12">
        <f t="shared" si="0"/>
        <v>28.78</v>
      </c>
      <c r="I16" s="12" t="s">
        <v>127</v>
      </c>
    </row>
    <row r="17" spans="1:9" ht="47.25" customHeight="1">
      <c r="A17" s="4">
        <v>5</v>
      </c>
      <c r="B17" s="6" t="s">
        <v>110</v>
      </c>
      <c r="C17" s="11">
        <f>КЦСОН!G3</f>
        <v>12</v>
      </c>
      <c r="D17" s="4">
        <f>КЦСОН!G24</f>
        <v>6</v>
      </c>
      <c r="E17" s="4">
        <f>КЦСОН!G34</f>
        <v>2</v>
      </c>
      <c r="F17" s="4">
        <f>КЦСОН!G37</f>
        <v>3</v>
      </c>
      <c r="G17" s="4">
        <f>КЦСОН!G41</f>
        <v>5</v>
      </c>
      <c r="H17" s="12">
        <f t="shared" si="0"/>
        <v>28</v>
      </c>
      <c r="I17" s="12" t="s">
        <v>134</v>
      </c>
    </row>
    <row r="18" spans="1:9" ht="50.25" customHeight="1">
      <c r="A18" s="4">
        <v>6</v>
      </c>
      <c r="B18" s="6" t="s">
        <v>111</v>
      </c>
      <c r="C18" s="11">
        <f>КЦСОН!H3</f>
        <v>11.2</v>
      </c>
      <c r="D18" s="4">
        <f>КЦСОН!H24</f>
        <v>5.45</v>
      </c>
      <c r="E18" s="4">
        <f>КЦСОН!H34</f>
        <v>2</v>
      </c>
      <c r="F18" s="4">
        <f>КЦСОН!H37</f>
        <v>3</v>
      </c>
      <c r="G18" s="4">
        <f>КЦСОН!H41</f>
        <v>5</v>
      </c>
      <c r="H18" s="12">
        <f t="shared" si="0"/>
        <v>26.65</v>
      </c>
      <c r="I18" s="12" t="s">
        <v>140</v>
      </c>
    </row>
    <row r="19" spans="1:9" ht="49.5" customHeight="1">
      <c r="A19" s="4">
        <v>7</v>
      </c>
      <c r="B19" s="6" t="s">
        <v>112</v>
      </c>
      <c r="C19" s="11">
        <f>КЦСОН!I3</f>
        <v>12.9</v>
      </c>
      <c r="D19" s="4">
        <f>КЦСОН!I24</f>
        <v>3.9699999999999998</v>
      </c>
      <c r="E19" s="4">
        <f>КЦСОН!I34</f>
        <v>2</v>
      </c>
      <c r="F19" s="4">
        <f>КЦСОН!I37</f>
        <v>3</v>
      </c>
      <c r="G19" s="4">
        <f>КЦСОН!I41</f>
        <v>5</v>
      </c>
      <c r="H19" s="12">
        <f t="shared" si="0"/>
        <v>26.87</v>
      </c>
      <c r="I19" s="12" t="s">
        <v>139</v>
      </c>
    </row>
    <row r="20" spans="1:9" ht="45" customHeight="1">
      <c r="A20" s="4">
        <v>8</v>
      </c>
      <c r="B20" s="6" t="s">
        <v>113</v>
      </c>
      <c r="C20" s="11">
        <f>КЦСОН!J3</f>
        <v>12.8</v>
      </c>
      <c r="D20" s="4">
        <f>КЦСОН!J24</f>
        <v>5.38</v>
      </c>
      <c r="E20" s="4">
        <f>КЦСОН!J34</f>
        <v>2</v>
      </c>
      <c r="F20" s="4">
        <f>КЦСОН!J37</f>
        <v>3</v>
      </c>
      <c r="G20" s="4">
        <f>КЦСОН!J41</f>
        <v>5</v>
      </c>
      <c r="H20" s="12">
        <f t="shared" si="0"/>
        <v>28.18</v>
      </c>
      <c r="I20" s="12" t="s">
        <v>133</v>
      </c>
    </row>
    <row r="21" spans="1:9" ht="47.25" customHeight="1">
      <c r="A21" s="4">
        <v>9</v>
      </c>
      <c r="B21" s="6" t="s">
        <v>114</v>
      </c>
      <c r="C21" s="11">
        <f>КЦСОН!K3</f>
        <v>13.1</v>
      </c>
      <c r="D21" s="4">
        <f>КЦСОН!K24</f>
        <v>6</v>
      </c>
      <c r="E21" s="4">
        <f>КЦСОН!K34</f>
        <v>2</v>
      </c>
      <c r="F21" s="4">
        <f>КЦСОН!K37</f>
        <v>3</v>
      </c>
      <c r="G21" s="4">
        <f>КЦСОН!K41</f>
        <v>5</v>
      </c>
      <c r="H21" s="12">
        <f t="shared" si="0"/>
        <v>29.1</v>
      </c>
      <c r="I21" s="12" t="s">
        <v>126</v>
      </c>
    </row>
    <row r="22" spans="1:9" ht="47.25" customHeight="1">
      <c r="A22" s="4">
        <v>10</v>
      </c>
      <c r="B22" s="6" t="s">
        <v>115</v>
      </c>
      <c r="C22" s="11">
        <f>КЦСОН!L3</f>
        <v>12.3</v>
      </c>
      <c r="D22" s="4">
        <f>КЦСОН!L24</f>
        <v>6.84</v>
      </c>
      <c r="E22" s="4">
        <f>КЦСОН!L34</f>
        <v>2</v>
      </c>
      <c r="F22" s="4">
        <f>КЦСОН!L37</f>
        <v>2.63</v>
      </c>
      <c r="G22" s="4">
        <f>КЦСОН!L41</f>
        <v>4.5</v>
      </c>
      <c r="H22" s="12">
        <f t="shared" si="0"/>
        <v>28.27</v>
      </c>
      <c r="I22" s="12" t="s">
        <v>132</v>
      </c>
    </row>
    <row r="23" spans="1:9" ht="42" customHeight="1">
      <c r="A23" s="4">
        <v>11</v>
      </c>
      <c r="B23" s="6" t="s">
        <v>116</v>
      </c>
      <c r="C23" s="11">
        <f>КЦСОН!M3</f>
        <v>11.8</v>
      </c>
      <c r="D23" s="4">
        <f>КЦСОН!M24</f>
        <v>5.97</v>
      </c>
      <c r="E23" s="4">
        <f>КЦСОН!M34</f>
        <v>2</v>
      </c>
      <c r="F23" s="4">
        <f>КЦСОН!M37</f>
        <v>3</v>
      </c>
      <c r="G23" s="4">
        <f>КЦСОН!M41</f>
        <v>5</v>
      </c>
      <c r="H23" s="12">
        <f t="shared" si="0"/>
        <v>27.77</v>
      </c>
      <c r="I23" s="12" t="s">
        <v>135</v>
      </c>
    </row>
    <row r="24" spans="1:9" ht="49.5" customHeight="1">
      <c r="A24" s="4">
        <v>12</v>
      </c>
      <c r="B24" s="6" t="s">
        <v>122</v>
      </c>
      <c r="C24" s="11">
        <f>КЦСОН!R3</f>
        <v>12.1</v>
      </c>
      <c r="D24" s="4">
        <f>КЦСОН!R24</f>
        <v>5.43</v>
      </c>
      <c r="E24" s="4">
        <f>КЦСОН!R34</f>
        <v>2</v>
      </c>
      <c r="F24" s="4">
        <f>КЦСОН!R37</f>
        <v>2.7</v>
      </c>
      <c r="G24" s="4">
        <f>КЦСОН!R41</f>
        <v>5</v>
      </c>
      <c r="H24" s="12">
        <f t="shared" si="0"/>
        <v>27.23</v>
      </c>
      <c r="I24" s="12" t="s">
        <v>138</v>
      </c>
    </row>
    <row r="25" spans="1:9" ht="52.5" customHeight="1">
      <c r="A25" s="4">
        <v>13</v>
      </c>
      <c r="B25" s="6" t="s">
        <v>118</v>
      </c>
      <c r="C25" s="11">
        <f>КЦСОН!N3</f>
        <v>12.6</v>
      </c>
      <c r="D25" s="4">
        <f>КЦСОН!N24</f>
        <v>3.87</v>
      </c>
      <c r="E25" s="4">
        <f>КЦСОН!N34</f>
        <v>2</v>
      </c>
      <c r="F25" s="4">
        <f>КЦСОН!N37</f>
        <v>3</v>
      </c>
      <c r="G25" s="4">
        <f>КЦСОН!N41</f>
        <v>5</v>
      </c>
      <c r="H25" s="12">
        <f t="shared" si="0"/>
        <v>26.47</v>
      </c>
      <c r="I25" s="12" t="s">
        <v>141</v>
      </c>
    </row>
    <row r="26" spans="1:9" ht="50.25" customHeight="1">
      <c r="A26" s="4">
        <v>14</v>
      </c>
      <c r="B26" s="6" t="s">
        <v>119</v>
      </c>
      <c r="C26" s="11">
        <f>КЦСОН!O3</f>
        <v>11.6</v>
      </c>
      <c r="D26" s="4">
        <f>КЦСОН!O24</f>
        <v>6.96</v>
      </c>
      <c r="E26" s="4">
        <f>КЦСОН!O34</f>
        <v>2</v>
      </c>
      <c r="F26" s="4">
        <f>КЦСОН!O37</f>
        <v>2.96</v>
      </c>
      <c r="G26" s="4">
        <f>КЦСОН!O41</f>
        <v>5</v>
      </c>
      <c r="H26" s="12">
        <f t="shared" si="0"/>
        <v>28.52</v>
      </c>
      <c r="I26" s="12" t="s">
        <v>129</v>
      </c>
    </row>
    <row r="27" spans="1:9" ht="49.5" customHeight="1">
      <c r="A27" s="4">
        <v>15</v>
      </c>
      <c r="B27" s="6" t="s">
        <v>120</v>
      </c>
      <c r="C27" s="11">
        <f>КЦСОН!P3</f>
        <v>12.100000000000001</v>
      </c>
      <c r="D27" s="4">
        <f>КЦСОН!P24</f>
        <v>6.5</v>
      </c>
      <c r="E27" s="4">
        <f>КЦСОН!P34</f>
        <v>2</v>
      </c>
      <c r="F27" s="4">
        <f>КЦСОН!P37</f>
        <v>3</v>
      </c>
      <c r="G27" s="4">
        <f>КЦСОН!P41</f>
        <v>5</v>
      </c>
      <c r="H27" s="12">
        <f t="shared" si="0"/>
        <v>28.6</v>
      </c>
      <c r="I27" s="12" t="s">
        <v>128</v>
      </c>
    </row>
    <row r="28" spans="1:9" ht="49.5" customHeight="1">
      <c r="A28" s="4">
        <v>16</v>
      </c>
      <c r="B28" s="6" t="s">
        <v>121</v>
      </c>
      <c r="C28" s="11">
        <f>КЦСОН!Q3</f>
        <v>12</v>
      </c>
      <c r="D28" s="4">
        <f>КЦСОН!Q24</f>
        <v>6.46</v>
      </c>
      <c r="E28" s="4">
        <f>КЦСОН!Q34</f>
        <v>2</v>
      </c>
      <c r="F28" s="4">
        <f>КЦСОН!Q37</f>
        <v>3</v>
      </c>
      <c r="G28" s="4">
        <f>КЦСОН!Q41</f>
        <v>5</v>
      </c>
      <c r="H28" s="12">
        <f t="shared" si="0"/>
        <v>28.46</v>
      </c>
      <c r="I28" s="12" t="s">
        <v>131</v>
      </c>
    </row>
    <row r="29" spans="1:9" ht="49.5" customHeight="1">
      <c r="A29" s="4">
        <v>17</v>
      </c>
      <c r="B29" s="6" t="s">
        <v>117</v>
      </c>
      <c r="C29" s="11">
        <f>КЦСОН!S3</f>
        <v>11.4</v>
      </c>
      <c r="D29" s="4">
        <f>КЦСОН!S24</f>
        <v>5.96</v>
      </c>
      <c r="E29" s="4">
        <f>КЦСОН!S34</f>
        <v>2</v>
      </c>
      <c r="F29" s="4">
        <f>КЦСОН!S37</f>
        <v>3</v>
      </c>
      <c r="G29" s="4">
        <f>КЦСОН!S41</f>
        <v>5</v>
      </c>
      <c r="H29" s="12">
        <f t="shared" si="0"/>
        <v>27.36</v>
      </c>
      <c r="I29" s="12" t="s">
        <v>136</v>
      </c>
    </row>
    <row r="30" spans="1:8" ht="18.75">
      <c r="A30" s="1"/>
      <c r="B30" s="1"/>
      <c r="C30" s="1"/>
      <c r="D30" s="1"/>
      <c r="E30" s="1"/>
      <c r="F30" s="1"/>
      <c r="G30" s="1"/>
      <c r="H30" s="1"/>
    </row>
    <row r="31" spans="1:8" ht="18.75">
      <c r="A31" s="1"/>
      <c r="B31" s="1"/>
      <c r="C31" s="1"/>
      <c r="D31" s="1"/>
      <c r="E31" s="1"/>
      <c r="F31" s="1"/>
      <c r="G31" s="1"/>
      <c r="H31" s="1"/>
    </row>
    <row r="32" spans="1:8" ht="18.75">
      <c r="A32" s="1"/>
      <c r="B32" s="1"/>
      <c r="C32" s="1"/>
      <c r="D32" s="1"/>
      <c r="E32" s="1"/>
      <c r="F32" s="1"/>
      <c r="G32" s="1"/>
      <c r="H32" s="1"/>
    </row>
    <row r="33" spans="1:8" ht="18.75">
      <c r="A33" s="1"/>
      <c r="B33" s="1"/>
      <c r="C33" s="1"/>
      <c r="D33" s="1"/>
      <c r="E33" s="1"/>
      <c r="F33" s="1"/>
      <c r="G33" s="1"/>
      <c r="H33" s="1"/>
    </row>
    <row r="34" spans="1:8" ht="18.75">
      <c r="A34" s="1"/>
      <c r="B34" s="1"/>
      <c r="C34" s="1"/>
      <c r="D34" s="1"/>
      <c r="E34" s="1"/>
      <c r="F34" s="1"/>
      <c r="G34" s="1"/>
      <c r="H34" s="1"/>
    </row>
    <row r="35" spans="1:8" ht="18.75">
      <c r="A35" s="1"/>
      <c r="B35" s="1"/>
      <c r="C35" s="1"/>
      <c r="D35" s="1"/>
      <c r="E35" s="1"/>
      <c r="F35" s="1"/>
      <c r="G35" s="1"/>
      <c r="H35" s="1"/>
    </row>
    <row r="36" spans="1:8" ht="18.75">
      <c r="A36" s="1"/>
      <c r="B36" s="1"/>
      <c r="C36" s="1"/>
      <c r="D36" s="1"/>
      <c r="E36" s="1"/>
      <c r="F36" s="1"/>
      <c r="G36" s="1"/>
      <c r="H36" s="1"/>
    </row>
    <row r="37" spans="1:8" ht="18.75">
      <c r="A37" s="1"/>
      <c r="B37" s="1"/>
      <c r="C37" s="1"/>
      <c r="D37" s="1"/>
      <c r="E37" s="1"/>
      <c r="F37" s="1"/>
      <c r="G37" s="1"/>
      <c r="H37" s="1"/>
    </row>
    <row r="38" spans="1:8" ht="18.75">
      <c r="A38" s="1"/>
      <c r="B38" s="1"/>
      <c r="C38" s="1"/>
      <c r="D38" s="1"/>
      <c r="E38" s="1"/>
      <c r="F38" s="1"/>
      <c r="G38" s="1"/>
      <c r="H38" s="1"/>
    </row>
    <row r="39" spans="1:8" ht="18.75">
      <c r="A39" s="1"/>
      <c r="B39" s="1"/>
      <c r="C39" s="1"/>
      <c r="D39" s="1"/>
      <c r="E39" s="1"/>
      <c r="F39" s="1"/>
      <c r="G39" s="1"/>
      <c r="H39" s="1"/>
    </row>
    <row r="40" spans="1:8" ht="18.75">
      <c r="A40" s="1"/>
      <c r="B40" s="1"/>
      <c r="C40" s="1"/>
      <c r="D40" s="1"/>
      <c r="E40" s="1"/>
      <c r="F40" s="1"/>
      <c r="G40" s="1"/>
      <c r="H40" s="1"/>
    </row>
    <row r="41" spans="1:8" ht="18.75">
      <c r="A41" s="1"/>
      <c r="B41" s="1"/>
      <c r="C41" s="1"/>
      <c r="D41" s="1"/>
      <c r="E41" s="1"/>
      <c r="F41" s="1"/>
      <c r="G41" s="1"/>
      <c r="H41" s="1"/>
    </row>
    <row r="42" spans="1:8" ht="18.75">
      <c r="A42" s="1"/>
      <c r="B42" s="1"/>
      <c r="C42" s="1"/>
      <c r="D42" s="1"/>
      <c r="E42" s="1"/>
      <c r="F42" s="1"/>
      <c r="G42" s="1"/>
      <c r="H42" s="1"/>
    </row>
    <row r="43" spans="1:8" ht="18.75">
      <c r="A43" s="1"/>
      <c r="B43" s="1"/>
      <c r="C43" s="1"/>
      <c r="D43" s="1"/>
      <c r="E43" s="1"/>
      <c r="F43" s="1"/>
      <c r="G43" s="1"/>
      <c r="H43" s="1"/>
    </row>
    <row r="44" spans="1:8" ht="18.75">
      <c r="A44" s="1"/>
      <c r="B44" s="1"/>
      <c r="C44" s="1"/>
      <c r="D44" s="1"/>
      <c r="E44" s="1"/>
      <c r="F44" s="1"/>
      <c r="G44" s="1"/>
      <c r="H44" s="1"/>
    </row>
    <row r="45" spans="1:8" ht="18.75">
      <c r="A45" s="1"/>
      <c r="B45" s="1"/>
      <c r="C45" s="1"/>
      <c r="D45" s="1"/>
      <c r="E45" s="1"/>
      <c r="F45" s="1"/>
      <c r="G45" s="1"/>
      <c r="H45" s="1"/>
    </row>
    <row r="46" spans="1:8" ht="18.75">
      <c r="A46" s="1"/>
      <c r="B46" s="1"/>
      <c r="C46" s="1"/>
      <c r="D46" s="1"/>
      <c r="E46" s="1"/>
      <c r="F46" s="1"/>
      <c r="G46" s="1"/>
      <c r="H46" s="1"/>
    </row>
    <row r="47" spans="1:8" ht="18.75">
      <c r="A47" s="1"/>
      <c r="B47" s="1"/>
      <c r="C47" s="1"/>
      <c r="D47" s="1"/>
      <c r="E47" s="1"/>
      <c r="F47" s="1"/>
      <c r="G47" s="1"/>
      <c r="H47" s="1"/>
    </row>
    <row r="48" spans="1:8" ht="18.75">
      <c r="A48" s="1"/>
      <c r="B48" s="1"/>
      <c r="C48" s="1"/>
      <c r="D48" s="1"/>
      <c r="E48" s="1"/>
      <c r="F48" s="1"/>
      <c r="G48" s="1"/>
      <c r="H48" s="1"/>
    </row>
    <row r="49" spans="1:8" ht="18.75">
      <c r="A49" s="1"/>
      <c r="B49" s="1"/>
      <c r="C49" s="1"/>
      <c r="D49" s="1"/>
      <c r="E49" s="1"/>
      <c r="F49" s="1"/>
      <c r="G49" s="1"/>
      <c r="H49" s="1"/>
    </row>
    <row r="50" spans="1:8" ht="18.75">
      <c r="A50" s="1"/>
      <c r="B50" s="1"/>
      <c r="C50" s="1"/>
      <c r="D50" s="1"/>
      <c r="E50" s="1"/>
      <c r="F50" s="1"/>
      <c r="G50" s="1"/>
      <c r="H50" s="1"/>
    </row>
    <row r="51" spans="1:8" ht="18.75">
      <c r="A51" s="1"/>
      <c r="B51" s="1"/>
      <c r="C51" s="1"/>
      <c r="D51" s="1"/>
      <c r="E51" s="1"/>
      <c r="F51" s="1"/>
      <c r="G51" s="1"/>
      <c r="H51" s="1"/>
    </row>
    <row r="52" spans="1:8" ht="18.75">
      <c r="A52" s="1"/>
      <c r="B52" s="1"/>
      <c r="C52" s="1"/>
      <c r="D52" s="1"/>
      <c r="E52" s="1"/>
      <c r="F52" s="1"/>
      <c r="G52" s="1"/>
      <c r="H52" s="1"/>
    </row>
    <row r="53" spans="1:8" ht="18.75">
      <c r="A53" s="1"/>
      <c r="B53" s="1"/>
      <c r="C53" s="1"/>
      <c r="D53" s="1"/>
      <c r="E53" s="1"/>
      <c r="F53" s="1"/>
      <c r="G53" s="1"/>
      <c r="H53" s="1"/>
    </row>
    <row r="54" spans="1:8" ht="18.75">
      <c r="A54" s="1"/>
      <c r="B54" s="1"/>
      <c r="C54" s="1"/>
      <c r="D54" s="1"/>
      <c r="E54" s="1"/>
      <c r="F54" s="1"/>
      <c r="G54" s="1"/>
      <c r="H54" s="1"/>
    </row>
    <row r="55" spans="1:8" ht="18.75">
      <c r="A55" s="1"/>
      <c r="B55" s="1"/>
      <c r="C55" s="1"/>
      <c r="D55" s="1"/>
      <c r="E55" s="1"/>
      <c r="F55" s="1"/>
      <c r="G55" s="1"/>
      <c r="H55" s="1"/>
    </row>
    <row r="56" spans="1:8" ht="18.75">
      <c r="A56" s="1"/>
      <c r="B56" s="1"/>
      <c r="C56" s="1"/>
      <c r="D56" s="1"/>
      <c r="E56" s="1"/>
      <c r="F56" s="1"/>
      <c r="G56" s="1"/>
      <c r="H56" s="1"/>
    </row>
    <row r="57" spans="1:8" ht="18.75">
      <c r="A57" s="1"/>
      <c r="B57" s="1"/>
      <c r="C57" s="1"/>
      <c r="D57" s="1"/>
      <c r="E57" s="1"/>
      <c r="F57" s="1"/>
      <c r="G57" s="1"/>
      <c r="H57" s="1"/>
    </row>
    <row r="58" spans="1:8" ht="18.75">
      <c r="A58" s="1"/>
      <c r="B58" s="1"/>
      <c r="C58" s="1"/>
      <c r="D58" s="1"/>
      <c r="E58" s="1"/>
      <c r="F58" s="1"/>
      <c r="G58" s="1"/>
      <c r="H58" s="1"/>
    </row>
    <row r="59" spans="1:8" ht="18.75">
      <c r="A59" s="1"/>
      <c r="B59" s="1"/>
      <c r="C59" s="1"/>
      <c r="D59" s="1"/>
      <c r="E59" s="1"/>
      <c r="F59" s="1"/>
      <c r="G59" s="1"/>
      <c r="H59" s="1"/>
    </row>
    <row r="60" spans="1:8" ht="18.75">
      <c r="A60" s="1"/>
      <c r="B60" s="1"/>
      <c r="C60" s="1"/>
      <c r="D60" s="1"/>
      <c r="E60" s="1"/>
      <c r="F60" s="1"/>
      <c r="G60" s="1"/>
      <c r="H60" s="1"/>
    </row>
    <row r="61" spans="1:8" ht="18.75">
      <c r="A61" s="1"/>
      <c r="B61" s="1"/>
      <c r="C61" s="1"/>
      <c r="D61" s="1"/>
      <c r="E61" s="1"/>
      <c r="F61" s="1"/>
      <c r="G61" s="1"/>
      <c r="H61" s="1"/>
    </row>
    <row r="62" spans="1:8" ht="18.75">
      <c r="A62" s="1"/>
      <c r="B62" s="1"/>
      <c r="C62" s="1"/>
      <c r="D62" s="1"/>
      <c r="E62" s="1"/>
      <c r="F62" s="1"/>
      <c r="G62" s="1"/>
      <c r="H62" s="1"/>
    </row>
    <row r="63" spans="1:8" ht="18.75">
      <c r="A63" s="1"/>
      <c r="B63" s="1"/>
      <c r="C63" s="1"/>
      <c r="D63" s="1"/>
      <c r="E63" s="1"/>
      <c r="F63" s="1"/>
      <c r="G63" s="1"/>
      <c r="H63" s="1"/>
    </row>
    <row r="64" spans="1:8" ht="18.75">
      <c r="A64" s="1"/>
      <c r="B64" s="1"/>
      <c r="C64" s="1"/>
      <c r="D64" s="1"/>
      <c r="E64" s="1"/>
      <c r="F64" s="1"/>
      <c r="G64" s="1"/>
      <c r="H64" s="1"/>
    </row>
    <row r="65" spans="1:8" ht="18.75">
      <c r="A65" s="1"/>
      <c r="B65" s="1"/>
      <c r="C65" s="1"/>
      <c r="D65" s="1"/>
      <c r="E65" s="1"/>
      <c r="F65" s="1"/>
      <c r="G65" s="1"/>
      <c r="H65" s="1"/>
    </row>
    <row r="66" spans="1:8" ht="18.75">
      <c r="A66" s="1"/>
      <c r="B66" s="1"/>
      <c r="C66" s="1"/>
      <c r="D66" s="1"/>
      <c r="E66" s="1"/>
      <c r="F66" s="1"/>
      <c r="G66" s="1"/>
      <c r="H66" s="1"/>
    </row>
    <row r="67" spans="1:8" ht="18.75">
      <c r="A67" s="1"/>
      <c r="B67" s="1"/>
      <c r="C67" s="1"/>
      <c r="D67" s="1"/>
      <c r="E67" s="1"/>
      <c r="F67" s="1"/>
      <c r="G67" s="1"/>
      <c r="H67" s="1"/>
    </row>
    <row r="68" spans="1:8" ht="18.75">
      <c r="A68" s="1"/>
      <c r="B68" s="1"/>
      <c r="C68" s="1"/>
      <c r="D68" s="1"/>
      <c r="E68" s="1"/>
      <c r="F68" s="1"/>
      <c r="G68" s="1"/>
      <c r="H68" s="1"/>
    </row>
    <row r="69" spans="1:8" ht="18.75">
      <c r="A69" s="1"/>
      <c r="B69" s="1"/>
      <c r="C69" s="1"/>
      <c r="D69" s="1"/>
      <c r="E69" s="1"/>
      <c r="F69" s="1"/>
      <c r="G69" s="1"/>
      <c r="H69" s="1"/>
    </row>
    <row r="70" spans="1:8" ht="18.75">
      <c r="A70" s="1"/>
      <c r="B70" s="1"/>
      <c r="C70" s="1"/>
      <c r="D70" s="1"/>
      <c r="E70" s="1"/>
      <c r="F70" s="1"/>
      <c r="G70" s="1"/>
      <c r="H70" s="1"/>
    </row>
    <row r="71" spans="1:8" ht="18.75">
      <c r="A71" s="1"/>
      <c r="B71" s="1"/>
      <c r="C71" s="1"/>
      <c r="D71" s="1"/>
      <c r="E71" s="1"/>
      <c r="F71" s="1"/>
      <c r="G71" s="1"/>
      <c r="H71" s="1"/>
    </row>
    <row r="72" spans="1:8" ht="18.75">
      <c r="A72" s="1"/>
      <c r="B72" s="1"/>
      <c r="C72" s="1"/>
      <c r="D72" s="1"/>
      <c r="E72" s="1"/>
      <c r="F72" s="1"/>
      <c r="G72" s="1"/>
      <c r="H72" s="1"/>
    </row>
    <row r="73" spans="1:8" ht="18.75">
      <c r="A73" s="1"/>
      <c r="B73" s="1"/>
      <c r="C73" s="1"/>
      <c r="D73" s="1"/>
      <c r="E73" s="1"/>
      <c r="F73" s="1"/>
      <c r="G73" s="1"/>
      <c r="H73" s="1"/>
    </row>
    <row r="74" spans="1:8" ht="18.75">
      <c r="A74" s="1"/>
      <c r="B74" s="1"/>
      <c r="C74" s="1"/>
      <c r="D74" s="1"/>
      <c r="E74" s="1"/>
      <c r="F74" s="1"/>
      <c r="G74" s="1"/>
      <c r="H74" s="1"/>
    </row>
    <row r="75" spans="1:8" ht="18.75">
      <c r="A75" s="1"/>
      <c r="B75" s="1"/>
      <c r="C75" s="1"/>
      <c r="D75" s="1"/>
      <c r="E75" s="1"/>
      <c r="F75" s="1"/>
      <c r="G75" s="1"/>
      <c r="H75" s="1"/>
    </row>
    <row r="76" spans="1:8" ht="18.75">
      <c r="A76" s="1"/>
      <c r="B76" s="1"/>
      <c r="C76" s="1"/>
      <c r="D76" s="1"/>
      <c r="E76" s="1"/>
      <c r="F76" s="1"/>
      <c r="G76" s="1"/>
      <c r="H76" s="1"/>
    </row>
    <row r="77" spans="1:8" ht="18.75">
      <c r="A77" s="1"/>
      <c r="B77" s="1"/>
      <c r="C77" s="1"/>
      <c r="D77" s="1"/>
      <c r="E77" s="1"/>
      <c r="F77" s="1"/>
      <c r="G77" s="1"/>
      <c r="H77" s="1"/>
    </row>
    <row r="78" spans="1:8" ht="18.75">
      <c r="A78" s="1"/>
      <c r="B78" s="1"/>
      <c r="C78" s="1"/>
      <c r="D78" s="1"/>
      <c r="E78" s="1"/>
      <c r="F78" s="1"/>
      <c r="G78" s="1"/>
      <c r="H78" s="1"/>
    </row>
    <row r="79" spans="1:8" ht="18.75">
      <c r="A79" s="1"/>
      <c r="B79" s="1"/>
      <c r="C79" s="1"/>
      <c r="D79" s="1"/>
      <c r="E79" s="1"/>
      <c r="F79" s="1"/>
      <c r="G79" s="1"/>
      <c r="H79" s="1"/>
    </row>
    <row r="80" spans="1:8" ht="18.75">
      <c r="A80" s="1"/>
      <c r="B80" s="1"/>
      <c r="C80" s="1"/>
      <c r="D80" s="1"/>
      <c r="E80" s="1"/>
      <c r="F80" s="1"/>
      <c r="G80" s="1"/>
      <c r="H80" s="1"/>
    </row>
    <row r="81" spans="1:8" ht="18.75">
      <c r="A81" s="1"/>
      <c r="B81" s="1"/>
      <c r="C81" s="1"/>
      <c r="D81" s="1"/>
      <c r="E81" s="1"/>
      <c r="F81" s="1"/>
      <c r="G81" s="1"/>
      <c r="H81" s="1"/>
    </row>
    <row r="82" spans="1:8" ht="18.75">
      <c r="A82" s="1"/>
      <c r="B82" s="1"/>
      <c r="C82" s="1"/>
      <c r="D82" s="1"/>
      <c r="E82" s="1"/>
      <c r="F82" s="1"/>
      <c r="G82" s="1"/>
      <c r="H82" s="1"/>
    </row>
    <row r="83" spans="1:8" ht="18.75">
      <c r="A83" s="1"/>
      <c r="B83" s="1"/>
      <c r="C83" s="1"/>
      <c r="D83" s="1"/>
      <c r="E83" s="1"/>
      <c r="F83" s="1"/>
      <c r="G83" s="1"/>
      <c r="H83" s="1"/>
    </row>
    <row r="84" spans="1:8" ht="18.75">
      <c r="A84" s="1"/>
      <c r="B84" s="1"/>
      <c r="C84" s="1"/>
      <c r="D84" s="1"/>
      <c r="E84" s="1"/>
      <c r="F84" s="1"/>
      <c r="G84" s="1"/>
      <c r="H84" s="1"/>
    </row>
    <row r="85" spans="1:8" ht="18.75">
      <c r="A85" s="1"/>
      <c r="B85" s="1"/>
      <c r="C85" s="1"/>
      <c r="D85" s="1"/>
      <c r="E85" s="1"/>
      <c r="F85" s="1"/>
      <c r="G85" s="1"/>
      <c r="H85" s="1"/>
    </row>
    <row r="86" spans="1:8" ht="18.75">
      <c r="A86" s="1"/>
      <c r="B86" s="1"/>
      <c r="C86" s="1"/>
      <c r="D86" s="1"/>
      <c r="E86" s="1"/>
      <c r="F86" s="1"/>
      <c r="G86" s="1"/>
      <c r="H86" s="1"/>
    </row>
    <row r="87" spans="1:8" ht="18.75">
      <c r="A87" s="1"/>
      <c r="B87" s="1"/>
      <c r="C87" s="1"/>
      <c r="D87" s="1"/>
      <c r="E87" s="1"/>
      <c r="F87" s="1"/>
      <c r="G87" s="1"/>
      <c r="H87" s="1"/>
    </row>
    <row r="88" spans="1:8" ht="18.75">
      <c r="A88" s="1"/>
      <c r="B88" s="1"/>
      <c r="C88" s="1"/>
      <c r="D88" s="1"/>
      <c r="E88" s="1"/>
      <c r="F88" s="1"/>
      <c r="G88" s="1"/>
      <c r="H88" s="1"/>
    </row>
    <row r="89" spans="1:8" ht="18.75">
      <c r="A89" s="1"/>
      <c r="B89" s="1"/>
      <c r="C89" s="1"/>
      <c r="D89" s="1"/>
      <c r="E89" s="1"/>
      <c r="F89" s="1"/>
      <c r="G89" s="1"/>
      <c r="H89" s="1"/>
    </row>
    <row r="90" spans="1:8" ht="18.75">
      <c r="A90" s="1"/>
      <c r="B90" s="1"/>
      <c r="C90" s="1"/>
      <c r="D90" s="1"/>
      <c r="E90" s="1"/>
      <c r="F90" s="1"/>
      <c r="G90" s="1"/>
      <c r="H90" s="1"/>
    </row>
    <row r="91" spans="1:8" ht="18.75">
      <c r="A91" s="1"/>
      <c r="B91" s="1"/>
      <c r="C91" s="1"/>
      <c r="D91" s="1"/>
      <c r="E91" s="1"/>
      <c r="F91" s="1"/>
      <c r="G91" s="1"/>
      <c r="H91" s="1"/>
    </row>
    <row r="92" spans="1:8" ht="18.75">
      <c r="A92" s="1"/>
      <c r="B92" s="1"/>
      <c r="C92" s="1"/>
      <c r="D92" s="1"/>
      <c r="E92" s="1"/>
      <c r="F92" s="1"/>
      <c r="G92" s="1"/>
      <c r="H92" s="1"/>
    </row>
    <row r="93" spans="1:8" ht="18.75">
      <c r="A93" s="1"/>
      <c r="B93" s="1"/>
      <c r="C93" s="1"/>
      <c r="D93" s="1"/>
      <c r="E93" s="1"/>
      <c r="F93" s="1"/>
      <c r="G93" s="1"/>
      <c r="H93" s="1"/>
    </row>
    <row r="94" spans="1:8" ht="18.75">
      <c r="A94" s="1"/>
      <c r="B94" s="1"/>
      <c r="C94" s="1"/>
      <c r="D94" s="1"/>
      <c r="E94" s="1"/>
      <c r="F94" s="1"/>
      <c r="G94" s="1"/>
      <c r="H94" s="1"/>
    </row>
    <row r="95" spans="1:8" ht="18.75">
      <c r="A95" s="1"/>
      <c r="B95" s="1"/>
      <c r="C95" s="1"/>
      <c r="D95" s="1"/>
      <c r="E95" s="1"/>
      <c r="F95" s="1"/>
      <c r="G95" s="1"/>
      <c r="H95" s="1"/>
    </row>
    <row r="96" spans="1:8" ht="18.75">
      <c r="A96" s="1"/>
      <c r="B96" s="1"/>
      <c r="C96" s="1"/>
      <c r="D96" s="1"/>
      <c r="E96" s="1"/>
      <c r="F96" s="1"/>
      <c r="G96" s="1"/>
      <c r="H96" s="1"/>
    </row>
    <row r="97" spans="1:8" ht="18.75">
      <c r="A97" s="1"/>
      <c r="B97" s="1"/>
      <c r="C97" s="1"/>
      <c r="D97" s="1"/>
      <c r="E97" s="1"/>
      <c r="F97" s="1"/>
      <c r="G97" s="1"/>
      <c r="H97" s="1"/>
    </row>
    <row r="98" spans="1:8" ht="18.75">
      <c r="A98" s="1"/>
      <c r="B98" s="1"/>
      <c r="C98" s="1"/>
      <c r="D98" s="1"/>
      <c r="E98" s="1"/>
      <c r="F98" s="1"/>
      <c r="G98" s="1"/>
      <c r="H98" s="1"/>
    </row>
    <row r="99" spans="1:8" ht="18.75">
      <c r="A99" s="1"/>
      <c r="B99" s="1"/>
      <c r="C99" s="1"/>
      <c r="D99" s="1"/>
      <c r="E99" s="1"/>
      <c r="F99" s="1"/>
      <c r="G99" s="1"/>
      <c r="H99" s="1"/>
    </row>
    <row r="100" spans="1:8" ht="18.75">
      <c r="A100" s="1"/>
      <c r="B100" s="1"/>
      <c r="C100" s="1"/>
      <c r="D100" s="1"/>
      <c r="E100" s="1"/>
      <c r="F100" s="1"/>
      <c r="G100" s="1"/>
      <c r="H100" s="1"/>
    </row>
    <row r="101" spans="1:8" ht="18.75">
      <c r="A101" s="1"/>
      <c r="B101" s="1"/>
      <c r="C101" s="1"/>
      <c r="D101" s="1"/>
      <c r="E101" s="1"/>
      <c r="F101" s="1"/>
      <c r="G101" s="1"/>
      <c r="H101" s="1"/>
    </row>
    <row r="102" spans="1:8" ht="18.75">
      <c r="A102" s="1"/>
      <c r="B102" s="1"/>
      <c r="C102" s="1"/>
      <c r="D102" s="1"/>
      <c r="E102" s="1"/>
      <c r="F102" s="1"/>
      <c r="G102" s="1"/>
      <c r="H102" s="1"/>
    </row>
    <row r="103" spans="1:8" ht="18.75">
      <c r="A103" s="1"/>
      <c r="B103" s="1"/>
      <c r="C103" s="1"/>
      <c r="D103" s="1"/>
      <c r="E103" s="1"/>
      <c r="F103" s="1"/>
      <c r="G103" s="1"/>
      <c r="H103" s="1"/>
    </row>
    <row r="104" spans="1:8" ht="18.75">
      <c r="A104" s="1"/>
      <c r="B104" s="1"/>
      <c r="C104" s="1"/>
      <c r="D104" s="1"/>
      <c r="E104" s="1"/>
      <c r="F104" s="1"/>
      <c r="G104" s="1"/>
      <c r="H104" s="1"/>
    </row>
    <row r="105" spans="1:8" ht="18.75">
      <c r="A105" s="1"/>
      <c r="B105" s="1"/>
      <c r="C105" s="1"/>
      <c r="D105" s="1"/>
      <c r="E105" s="1"/>
      <c r="F105" s="1"/>
      <c r="G105" s="1"/>
      <c r="H105" s="1"/>
    </row>
    <row r="106" spans="1:8" ht="18.75">
      <c r="A106" s="1"/>
      <c r="B106" s="1"/>
      <c r="C106" s="1"/>
      <c r="D106" s="1"/>
      <c r="E106" s="1"/>
      <c r="F106" s="1"/>
      <c r="G106" s="1"/>
      <c r="H106" s="1"/>
    </row>
    <row r="107" spans="1:8" ht="18.75">
      <c r="A107" s="1"/>
      <c r="B107" s="1"/>
      <c r="C107" s="1"/>
      <c r="D107" s="1"/>
      <c r="E107" s="1"/>
      <c r="F107" s="1"/>
      <c r="G107" s="1"/>
      <c r="H107" s="1"/>
    </row>
    <row r="108" spans="1:8" ht="18.75">
      <c r="A108" s="1"/>
      <c r="B108" s="1"/>
      <c r="C108" s="1"/>
      <c r="D108" s="1"/>
      <c r="E108" s="1"/>
      <c r="F108" s="1"/>
      <c r="G108" s="1"/>
      <c r="H108" s="1"/>
    </row>
    <row r="109" spans="1:8" ht="18.75">
      <c r="A109" s="1"/>
      <c r="B109" s="1"/>
      <c r="C109" s="1"/>
      <c r="D109" s="1"/>
      <c r="E109" s="1"/>
      <c r="F109" s="1"/>
      <c r="G109" s="1"/>
      <c r="H109" s="1"/>
    </row>
    <row r="110" spans="1:8" ht="18.75">
      <c r="A110" s="1"/>
      <c r="B110" s="1"/>
      <c r="C110" s="1"/>
      <c r="D110" s="1"/>
      <c r="E110" s="1"/>
      <c r="F110" s="1"/>
      <c r="G110" s="1"/>
      <c r="H110" s="1"/>
    </row>
    <row r="111" spans="1:8" ht="18.75">
      <c r="A111" s="1"/>
      <c r="B111" s="1"/>
      <c r="C111" s="1"/>
      <c r="D111" s="1"/>
      <c r="E111" s="1"/>
      <c r="F111" s="1"/>
      <c r="G111" s="1"/>
      <c r="H111" s="1"/>
    </row>
    <row r="112" spans="1:8" ht="18.75">
      <c r="A112" s="1"/>
      <c r="B112" s="1"/>
      <c r="C112" s="1"/>
      <c r="D112" s="1"/>
      <c r="E112" s="1"/>
      <c r="F112" s="1"/>
      <c r="G112" s="1"/>
      <c r="H112" s="1"/>
    </row>
    <row r="113" spans="1:8" ht="18.75">
      <c r="A113" s="1"/>
      <c r="B113" s="1"/>
      <c r="C113" s="1"/>
      <c r="D113" s="1"/>
      <c r="E113" s="1"/>
      <c r="F113" s="1"/>
      <c r="G113" s="1"/>
      <c r="H113" s="1"/>
    </row>
    <row r="114" spans="1:8" ht="18.75">
      <c r="A114" s="1"/>
      <c r="B114" s="1"/>
      <c r="C114" s="1"/>
      <c r="D114" s="1"/>
      <c r="E114" s="1"/>
      <c r="F114" s="1"/>
      <c r="G114" s="1"/>
      <c r="H114" s="1"/>
    </row>
    <row r="115" spans="1:8" ht="18.75">
      <c r="A115" s="1"/>
      <c r="B115" s="1"/>
      <c r="C115" s="1"/>
      <c r="D115" s="1"/>
      <c r="E115" s="1"/>
      <c r="F115" s="1"/>
      <c r="G115" s="1"/>
      <c r="H115" s="1"/>
    </row>
    <row r="116" spans="1:8" ht="18.75">
      <c r="A116" s="1"/>
      <c r="B116" s="1"/>
      <c r="C116" s="1"/>
      <c r="D116" s="1"/>
      <c r="E116" s="1"/>
      <c r="F116" s="1"/>
      <c r="G116" s="1"/>
      <c r="H116" s="1"/>
    </row>
    <row r="117" spans="1:8" ht="18.75">
      <c r="A117" s="1"/>
      <c r="B117" s="1"/>
      <c r="C117" s="1"/>
      <c r="D117" s="1"/>
      <c r="E117" s="1"/>
      <c r="F117" s="1"/>
      <c r="G117" s="1"/>
      <c r="H117" s="1"/>
    </row>
    <row r="118" spans="1:8" ht="18.75">
      <c r="A118" s="1"/>
      <c r="B118" s="1"/>
      <c r="C118" s="1"/>
      <c r="D118" s="1"/>
      <c r="E118" s="1"/>
      <c r="F118" s="1"/>
      <c r="G118" s="1"/>
      <c r="H118" s="1"/>
    </row>
    <row r="119" spans="1:8" ht="18.75">
      <c r="A119" s="1"/>
      <c r="B119" s="1"/>
      <c r="C119" s="1"/>
      <c r="D119" s="1"/>
      <c r="E119" s="1"/>
      <c r="F119" s="1"/>
      <c r="G119" s="1"/>
      <c r="H119" s="1"/>
    </row>
    <row r="120" spans="1:8" ht="18.75">
      <c r="A120" s="1"/>
      <c r="B120" s="1"/>
      <c r="C120" s="1"/>
      <c r="D120" s="1"/>
      <c r="E120" s="1"/>
      <c r="F120" s="1"/>
      <c r="G120" s="1"/>
      <c r="H120" s="1"/>
    </row>
    <row r="121" spans="1:8" ht="18.75">
      <c r="A121" s="1"/>
      <c r="B121" s="1"/>
      <c r="C121" s="1"/>
      <c r="D121" s="1"/>
      <c r="E121" s="1"/>
      <c r="F121" s="1"/>
      <c r="G121" s="1"/>
      <c r="H121" s="1"/>
    </row>
    <row r="122" spans="1:8" ht="18.75">
      <c r="A122" s="1"/>
      <c r="B122" s="1"/>
      <c r="C122" s="1"/>
      <c r="D122" s="1"/>
      <c r="E122" s="1"/>
      <c r="F122" s="1"/>
      <c r="G122" s="1"/>
      <c r="H122" s="1"/>
    </row>
    <row r="123" spans="1:8" ht="18.75">
      <c r="A123" s="1"/>
      <c r="B123" s="1"/>
      <c r="C123" s="1"/>
      <c r="D123" s="1"/>
      <c r="E123" s="1"/>
      <c r="F123" s="1"/>
      <c r="G123" s="1"/>
      <c r="H123" s="1"/>
    </row>
    <row r="124" spans="1:8" ht="18.75">
      <c r="A124" s="1"/>
      <c r="B124" s="1"/>
      <c r="C124" s="1"/>
      <c r="D124" s="1"/>
      <c r="E124" s="1"/>
      <c r="F124" s="1"/>
      <c r="G124" s="1"/>
      <c r="H124" s="1"/>
    </row>
    <row r="125" spans="1:8" ht="18.75">
      <c r="A125" s="1"/>
      <c r="B125" s="1"/>
      <c r="C125" s="1"/>
      <c r="D125" s="1"/>
      <c r="E125" s="1"/>
      <c r="F125" s="1"/>
      <c r="G125" s="1"/>
      <c r="H125" s="1"/>
    </row>
    <row r="126" spans="1:8" ht="18.75">
      <c r="A126" s="1"/>
      <c r="B126" s="1"/>
      <c r="C126" s="1"/>
      <c r="D126" s="1"/>
      <c r="E126" s="1"/>
      <c r="F126" s="1"/>
      <c r="G126" s="1"/>
      <c r="H126" s="1"/>
    </row>
    <row r="127" spans="1:8" ht="18.75">
      <c r="A127" s="1"/>
      <c r="B127" s="1"/>
      <c r="C127" s="1"/>
      <c r="D127" s="1"/>
      <c r="E127" s="1"/>
      <c r="F127" s="1"/>
      <c r="G127" s="1"/>
      <c r="H127" s="1"/>
    </row>
    <row r="128" spans="1:8" ht="18.75">
      <c r="A128" s="1"/>
      <c r="B128" s="1"/>
      <c r="C128" s="1"/>
      <c r="D128" s="1"/>
      <c r="E128" s="1"/>
      <c r="F128" s="1"/>
      <c r="G128" s="1"/>
      <c r="H128" s="1"/>
    </row>
    <row r="129" spans="1:8" ht="18.75">
      <c r="A129" s="1"/>
      <c r="B129" s="1"/>
      <c r="C129" s="1"/>
      <c r="D129" s="1"/>
      <c r="E129" s="1"/>
      <c r="F129" s="1"/>
      <c r="G129" s="1"/>
      <c r="H129" s="1"/>
    </row>
    <row r="130" spans="1:8" ht="18.75">
      <c r="A130" s="1"/>
      <c r="B130" s="1"/>
      <c r="C130" s="1"/>
      <c r="D130" s="1"/>
      <c r="E130" s="1"/>
      <c r="F130" s="1"/>
      <c r="G130" s="1"/>
      <c r="H130" s="1"/>
    </row>
    <row r="131" spans="1:8" ht="18.75">
      <c r="A131" s="1"/>
      <c r="B131" s="1"/>
      <c r="C131" s="1"/>
      <c r="D131" s="1"/>
      <c r="E131" s="1"/>
      <c r="F131" s="1"/>
      <c r="G131" s="1"/>
      <c r="H131" s="1"/>
    </row>
    <row r="132" spans="1:8" ht="18.75">
      <c r="A132" s="1"/>
      <c r="B132" s="1"/>
      <c r="C132" s="1"/>
      <c r="D132" s="1"/>
      <c r="E132" s="1"/>
      <c r="F132" s="1"/>
      <c r="G132" s="1"/>
      <c r="H132" s="1"/>
    </row>
    <row r="133" spans="1:8" ht="18.75">
      <c r="A133" s="1"/>
      <c r="B133" s="1"/>
      <c r="C133" s="1"/>
      <c r="D133" s="1"/>
      <c r="E133" s="1"/>
      <c r="F133" s="1"/>
      <c r="G133" s="1"/>
      <c r="H133" s="1"/>
    </row>
    <row r="134" spans="1:8" ht="18.75">
      <c r="A134" s="1"/>
      <c r="B134" s="1"/>
      <c r="C134" s="1"/>
      <c r="D134" s="1"/>
      <c r="E134" s="1"/>
      <c r="F134" s="1"/>
      <c r="G134" s="1"/>
      <c r="H134" s="1"/>
    </row>
    <row r="135" spans="1:8" ht="18.75">
      <c r="A135" s="1"/>
      <c r="B135" s="1"/>
      <c r="C135" s="1"/>
      <c r="D135" s="1"/>
      <c r="E135" s="1"/>
      <c r="F135" s="1"/>
      <c r="G135" s="1"/>
      <c r="H135" s="1"/>
    </row>
    <row r="136" spans="1:8" ht="18.75">
      <c r="A136" s="1"/>
      <c r="B136" s="1"/>
      <c r="C136" s="1"/>
      <c r="D136" s="1"/>
      <c r="E136" s="1"/>
      <c r="F136" s="1"/>
      <c r="G136" s="1"/>
      <c r="H136" s="1"/>
    </row>
    <row r="137" spans="1:8" ht="18.75">
      <c r="A137" s="1"/>
      <c r="B137" s="1"/>
      <c r="C137" s="1"/>
      <c r="D137" s="1"/>
      <c r="E137" s="1"/>
      <c r="F137" s="1"/>
      <c r="G137" s="1"/>
      <c r="H137" s="1"/>
    </row>
    <row r="138" spans="1:8" ht="18.75">
      <c r="A138" s="1"/>
      <c r="B138" s="1"/>
      <c r="C138" s="1"/>
      <c r="D138" s="1"/>
      <c r="E138" s="1"/>
      <c r="F138" s="1"/>
      <c r="G138" s="1"/>
      <c r="H138" s="1"/>
    </row>
    <row r="139" spans="1:8" ht="18.75">
      <c r="A139" s="1"/>
      <c r="B139" s="1"/>
      <c r="C139" s="1"/>
      <c r="D139" s="1"/>
      <c r="E139" s="1"/>
      <c r="F139" s="1"/>
      <c r="G139" s="1"/>
      <c r="H139" s="1"/>
    </row>
    <row r="140" spans="1:8" ht="18.75">
      <c r="A140" s="1"/>
      <c r="B140" s="1"/>
      <c r="C140" s="1"/>
      <c r="D140" s="1"/>
      <c r="E140" s="1"/>
      <c r="F140" s="1"/>
      <c r="G140" s="1"/>
      <c r="H140" s="1"/>
    </row>
    <row r="141" spans="1:8" ht="18.75">
      <c r="A141" s="1"/>
      <c r="B141" s="1"/>
      <c r="C141" s="1"/>
      <c r="D141" s="1"/>
      <c r="E141" s="1"/>
      <c r="F141" s="1"/>
      <c r="G141" s="1"/>
      <c r="H141" s="1"/>
    </row>
    <row r="142" spans="1:8" ht="18.75">
      <c r="A142" s="1"/>
      <c r="B142" s="1"/>
      <c r="C142" s="1"/>
      <c r="D142" s="1"/>
      <c r="E142" s="1"/>
      <c r="F142" s="1"/>
      <c r="G142" s="1"/>
      <c r="H142" s="1"/>
    </row>
    <row r="143" spans="1:8" ht="18.75">
      <c r="A143" s="1"/>
      <c r="B143" s="1"/>
      <c r="C143" s="1"/>
      <c r="D143" s="1"/>
      <c r="E143" s="1"/>
      <c r="F143" s="1"/>
      <c r="G143" s="1"/>
      <c r="H143" s="1"/>
    </row>
    <row r="144" spans="1:8" ht="18.75">
      <c r="A144" s="1"/>
      <c r="B144" s="1"/>
      <c r="C144" s="1"/>
      <c r="D144" s="1"/>
      <c r="E144" s="1"/>
      <c r="F144" s="1"/>
      <c r="G144" s="1"/>
      <c r="H144" s="1"/>
    </row>
    <row r="145" spans="1:8" ht="18.75">
      <c r="A145" s="1"/>
      <c r="B145" s="1"/>
      <c r="C145" s="1"/>
      <c r="D145" s="1"/>
      <c r="E145" s="1"/>
      <c r="F145" s="1"/>
      <c r="G145" s="1"/>
      <c r="H145" s="1"/>
    </row>
    <row r="146" spans="1:8" ht="18.75">
      <c r="A146" s="1"/>
      <c r="B146" s="1"/>
      <c r="C146" s="1"/>
      <c r="D146" s="1"/>
      <c r="E146" s="1"/>
      <c r="F146" s="1"/>
      <c r="G146" s="1"/>
      <c r="H146" s="1"/>
    </row>
    <row r="147" spans="1:8" ht="18.75">
      <c r="A147" s="1"/>
      <c r="B147" s="1"/>
      <c r="C147" s="1"/>
      <c r="D147" s="1"/>
      <c r="E147" s="1"/>
      <c r="F147" s="1"/>
      <c r="G147" s="1"/>
      <c r="H147" s="1"/>
    </row>
    <row r="148" spans="1:8" ht="18.75">
      <c r="A148" s="1"/>
      <c r="B148" s="1"/>
      <c r="C148" s="1"/>
      <c r="D148" s="1"/>
      <c r="E148" s="1"/>
      <c r="F148" s="1"/>
      <c r="G148" s="1"/>
      <c r="H148" s="1"/>
    </row>
    <row r="149" spans="1:8" ht="18.75">
      <c r="A149" s="1"/>
      <c r="B149" s="1"/>
      <c r="C149" s="1"/>
      <c r="D149" s="1"/>
      <c r="E149" s="1"/>
      <c r="F149" s="1"/>
      <c r="G149" s="1"/>
      <c r="H149" s="1"/>
    </row>
    <row r="150" spans="1:8" ht="18.75">
      <c r="A150" s="1"/>
      <c r="B150" s="1"/>
      <c r="C150" s="1"/>
      <c r="D150" s="1"/>
      <c r="E150" s="1"/>
      <c r="F150" s="1"/>
      <c r="G150" s="1"/>
      <c r="H150" s="1"/>
    </row>
    <row r="151" spans="1:8" ht="18.75">
      <c r="A151" s="1"/>
      <c r="B151" s="1"/>
      <c r="C151" s="1"/>
      <c r="D151" s="1"/>
      <c r="E151" s="1"/>
      <c r="F151" s="1"/>
      <c r="G151" s="1"/>
      <c r="H151" s="1"/>
    </row>
    <row r="152" spans="1:8" ht="18.75">
      <c r="A152" s="1"/>
      <c r="B152" s="1"/>
      <c r="C152" s="1"/>
      <c r="D152" s="1"/>
      <c r="E152" s="1"/>
      <c r="F152" s="1"/>
      <c r="G152" s="1"/>
      <c r="H152" s="1"/>
    </row>
    <row r="153" spans="1:8" ht="18.75">
      <c r="A153" s="1"/>
      <c r="B153" s="1"/>
      <c r="C153" s="1"/>
      <c r="D153" s="1"/>
      <c r="E153" s="1"/>
      <c r="F153" s="1"/>
      <c r="G153" s="1"/>
      <c r="H153" s="1"/>
    </row>
    <row r="154" spans="1:8" ht="18.75">
      <c r="A154" s="1"/>
      <c r="B154" s="1"/>
      <c r="C154" s="1"/>
      <c r="D154" s="1"/>
      <c r="E154" s="1"/>
      <c r="F154" s="1"/>
      <c r="G154" s="1"/>
      <c r="H154" s="1"/>
    </row>
    <row r="155" spans="1:8" ht="18.75">
      <c r="A155" s="1"/>
      <c r="B155" s="1"/>
      <c r="C155" s="1"/>
      <c r="D155" s="1"/>
      <c r="E155" s="1"/>
      <c r="F155" s="1"/>
      <c r="G155" s="1"/>
      <c r="H155" s="1"/>
    </row>
    <row r="156" spans="1:8" ht="18.75">
      <c r="A156" s="1"/>
      <c r="B156" s="1"/>
      <c r="C156" s="1"/>
      <c r="D156" s="1"/>
      <c r="E156" s="1"/>
      <c r="F156" s="1"/>
      <c r="G156" s="1"/>
      <c r="H156" s="1"/>
    </row>
    <row r="157" spans="1:8" ht="18.75">
      <c r="A157" s="1"/>
      <c r="B157" s="1"/>
      <c r="C157" s="1"/>
      <c r="D157" s="1"/>
      <c r="E157" s="1"/>
      <c r="F157" s="1"/>
      <c r="G157" s="1"/>
      <c r="H157" s="1"/>
    </row>
    <row r="158" spans="1:8" ht="18.75">
      <c r="A158" s="1"/>
      <c r="B158" s="1"/>
      <c r="C158" s="1"/>
      <c r="D158" s="1"/>
      <c r="E158" s="1"/>
      <c r="F158" s="1"/>
      <c r="G158" s="1"/>
      <c r="H158" s="1"/>
    </row>
    <row r="159" spans="1:8" ht="18.75">
      <c r="A159" s="1"/>
      <c r="B159" s="1"/>
      <c r="C159" s="1"/>
      <c r="D159" s="1"/>
      <c r="E159" s="1"/>
      <c r="F159" s="1"/>
      <c r="G159" s="1"/>
      <c r="H159" s="1"/>
    </row>
    <row r="160" spans="1:8" ht="18.75">
      <c r="A160" s="1"/>
      <c r="B160" s="1"/>
      <c r="C160" s="1"/>
      <c r="D160" s="1"/>
      <c r="E160" s="1"/>
      <c r="F160" s="1"/>
      <c r="G160" s="1"/>
      <c r="H160" s="1"/>
    </row>
    <row r="161" spans="1:8" ht="18.75">
      <c r="A161" s="1"/>
      <c r="B161" s="1"/>
      <c r="C161" s="1"/>
      <c r="D161" s="1"/>
      <c r="E161" s="1"/>
      <c r="F161" s="1"/>
      <c r="G161" s="1"/>
      <c r="H161" s="1"/>
    </row>
    <row r="162" spans="1:8" ht="18.75">
      <c r="A162" s="1"/>
      <c r="B162" s="1"/>
      <c r="C162" s="1"/>
      <c r="D162" s="1"/>
      <c r="E162" s="1"/>
      <c r="F162" s="1"/>
      <c r="G162" s="1"/>
      <c r="H162" s="1"/>
    </row>
    <row r="163" spans="1:8" ht="18.75">
      <c r="A163" s="1"/>
      <c r="B163" s="1"/>
      <c r="C163" s="1"/>
      <c r="D163" s="1"/>
      <c r="E163" s="1"/>
      <c r="F163" s="1"/>
      <c r="G163" s="1"/>
      <c r="H163" s="1"/>
    </row>
    <row r="164" spans="1:8" ht="18.75">
      <c r="A164" s="1"/>
      <c r="B164" s="1"/>
      <c r="C164" s="1"/>
      <c r="D164" s="1"/>
      <c r="E164" s="1"/>
      <c r="F164" s="1"/>
      <c r="G164" s="1"/>
      <c r="H164" s="1"/>
    </row>
    <row r="165" spans="1:8" ht="18.75">
      <c r="A165" s="1"/>
      <c r="B165" s="1"/>
      <c r="C165" s="1"/>
      <c r="D165" s="1"/>
      <c r="E165" s="1"/>
      <c r="F165" s="1"/>
      <c r="G165" s="1"/>
      <c r="H165" s="1"/>
    </row>
    <row r="166" spans="1:8" ht="18.75">
      <c r="A166" s="1"/>
      <c r="B166" s="1"/>
      <c r="C166" s="1"/>
      <c r="D166" s="1"/>
      <c r="E166" s="1"/>
      <c r="F166" s="1"/>
      <c r="G166" s="1"/>
      <c r="H166" s="1"/>
    </row>
    <row r="167" spans="1:8" ht="18.75">
      <c r="A167" s="1"/>
      <c r="B167" s="1"/>
      <c r="C167" s="1"/>
      <c r="D167" s="1"/>
      <c r="E167" s="1"/>
      <c r="F167" s="1"/>
      <c r="G167" s="1"/>
      <c r="H167" s="1"/>
    </row>
    <row r="168" spans="1:8" ht="18.75">
      <c r="A168" s="1"/>
      <c r="B168" s="1"/>
      <c r="C168" s="1"/>
      <c r="D168" s="1"/>
      <c r="E168" s="1"/>
      <c r="F168" s="1"/>
      <c r="G168" s="1"/>
      <c r="H168" s="1"/>
    </row>
    <row r="169" spans="1:8" ht="18.75">
      <c r="A169" s="1"/>
      <c r="B169" s="1"/>
      <c r="C169" s="1"/>
      <c r="D169" s="1"/>
      <c r="E169" s="1"/>
      <c r="F169" s="1"/>
      <c r="G169" s="1"/>
      <c r="H169" s="1"/>
    </row>
    <row r="170" spans="1:8" ht="18.75">
      <c r="A170" s="1"/>
      <c r="B170" s="1"/>
      <c r="C170" s="1"/>
      <c r="D170" s="1"/>
      <c r="E170" s="1"/>
      <c r="F170" s="1"/>
      <c r="G170" s="1"/>
      <c r="H170" s="1"/>
    </row>
    <row r="171" spans="1:8" ht="18.75">
      <c r="A171" s="1"/>
      <c r="B171" s="1"/>
      <c r="C171" s="1"/>
      <c r="D171" s="1"/>
      <c r="E171" s="1"/>
      <c r="F171" s="1"/>
      <c r="G171" s="1"/>
      <c r="H171" s="1"/>
    </row>
    <row r="172" spans="1:8" ht="18.75">
      <c r="A172" s="1"/>
      <c r="B172" s="1"/>
      <c r="C172" s="1"/>
      <c r="D172" s="1"/>
      <c r="E172" s="1"/>
      <c r="F172" s="1"/>
      <c r="G172" s="1"/>
      <c r="H172" s="1"/>
    </row>
    <row r="173" spans="1:8" ht="18.75">
      <c r="A173" s="1"/>
      <c r="B173" s="1"/>
      <c r="C173" s="1"/>
      <c r="D173" s="1"/>
      <c r="E173" s="1"/>
      <c r="F173" s="1"/>
      <c r="G173" s="1"/>
      <c r="H173" s="1"/>
    </row>
    <row r="174" spans="1:8" ht="18.75">
      <c r="A174" s="1"/>
      <c r="B174" s="1"/>
      <c r="C174" s="1"/>
      <c r="D174" s="1"/>
      <c r="E174" s="1"/>
      <c r="F174" s="1"/>
      <c r="G174" s="1"/>
      <c r="H174" s="1"/>
    </row>
    <row r="175" spans="1:8" ht="18.75">
      <c r="A175" s="1"/>
      <c r="B175" s="1"/>
      <c r="C175" s="1"/>
      <c r="D175" s="1"/>
      <c r="E175" s="1"/>
      <c r="F175" s="1"/>
      <c r="G175" s="1"/>
      <c r="H175" s="1"/>
    </row>
    <row r="176" spans="1:8" ht="18.75">
      <c r="A176" s="1"/>
      <c r="B176" s="1"/>
      <c r="C176" s="1"/>
      <c r="D176" s="1"/>
      <c r="E176" s="1"/>
      <c r="F176" s="1"/>
      <c r="G176" s="1"/>
      <c r="H176" s="1"/>
    </row>
    <row r="177" spans="1:8" ht="18.75">
      <c r="A177" s="1"/>
      <c r="B177" s="1"/>
      <c r="C177" s="1"/>
      <c r="D177" s="1"/>
      <c r="E177" s="1"/>
      <c r="F177" s="1"/>
      <c r="G177" s="1"/>
      <c r="H177" s="1"/>
    </row>
    <row r="178" spans="1:8" ht="18.75">
      <c r="A178" s="1"/>
      <c r="B178" s="1"/>
      <c r="C178" s="1"/>
      <c r="D178" s="1"/>
      <c r="E178" s="1"/>
      <c r="F178" s="1"/>
      <c r="G178" s="1"/>
      <c r="H178" s="1"/>
    </row>
    <row r="179" spans="1:8" ht="18.75">
      <c r="A179" s="1"/>
      <c r="B179" s="1"/>
      <c r="C179" s="1"/>
      <c r="D179" s="1"/>
      <c r="E179" s="1"/>
      <c r="F179" s="1"/>
      <c r="G179" s="1"/>
      <c r="H179" s="1"/>
    </row>
    <row r="180" spans="1:8" ht="18.75">
      <c r="A180" s="1"/>
      <c r="B180" s="1"/>
      <c r="C180" s="1"/>
      <c r="D180" s="1"/>
      <c r="E180" s="1"/>
      <c r="F180" s="1"/>
      <c r="G180" s="1"/>
      <c r="H180" s="1"/>
    </row>
    <row r="181" spans="1:8" ht="18.75">
      <c r="A181" s="1"/>
      <c r="B181" s="1"/>
      <c r="C181" s="1"/>
      <c r="D181" s="1"/>
      <c r="E181" s="1"/>
      <c r="F181" s="1"/>
      <c r="G181" s="1"/>
      <c r="H181" s="1"/>
    </row>
    <row r="182" spans="1:8" ht="18.75">
      <c r="A182" s="1"/>
      <c r="B182" s="1"/>
      <c r="C182" s="1"/>
      <c r="D182" s="1"/>
      <c r="E182" s="1"/>
      <c r="F182" s="1"/>
      <c r="G182" s="1"/>
      <c r="H182" s="1"/>
    </row>
    <row r="183" spans="1:8" ht="18.75">
      <c r="A183" s="1"/>
      <c r="B183" s="1"/>
      <c r="C183" s="1"/>
      <c r="D183" s="1"/>
      <c r="E183" s="1"/>
      <c r="F183" s="1"/>
      <c r="G183" s="1"/>
      <c r="H183" s="1"/>
    </row>
    <row r="184" spans="1:8" ht="18.75">
      <c r="A184" s="1"/>
      <c r="B184" s="1"/>
      <c r="C184" s="1"/>
      <c r="D184" s="1"/>
      <c r="E184" s="1"/>
      <c r="F184" s="1"/>
      <c r="G184" s="1"/>
      <c r="H184" s="1"/>
    </row>
    <row r="185" spans="1:8" ht="18.75">
      <c r="A185" s="1"/>
      <c r="B185" s="1"/>
      <c r="C185" s="1"/>
      <c r="D185" s="1"/>
      <c r="E185" s="1"/>
      <c r="F185" s="1"/>
      <c r="G185" s="1"/>
      <c r="H185" s="1"/>
    </row>
    <row r="186" spans="1:8" ht="18.75">
      <c r="A186" s="1"/>
      <c r="B186" s="1"/>
      <c r="C186" s="1"/>
      <c r="D186" s="1"/>
      <c r="E186" s="1"/>
      <c r="F186" s="1"/>
      <c r="G186" s="1"/>
      <c r="H186" s="1"/>
    </row>
    <row r="187" spans="1:8" ht="18.75">
      <c r="A187" s="1"/>
      <c r="B187" s="1"/>
      <c r="C187" s="1"/>
      <c r="D187" s="1"/>
      <c r="E187" s="1"/>
      <c r="F187" s="1"/>
      <c r="G187" s="1"/>
      <c r="H187" s="1"/>
    </row>
    <row r="188" spans="1:8" ht="18.75">
      <c r="A188" s="1"/>
      <c r="B188" s="1"/>
      <c r="C188" s="1"/>
      <c r="D188" s="1"/>
      <c r="E188" s="1"/>
      <c r="F188" s="1"/>
      <c r="G188" s="1"/>
      <c r="H188" s="1"/>
    </row>
    <row r="189" spans="1:8" ht="18.75">
      <c r="A189" s="1"/>
      <c r="B189" s="1"/>
      <c r="C189" s="1"/>
      <c r="D189" s="1"/>
      <c r="E189" s="1"/>
      <c r="F189" s="1"/>
      <c r="G189" s="1"/>
      <c r="H189" s="1"/>
    </row>
    <row r="190" spans="1:8" ht="18.75">
      <c r="A190" s="1"/>
      <c r="B190" s="1"/>
      <c r="C190" s="1"/>
      <c r="D190" s="1"/>
      <c r="E190" s="1"/>
      <c r="F190" s="1"/>
      <c r="G190" s="1"/>
      <c r="H190" s="1"/>
    </row>
    <row r="191" spans="1:8" ht="18.75">
      <c r="A191" s="1"/>
      <c r="B191" s="1"/>
      <c r="C191" s="1"/>
      <c r="D191" s="1"/>
      <c r="E191" s="1"/>
      <c r="F191" s="1"/>
      <c r="G191" s="1"/>
      <c r="H191" s="1"/>
    </row>
    <row r="192" spans="1:8" ht="18.75">
      <c r="A192" s="1"/>
      <c r="B192" s="1"/>
      <c r="C192" s="1"/>
      <c r="D192" s="1"/>
      <c r="E192" s="1"/>
      <c r="F192" s="1"/>
      <c r="G192" s="1"/>
      <c r="H192" s="1"/>
    </row>
    <row r="193" spans="1:8" ht="18.75">
      <c r="A193" s="1"/>
      <c r="B193" s="1"/>
      <c r="C193" s="1"/>
      <c r="D193" s="1"/>
      <c r="E193" s="1"/>
      <c r="F193" s="1"/>
      <c r="G193" s="1"/>
      <c r="H193" s="1"/>
    </row>
    <row r="194" spans="1:8" ht="18.75">
      <c r="A194" s="1"/>
      <c r="B194" s="1"/>
      <c r="C194" s="1"/>
      <c r="D194" s="1"/>
      <c r="E194" s="1"/>
      <c r="F194" s="1"/>
      <c r="G194" s="1"/>
      <c r="H194" s="1"/>
    </row>
    <row r="195" spans="1:8" ht="18.75">
      <c r="A195" s="1"/>
      <c r="B195" s="1"/>
      <c r="C195" s="1"/>
      <c r="D195" s="1"/>
      <c r="E195" s="1"/>
      <c r="F195" s="1"/>
      <c r="G195" s="1"/>
      <c r="H195" s="1"/>
    </row>
    <row r="196" spans="1:8" ht="18.75">
      <c r="A196" s="1"/>
      <c r="B196" s="1"/>
      <c r="C196" s="1"/>
      <c r="D196" s="1"/>
      <c r="E196" s="1"/>
      <c r="F196" s="1"/>
      <c r="G196" s="1"/>
      <c r="H196" s="1"/>
    </row>
    <row r="197" spans="1:8" ht="18.75">
      <c r="A197" s="1"/>
      <c r="B197" s="1"/>
      <c r="C197" s="1"/>
      <c r="D197" s="1"/>
      <c r="E197" s="1"/>
      <c r="F197" s="1"/>
      <c r="G197" s="1"/>
      <c r="H197" s="1"/>
    </row>
    <row r="198" spans="1:8" ht="18.75">
      <c r="A198" s="1"/>
      <c r="B198" s="1"/>
      <c r="C198" s="1"/>
      <c r="D198" s="1"/>
      <c r="E198" s="1"/>
      <c r="F198" s="1"/>
      <c r="G198" s="1"/>
      <c r="H198" s="1"/>
    </row>
    <row r="199" spans="1:8" ht="18.75">
      <c r="A199" s="1"/>
      <c r="B199" s="1"/>
      <c r="C199" s="1"/>
      <c r="D199" s="1"/>
      <c r="E199" s="1"/>
      <c r="F199" s="1"/>
      <c r="G199" s="1"/>
      <c r="H199" s="1"/>
    </row>
    <row r="200" spans="1:8" ht="18.75">
      <c r="A200" s="1"/>
      <c r="B200" s="1"/>
      <c r="C200" s="1"/>
      <c r="D200" s="1"/>
      <c r="E200" s="1"/>
      <c r="F200" s="1"/>
      <c r="G200" s="1"/>
      <c r="H200" s="1"/>
    </row>
    <row r="201" spans="1:8" ht="18.75">
      <c r="A201" s="1"/>
      <c r="B201" s="1"/>
      <c r="C201" s="1"/>
      <c r="D201" s="1"/>
      <c r="E201" s="1"/>
      <c r="F201" s="1"/>
      <c r="G201" s="1"/>
      <c r="H201" s="1"/>
    </row>
    <row r="202" spans="1:8" ht="18.75">
      <c r="A202" s="1"/>
      <c r="B202" s="1"/>
      <c r="C202" s="1"/>
      <c r="D202" s="1"/>
      <c r="E202" s="1"/>
      <c r="F202" s="1"/>
      <c r="G202" s="1"/>
      <c r="H202" s="1"/>
    </row>
    <row r="203" spans="1:8" ht="18.75">
      <c r="A203" s="1"/>
      <c r="B203" s="1"/>
      <c r="C203" s="1"/>
      <c r="D203" s="1"/>
      <c r="E203" s="1"/>
      <c r="F203" s="1"/>
      <c r="G203" s="1"/>
      <c r="H203" s="1"/>
    </row>
    <row r="204" spans="1:8" ht="18.75">
      <c r="A204" s="1"/>
      <c r="B204" s="1"/>
      <c r="C204" s="1"/>
      <c r="D204" s="1"/>
      <c r="E204" s="1"/>
      <c r="F204" s="1"/>
      <c r="G204" s="1"/>
      <c r="H204" s="1"/>
    </row>
    <row r="205" spans="1:8" ht="18.75">
      <c r="A205" s="1"/>
      <c r="B205" s="1"/>
      <c r="C205" s="1"/>
      <c r="D205" s="1"/>
      <c r="E205" s="1"/>
      <c r="F205" s="1"/>
      <c r="G205" s="1"/>
      <c r="H205" s="1"/>
    </row>
    <row r="206" spans="1:8" ht="18.75">
      <c r="A206" s="1"/>
      <c r="B206" s="1"/>
      <c r="C206" s="1"/>
      <c r="D206" s="1"/>
      <c r="E206" s="1"/>
      <c r="F206" s="1"/>
      <c r="G206" s="1"/>
      <c r="H206" s="1"/>
    </row>
    <row r="207" spans="1:8" ht="18.75">
      <c r="A207" s="1"/>
      <c r="B207" s="1"/>
      <c r="C207" s="1"/>
      <c r="D207" s="1"/>
      <c r="E207" s="1"/>
      <c r="F207" s="1"/>
      <c r="G207" s="1"/>
      <c r="H207" s="1"/>
    </row>
    <row r="208" spans="1:8" ht="18.75">
      <c r="A208" s="1"/>
      <c r="B208" s="1"/>
      <c r="C208" s="1"/>
      <c r="D208" s="1"/>
      <c r="E208" s="1"/>
      <c r="F208" s="1"/>
      <c r="G208" s="1"/>
      <c r="H208" s="1"/>
    </row>
    <row r="209" spans="1:8" ht="18.75">
      <c r="A209" s="1"/>
      <c r="B209" s="1"/>
      <c r="C209" s="1"/>
      <c r="D209" s="1"/>
      <c r="E209" s="1"/>
      <c r="F209" s="1"/>
      <c r="G209" s="1"/>
      <c r="H209" s="1"/>
    </row>
    <row r="210" spans="1:8" ht="18.75">
      <c r="A210" s="1"/>
      <c r="B210" s="1"/>
      <c r="C210" s="1"/>
      <c r="D210" s="1"/>
      <c r="E210" s="1"/>
      <c r="F210" s="1"/>
      <c r="G210" s="1"/>
      <c r="H210" s="1"/>
    </row>
    <row r="211" spans="1:8" ht="18.75">
      <c r="A211" s="1"/>
      <c r="B211" s="1"/>
      <c r="C211" s="1"/>
      <c r="D211" s="1"/>
      <c r="E211" s="1"/>
      <c r="F211" s="1"/>
      <c r="G211" s="1"/>
      <c r="H211" s="1"/>
    </row>
    <row r="212" spans="1:8" ht="18.75">
      <c r="A212" s="1"/>
      <c r="B212" s="1"/>
      <c r="C212" s="1"/>
      <c r="D212" s="1"/>
      <c r="E212" s="1"/>
      <c r="F212" s="1"/>
      <c r="G212" s="1"/>
      <c r="H212" s="1"/>
    </row>
    <row r="213" spans="1:8" ht="18.75">
      <c r="A213" s="1"/>
      <c r="B213" s="1"/>
      <c r="C213" s="1"/>
      <c r="D213" s="1"/>
      <c r="E213" s="1"/>
      <c r="F213" s="1"/>
      <c r="G213" s="1"/>
      <c r="H213" s="1"/>
    </row>
    <row r="214" spans="1:8" ht="18.75">
      <c r="A214" s="1"/>
      <c r="B214" s="1"/>
      <c r="C214" s="1"/>
      <c r="D214" s="1"/>
      <c r="E214" s="1"/>
      <c r="F214" s="1"/>
      <c r="G214" s="1"/>
      <c r="H214" s="1"/>
    </row>
    <row r="215" spans="1:8" ht="18.75">
      <c r="A215" s="1"/>
      <c r="B215" s="1"/>
      <c r="C215" s="1"/>
      <c r="D215" s="1"/>
      <c r="E215" s="1"/>
      <c r="F215" s="1"/>
      <c r="G215" s="1"/>
      <c r="H215" s="1"/>
    </row>
    <row r="216" spans="1:8" ht="18.75">
      <c r="A216" s="1"/>
      <c r="B216" s="1"/>
      <c r="C216" s="1"/>
      <c r="D216" s="1"/>
      <c r="E216" s="1"/>
      <c r="F216" s="1"/>
      <c r="G216" s="1"/>
      <c r="H216" s="1"/>
    </row>
    <row r="217" spans="1:8" ht="18.75">
      <c r="A217" s="1"/>
      <c r="B217" s="1"/>
      <c r="C217" s="1"/>
      <c r="D217" s="1"/>
      <c r="E217" s="1"/>
      <c r="F217" s="1"/>
      <c r="G217" s="1"/>
      <c r="H217" s="1"/>
    </row>
    <row r="218" spans="1:8" ht="18.75">
      <c r="A218" s="1"/>
      <c r="B218" s="1"/>
      <c r="C218" s="1"/>
      <c r="D218" s="1"/>
      <c r="E218" s="1"/>
      <c r="F218" s="1"/>
      <c r="G218" s="1"/>
      <c r="H218" s="1"/>
    </row>
    <row r="219" spans="1:8" ht="18.75">
      <c r="A219" s="1"/>
      <c r="B219" s="1"/>
      <c r="C219" s="1"/>
      <c r="D219" s="1"/>
      <c r="E219" s="1"/>
      <c r="F219" s="1"/>
      <c r="G219" s="1"/>
      <c r="H219" s="1"/>
    </row>
    <row r="220" spans="1:8" ht="18.75">
      <c r="A220" s="1"/>
      <c r="B220" s="1"/>
      <c r="C220" s="1"/>
      <c r="D220" s="1"/>
      <c r="E220" s="1"/>
      <c r="F220" s="1"/>
      <c r="G220" s="1"/>
      <c r="H220" s="1"/>
    </row>
    <row r="221" spans="1:8" ht="18.75">
      <c r="A221" s="1"/>
      <c r="B221" s="1"/>
      <c r="C221" s="1"/>
      <c r="D221" s="1"/>
      <c r="E221" s="1"/>
      <c r="F221" s="1"/>
      <c r="G221" s="1"/>
      <c r="H221" s="1"/>
    </row>
    <row r="222" spans="1:8" ht="18.75">
      <c r="A222" s="1"/>
      <c r="B222" s="1"/>
      <c r="C222" s="1"/>
      <c r="D222" s="1"/>
      <c r="E222" s="1"/>
      <c r="F222" s="1"/>
      <c r="G222" s="1"/>
      <c r="H222" s="1"/>
    </row>
    <row r="223" spans="1:8" ht="18.75">
      <c r="A223" s="1"/>
      <c r="B223" s="1"/>
      <c r="C223" s="1"/>
      <c r="D223" s="1"/>
      <c r="E223" s="1"/>
      <c r="F223" s="1"/>
      <c r="G223" s="1"/>
      <c r="H223" s="1"/>
    </row>
    <row r="224" spans="1:8" ht="18.75">
      <c r="A224" s="1"/>
      <c r="B224" s="1"/>
      <c r="C224" s="1"/>
      <c r="D224" s="1"/>
      <c r="E224" s="1"/>
      <c r="F224" s="1"/>
      <c r="G224" s="1"/>
      <c r="H224" s="1"/>
    </row>
    <row r="225" spans="1:8" ht="18.75">
      <c r="A225" s="1"/>
      <c r="B225" s="1"/>
      <c r="C225" s="1"/>
      <c r="D225" s="1"/>
      <c r="E225" s="1"/>
      <c r="F225" s="1"/>
      <c r="G225" s="1"/>
      <c r="H225" s="1"/>
    </row>
    <row r="226" spans="1:8" ht="18.75">
      <c r="A226" s="1"/>
      <c r="B226" s="1"/>
      <c r="C226" s="1"/>
      <c r="D226" s="1"/>
      <c r="E226" s="1"/>
      <c r="F226" s="1"/>
      <c r="G226" s="1"/>
      <c r="H226" s="1"/>
    </row>
    <row r="227" spans="1:8" ht="18.75">
      <c r="A227" s="1"/>
      <c r="B227" s="1"/>
      <c r="C227" s="1"/>
      <c r="D227" s="1"/>
      <c r="E227" s="1"/>
      <c r="F227" s="1"/>
      <c r="G227" s="1"/>
      <c r="H227" s="1"/>
    </row>
    <row r="228" spans="1:8" ht="18.75">
      <c r="A228" s="1"/>
      <c r="B228" s="1"/>
      <c r="C228" s="1"/>
      <c r="D228" s="1"/>
      <c r="E228" s="1"/>
      <c r="F228" s="1"/>
      <c r="G228" s="1"/>
      <c r="H228" s="1"/>
    </row>
    <row r="229" spans="1:8" ht="18.75">
      <c r="A229" s="1"/>
      <c r="B229" s="1"/>
      <c r="C229" s="1"/>
      <c r="D229" s="1"/>
      <c r="E229" s="1"/>
      <c r="F229" s="1"/>
      <c r="G229" s="1"/>
      <c r="H229" s="1"/>
    </row>
    <row r="230" spans="1:8" ht="18.75">
      <c r="A230" s="1"/>
      <c r="B230" s="1"/>
      <c r="C230" s="1"/>
      <c r="D230" s="1"/>
      <c r="E230" s="1"/>
      <c r="F230" s="1"/>
      <c r="G230" s="1"/>
      <c r="H230" s="1"/>
    </row>
    <row r="231" spans="1:8" ht="18.75">
      <c r="A231" s="1"/>
      <c r="B231" s="1"/>
      <c r="C231" s="1"/>
      <c r="D231" s="1"/>
      <c r="E231" s="1"/>
      <c r="F231" s="1"/>
      <c r="G231" s="1"/>
      <c r="H231" s="1"/>
    </row>
    <row r="232" spans="1:8" ht="18.75">
      <c r="A232" s="1"/>
      <c r="B232" s="1"/>
      <c r="C232" s="1"/>
      <c r="D232" s="1"/>
      <c r="E232" s="1"/>
      <c r="F232" s="1"/>
      <c r="G232" s="1"/>
      <c r="H232" s="1"/>
    </row>
    <row r="233" spans="1:8" ht="18.75">
      <c r="A233" s="1"/>
      <c r="B233" s="1"/>
      <c r="C233" s="1"/>
      <c r="D233" s="1"/>
      <c r="E233" s="1"/>
      <c r="F233" s="1"/>
      <c r="G233" s="1"/>
      <c r="H233" s="1"/>
    </row>
    <row r="234" spans="1:8" ht="18.75">
      <c r="A234" s="1"/>
      <c r="B234" s="1"/>
      <c r="C234" s="1"/>
      <c r="D234" s="1"/>
      <c r="E234" s="1"/>
      <c r="F234" s="1"/>
      <c r="G234" s="1"/>
      <c r="H234" s="1"/>
    </row>
    <row r="235" spans="1:8" ht="18.75">
      <c r="A235" s="1"/>
      <c r="B235" s="1"/>
      <c r="C235" s="1"/>
      <c r="D235" s="1"/>
      <c r="E235" s="1"/>
      <c r="F235" s="1"/>
      <c r="G235" s="1"/>
      <c r="H235" s="1"/>
    </row>
    <row r="236" spans="1:8" ht="18.75">
      <c r="A236" s="1"/>
      <c r="B236" s="1"/>
      <c r="C236" s="1"/>
      <c r="D236" s="1"/>
      <c r="E236" s="1"/>
      <c r="F236" s="1"/>
      <c r="G236" s="1"/>
      <c r="H236" s="1"/>
    </row>
    <row r="237" spans="1:8" ht="18.75">
      <c r="A237" s="1"/>
      <c r="B237" s="1"/>
      <c r="C237" s="1"/>
      <c r="D237" s="1"/>
      <c r="E237" s="1"/>
      <c r="F237" s="1"/>
      <c r="G237" s="1"/>
      <c r="H237" s="1"/>
    </row>
    <row r="238" spans="1:8" ht="18.75">
      <c r="A238" s="1"/>
      <c r="B238" s="1"/>
      <c r="C238" s="1"/>
      <c r="D238" s="1"/>
      <c r="E238" s="1"/>
      <c r="F238" s="1"/>
      <c r="G238" s="1"/>
      <c r="H238" s="1"/>
    </row>
    <row r="239" spans="1:8" ht="18.75">
      <c r="A239" s="1"/>
      <c r="B239" s="1"/>
      <c r="C239" s="1"/>
      <c r="D239" s="1"/>
      <c r="E239" s="1"/>
      <c r="F239" s="1"/>
      <c r="G239" s="1"/>
      <c r="H239" s="1"/>
    </row>
    <row r="240" spans="1:8" ht="18.75">
      <c r="A240" s="1"/>
      <c r="B240" s="1"/>
      <c r="C240" s="1"/>
      <c r="D240" s="1"/>
      <c r="E240" s="1"/>
      <c r="F240" s="1"/>
      <c r="G240" s="1"/>
      <c r="H240" s="1"/>
    </row>
    <row r="241" spans="1:8" ht="18.75">
      <c r="A241" s="1"/>
      <c r="B241" s="1"/>
      <c r="C241" s="1"/>
      <c r="D241" s="1"/>
      <c r="E241" s="1"/>
      <c r="F241" s="1"/>
      <c r="G241" s="1"/>
      <c r="H241" s="1"/>
    </row>
    <row r="242" spans="1:8" ht="18.75">
      <c r="A242" s="1"/>
      <c r="B242" s="1"/>
      <c r="C242" s="1"/>
      <c r="D242" s="1"/>
      <c r="E242" s="1"/>
      <c r="F242" s="1"/>
      <c r="G242" s="1"/>
      <c r="H242" s="1"/>
    </row>
    <row r="243" spans="1:8" ht="18.75">
      <c r="A243" s="1"/>
      <c r="B243" s="1"/>
      <c r="C243" s="1"/>
      <c r="D243" s="1"/>
      <c r="E243" s="1"/>
      <c r="F243" s="1"/>
      <c r="G243" s="1"/>
      <c r="H243" s="1"/>
    </row>
    <row r="244" spans="1:8" ht="18.75">
      <c r="A244" s="1"/>
      <c r="B244" s="1"/>
      <c r="C244" s="1"/>
      <c r="D244" s="1"/>
      <c r="E244" s="1"/>
      <c r="F244" s="1"/>
      <c r="G244" s="1"/>
      <c r="H244" s="1"/>
    </row>
    <row r="245" spans="1:8" ht="18.75">
      <c r="A245" s="1"/>
      <c r="B245" s="1"/>
      <c r="C245" s="1"/>
      <c r="D245" s="1"/>
      <c r="E245" s="1"/>
      <c r="F245" s="1"/>
      <c r="G245" s="1"/>
      <c r="H245" s="1"/>
    </row>
    <row r="246" spans="1:8" ht="18.75">
      <c r="A246" s="1"/>
      <c r="B246" s="1"/>
      <c r="C246" s="1"/>
      <c r="D246" s="1"/>
      <c r="E246" s="1"/>
      <c r="F246" s="1"/>
      <c r="G246" s="1"/>
      <c r="H246" s="1"/>
    </row>
    <row r="247" spans="1:8" ht="18.75">
      <c r="A247" s="1"/>
      <c r="B247" s="1"/>
      <c r="C247" s="1"/>
      <c r="D247" s="1"/>
      <c r="E247" s="1"/>
      <c r="F247" s="1"/>
      <c r="G247" s="1"/>
      <c r="H247" s="1"/>
    </row>
    <row r="248" spans="1:8" ht="18.75">
      <c r="A248" s="1"/>
      <c r="B248" s="1"/>
      <c r="C248" s="1"/>
      <c r="D248" s="1"/>
      <c r="E248" s="1"/>
      <c r="F248" s="1"/>
      <c r="G248" s="1"/>
      <c r="H248" s="1"/>
    </row>
    <row r="249" spans="1:8" ht="18.75">
      <c r="A249" s="1"/>
      <c r="B249" s="1"/>
      <c r="C249" s="1"/>
      <c r="D249" s="1"/>
      <c r="E249" s="1"/>
      <c r="F249" s="1"/>
      <c r="G249" s="1"/>
      <c r="H249" s="1"/>
    </row>
    <row r="250" spans="1:8" ht="18.75">
      <c r="A250" s="1"/>
      <c r="B250" s="1"/>
      <c r="C250" s="1"/>
      <c r="D250" s="1"/>
      <c r="E250" s="1"/>
      <c r="F250" s="1"/>
      <c r="G250" s="1"/>
      <c r="H250" s="1"/>
    </row>
    <row r="251" spans="1:8" ht="18.75">
      <c r="A251" s="1"/>
      <c r="B251" s="1"/>
      <c r="C251" s="1"/>
      <c r="D251" s="1"/>
      <c r="E251" s="1"/>
      <c r="F251" s="1"/>
      <c r="G251" s="1"/>
      <c r="H251" s="1"/>
    </row>
    <row r="252" spans="1:8" ht="18.75">
      <c r="A252" s="1"/>
      <c r="B252" s="1"/>
      <c r="C252" s="1"/>
      <c r="D252" s="1"/>
      <c r="E252" s="1"/>
      <c r="F252" s="1"/>
      <c r="G252" s="1"/>
      <c r="H252" s="1"/>
    </row>
    <row r="253" spans="1:8" ht="18.75">
      <c r="A253" s="1"/>
      <c r="B253" s="1"/>
      <c r="C253" s="1"/>
      <c r="D253" s="1"/>
      <c r="E253" s="1"/>
      <c r="F253" s="1"/>
      <c r="G253" s="1"/>
      <c r="H253" s="1"/>
    </row>
    <row r="254" spans="1:8" ht="18.75">
      <c r="A254" s="1"/>
      <c r="B254" s="1"/>
      <c r="C254" s="1"/>
      <c r="D254" s="1"/>
      <c r="E254" s="1"/>
      <c r="F254" s="1"/>
      <c r="G254" s="1"/>
      <c r="H254" s="1"/>
    </row>
    <row r="255" spans="1:8" ht="18.75">
      <c r="A255" s="1"/>
      <c r="B255" s="1"/>
      <c r="C255" s="1"/>
      <c r="D255" s="1"/>
      <c r="E255" s="1"/>
      <c r="F255" s="1"/>
      <c r="G255" s="1"/>
      <c r="H255" s="1"/>
    </row>
    <row r="256" spans="1:8" ht="18.75">
      <c r="A256" s="1"/>
      <c r="B256" s="1"/>
      <c r="C256" s="1"/>
      <c r="D256" s="1"/>
      <c r="E256" s="1"/>
      <c r="F256" s="1"/>
      <c r="G256" s="1"/>
      <c r="H256" s="1"/>
    </row>
    <row r="257" spans="1:8" ht="18.75">
      <c r="A257" s="1"/>
      <c r="B257" s="1"/>
      <c r="C257" s="1"/>
      <c r="D257" s="1"/>
      <c r="E257" s="1"/>
      <c r="F257" s="1"/>
      <c r="G257" s="1"/>
      <c r="H257" s="1"/>
    </row>
    <row r="258" spans="1:8" ht="18.75">
      <c r="A258" s="1"/>
      <c r="B258" s="1"/>
      <c r="C258" s="1"/>
      <c r="D258" s="1"/>
      <c r="E258" s="1"/>
      <c r="F258" s="1"/>
      <c r="G258" s="1"/>
      <c r="H258" s="1"/>
    </row>
    <row r="259" spans="1:8" ht="18.75">
      <c r="A259" s="1"/>
      <c r="B259" s="1"/>
      <c r="C259" s="1"/>
      <c r="D259" s="1"/>
      <c r="E259" s="1"/>
      <c r="F259" s="1"/>
      <c r="G259" s="1"/>
      <c r="H259" s="1"/>
    </row>
    <row r="260" spans="1:8" ht="18.75">
      <c r="A260" s="1"/>
      <c r="B260" s="1"/>
      <c r="C260" s="1"/>
      <c r="D260" s="1"/>
      <c r="E260" s="1"/>
      <c r="F260" s="1"/>
      <c r="G260" s="1"/>
      <c r="H260" s="1"/>
    </row>
    <row r="261" spans="1:8" ht="18.75">
      <c r="A261" s="1"/>
      <c r="B261" s="1"/>
      <c r="C261" s="1"/>
      <c r="D261" s="1"/>
      <c r="E261" s="1"/>
      <c r="F261" s="1"/>
      <c r="G261" s="1"/>
      <c r="H261" s="1"/>
    </row>
    <row r="262" spans="1:8" ht="18.75">
      <c r="A262" s="1"/>
      <c r="B262" s="1"/>
      <c r="C262" s="1"/>
      <c r="D262" s="1"/>
      <c r="E262" s="1"/>
      <c r="F262" s="1"/>
      <c r="G262" s="1"/>
      <c r="H262" s="1"/>
    </row>
    <row r="263" spans="1:8" ht="18.75">
      <c r="A263" s="1"/>
      <c r="B263" s="1"/>
      <c r="C263" s="1"/>
      <c r="D263" s="1"/>
      <c r="E263" s="1"/>
      <c r="F263" s="1"/>
      <c r="G263" s="1"/>
      <c r="H263" s="1"/>
    </row>
    <row r="264" spans="1:8" ht="18.75">
      <c r="A264" s="1"/>
      <c r="B264" s="1"/>
      <c r="C264" s="1"/>
      <c r="D264" s="1"/>
      <c r="E264" s="1"/>
      <c r="F264" s="1"/>
      <c r="G264" s="1"/>
      <c r="H264" s="1"/>
    </row>
    <row r="265" spans="1:8" ht="18.75">
      <c r="A265" s="1"/>
      <c r="B265" s="1"/>
      <c r="C265" s="1"/>
      <c r="D265" s="1"/>
      <c r="E265" s="1"/>
      <c r="F265" s="1"/>
      <c r="G265" s="1"/>
      <c r="H265" s="1"/>
    </row>
    <row r="266" spans="1:8" ht="18.75">
      <c r="A266" s="1"/>
      <c r="B266" s="1"/>
      <c r="C266" s="1"/>
      <c r="D266" s="1"/>
      <c r="E266" s="1"/>
      <c r="F266" s="1"/>
      <c r="G266" s="1"/>
      <c r="H266" s="1"/>
    </row>
  </sheetData>
  <sheetProtection/>
  <mergeCells count="15">
    <mergeCell ref="E6:I6"/>
    <mergeCell ref="E7:I7"/>
    <mergeCell ref="E3:I3"/>
    <mergeCell ref="E1:I1"/>
    <mergeCell ref="E2:I2"/>
    <mergeCell ref="E4:I4"/>
    <mergeCell ref="E5:I5"/>
    <mergeCell ref="A11:A12"/>
    <mergeCell ref="B11:B12"/>
    <mergeCell ref="I11:I12"/>
    <mergeCell ref="B8:F8"/>
    <mergeCell ref="B10:H10"/>
    <mergeCell ref="B9:H9"/>
    <mergeCell ref="G8:I8"/>
    <mergeCell ref="C11:H11"/>
  </mergeCells>
  <printOptions/>
  <pageMargins left="0.1968503937007874" right="0.1968503937007874" top="0.5905511811023623" bottom="0.5905511811023623" header="0.5118110236220472" footer="0.5118110236220472"/>
  <pageSetup fitToHeight="4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комплексных центров социального обслуживания населения Республики Марий Эл, прошедших независимую оценку качества работы в 2017 году</dc:title>
  <dc:subject/>
  <dc:creator>Microsoft Corporation</dc:creator>
  <cp:keywords/>
  <dc:description/>
  <cp:lastModifiedBy>User</cp:lastModifiedBy>
  <cp:lastPrinted>2017-08-21T12:14:08Z</cp:lastPrinted>
  <dcterms:created xsi:type="dcterms:W3CDTF">1996-10-08T23:32:33Z</dcterms:created>
  <dcterms:modified xsi:type="dcterms:W3CDTF">2020-11-25T11:26:21Z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XXJ7TYMEEKJ2-4322-603</vt:lpwstr>
  </property>
  <property fmtid="{D5CDD505-2E9C-101B-9397-08002B2CF9AE}" pid="3" name="_dlc_DocIdItemGuid">
    <vt:lpwstr>940c398a-9e53-4b56-8f0d-19af0dead61a</vt:lpwstr>
  </property>
  <property fmtid="{D5CDD505-2E9C-101B-9397-08002B2CF9AE}" pid="4" name="_dlc_DocIdUrl">
    <vt:lpwstr>https://vip.gov.mari.ru/minsoc/kcson_urino/_layouts/DocIdRedir.aspx?ID=XXJ7TYMEEKJ2-4322-603, XXJ7TYMEEKJ2-4322-603</vt:lpwstr>
  </property>
  <property fmtid="{D5CDD505-2E9C-101B-9397-08002B2CF9AE}" pid="5" name="Описание">
    <vt:lpwstr/>
  </property>
</Properties>
</file>