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табл 50дороги" sheetId="1" r:id="rId1"/>
  </sheets>
  <definedNames>
    <definedName name="Z_11E27D0E_EAA3_4BB5_8F76_4BBAB6497F9E_.wvu.PrintArea" localSheetId="0" hidden="1">'табл 50дороги'!$A$9:$E$26</definedName>
    <definedName name="Z_4ECD7326_1E50_4CFC_9073_9217FBF30A25_.wvu.PrintArea" localSheetId="0" hidden="1">'табл 50дороги'!$A$9:$E$26</definedName>
    <definedName name="Z_5520FE02_EF4A_40E7_87AE_14411A50042D_.wvu.PrintArea" localSheetId="0" hidden="1">'табл 50дороги'!$A$9:$E$26</definedName>
    <definedName name="Z_5EB2EB79_0F2D_4965_A866_C30A47681700_.wvu.Cols" localSheetId="0" hidden="1">'табл 50дороги'!#REF!</definedName>
    <definedName name="Z_5EB2EB79_0F2D_4965_A866_C30A47681700_.wvu.PrintArea" localSheetId="0" hidden="1">'табл 50дороги'!$A$9:$E$25</definedName>
    <definedName name="Z_5EB2EB79_0F2D_4965_A866_C30A47681700_.wvu.Rows" localSheetId="0" hidden="1">'табл 50дороги'!#REF!,'табл 50дороги'!#REF!,'табл 50дороги'!#REF!,'табл 50дороги'!#REF!,'табл 50дороги'!#REF!,'табл 50дороги'!#REF!</definedName>
    <definedName name="Z_641C36C7_4804_495E_88A7_4D822050C964_.wvu.PrintArea" localSheetId="0" hidden="1">'табл 50дороги'!$A$9:$E$26</definedName>
    <definedName name="Z_8A956A1D_DA7C_41CC_A5EF_8716F2348DE0_.wvu.Cols" localSheetId="0" hidden="1">'табл 50дороги'!#REF!</definedName>
    <definedName name="Z_8A956A1D_DA7C_41CC_A5EF_8716F2348DE0_.wvu.PrintArea" localSheetId="0" hidden="1">'табл 50дороги'!$A$9:$E$26</definedName>
    <definedName name="Z_8A956A1D_DA7C_41CC_A5EF_8716F2348DE0_.wvu.Rows" localSheetId="0" hidden="1">'табл 50дороги'!#REF!,'табл 50дороги'!#REF!,'табл 50дороги'!#REF!,'табл 50дороги'!#REF!,'табл 50дороги'!#REF!,'табл 50дороги'!#REF!</definedName>
    <definedName name="Z_AB58A742_7048_444B_8E4A_D2DA1CC2D935_.wvu.PrintArea" localSheetId="0" hidden="1">'табл 50дороги'!$A$9:$E$26</definedName>
    <definedName name="Z_B8860172_E7AC_47F0_9097_F957433B85F7_.wvu.Cols" localSheetId="0" hidden="1">'табл 50дороги'!#REF!</definedName>
    <definedName name="Z_B8860172_E7AC_47F0_9097_F957433B85F7_.wvu.PrintArea" localSheetId="0" hidden="1">'табл 50дороги'!$A$9:$E$25</definedName>
    <definedName name="Z_B8860172_E7AC_47F0_9097_F957433B85F7_.wvu.Rows" localSheetId="0" hidden="1">'табл 50дороги'!#REF!,'табл 50дороги'!#REF!,'табл 50дороги'!#REF!,'табл 50дороги'!#REF!,'табл 50дороги'!#REF!,'табл 50дороги'!#REF!</definedName>
    <definedName name="Z_C8506E7E_F259_4EB9_BD79_24DC27E4D4D6_.wvu.Cols" localSheetId="0" hidden="1">'табл 50дороги'!#REF!</definedName>
    <definedName name="Z_C8506E7E_F259_4EB9_BD79_24DC27E4D4D6_.wvu.PrintArea" localSheetId="0" hidden="1">'табл 50дороги'!$A$9:$E$25</definedName>
    <definedName name="Z_C8506E7E_F259_4EB9_BD79_24DC27E4D4D6_.wvu.Rows" localSheetId="0" hidden="1">'табл 50дороги'!#REF!,'табл 50дороги'!#REF!,'табл 50дороги'!#REF!,'табл 50дороги'!#REF!,'табл 50дороги'!#REF!,'табл 50дороги'!#REF!</definedName>
    <definedName name="Z_E0204226_5038_49AF_948F_DAAEA77392FD_.wvu.PrintArea" localSheetId="0" hidden="1">'табл 50дороги'!$A$9:$E$26</definedName>
    <definedName name="Z_E7448637_9F0C_4632_88F1_91BA32E2C8B2_.wvu.PrintArea" localSheetId="0" hidden="1">'табл 50дороги'!$A$9:$E$26</definedName>
    <definedName name="Z_F47FC9E6_BFF1_4B03_A722_40340206359D_.wvu.PrintArea" localSheetId="0" hidden="1">'табл 50дороги'!$A$9:$E$26</definedName>
    <definedName name="_xlnm.Print_Area" localSheetId="0">'табл 50дороги'!$A$1:$F$23</definedName>
  </definedNames>
  <calcPr fullCalcOnLoad="1"/>
</workbook>
</file>

<file path=xl/sharedStrings.xml><?xml version="1.0" encoding="utf-8"?>
<sst xmlns="http://schemas.openxmlformats.org/spreadsheetml/2006/main" count="21" uniqueCount="20">
  <si>
    <t>приложения № 13</t>
  </si>
  <si>
    <t>Р А С П Р Е Д Е Л Е Н И Е</t>
  </si>
  <si>
    <t>иного межбюджетного трансферта местным бюджетам                      муниципальных образований в Республике Марий Эл, входящих 
в состав Йошкар-Олинской городской агломерации, в целях финансового обеспечения дорожной деятельности в отношении автомобильных дорог общего пользования местного значения 
в рамках реализации национального проекта 
"Безопасные и качественные автомобильные дороги"
 на 2021 год</t>
  </si>
  <si>
    <t>(тыс. рублей)</t>
  </si>
  <si>
    <t>Наименование городского округа,                                        городского поселения</t>
  </si>
  <si>
    <t>Всего</t>
  </si>
  <si>
    <t>В том числе за счет средств</t>
  </si>
  <si>
    <t>федерального бюджета</t>
  </si>
  <si>
    <t>республиканского бюджета Республики          Марий Эл</t>
  </si>
  <si>
    <t>Город Йошкар-Ола</t>
  </si>
  <si>
    <t xml:space="preserve">Городское поселение Оршанка </t>
  </si>
  <si>
    <t xml:space="preserve">Городское поселение Советский </t>
  </si>
  <si>
    <t>к Закону Республики Марий Эл</t>
  </si>
  <si>
    <t>"О республиканском бюджете</t>
  </si>
  <si>
    <t>Республики Марий Эл на 2021 год</t>
  </si>
  <si>
    <t>и на плановый период 2022 и 2023 годов"</t>
  </si>
  <si>
    <t>(в редакции Закона Республики Марий Эл</t>
  </si>
  <si>
    <t>"Таблица 50</t>
  </si>
  <si>
    <t>".</t>
  </si>
  <si>
    <t xml:space="preserve">  от 28 октября 2021 года № 53-З)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</si>
</sst>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0"/>
    <numFmt numFmtId="174" formatCode="#,##0.00000"/>
  </numFmts>
  <fonts count="39">
    <font>
      <sz val="10"/>
      <name val="Arial Cyr"/>
      <family val="0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52" applyFont="1" applyFill="1" applyAlignment="1">
      <alignment vertical="top" wrapText="1"/>
      <protection/>
    </xf>
    <xf numFmtId="0" fontId="2" fillId="0" borderId="0" xfId="52" applyFont="1" applyFill="1" applyAlignment="1">
      <alignment horizontal="right" vertical="top" wrapText="1"/>
      <protection/>
    </xf>
    <xf numFmtId="174" fontId="2" fillId="0" borderId="0" xfId="0" applyNumberFormat="1" applyFont="1" applyFill="1" applyAlignment="1">
      <alignment horizontal="right"/>
    </xf>
    <xf numFmtId="174" fontId="2" fillId="0" borderId="0" xfId="0" applyNumberFormat="1" applyFont="1" applyFill="1" applyAlignment="1">
      <alignment vertical="top"/>
    </xf>
    <xf numFmtId="174" fontId="2" fillId="0" borderId="0" xfId="0" applyNumberFormat="1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Normal="82" zoomScaleSheetLayoutView="100" zoomScalePageLayoutView="0" workbookViewId="0" topLeftCell="A1">
      <selection activeCell="J14" sqref="J14"/>
    </sheetView>
  </sheetViews>
  <sheetFormatPr defaultColWidth="9.00390625" defaultRowHeight="12.75"/>
  <cols>
    <col min="1" max="1" width="24.00390625" style="1" customWidth="1"/>
    <col min="2" max="2" width="3.375" style="1" customWidth="1"/>
    <col min="3" max="3" width="18.625" style="1" customWidth="1"/>
    <col min="4" max="4" width="16.75390625" style="1" customWidth="1"/>
    <col min="5" max="5" width="18.875" style="14" customWidth="1"/>
    <col min="6" max="6" width="2.75390625" style="2" customWidth="1"/>
    <col min="7" max="7" width="9.125" style="1" customWidth="1"/>
    <col min="8" max="8" width="11.375" style="1" customWidth="1"/>
    <col min="9" max="9" width="9.75390625" style="1" bestFit="1" customWidth="1"/>
    <col min="10" max="16384" width="9.125" style="1" customWidth="1"/>
  </cols>
  <sheetData>
    <row r="1" spans="3:6" s="15" customFormat="1" ht="18.75">
      <c r="C1" s="25" t="s">
        <v>17</v>
      </c>
      <c r="D1" s="25"/>
      <c r="E1" s="25"/>
      <c r="F1" s="25"/>
    </row>
    <row r="2" spans="3:6" s="15" customFormat="1" ht="18.75">
      <c r="C2" s="25" t="s">
        <v>0</v>
      </c>
      <c r="D2" s="25"/>
      <c r="E2" s="25"/>
      <c r="F2" s="25"/>
    </row>
    <row r="3" spans="3:6" s="15" customFormat="1" ht="18.75">
      <c r="C3" s="25" t="s">
        <v>12</v>
      </c>
      <c r="D3" s="25"/>
      <c r="E3" s="25"/>
      <c r="F3" s="25"/>
    </row>
    <row r="4" spans="3:6" s="15" customFormat="1" ht="18.75">
      <c r="C4" s="25" t="s">
        <v>13</v>
      </c>
      <c r="D4" s="25"/>
      <c r="E4" s="25"/>
      <c r="F4" s="25"/>
    </row>
    <row r="5" spans="3:6" s="15" customFormat="1" ht="18.75">
      <c r="C5" s="25" t="s">
        <v>14</v>
      </c>
      <c r="D5" s="25"/>
      <c r="E5" s="25"/>
      <c r="F5" s="25"/>
    </row>
    <row r="6" spans="3:6" s="15" customFormat="1" ht="18.75">
      <c r="C6" s="25" t="s">
        <v>15</v>
      </c>
      <c r="D6" s="25"/>
      <c r="E6" s="25"/>
      <c r="F6" s="25"/>
    </row>
    <row r="7" spans="1:6" s="15" customFormat="1" ht="18.75">
      <c r="A7" s="16"/>
      <c r="C7" s="25" t="s">
        <v>16</v>
      </c>
      <c r="D7" s="25"/>
      <c r="E7" s="25"/>
      <c r="F7" s="25"/>
    </row>
    <row r="8" spans="1:6" s="15" customFormat="1" ht="18.75">
      <c r="A8" s="16"/>
      <c r="C8" s="25" t="s">
        <v>19</v>
      </c>
      <c r="D8" s="25"/>
      <c r="E8" s="25"/>
      <c r="F8" s="25"/>
    </row>
    <row r="9" spans="2:6" s="3" customFormat="1" ht="18.75" customHeight="1">
      <c r="B9" s="4"/>
      <c r="C9" s="4"/>
      <c r="D9" s="4"/>
      <c r="E9" s="4"/>
      <c r="F9" s="5"/>
    </row>
    <row r="10" spans="2:6" s="3" customFormat="1" ht="18.75" customHeight="1">
      <c r="B10" s="4"/>
      <c r="C10" s="4"/>
      <c r="D10" s="4"/>
      <c r="E10" s="4"/>
      <c r="F10" s="5"/>
    </row>
    <row r="11" spans="1:5" ht="18.75" customHeight="1">
      <c r="A11" s="6"/>
      <c r="B11" s="6"/>
      <c r="C11" s="6"/>
      <c r="D11" s="6"/>
      <c r="E11" s="7"/>
    </row>
    <row r="12" spans="1:6" ht="18.75">
      <c r="A12" s="34" t="s">
        <v>1</v>
      </c>
      <c r="B12" s="34"/>
      <c r="C12" s="34"/>
      <c r="D12" s="34"/>
      <c r="E12" s="34"/>
      <c r="F12" s="34"/>
    </row>
    <row r="13" spans="1:5" ht="3.75" customHeight="1">
      <c r="A13" s="8"/>
      <c r="B13" s="8"/>
      <c r="C13" s="8"/>
      <c r="D13" s="8"/>
      <c r="E13" s="8"/>
    </row>
    <row r="14" spans="1:6" ht="147.75" customHeight="1">
      <c r="A14" s="21" t="s">
        <v>2</v>
      </c>
      <c r="B14" s="21"/>
      <c r="C14" s="21"/>
      <c r="D14" s="21"/>
      <c r="E14" s="21"/>
      <c r="F14" s="21"/>
    </row>
    <row r="15" spans="1:5" ht="49.5" customHeight="1">
      <c r="A15" s="8"/>
      <c r="B15" s="8"/>
      <c r="C15" s="8"/>
      <c r="D15" s="8"/>
      <c r="E15" s="8"/>
    </row>
    <row r="16" spans="5:6" ht="18.75">
      <c r="E16" s="22" t="s">
        <v>3</v>
      </c>
      <c r="F16" s="22"/>
    </row>
    <row r="17" spans="1:6" ht="18.75" customHeight="1">
      <c r="A17" s="28" t="s">
        <v>4</v>
      </c>
      <c r="B17" s="29"/>
      <c r="C17" s="32" t="s">
        <v>5</v>
      </c>
      <c r="D17" s="23" t="s">
        <v>6</v>
      </c>
      <c r="E17" s="24"/>
      <c r="F17" s="24"/>
    </row>
    <row r="18" spans="1:6" ht="83.25" customHeight="1">
      <c r="A18" s="30"/>
      <c r="B18" s="31"/>
      <c r="C18" s="33"/>
      <c r="D18" s="9" t="s">
        <v>7</v>
      </c>
      <c r="E18" s="23" t="s">
        <v>8</v>
      </c>
      <c r="F18" s="24"/>
    </row>
    <row r="19" spans="1:5" ht="7.5" customHeight="1">
      <c r="A19" s="10"/>
      <c r="B19" s="10"/>
      <c r="C19" s="10"/>
      <c r="D19" s="10"/>
      <c r="E19" s="1"/>
    </row>
    <row r="20" spans="1:6" s="12" customFormat="1" ht="18.75" customHeight="1">
      <c r="A20" s="26" t="s">
        <v>9</v>
      </c>
      <c r="B20" s="26"/>
      <c r="C20" s="19">
        <f>D20+E20</f>
        <v>1076640.98894</v>
      </c>
      <c r="D20" s="17">
        <f>86830+483170+200000</f>
        <v>770000</v>
      </c>
      <c r="E20" s="17">
        <f>704653.9-252750.7976+50000-200000+4737.88654</f>
        <v>306640.98894</v>
      </c>
      <c r="F20" s="11"/>
    </row>
    <row r="21" spans="1:6" s="12" customFormat="1" ht="36.75" customHeight="1">
      <c r="A21" s="27" t="s">
        <v>10</v>
      </c>
      <c r="B21" s="27"/>
      <c r="C21" s="20">
        <f>D21+E21</f>
        <v>40054.623</v>
      </c>
      <c r="D21" s="18">
        <v>0</v>
      </c>
      <c r="E21" s="18">
        <f>42514.1+1781.93-4241.407</f>
        <v>40054.623</v>
      </c>
      <c r="F21" s="11"/>
    </row>
    <row r="22" spans="1:6" s="12" customFormat="1" ht="36.75" customHeight="1">
      <c r="A22" s="27" t="s">
        <v>11</v>
      </c>
      <c r="B22" s="27"/>
      <c r="C22" s="20">
        <f>D22+E22</f>
        <v>57318.1</v>
      </c>
      <c r="D22" s="18">
        <v>0</v>
      </c>
      <c r="E22" s="18">
        <f>57318.1</f>
        <v>57318.1</v>
      </c>
      <c r="F22" s="11"/>
    </row>
    <row r="23" spans="1:6" ht="24.75" customHeight="1">
      <c r="A23" s="1" t="s">
        <v>5</v>
      </c>
      <c r="C23" s="17">
        <f>SUM(C20:C22)</f>
        <v>1174013.71194</v>
      </c>
      <c r="D23" s="17">
        <f>SUM(D20:D22)</f>
        <v>770000</v>
      </c>
      <c r="E23" s="17">
        <f>SUM(E20:E22)</f>
        <v>404013.71194</v>
      </c>
      <c r="F23" s="2" t="s">
        <v>18</v>
      </c>
    </row>
    <row r="24" spans="1:5" ht="57.75" customHeight="1">
      <c r="A24" s="25"/>
      <c r="B24" s="25"/>
      <c r="C24" s="25"/>
      <c r="D24" s="25"/>
      <c r="E24" s="25"/>
    </row>
    <row r="25" ht="18.75">
      <c r="E25" s="13"/>
    </row>
  </sheetData>
  <sheetProtection/>
  <mergeCells count="19">
    <mergeCell ref="A12:F12"/>
    <mergeCell ref="C1:F1"/>
    <mergeCell ref="C2:F2"/>
    <mergeCell ref="A20:B20"/>
    <mergeCell ref="A21:B21"/>
    <mergeCell ref="A22:B22"/>
    <mergeCell ref="A24:E24"/>
    <mergeCell ref="A17:B18"/>
    <mergeCell ref="C17:C18"/>
    <mergeCell ref="A14:F14"/>
    <mergeCell ref="E16:F16"/>
    <mergeCell ref="D17:F17"/>
    <mergeCell ref="E18:F18"/>
    <mergeCell ref="C3:F3"/>
    <mergeCell ref="C4:F4"/>
    <mergeCell ref="C5:F5"/>
    <mergeCell ref="C6:F6"/>
    <mergeCell ref="C7:F7"/>
    <mergeCell ref="C8:F8"/>
  </mergeCells>
  <printOptions horizontalCentered="1"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MF-GalRR</dc:creator>
  <cp:keywords/>
  <dc:description/>
  <cp:lastModifiedBy>MF-ValAF</cp:lastModifiedBy>
  <cp:lastPrinted>2021-10-25T10:47:05Z</cp:lastPrinted>
  <dcterms:created xsi:type="dcterms:W3CDTF">2021-04-28T09:21:13Z</dcterms:created>
  <dcterms:modified xsi:type="dcterms:W3CDTF">2021-11-01T08:53:34Z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XXJ7TYMEEKJ2-802150788-1430</vt:lpwstr>
  </property>
  <property fmtid="{D5CDD505-2E9C-101B-9397-08002B2CF9AE}" pid="4" name="_dlc_DocIdItemGu">
    <vt:lpwstr>eb5b8851-f8d4-4dfa-99b9-13b442ea0b90</vt:lpwstr>
  </property>
  <property fmtid="{D5CDD505-2E9C-101B-9397-08002B2CF9AE}" pid="5" name="_dlc_DocIdU">
    <vt:lpwstr>https://vip.gov.mari.ru/minfin/_layouts/DocIdRedir.aspx?ID=XXJ7TYMEEKJ2-802150788-1430, XXJ7TYMEEKJ2-802150788-1430</vt:lpwstr>
  </property>
  <property fmtid="{D5CDD505-2E9C-101B-9397-08002B2CF9AE}" pid="6" name="Папк">
    <vt:lpwstr>2020 год</vt:lpwstr>
  </property>
</Properties>
</file>