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2019-2" sheetId="1" r:id="rId1"/>
  </sheets>
  <definedNames>
    <definedName name="_xlnm.Print_Titles" localSheetId="0">'2019-2'!$20:$21</definedName>
    <definedName name="_xlnm.Print_Area" localSheetId="0">'2019-2'!$A$1:$E$64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<sst xmlns="http://schemas.openxmlformats.org/spreadsheetml/2006/main" count="55" uniqueCount="55">
  <si>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Р А С П Р Е Д Е Л Е Н И Е </t>
  </si>
  <si>
    <t>Сумма</t>
  </si>
  <si>
    <t>Всего</t>
  </si>
  <si>
    <t>Наименование  городского округа, городского (сельского) поселения</t>
  </si>
  <si>
    <t>Город Волжск</t>
  </si>
  <si>
    <t>Город Козьмодемьянск</t>
  </si>
  <si>
    <t>Городское поселение Килемары</t>
  </si>
  <si>
    <t>Кокшайское сельское поселение</t>
  </si>
  <si>
    <t>Юркинское сельское поселение</t>
  </si>
  <si>
    <t>(тыс. рублей)</t>
  </si>
  <si>
    <t>Город Йошкар-Ола</t>
  </si>
  <si>
    <t>Городское поселение Звенигово</t>
  </si>
  <si>
    <t>Юбилейное сельское поселение</t>
  </si>
  <si>
    <t>Городское поселение Морки</t>
  </si>
  <si>
    <t>Азяковское сельское поселение</t>
  </si>
  <si>
    <t>Марковское сельское поселение</t>
  </si>
  <si>
    <t>Кузнецовское сельское поселение (Медведевский муниципальный район)</t>
  </si>
  <si>
    <t>к Закону Республики Марий Эл</t>
  </si>
  <si>
    <t>"О республиканском бюджете</t>
  </si>
  <si>
    <t>(в редакции Закона Республики Марий Эл</t>
  </si>
  <si>
    <t>Городское поселение Параньга</t>
  </si>
  <si>
    <t>Емешевское сельское поселение</t>
  </si>
  <si>
    <t>Коркатовское сельское поселение</t>
  </si>
  <si>
    <t>Люльпанское сельское поселение</t>
  </si>
  <si>
    <t>Васильевское сельское поселение</t>
  </si>
  <si>
    <t>Марисолинское сельское поселение</t>
  </si>
  <si>
    <t>приложения № 18</t>
  </si>
  <si>
    <t>Республики Марий Эл на 2019 год</t>
  </si>
  <si>
    <t>и на плановый период 2020 и 2021 годов"</t>
  </si>
  <si>
    <t>Михайловское сельское поселение</t>
  </si>
  <si>
    <t>Зеленогорское сельское поселение</t>
  </si>
  <si>
    <t>Карлыганское сельское поселение</t>
  </si>
  <si>
    <t>Марийское сельское поселение</t>
  </si>
  <si>
    <t>Городское поселение Советский</t>
  </si>
  <si>
    <t>Староторъяльское сельское поселение</t>
  </si>
  <si>
    <t>Вятское сельское поселение</t>
  </si>
  <si>
    <t>Красностекловарское сельское поселение</t>
  </si>
  <si>
    <t>Кукнурское сельское поселение</t>
  </si>
  <si>
    <t>Городское поселение Медведево</t>
  </si>
  <si>
    <t>Токтайбелякское сельское поселение</t>
  </si>
  <si>
    <t>Широкундышское сельское поселение</t>
  </si>
  <si>
    <t>Алексеевское сельское поселение</t>
  </si>
  <si>
    <t>Шоруньжинское сельское поселение</t>
  </si>
  <si>
    <t>Кужмаринское сельское поселение</t>
  </si>
  <si>
    <t>Зашижемское сельское поселение</t>
  </si>
  <si>
    <t>Троицко-Посадское сельское поселение</t>
  </si>
  <si>
    <t>Нурминское сельское поселение</t>
  </si>
  <si>
    <t>Пектубаевское сельское поселение</t>
  </si>
  <si>
    <t>Шулкинское сельское поселение</t>
  </si>
  <si>
    <t>Марьинское сельское поселение</t>
  </si>
  <si>
    <t>Помарское сельское поселение</t>
  </si>
  <si>
    <t>Кужмарское сельское поселение</t>
  </si>
  <si>
    <t>субсидий 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инициативах, на 2019 год</t>
  </si>
  <si>
    <t>Таблица 52</t>
  </si>
  <si>
    <t>от 26 июля 2019 года № 20-З)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</si>
</sst>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#,##0.00_р_."/>
    <numFmt numFmtId="175" formatCode="#,##0.00000"/>
    <numFmt numFmtId="176" formatCode="#,##0.0000"/>
    <numFmt numFmtId="177" formatCode="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75" fontId="5" fillId="33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/>
    </xf>
    <xf numFmtId="175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wrapText="1"/>
    </xf>
    <xf numFmtId="175" fontId="4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1">
      <selection activeCell="B8" sqref="B8:E8"/>
    </sheetView>
  </sheetViews>
  <sheetFormatPr defaultColWidth="9.00390625" defaultRowHeight="12.75"/>
  <cols>
    <col min="1" max="1" width="37.875" style="2" customWidth="1"/>
    <col min="2" max="2" width="13.25390625" style="3" customWidth="1"/>
    <col min="3" max="3" width="30.875" style="2" customWidth="1"/>
    <col min="4" max="4" width="0.12890625" style="2" hidden="1" customWidth="1"/>
    <col min="5" max="5" width="2.375" style="2" customWidth="1"/>
    <col min="6" max="7" width="9.125" style="2" customWidth="1"/>
    <col min="8" max="8" width="27.75390625" style="2" customWidth="1"/>
    <col min="9" max="9" width="15.625" style="2" customWidth="1"/>
    <col min="10" max="16384" width="9.125" style="2" customWidth="1"/>
  </cols>
  <sheetData>
    <row r="1" spans="1:5" ht="18.75">
      <c r="A1" s="1"/>
      <c r="B1" s="28" t="s">
        <v>53</v>
      </c>
      <c r="C1" s="28"/>
      <c r="D1" s="28"/>
      <c r="E1" s="28"/>
    </row>
    <row r="2" spans="1:5" ht="18.75">
      <c r="A2" s="1"/>
      <c r="B2" s="20" t="s">
        <v>26</v>
      </c>
      <c r="C2" s="20"/>
      <c r="D2" s="20"/>
      <c r="E2" s="20"/>
    </row>
    <row r="3" spans="1:5" ht="18.75">
      <c r="A3" s="1"/>
      <c r="B3" s="20" t="s">
        <v>17</v>
      </c>
      <c r="C3" s="20"/>
      <c r="D3" s="20"/>
      <c r="E3" s="20"/>
    </row>
    <row r="4" spans="1:5" ht="18.75">
      <c r="A4" s="1"/>
      <c r="B4" s="20" t="s">
        <v>18</v>
      </c>
      <c r="C4" s="20"/>
      <c r="D4" s="20"/>
      <c r="E4" s="20"/>
    </row>
    <row r="5" spans="1:5" ht="18.75">
      <c r="A5" s="1"/>
      <c r="B5" s="20" t="s">
        <v>27</v>
      </c>
      <c r="C5" s="20"/>
      <c r="D5" s="20"/>
      <c r="E5" s="20"/>
    </row>
    <row r="6" spans="1:5" ht="18.75">
      <c r="A6" s="1"/>
      <c r="B6" s="20" t="s">
        <v>28</v>
      </c>
      <c r="C6" s="20"/>
      <c r="D6" s="20"/>
      <c r="E6" s="20"/>
    </row>
    <row r="7" spans="1:5" ht="18.75">
      <c r="A7" s="1"/>
      <c r="B7" s="20" t="s">
        <v>19</v>
      </c>
      <c r="C7" s="20"/>
      <c r="D7" s="20"/>
      <c r="E7" s="20"/>
    </row>
    <row r="8" spans="1:5" ht="18.75">
      <c r="A8" s="1"/>
      <c r="B8" s="20" t="s">
        <v>54</v>
      </c>
      <c r="C8" s="20"/>
      <c r="D8" s="20"/>
      <c r="E8" s="20"/>
    </row>
    <row r="9" spans="1:4" ht="18.75" customHeight="1">
      <c r="A9" s="7"/>
      <c r="B9" s="8"/>
      <c r="C9" s="8"/>
      <c r="D9" s="9"/>
    </row>
    <row r="10" spans="1:4" ht="18.75" customHeight="1">
      <c r="A10" s="7"/>
      <c r="B10" s="8"/>
      <c r="C10" s="8"/>
      <c r="D10" s="9">
        <v>782.16232</v>
      </c>
    </row>
    <row r="11" spans="1:4" ht="18.75" customHeight="1">
      <c r="A11" s="7"/>
      <c r="B11" s="8"/>
      <c r="C11" s="8"/>
      <c r="D11" s="9">
        <v>782.16232</v>
      </c>
    </row>
    <row r="12" spans="1:5" ht="18.75" customHeight="1">
      <c r="A12" s="29" t="s">
        <v>0</v>
      </c>
      <c r="B12" s="29"/>
      <c r="C12" s="29"/>
      <c r="D12" s="29"/>
      <c r="E12" s="29"/>
    </row>
    <row r="13" spans="1:4" ht="14.25" customHeight="1">
      <c r="A13" s="4"/>
      <c r="B13" s="4"/>
      <c r="D13" s="9">
        <f>670.389</f>
        <v>670.389</v>
      </c>
    </row>
    <row r="14" spans="1:5" ht="74.25" customHeight="1">
      <c r="A14" s="27" t="s">
        <v>52</v>
      </c>
      <c r="B14" s="27"/>
      <c r="C14" s="27"/>
      <c r="D14" s="27"/>
      <c r="E14" s="27"/>
    </row>
    <row r="15" spans="1:4" ht="18.75" customHeight="1">
      <c r="A15" s="7"/>
      <c r="B15" s="8"/>
      <c r="C15" s="8"/>
      <c r="D15" s="9"/>
    </row>
    <row r="16" spans="1:4" ht="17.25" customHeight="1">
      <c r="A16" s="7"/>
      <c r="B16" s="8"/>
      <c r="C16" s="8"/>
      <c r="D16" s="9"/>
    </row>
    <row r="17" spans="1:4" ht="18.75" customHeight="1">
      <c r="A17" s="7"/>
      <c r="B17" s="8"/>
      <c r="C17" s="8"/>
      <c r="D17" s="9">
        <f>166.121</f>
        <v>166.121</v>
      </c>
    </row>
    <row r="18" spans="1:5" ht="22.5" customHeight="1">
      <c r="A18" s="1"/>
      <c r="B18" s="5"/>
      <c r="C18" s="26" t="s">
        <v>9</v>
      </c>
      <c r="D18" s="26"/>
      <c r="E18" s="26"/>
    </row>
    <row r="19" spans="1:6" ht="39.75" customHeight="1">
      <c r="A19" s="21" t="s">
        <v>3</v>
      </c>
      <c r="B19" s="22"/>
      <c r="C19" s="23" t="s">
        <v>1</v>
      </c>
      <c r="D19" s="23">
        <f>536.82256</f>
        <v>536.82256</v>
      </c>
      <c r="E19" s="24"/>
      <c r="F19" s="1"/>
    </row>
    <row r="20" spans="1:5" ht="18.75">
      <c r="A20" s="21">
        <v>1</v>
      </c>
      <c r="B20" s="21"/>
      <c r="C20" s="24">
        <v>2</v>
      </c>
      <c r="D20" s="25"/>
      <c r="E20" s="25"/>
    </row>
    <row r="21" spans="1:4" ht="10.5" customHeight="1">
      <c r="A21" s="19"/>
      <c r="B21" s="19"/>
      <c r="C21" s="6"/>
      <c r="D21" s="9">
        <f>1000</f>
        <v>1000</v>
      </c>
    </row>
    <row r="22" spans="1:9" ht="18.75" customHeight="1">
      <c r="A22" s="18" t="s">
        <v>4</v>
      </c>
      <c r="B22" s="18"/>
      <c r="C22" s="11">
        <v>1445.495</v>
      </c>
      <c r="D22" s="11">
        <v>110.3517</v>
      </c>
      <c r="G22" s="18"/>
      <c r="H22" s="18"/>
      <c r="I22" s="11"/>
    </row>
    <row r="23" spans="1:9" ht="18.75" customHeight="1">
      <c r="A23" s="18" t="s">
        <v>10</v>
      </c>
      <c r="B23" s="18"/>
      <c r="C23" s="11">
        <v>2000</v>
      </c>
      <c r="D23" s="11">
        <f>849.4</f>
        <v>849.4</v>
      </c>
      <c r="G23" s="18"/>
      <c r="H23" s="18"/>
      <c r="I23" s="11"/>
    </row>
    <row r="24" spans="1:9" ht="18.75">
      <c r="A24" s="18" t="s">
        <v>5</v>
      </c>
      <c r="B24" s="18"/>
      <c r="C24" s="11">
        <v>1336.38858</v>
      </c>
      <c r="G24" s="18"/>
      <c r="H24" s="18"/>
      <c r="I24" s="11"/>
    </row>
    <row r="25" spans="1:9" ht="18.75" customHeight="1">
      <c r="A25" s="18" t="s">
        <v>11</v>
      </c>
      <c r="B25" s="18"/>
      <c r="C25" s="11">
        <v>990.32</v>
      </c>
      <c r="G25" s="18"/>
      <c r="H25" s="18"/>
      <c r="I25" s="11"/>
    </row>
    <row r="26" spans="1:9" ht="18.75" customHeight="1">
      <c r="A26" s="18" t="s">
        <v>6</v>
      </c>
      <c r="B26" s="18"/>
      <c r="C26" s="11">
        <v>749.5532</v>
      </c>
      <c r="G26" s="18"/>
      <c r="H26" s="18"/>
      <c r="I26" s="11"/>
    </row>
    <row r="27" spans="1:9" ht="18.75">
      <c r="A27" s="18" t="s">
        <v>38</v>
      </c>
      <c r="B27" s="18"/>
      <c r="C27" s="11">
        <v>995.16</v>
      </c>
      <c r="G27" s="10"/>
      <c r="H27" s="10"/>
      <c r="I27" s="11"/>
    </row>
    <row r="28" spans="1:9" ht="18.75">
      <c r="A28" s="18" t="s">
        <v>13</v>
      </c>
      <c r="B28" s="18"/>
      <c r="C28" s="11">
        <v>1000</v>
      </c>
      <c r="G28" s="18"/>
      <c r="H28" s="18"/>
      <c r="I28" s="11"/>
    </row>
    <row r="29" spans="1:9" ht="18.75">
      <c r="A29" s="18" t="s">
        <v>20</v>
      </c>
      <c r="B29" s="18"/>
      <c r="C29" s="11">
        <v>1000</v>
      </c>
      <c r="G29" s="18"/>
      <c r="H29" s="18"/>
      <c r="I29" s="11"/>
    </row>
    <row r="30" spans="1:9" ht="18.75" customHeight="1">
      <c r="A30" s="18" t="s">
        <v>33</v>
      </c>
      <c r="B30" s="18"/>
      <c r="C30" s="11">
        <v>998.649</v>
      </c>
      <c r="G30" s="10"/>
      <c r="H30" s="10"/>
      <c r="I30" s="11"/>
    </row>
    <row r="31" spans="1:9" ht="18.75" customHeight="1">
      <c r="A31" s="10" t="s">
        <v>14</v>
      </c>
      <c r="B31" s="10"/>
      <c r="C31" s="11">
        <v>508.626</v>
      </c>
      <c r="G31" s="30"/>
      <c r="H31" s="30"/>
      <c r="I31" s="11"/>
    </row>
    <row r="32" spans="1:9" ht="18.75" customHeight="1">
      <c r="A32" s="10" t="s">
        <v>41</v>
      </c>
      <c r="B32" s="10"/>
      <c r="C32" s="11">
        <v>791.725</v>
      </c>
      <c r="G32" s="16"/>
      <c r="H32" s="16"/>
      <c r="I32" s="11"/>
    </row>
    <row r="33" spans="1:9" ht="18.75" customHeight="1">
      <c r="A33" s="18" t="s">
        <v>24</v>
      </c>
      <c r="B33" s="18"/>
      <c r="C33" s="11">
        <v>101.5</v>
      </c>
      <c r="G33" s="30"/>
      <c r="H33" s="30"/>
      <c r="I33" s="11"/>
    </row>
    <row r="34" spans="1:9" ht="18.75" customHeight="1">
      <c r="A34" s="18" t="s">
        <v>35</v>
      </c>
      <c r="B34" s="18"/>
      <c r="C34" s="11">
        <v>670.049</v>
      </c>
      <c r="G34" s="16"/>
      <c r="H34" s="16"/>
      <c r="I34" s="11"/>
    </row>
    <row r="35" spans="1:9" ht="18.75" customHeight="1">
      <c r="A35" s="18" t="s">
        <v>21</v>
      </c>
      <c r="B35" s="18"/>
      <c r="C35" s="11">
        <v>218.29</v>
      </c>
      <c r="G35" s="30"/>
      <c r="H35" s="30"/>
      <c r="I35" s="11"/>
    </row>
    <row r="36" spans="1:9" ht="18.75" customHeight="1">
      <c r="A36" s="18" t="s">
        <v>44</v>
      </c>
      <c r="B36" s="18"/>
      <c r="C36" s="11">
        <f>64.65679+64.65679</f>
        <v>129.31358</v>
      </c>
      <c r="G36" s="16"/>
      <c r="H36" s="16"/>
      <c r="I36" s="11"/>
    </row>
    <row r="37" spans="1:9" ht="18.75" customHeight="1">
      <c r="A37" s="18" t="s">
        <v>30</v>
      </c>
      <c r="B37" s="18"/>
      <c r="C37" s="11">
        <v>132.858</v>
      </c>
      <c r="G37" s="16"/>
      <c r="H37" s="16"/>
      <c r="I37" s="11"/>
    </row>
    <row r="38" spans="1:9" ht="18.75" customHeight="1">
      <c r="A38" s="18" t="s">
        <v>31</v>
      </c>
      <c r="B38" s="18"/>
      <c r="C38" s="11">
        <v>799.405</v>
      </c>
      <c r="G38" s="16"/>
      <c r="H38" s="16"/>
      <c r="I38" s="11"/>
    </row>
    <row r="39" spans="1:9" ht="18.75" customHeight="1">
      <c r="A39" s="18" t="s">
        <v>7</v>
      </c>
      <c r="B39" s="18"/>
      <c r="C39" s="11">
        <f>246.69885+264.33736</f>
        <v>511.03621</v>
      </c>
      <c r="G39" s="30"/>
      <c r="H39" s="30"/>
      <c r="I39" s="11"/>
    </row>
    <row r="40" spans="1:9" ht="18.75" customHeight="1">
      <c r="A40" s="18" t="s">
        <v>22</v>
      </c>
      <c r="B40" s="18"/>
      <c r="C40" s="11">
        <v>150</v>
      </c>
      <c r="G40" s="30"/>
      <c r="H40" s="30"/>
      <c r="I40" s="11"/>
    </row>
    <row r="41" spans="1:9" ht="18.75" customHeight="1">
      <c r="A41" s="18" t="s">
        <v>36</v>
      </c>
      <c r="B41" s="18"/>
      <c r="C41" s="11">
        <v>482.35</v>
      </c>
      <c r="G41" s="16"/>
      <c r="H41" s="16"/>
      <c r="I41" s="11"/>
    </row>
    <row r="42" spans="1:9" ht="18.75" customHeight="1">
      <c r="A42" s="18" t="s">
        <v>43</v>
      </c>
      <c r="B42" s="18"/>
      <c r="C42" s="11">
        <f>638.406</f>
        <v>638.406</v>
      </c>
      <c r="G42" s="16"/>
      <c r="H42" s="16"/>
      <c r="I42" s="11"/>
    </row>
    <row r="43" spans="1:9" ht="18.75" customHeight="1">
      <c r="A43" s="18" t="s">
        <v>51</v>
      </c>
      <c r="B43" s="18"/>
      <c r="C43" s="11">
        <v>534.528</v>
      </c>
      <c r="G43" s="16"/>
      <c r="H43" s="16"/>
      <c r="I43" s="11"/>
    </row>
    <row r="44" spans="1:9" ht="34.5" customHeight="1">
      <c r="A44" s="17" t="s">
        <v>16</v>
      </c>
      <c r="B44" s="17"/>
      <c r="C44" s="11">
        <v>331.53</v>
      </c>
      <c r="G44" s="31"/>
      <c r="H44" s="31"/>
      <c r="I44" s="11"/>
    </row>
    <row r="45" spans="1:9" ht="18.75">
      <c r="A45" s="18" t="s">
        <v>37</v>
      </c>
      <c r="B45" s="18"/>
      <c r="C45" s="11">
        <v>845.052</v>
      </c>
      <c r="G45" s="30"/>
      <c r="H45" s="30"/>
      <c r="I45" s="11"/>
    </row>
    <row r="46" spans="1:9" ht="18.75">
      <c r="A46" s="18" t="s">
        <v>23</v>
      </c>
      <c r="B46" s="18"/>
      <c r="C46" s="11">
        <v>81.85</v>
      </c>
      <c r="G46" s="30"/>
      <c r="H46" s="30"/>
      <c r="I46" s="11"/>
    </row>
    <row r="47" spans="1:9" ht="18.75">
      <c r="A47" s="18" t="s">
        <v>32</v>
      </c>
      <c r="B47" s="18"/>
      <c r="C47" s="11">
        <v>907</v>
      </c>
      <c r="G47" s="16"/>
      <c r="H47" s="16"/>
      <c r="I47" s="11"/>
    </row>
    <row r="48" spans="1:9" ht="18.75">
      <c r="A48" s="18" t="s">
        <v>25</v>
      </c>
      <c r="B48" s="18"/>
      <c r="C48" s="11">
        <v>140.181</v>
      </c>
      <c r="G48" s="16"/>
      <c r="H48" s="16"/>
      <c r="I48" s="11"/>
    </row>
    <row r="49" spans="1:9" ht="18.75">
      <c r="A49" s="18" t="s">
        <v>15</v>
      </c>
      <c r="B49" s="18"/>
      <c r="C49" s="11">
        <v>633.252</v>
      </c>
      <c r="G49" s="30"/>
      <c r="H49" s="30"/>
      <c r="I49" s="11"/>
    </row>
    <row r="50" spans="1:9" ht="18.75">
      <c r="A50" s="18" t="s">
        <v>49</v>
      </c>
      <c r="B50" s="18"/>
      <c r="C50" s="11">
        <v>105.5</v>
      </c>
      <c r="G50" s="16"/>
      <c r="H50" s="16"/>
      <c r="I50" s="11"/>
    </row>
    <row r="51" spans="1:9" ht="18.75">
      <c r="A51" s="18" t="s">
        <v>29</v>
      </c>
      <c r="B51" s="18"/>
      <c r="C51" s="11">
        <v>615.232</v>
      </c>
      <c r="G51" s="16"/>
      <c r="H51" s="16"/>
      <c r="I51" s="11"/>
    </row>
    <row r="52" spans="1:9" ht="18.75">
      <c r="A52" s="18" t="s">
        <v>46</v>
      </c>
      <c r="B52" s="18"/>
      <c r="C52" s="11">
        <v>379.04</v>
      </c>
      <c r="G52" s="16"/>
      <c r="H52" s="16"/>
      <c r="I52" s="11"/>
    </row>
    <row r="53" spans="1:9" ht="18.75">
      <c r="A53" s="18" t="s">
        <v>47</v>
      </c>
      <c r="B53" s="18"/>
      <c r="C53" s="11">
        <v>137</v>
      </c>
      <c r="G53" s="16"/>
      <c r="H53" s="16"/>
      <c r="I53" s="11"/>
    </row>
    <row r="54" spans="1:9" ht="18.75">
      <c r="A54" s="18" t="s">
        <v>50</v>
      </c>
      <c r="B54" s="18"/>
      <c r="C54" s="11">
        <v>1000</v>
      </c>
      <c r="G54" s="16"/>
      <c r="H54" s="16"/>
      <c r="I54" s="11"/>
    </row>
    <row r="55" spans="1:9" ht="18.75">
      <c r="A55" s="18" t="s">
        <v>34</v>
      </c>
      <c r="B55" s="18"/>
      <c r="C55" s="11">
        <v>194</v>
      </c>
      <c r="G55" s="16"/>
      <c r="H55" s="16"/>
      <c r="I55" s="11"/>
    </row>
    <row r="56" spans="1:9" ht="18.75">
      <c r="A56" s="10" t="s">
        <v>39</v>
      </c>
      <c r="B56" s="10"/>
      <c r="C56" s="11">
        <v>871.171</v>
      </c>
      <c r="G56" s="16"/>
      <c r="H56" s="16"/>
      <c r="I56" s="11"/>
    </row>
    <row r="57" spans="1:9" ht="18.75">
      <c r="A57" s="10" t="s">
        <v>45</v>
      </c>
      <c r="B57" s="10"/>
      <c r="C57" s="11">
        <v>58.3</v>
      </c>
      <c r="G57" s="16"/>
      <c r="H57" s="16"/>
      <c r="I57" s="11"/>
    </row>
    <row r="58" spans="1:9" ht="18.75">
      <c r="A58" s="10" t="s">
        <v>40</v>
      </c>
      <c r="B58" s="10"/>
      <c r="C58" s="11">
        <v>520.4</v>
      </c>
      <c r="G58" s="16"/>
      <c r="H58" s="16"/>
      <c r="I58" s="11"/>
    </row>
    <row r="59" spans="1:9" ht="18.75">
      <c r="A59" s="10" t="s">
        <v>42</v>
      </c>
      <c r="B59" s="10"/>
      <c r="C59" s="11">
        <v>1000</v>
      </c>
      <c r="G59" s="16"/>
      <c r="H59" s="16"/>
      <c r="I59" s="11"/>
    </row>
    <row r="60" spans="1:9" ht="18.75">
      <c r="A60" s="10" t="s">
        <v>48</v>
      </c>
      <c r="B60" s="10"/>
      <c r="C60" s="11">
        <v>138.513</v>
      </c>
      <c r="G60" s="16"/>
      <c r="H60" s="16"/>
      <c r="I60" s="11"/>
    </row>
    <row r="61" spans="1:9" ht="18.75">
      <c r="A61" s="10" t="s">
        <v>12</v>
      </c>
      <c r="B61" s="10"/>
      <c r="C61" s="11">
        <v>584</v>
      </c>
      <c r="G61" s="30"/>
      <c r="H61" s="30"/>
      <c r="I61" s="11"/>
    </row>
    <row r="62" spans="1:9" ht="18.75">
      <c r="A62" s="17" t="s">
        <v>8</v>
      </c>
      <c r="B62" s="17"/>
      <c r="C62" s="11">
        <v>196.22589</v>
      </c>
      <c r="G62" s="31"/>
      <c r="H62" s="31"/>
      <c r="I62" s="11"/>
    </row>
    <row r="63" spans="1:9" ht="10.5" customHeight="1">
      <c r="A63" s="17"/>
      <c r="B63" s="17"/>
      <c r="C63" s="12"/>
      <c r="G63" s="17"/>
      <c r="H63" s="17"/>
      <c r="I63" s="12"/>
    </row>
    <row r="64" spans="1:9" ht="18.75">
      <c r="A64" s="13" t="s">
        <v>2</v>
      </c>
      <c r="B64" s="14"/>
      <c r="C64" s="11">
        <f>SUM(C22:C62)</f>
        <v>24921.89946</v>
      </c>
      <c r="E64" s="15"/>
      <c r="G64" s="13"/>
      <c r="H64" s="14"/>
      <c r="I64" s="11"/>
    </row>
  </sheetData>
  <sheetProtection/>
  <mergeCells count="69">
    <mergeCell ref="A50:B50"/>
    <mergeCell ref="A51:B51"/>
    <mergeCell ref="A37:B37"/>
    <mergeCell ref="A38:B38"/>
    <mergeCell ref="A47:B47"/>
    <mergeCell ref="A30:B30"/>
    <mergeCell ref="A55:B55"/>
    <mergeCell ref="A34:B34"/>
    <mergeCell ref="A41:B41"/>
    <mergeCell ref="A33:B33"/>
    <mergeCell ref="A45:B45"/>
    <mergeCell ref="A54:B54"/>
    <mergeCell ref="A43:B43"/>
    <mergeCell ref="A36:B36"/>
    <mergeCell ref="A52:B52"/>
    <mergeCell ref="G61:H61"/>
    <mergeCell ref="G62:H62"/>
    <mergeCell ref="G63:H63"/>
    <mergeCell ref="G44:H44"/>
    <mergeCell ref="G46:H46"/>
    <mergeCell ref="G49:H49"/>
    <mergeCell ref="G45:H45"/>
    <mergeCell ref="G33:H33"/>
    <mergeCell ref="G35:H35"/>
    <mergeCell ref="G39:H39"/>
    <mergeCell ref="G40:H40"/>
    <mergeCell ref="G28:H28"/>
    <mergeCell ref="G29:H29"/>
    <mergeCell ref="G31:H31"/>
    <mergeCell ref="G22:H22"/>
    <mergeCell ref="G23:H23"/>
    <mergeCell ref="G24:H24"/>
    <mergeCell ref="G25:H25"/>
    <mergeCell ref="G26:H26"/>
    <mergeCell ref="A12:E12"/>
    <mergeCell ref="B1:E1"/>
    <mergeCell ref="B2:E2"/>
    <mergeCell ref="B3:E3"/>
    <mergeCell ref="B4:E4"/>
    <mergeCell ref="B5:E5"/>
    <mergeCell ref="B6:E6"/>
    <mergeCell ref="B7:E7"/>
    <mergeCell ref="B8:E8"/>
    <mergeCell ref="A19:B19"/>
    <mergeCell ref="A20:B20"/>
    <mergeCell ref="C19:E19"/>
    <mergeCell ref="C20:E20"/>
    <mergeCell ref="C18:E18"/>
    <mergeCell ref="A14:E14"/>
    <mergeCell ref="A29:B29"/>
    <mergeCell ref="A35:B35"/>
    <mergeCell ref="A21:B21"/>
    <mergeCell ref="A22:B22"/>
    <mergeCell ref="A23:B23"/>
    <mergeCell ref="A24:B24"/>
    <mergeCell ref="A25:B25"/>
    <mergeCell ref="A26:B26"/>
    <mergeCell ref="A28:B28"/>
    <mergeCell ref="A27:B27"/>
    <mergeCell ref="A62:B62"/>
    <mergeCell ref="A63:B63"/>
    <mergeCell ref="A39:B39"/>
    <mergeCell ref="A40:B40"/>
    <mergeCell ref="A46:B46"/>
    <mergeCell ref="A44:B44"/>
    <mergeCell ref="A49:B49"/>
    <mergeCell ref="A48:B48"/>
    <mergeCell ref="A42:B42"/>
    <mergeCell ref="A53:B53"/>
  </mergeCells>
  <printOptions/>
  <pageMargins left="0.984251968503937" right="0.7874015748031497" top="0.984251968503937" bottom="0.7874015748031497" header="0.5118110236220472" footer="0.3937007874015748"/>
  <pageSetup firstPageNumber="1" useFirstPageNumber="1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304_grr</dc:creator>
  <cp:keywords/>
  <dc:description/>
  <cp:lastModifiedBy>MF-GreMV</cp:lastModifiedBy>
  <cp:lastPrinted>2019-06-19T11:24:29Z</cp:lastPrinted>
  <dcterms:created xsi:type="dcterms:W3CDTF">2011-06-09T04:39:00Z</dcterms:created>
  <dcterms:modified xsi:type="dcterms:W3CDTF">2019-07-26T12:53:31Z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XXJ7TYMEEKJ2-802150788-188</vt:lpwstr>
  </property>
  <property fmtid="{D5CDD505-2E9C-101B-9397-08002B2CF9AE}" pid="4" name="_dlc_DocIdItemGu">
    <vt:lpwstr>3fb0e8dc-3a2d-41bf-8743-5e5e8b890379</vt:lpwstr>
  </property>
  <property fmtid="{D5CDD505-2E9C-101B-9397-08002B2CF9AE}" pid="5" name="_dlc_DocIdU">
    <vt:lpwstr>https://vip.gov.mari.ru/minfin/_layouts/DocIdRedir.aspx?ID=XXJ7TYMEEKJ2-802150788-188, XXJ7TYMEEKJ2-802150788-188</vt:lpwstr>
  </property>
</Properties>
</file>