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325" tabRatio="799" activeTab="0"/>
  </bookViews>
  <sheets>
    <sheet name="таб. 1-2,4-28" sheetId="1" r:id="rId1"/>
    <sheet name="таб.3 " sheetId="2" r:id="rId2"/>
    <sheet name="таб.7" sheetId="3" r:id="rId3"/>
    <sheet name="таб.29" sheetId="4" r:id="rId4"/>
  </sheets>
  <definedNames>
    <definedName name="Z_13949F9C_19DE_4B29_8461_373DE997FB85_.wvu.Cols" localSheetId="0" hidden="1">'таб. 1-2,4-28'!#REF!</definedName>
    <definedName name="Z_13949F9C_19DE_4B29_8461_373DE997FB85_.wvu.PrintArea" localSheetId="0" hidden="1">'таб. 1-2,4-28'!$A$1:$C$674</definedName>
    <definedName name="Z_13949F9C_19DE_4B29_8461_373DE997FB85_.wvu.Rows" localSheetId="0" hidden="1">'таб. 1-2,4-28'!#REF!,'таб. 1-2,4-28'!#REF!,'таб. 1-2,4-28'!#REF!</definedName>
    <definedName name="Z_27098149_730B_4C24_9464_0ABE6C5B7A40_.wvu.Cols" localSheetId="0" hidden="1">'таб. 1-2,4-28'!#REF!</definedName>
    <definedName name="Z_27098149_730B_4C24_9464_0ABE6C5B7A40_.wvu.PrintArea" localSheetId="0" hidden="1">'таб. 1-2,4-28'!$A$1:$C$674</definedName>
    <definedName name="Z_27098149_730B_4C24_9464_0ABE6C5B7A40_.wvu.Rows" localSheetId="0" hidden="1">'таб. 1-2,4-28'!#REF!,'таб. 1-2,4-28'!#REF!,'таб. 1-2,4-28'!#REF!</definedName>
    <definedName name="Z_4ECD7326_1E50_4CFC_9073_9217FBF30A25_.wvu.PrintArea" localSheetId="1" hidden="1">'таб.3 '!$A$7:$F$27</definedName>
    <definedName name="Z_4ECD7326_1E50_4CFC_9073_9217FBF30A25_.wvu.Rows" localSheetId="1" hidden="1">'таб.3 '!#REF!</definedName>
    <definedName name="Z_5EB2EB79_0F2D_4965_A866_C30A47681700_.wvu.PrintArea" localSheetId="1" hidden="1">'таб.3 '!$A$7:$F$27</definedName>
    <definedName name="Z_5EB2EB79_0F2D_4965_A866_C30A47681700_.wvu.Rows" localSheetId="1" hidden="1">'таб.3 '!#REF!</definedName>
    <definedName name="Z_8A956A1D_DA7C_41CC_A5EF_8716F2348DE0_.wvu.PrintArea" localSheetId="1" hidden="1">'таб.3 '!$A$7:$F$27</definedName>
    <definedName name="Z_8A956A1D_DA7C_41CC_A5EF_8716F2348DE0_.wvu.Rows" localSheetId="1" hidden="1">'таб.3 '!#REF!</definedName>
    <definedName name="Z_9E2F62D5_4E12_42DB_AD5E_E252C9647808_.wvu.Cols" localSheetId="0" hidden="1">'таб. 1-2,4-28'!#REF!</definedName>
    <definedName name="Z_9E2F62D5_4E12_42DB_AD5E_E252C9647808_.wvu.PrintArea" localSheetId="0" hidden="1">'таб. 1-2,4-28'!$A$1:$C$674</definedName>
    <definedName name="Z_9E2F62D5_4E12_42DB_AD5E_E252C9647808_.wvu.Rows" localSheetId="0" hidden="1">'таб. 1-2,4-28'!#REF!,'таб. 1-2,4-28'!#REF!,'таб. 1-2,4-28'!#REF!</definedName>
    <definedName name="Z_B12C682C_F0F8_4EAF_9986_42A177667494_.wvu.Cols" localSheetId="0" hidden="1">'таб. 1-2,4-28'!#REF!</definedName>
    <definedName name="Z_B12C682C_F0F8_4EAF_9986_42A177667494_.wvu.PrintArea" localSheetId="0" hidden="1">'таб. 1-2,4-28'!$A$1:$C$674</definedName>
    <definedName name="Z_B12C682C_F0F8_4EAF_9986_42A177667494_.wvu.Rows" localSheetId="0" hidden="1">'таб. 1-2,4-28'!#REF!,'таб. 1-2,4-28'!#REF!,'таб. 1-2,4-28'!#REF!</definedName>
    <definedName name="Z_B70BFD4D_340D_40C0_A218_B70C170F1C83_.wvu.Cols" localSheetId="0" hidden="1">'таб. 1-2,4-28'!#REF!</definedName>
    <definedName name="Z_B70BFD4D_340D_40C0_A218_B70C170F1C83_.wvu.PrintArea" localSheetId="0" hidden="1">'таб. 1-2,4-28'!$A$1:$C$674</definedName>
    <definedName name="Z_B70BFD4D_340D_40C0_A218_B70C170F1C83_.wvu.Rows" localSheetId="0" hidden="1">'таб. 1-2,4-28'!#REF!,'таб. 1-2,4-28'!#REF!,'таб. 1-2,4-28'!#REF!</definedName>
    <definedName name="Z_B8860172_E7AC_47F0_9097_F957433B85F7_.wvu.PrintArea" localSheetId="1" hidden="1">'таб.3 '!$A$7:$F$27</definedName>
    <definedName name="Z_B8860172_E7AC_47F0_9097_F957433B85F7_.wvu.Rows" localSheetId="1" hidden="1">'таб.3 '!#REF!</definedName>
    <definedName name="Z_C8506E7E_F259_4EB9_BD79_24DC27E4D4D6_.wvu.PrintArea" localSheetId="1" hidden="1">'таб.3 '!$A$7:$F$27</definedName>
    <definedName name="Z_C8506E7E_F259_4EB9_BD79_24DC27E4D4D6_.wvu.Rows" localSheetId="1" hidden="1">'таб.3 '!#REF!</definedName>
    <definedName name="Z_E0204226_5038_49AF_948F_DAAEA77392FD_.wvu.PrintArea" localSheetId="1" hidden="1">'таб.3 '!$A$7:$F$27</definedName>
    <definedName name="Z_E0204226_5038_49AF_948F_DAAEA77392FD_.wvu.Rows" localSheetId="1" hidden="1">'таб.3 '!#REF!</definedName>
    <definedName name="Z_F78DAB64_D8F7_45C3_9B9E_BE05CA7EB7F9_.wvu.Cols" localSheetId="0" hidden="1">'таб. 1-2,4-28'!#REF!</definedName>
    <definedName name="Z_F78DAB64_D8F7_45C3_9B9E_BE05CA7EB7F9_.wvu.PrintArea" localSheetId="0" hidden="1">'таб. 1-2,4-28'!$A$1:$C$674</definedName>
    <definedName name="Z_F78DAB64_D8F7_45C3_9B9E_BE05CA7EB7F9_.wvu.Rows" localSheetId="0" hidden="1">'таб. 1-2,4-28'!#REF!,'таб. 1-2,4-28'!#REF!,'таб. 1-2,4-28'!#REF!</definedName>
    <definedName name="_xlnm.Print_Titles" localSheetId="1">'таб.3 '!$19:$20</definedName>
    <definedName name="_xlnm.Print_Area" localSheetId="0">'таб. 1-2,4-28'!$A$1:$C$694</definedName>
    <definedName name="_xlnm.Print_Area" localSheetId="3">'таб.29'!$A$1:$G$26</definedName>
    <definedName name="_xlnm.Print_Area" localSheetId="2">'таб.7'!$A$1:$E$19</definedName>
  </definedNames>
  <calcPr fullCalcOnLoad="1" fullPrecision="0"/>
</workbook>
</file>

<file path=xl/sharedStrings.xml><?xml version="1.0" encoding="utf-8"?>
<sst xmlns="http://schemas.openxmlformats.org/spreadsheetml/2006/main" count="667" uniqueCount="123">
  <si>
    <t xml:space="preserve">Р А С П Р Е Д Е Л Е Н И Е </t>
  </si>
  <si>
    <t>(тыс. рублей)</t>
  </si>
  <si>
    <t>Город Волжск</t>
  </si>
  <si>
    <t>Город Козьмодемьянск</t>
  </si>
  <si>
    <t>Всего</t>
  </si>
  <si>
    <t>Наименование поселения</t>
  </si>
  <si>
    <t>Таблица 1</t>
  </si>
  <si>
    <t>Таблица 2</t>
  </si>
  <si>
    <t>Р А С П Р Е Д Е Л Е Н И Е</t>
  </si>
  <si>
    <t>Город Йошкар-Ола</t>
  </si>
  <si>
    <t>Таблица 4</t>
  </si>
  <si>
    <t>Таблица 8</t>
  </si>
  <si>
    <t>Таблица 13</t>
  </si>
  <si>
    <t>Таблица 15</t>
  </si>
  <si>
    <t>Таблица 16</t>
  </si>
  <si>
    <t>Таблица 17</t>
  </si>
  <si>
    <t>Таблица 18</t>
  </si>
  <si>
    <t>Таблица 19</t>
  </si>
  <si>
    <t>Таблица 21</t>
  </si>
  <si>
    <t>Таблица 22</t>
  </si>
  <si>
    <t>Таблица 23</t>
  </si>
  <si>
    <t>Таблица 25</t>
  </si>
  <si>
    <t>Таблица 26</t>
  </si>
  <si>
    <t>Таблица 24</t>
  </si>
  <si>
    <t>Таблица 6</t>
  </si>
  <si>
    <t>Таблица 14</t>
  </si>
  <si>
    <t>Таблица 5</t>
  </si>
  <si>
    <t>Таблица 11</t>
  </si>
  <si>
    <t>Таблица 12</t>
  </si>
  <si>
    <t>Наименование муниципального района</t>
  </si>
  <si>
    <t xml:space="preserve">Горномарийский </t>
  </si>
  <si>
    <t xml:space="preserve">Килемарский </t>
  </si>
  <si>
    <t xml:space="preserve">Куженерский </t>
  </si>
  <si>
    <t>Мари-Турекский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</si>
  <si>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</si>
  <si>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</si>
  <si>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</si>
  <si>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</si>
  <si>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</si>
  <si>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</si>
  <si>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</si>
  <si>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</si>
  <si>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</si>
  <si>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</si>
  <si>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</si>
  <si>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строительство и реконструкция объектов</t>
  </si>
  <si>
    <t>разработка
проектной
документации</t>
  </si>
  <si>
    <t>Сернурский</t>
  </si>
  <si>
    <t>Наименование городского округа, муниципального района</t>
  </si>
  <si>
    <t>Параньгинский</t>
  </si>
  <si>
    <t>Волжский</t>
  </si>
  <si>
    <t>Куженерский</t>
  </si>
  <si>
    <t>к  Закону Республики Марий Эл</t>
  </si>
  <si>
    <t>"О республиканском бюджете</t>
  </si>
  <si>
    <t>Наименование                                               муниципального района</t>
  </si>
  <si>
    <t>всего</t>
  </si>
  <si>
    <t>2020 год</t>
  </si>
  <si>
    <t xml:space="preserve">федерального
бюджета </t>
  </si>
  <si>
    <t>Моркинский</t>
  </si>
  <si>
    <t>Советский</t>
  </si>
  <si>
    <t>Таблица 20</t>
  </si>
  <si>
    <t>Таблица 27</t>
  </si>
  <si>
    <t>Таблица 28</t>
  </si>
  <si>
    <t>Таблица 9</t>
  </si>
  <si>
    <t>Таблица 10</t>
  </si>
  <si>
    <t>в том числе за счет средств</t>
  </si>
  <si>
    <t>субвенций на осуществление органами местного самоуправления
 государственных полномочий по организации проведения мероприятий по отлову и содержанию безнадзорных
 животных на плановый перид 2020 и 2021 годов</t>
  </si>
  <si>
    <t>2021 год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</si>
  <si>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 на плановый период 2020 и 2021 годов</t>
  </si>
  <si>
    <t>Звениговский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</si>
  <si>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и осуществлению деятельности по опеке и попечительству                                              в отношении несовершеннолетних граждан на плановый                                                                период 2020 и 2021  годов</t>
  </si>
  <si>
    <t>субвенций бюджетам городских округов и муниципальных районов         для осуществления  органами местного самоуправления государственных полномочий по созданию и осуществлению деятельности комиссий по делам несовершеннолетних                                                                                      и защите их прав в муниципальном образовании  на плановый                                                    период 2020 и 2021  годов</t>
  </si>
  <si>
    <t>субвенций бюджетам городских округов и муниципальных районов         на осуществление отдельных государственных полномочий                                             по созданию административных комиссий                                                                         на плановый период 2020 и 2021  годов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</si>
  <si>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плановый                                                     период 2020 и 2021  годов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</si>
  <si>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плановый период 2020 и 2021  годов</t>
  </si>
  <si>
    <t>субвенций бюджетам муниципальных районов из республиканского бюджета Республики Марий Эл на осуществление полномочий                             по предоставлению и расчету субвенций бюджетам поселений, расположенных в границах этих муниципальных районов,                                  на осуществление полномочий по первичному  воинскому учету                                     на территориях, где отсутствуют военные комиссариаты,                                         на плановый период 2020 и 2021 годов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</si>
  <si>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плановый период 2020 и 2021 годов</t>
  </si>
  <si>
    <t>субсидий бюджетам муниципальных образований на проектирование, строительство и реконструкцию автомобильных дорог общего пользования 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
на плановый период 2020 и 2021 годов</t>
  </si>
  <si>
    <t>республиканского бюджета 
Республики Марий Эл</t>
  </si>
  <si>
    <t>Наименование 
городского округа, муниципального района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</si>
  <si>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</si>
  <si>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</si>
  <si>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</si>
  <si>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субвенций бюджетам городских округов и муниципальных районов                                                    на обеспечение государственных гарантий реализации прав                              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                                           на содержание зданий и оплату коммунальных услуг), на плановый период 2020 и 2021 годов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</si>
  <si>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                                                                                           детей-инвалидов на обучение  детей-инвалидов по основным общеобразовательным программам на дому на плановый                                                                   период 2020 и 2021 годов</t>
  </si>
  <si>
    <t>ПРИЛОЖЕНИЕ № 19</t>
  </si>
  <si>
    <t>приложения № 19</t>
  </si>
  <si>
    <t>Таблица 3</t>
  </si>
  <si>
    <r>
      <t>приложения №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19</t>
    </r>
  </si>
  <si>
    <t>Республики Марий Эл на 2019 год</t>
  </si>
  <si>
    <t>и на плановый период 2020 и 2021 годов"</t>
  </si>
  <si>
    <t>дотаций на выравнивание бюджетной обеспеченности поселений                                                                              (в части городских округов) на плановый период 2020 и 2021 годов</t>
  </si>
  <si>
    <t>дотаций на выравнивание бюджетной обеспеченности городских округов и муниципальных районов на плановый                                                  период 2020 и 2021 годов</t>
  </si>
  <si>
    <t>субвенций бюджетам городских округов и муниципальных районов                                                         в Республике Марий Эл  на финансирование расходов                                                        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плановый период                                                                                           2020 и 2021 годов</t>
  </si>
  <si>
    <t>Таблица 7</t>
  </si>
  <si>
    <t>субсидий бюджетам муниципальных районов на формирование районных фондов финансовой поддержки поселений на плановый период 2020 и 2021 годов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</si>
  <si>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 на плановый                                                                            период 2020 и 2021 годов</t>
  </si>
  <si>
    <t>республиканского бюджета  
Республики Марий Эл</t>
  </si>
  <si>
    <t>Новоторъяльский</t>
  </si>
  <si>
    <t>Килемарский</t>
  </si>
  <si>
    <t>Медведевский</t>
  </si>
  <si>
    <t>Таблица 29</t>
  </si>
  <si>
    <t>субсидий бюджетам муниципальных образований                                                     на осуществление целевых мероприятий в отношении автомобильных дорог общего пользования местного значения                                                      на плановый период 2020 и 2021 годов</t>
  </si>
  <si>
    <t>субсидий бюджетам городских округов и муниципальных районов                                                   на обеспечение организации отдыха детей в каникулярное время, включая мероприятия по обеспечению безопасности их жизни                                                  и здоровья,  на плановый период 2020 и 2021 годов</t>
  </si>
  <si>
    <t>субвенций бюджетам городских округов и муниципальных районов                                                   в Республике Марий Эл на осуществление государственных полномочий по предоставлению детям-сиротам и детям, оставшимся                                       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на плановый период 2020 и 2021 годов</t>
  </si>
  <si>
    <t>субвенций бюджетам городских округов и муниципальных районов                                       на осуществление государственных полномочий по организации                        и обеспечению отдыха и оздоровления детей, обучающихся                                                           в муниципальных общеобразовательных организациях,                                                               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                                и их оздоровления в части расходов на организационно-техническое обеспечение переданных отдельных государственных полномочий                                                                     на плановый период 2020 и 2021 годов</t>
  </si>
  <si>
    <t>субвенций бюджетам городских округов и муниципальных районов                                     в Республике Марий Эл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                                                                                    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                                 в организациях отдыха детей и их оздоровления                                                                                           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организациях, на плановый период                                            2020 и 2021 годов</t>
  </si>
  <si>
    <t>субвенций бюджетам городских округов и муниципальных районов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                         и детей, оставшихся без попечения родителей, на плановый                                            период  2020 и 2021 годов</t>
  </si>
  <si>
    <t>субвенций  бюджетам  муниципальных районов и городских округов                                     в Республике Марий Эл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                        на выплату денежных средств на содержание граждан, обучающихся                               в общеобразовательных организациях,  на выплату ежемесячной денежной выплаты на транспортное обслуживание приемных родителей в размере и порядке, устанавливаемых Правительством Республики Марий Эл, на плановый период 2020 и 2021 годов</t>
  </si>
  <si>
    <t>субвенций бюджетам городских округов и муниципальных районов                          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                                            без попечения родителей,  лицам из числа детей-сирот и детей, оставшихся без попечения родителей, кроме обучающихся                                          в государственных профессиональных образовательных организациях Республики Марий Эл, на плановый период 2020 и 2021 годов</t>
  </si>
  <si>
    <t>субвенций бюджетам городских округов и муниципальных районов                                            в Республике Марий Эл  на осуществление отдельных государственных полномочий по назначению и выплате единовременных пособий при передаче ребенка на воспитание в семью на плановый период 2020 и 2021 годов</t>
  </si>
  <si>
    <t>субсидий бюджетам городских округов на реализацию мероприятий 
по содействию созданию в субъектах Российской Федерации (исходя                             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на плановый период 2020 года</t>
  </si>
  <si>
    <t>_____________________</t>
  </si>
  <si>
    <t>Наименование 
городского округа</t>
  </si>
  <si>
    <t>субвенций бюджетам городских округов и муниципальных районов                                           на обеспечение государственных гарантий реализации прав                                                                      на получение общедоступного и бесплатного дошкольного, начального общего, основного общего, среднего общего образования                                                                                                  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                                 и оплату коммунальных услуг), на плановый период                            2020 и 2021 годов</t>
  </si>
  <si>
    <t>Наименование                муниципального района</t>
  </si>
  <si>
    <t>Наименование                  муниципального района</t>
  </si>
  <si>
    <t>Наименование                      городского округа</t>
  </si>
  <si>
    <t>приложения 19</t>
  </si>
  <si>
    <t xml:space="preserve">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                               на плановый период 2020 и 2021 годов
</t>
  </si>
  <si>
    <t>республиканского бюджета 
Республики                   Марий Эл</t>
  </si>
  <si>
    <t>республиканского бюджета 
Республики                 Марий Эл</t>
  </si>
  <si>
    <t xml:space="preserve">от 3 декабря 2018 года № 59-З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</si>
</sst>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  <numFmt numFmtId="185" formatCode="#,##0.0000000"/>
    <numFmt numFmtId="186" formatCode="#,##0.00000000"/>
    <numFmt numFmtId="187" formatCode="0.000000"/>
  </numFmts>
  <fonts count="5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Arial Cyr"/>
      <family val="0"/>
    </font>
    <font>
      <sz val="12.5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.5"/>
      <color theme="1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32" borderId="0" xfId="0" applyFont="1" applyFill="1" applyAlignment="1">
      <alignment/>
    </xf>
    <xf numFmtId="0" fontId="0" fillId="0" borderId="0" xfId="0" applyAlignment="1">
      <alignment vertical="top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3" fontId="1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53" applyFont="1" applyFill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64" fontId="8" fillId="0" borderId="0" xfId="0" applyNumberFormat="1" applyFont="1" applyFill="1" applyAlignment="1">
      <alignment vertical="justify"/>
    </xf>
    <xf numFmtId="164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justify"/>
    </xf>
    <xf numFmtId="171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0" xfId="54" applyNumberFormat="1" applyFont="1" applyFill="1" applyBorder="1">
      <alignment/>
      <protection/>
    </xf>
    <xf numFmtId="4" fontId="1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165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164" fontId="5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top"/>
    </xf>
    <xf numFmtId="0" fontId="54" fillId="0" borderId="0" xfId="0" applyFont="1" applyFill="1" applyAlignment="1">
      <alignment horizontal="right" vertical="top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center" vertical="top"/>
    </xf>
    <xf numFmtId="0" fontId="54" fillId="0" borderId="0" xfId="0" applyFont="1" applyFill="1" applyBorder="1" applyAlignment="1">
      <alignment horizontal="right" vertical="top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4" fontId="56" fillId="0" borderId="0" xfId="0" applyNumberFormat="1" applyFont="1" applyFill="1" applyAlignment="1">
      <alignment/>
    </xf>
    <xf numFmtId="4" fontId="54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right"/>
    </xf>
    <xf numFmtId="0" fontId="6" fillId="0" borderId="14" xfId="53" applyFont="1" applyFill="1" applyBorder="1" applyAlignment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/>
    </xf>
    <xf numFmtId="178" fontId="5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7" fillId="0" borderId="0" xfId="0" applyNumberFormat="1" applyFont="1" applyAlignment="1">
      <alignment horizontal="center"/>
    </xf>
    <xf numFmtId="178" fontId="0" fillId="33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4" fontId="1" fillId="0" borderId="0" xfId="54" applyNumberFormat="1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right" vertical="top"/>
    </xf>
    <xf numFmtId="0" fontId="55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2" fillId="0" borderId="0" xfId="53" applyFont="1" applyFill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center" vertical="top"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78" fontId="12" fillId="0" borderId="0" xfId="0" applyNumberFormat="1" applyFont="1" applyFill="1" applyBorder="1" applyAlignment="1">
      <alignment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2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9"/>
  <sheetViews>
    <sheetView tabSelected="1" zoomScale="75" zoomScaleNormal="75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37.125" style="8" customWidth="1"/>
    <col min="2" max="2" width="22.375" style="8" customWidth="1"/>
    <col min="3" max="3" width="24.00390625" style="9" customWidth="1"/>
    <col min="4" max="4" width="12.375" style="1" bestFit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spans="1:3" ht="20.25" customHeight="1">
      <c r="A1" s="1"/>
      <c r="B1" s="150" t="s">
        <v>85</v>
      </c>
      <c r="C1" s="150"/>
    </row>
    <row r="2" spans="1:3" ht="19.5" customHeight="1">
      <c r="A2" s="1"/>
      <c r="B2" s="150" t="s">
        <v>52</v>
      </c>
      <c r="C2" s="150"/>
    </row>
    <row r="3" spans="1:3" ht="19.5" customHeight="1">
      <c r="A3" s="1"/>
      <c r="B3" s="150" t="s">
        <v>53</v>
      </c>
      <c r="C3" s="150"/>
    </row>
    <row r="4" spans="1:3" ht="19.5" customHeight="1">
      <c r="A4" s="1"/>
      <c r="B4" s="150" t="s">
        <v>89</v>
      </c>
      <c r="C4" s="150"/>
    </row>
    <row r="5" spans="1:3" ht="19.5" customHeight="1">
      <c r="A5" s="1"/>
      <c r="B5" s="150" t="s">
        <v>90</v>
      </c>
      <c r="C5" s="150"/>
    </row>
    <row r="6" spans="1:3" ht="19.5" customHeight="1">
      <c r="A6" s="1"/>
      <c r="B6" s="150" t="s">
        <v>122</v>
      </c>
      <c r="C6" s="150"/>
    </row>
    <row r="7" spans="1:3" ht="49.5" customHeight="1">
      <c r="A7" s="1"/>
      <c r="B7" s="1"/>
      <c r="C7" s="18"/>
    </row>
    <row r="8" spans="1:3" ht="19.5" customHeight="1">
      <c r="A8" s="1"/>
      <c r="B8" s="1"/>
      <c r="C8" s="74" t="s">
        <v>6</v>
      </c>
    </row>
    <row r="9" spans="1:3" ht="19.5" customHeight="1">
      <c r="A9" s="17"/>
      <c r="B9" s="17"/>
      <c r="C9" s="16" t="s">
        <v>86</v>
      </c>
    </row>
    <row r="10" spans="1:3" ht="49.5" customHeight="1">
      <c r="A10" s="17"/>
      <c r="B10" s="17"/>
      <c r="C10" s="16"/>
    </row>
    <row r="11" spans="1:3" ht="18.75">
      <c r="A11" s="141" t="s">
        <v>0</v>
      </c>
      <c r="B11" s="141"/>
      <c r="C11" s="141"/>
    </row>
    <row r="12" spans="1:3" ht="3.75" customHeight="1">
      <c r="A12" s="19"/>
      <c r="B12" s="19"/>
      <c r="C12" s="18"/>
    </row>
    <row r="13" spans="1:3" ht="39.75" customHeight="1">
      <c r="A13" s="142" t="s">
        <v>91</v>
      </c>
      <c r="B13" s="142"/>
      <c r="C13" s="142"/>
    </row>
    <row r="14" spans="1:3" ht="49.5" customHeight="1">
      <c r="A14" s="1"/>
      <c r="B14" s="1"/>
      <c r="C14" s="24"/>
    </row>
    <row r="15" s="4" customFormat="1" ht="19.5" customHeight="1">
      <c r="C15" s="62" t="s">
        <v>1</v>
      </c>
    </row>
    <row r="16" spans="1:3" ht="30.75" customHeight="1">
      <c r="A16" s="51" t="s">
        <v>5</v>
      </c>
      <c r="B16" s="22" t="s">
        <v>56</v>
      </c>
      <c r="C16" s="23" t="s">
        <v>67</v>
      </c>
    </row>
    <row r="17" spans="1:3" ht="8.25" customHeight="1">
      <c r="A17" s="24"/>
      <c r="B17" s="24"/>
      <c r="C17" s="97"/>
    </row>
    <row r="18" spans="1:3" ht="18.75">
      <c r="A18" s="25" t="s">
        <v>2</v>
      </c>
      <c r="B18" s="86">
        <v>928</v>
      </c>
      <c r="C18" s="86">
        <v>928</v>
      </c>
    </row>
    <row r="19" spans="1:3" ht="18.75">
      <c r="A19" s="25" t="s">
        <v>3</v>
      </c>
      <c r="B19" s="98">
        <v>346</v>
      </c>
      <c r="C19" s="98">
        <v>346</v>
      </c>
    </row>
    <row r="20" spans="1:3" ht="24.75" customHeight="1">
      <c r="A20" s="25" t="s">
        <v>4</v>
      </c>
      <c r="B20" s="53">
        <f>SUM(B18:B19)</f>
        <v>1274</v>
      </c>
      <c r="C20" s="53">
        <f>SUM(C18:C19)</f>
        <v>1274</v>
      </c>
    </row>
    <row r="21" spans="1:3" ht="18.75">
      <c r="A21" s="25"/>
      <c r="B21" s="25"/>
      <c r="C21" s="18"/>
    </row>
    <row r="22" spans="1:3" ht="18.75">
      <c r="A22" s="25"/>
      <c r="B22" s="25"/>
      <c r="C22" s="18"/>
    </row>
    <row r="23" spans="1:3" ht="18.75">
      <c r="A23" s="17"/>
      <c r="B23" s="17"/>
      <c r="C23" s="16" t="s">
        <v>7</v>
      </c>
    </row>
    <row r="24" spans="1:3" ht="18.75">
      <c r="A24" s="17"/>
      <c r="B24" s="17"/>
      <c r="C24" s="16" t="s">
        <v>86</v>
      </c>
    </row>
    <row r="25" spans="1:3" ht="49.5" customHeight="1">
      <c r="A25" s="17"/>
      <c r="B25" s="17"/>
      <c r="C25" s="16"/>
    </row>
    <row r="26" spans="1:3" ht="18.75">
      <c r="A26" s="141" t="s">
        <v>0</v>
      </c>
      <c r="B26" s="141"/>
      <c r="C26" s="141"/>
    </row>
    <row r="27" spans="1:3" ht="3.75" customHeight="1">
      <c r="A27" s="19"/>
      <c r="B27" s="19"/>
      <c r="C27" s="20"/>
    </row>
    <row r="28" spans="1:3" ht="60" customHeight="1">
      <c r="A28" s="142" t="s">
        <v>92</v>
      </c>
      <c r="B28" s="142"/>
      <c r="C28" s="142"/>
    </row>
    <row r="29" spans="1:3" ht="45" customHeight="1">
      <c r="A29" s="60"/>
      <c r="B29" s="60"/>
      <c r="C29" s="60"/>
    </row>
    <row r="30" spans="1:3" ht="19.5" customHeight="1">
      <c r="A30" s="99"/>
      <c r="B30" s="99"/>
      <c r="C30" s="62" t="s">
        <v>1</v>
      </c>
    </row>
    <row r="31" spans="1:3" ht="58.5" customHeight="1">
      <c r="A31" s="75" t="s">
        <v>48</v>
      </c>
      <c r="B31" s="22" t="s">
        <v>56</v>
      </c>
      <c r="C31" s="23" t="s">
        <v>67</v>
      </c>
    </row>
    <row r="32" spans="1:3" ht="7.5" customHeight="1">
      <c r="A32" s="24"/>
      <c r="B32" s="24"/>
      <c r="C32" s="100"/>
    </row>
    <row r="33" spans="1:3" ht="18.75">
      <c r="A33" s="25" t="s">
        <v>2</v>
      </c>
      <c r="B33" s="53">
        <v>42818.4</v>
      </c>
      <c r="C33" s="53">
        <v>42818.4</v>
      </c>
    </row>
    <row r="34" spans="1:3" ht="18.75">
      <c r="A34" s="25" t="s">
        <v>3</v>
      </c>
      <c r="B34" s="53">
        <v>24889</v>
      </c>
      <c r="C34" s="53">
        <v>24889</v>
      </c>
    </row>
    <row r="35" spans="1:3" ht="18.75">
      <c r="A35" s="1" t="s">
        <v>37</v>
      </c>
      <c r="B35" s="101">
        <v>26493.5</v>
      </c>
      <c r="C35" s="101">
        <v>26493.5</v>
      </c>
    </row>
    <row r="36" spans="1:3" ht="18.75">
      <c r="A36" s="1" t="s">
        <v>30</v>
      </c>
      <c r="B36" s="102">
        <v>98232.5</v>
      </c>
      <c r="C36" s="102">
        <v>98232.5</v>
      </c>
    </row>
    <row r="37" spans="1:3" ht="18.75">
      <c r="A37" s="1" t="s">
        <v>38</v>
      </c>
      <c r="B37" s="102">
        <v>19726.8</v>
      </c>
      <c r="C37" s="102">
        <v>19726.8</v>
      </c>
    </row>
    <row r="38" spans="1:3" ht="18.75">
      <c r="A38" s="1" t="s">
        <v>31</v>
      </c>
      <c r="B38" s="103">
        <v>48398.7</v>
      </c>
      <c r="C38" s="103">
        <v>48398.7</v>
      </c>
    </row>
    <row r="39" spans="1:3" ht="18.75">
      <c r="A39" s="1" t="s">
        <v>32</v>
      </c>
      <c r="B39" s="103">
        <v>21156.8</v>
      </c>
      <c r="C39" s="103">
        <v>21156.8</v>
      </c>
    </row>
    <row r="40" spans="1:3" ht="18.75">
      <c r="A40" s="1" t="s">
        <v>44</v>
      </c>
      <c r="B40" s="54">
        <v>60598.6</v>
      </c>
      <c r="C40" s="54">
        <v>60598.6</v>
      </c>
    </row>
    <row r="41" spans="1:3" ht="18.75">
      <c r="A41" s="1" t="s">
        <v>39</v>
      </c>
      <c r="B41" s="54">
        <v>36201.9</v>
      </c>
      <c r="C41" s="54">
        <v>36201.9</v>
      </c>
    </row>
    <row r="42" spans="1:3" ht="18.75">
      <c r="A42" s="1" t="s">
        <v>34</v>
      </c>
      <c r="B42" s="54">
        <v>57634.1</v>
      </c>
      <c r="C42" s="54">
        <v>57634.1</v>
      </c>
    </row>
    <row r="43" spans="1:3" ht="18.75">
      <c r="A43" s="1" t="s">
        <v>35</v>
      </c>
      <c r="B43" s="54">
        <v>56641.6</v>
      </c>
      <c r="C43" s="54">
        <v>56641.6</v>
      </c>
    </row>
    <row r="44" spans="1:3" ht="18.75">
      <c r="A44" s="1" t="s">
        <v>40</v>
      </c>
      <c r="B44" s="54">
        <v>13012.9</v>
      </c>
      <c r="C44" s="54">
        <v>13012.9</v>
      </c>
    </row>
    <row r="45" spans="1:3" ht="18.75">
      <c r="A45" s="1" t="s">
        <v>41</v>
      </c>
      <c r="B45" s="54">
        <v>48198.8</v>
      </c>
      <c r="C45" s="54">
        <v>48198.8</v>
      </c>
    </row>
    <row r="46" spans="1:3" ht="18.75">
      <c r="A46" s="1" t="s">
        <v>36</v>
      </c>
      <c r="B46" s="54">
        <v>7630.5</v>
      </c>
      <c r="C46" s="54">
        <v>7630.5</v>
      </c>
    </row>
    <row r="47" spans="1:3" ht="18.75">
      <c r="A47" s="1" t="s">
        <v>42</v>
      </c>
      <c r="B47" s="54">
        <v>19210.3</v>
      </c>
      <c r="C47" s="54">
        <v>19210.3</v>
      </c>
    </row>
    <row r="48" spans="1:3" ht="18.75">
      <c r="A48" s="1" t="s">
        <v>43</v>
      </c>
      <c r="B48" s="54">
        <v>23533.4</v>
      </c>
      <c r="C48" s="54">
        <v>23533.4</v>
      </c>
    </row>
    <row r="49" spans="1:3" ht="24.75" customHeight="1">
      <c r="A49" s="25" t="s">
        <v>4</v>
      </c>
      <c r="B49" s="78">
        <f>SUM(B33:B48)</f>
        <v>604377.8</v>
      </c>
      <c r="C49" s="78">
        <f>SUM(C33:C48)</f>
        <v>604377.8</v>
      </c>
    </row>
    <row r="50" spans="1:3" ht="18.75">
      <c r="A50" s="25"/>
      <c r="B50" s="25"/>
      <c r="C50" s="18"/>
    </row>
    <row r="51" spans="1:3" ht="18.75">
      <c r="A51" s="25"/>
      <c r="B51" s="25"/>
      <c r="C51" s="18"/>
    </row>
    <row r="52" spans="1:3" ht="18.75">
      <c r="A52" s="1"/>
      <c r="B52" s="1"/>
      <c r="C52" s="16" t="s">
        <v>10</v>
      </c>
    </row>
    <row r="53" spans="1:3" ht="18.75">
      <c r="A53" s="17"/>
      <c r="B53" s="17"/>
      <c r="C53" s="16" t="s">
        <v>86</v>
      </c>
    </row>
    <row r="54" spans="1:3" ht="49.5" customHeight="1">
      <c r="A54" s="1"/>
      <c r="B54" s="1"/>
      <c r="C54" s="18"/>
    </row>
    <row r="55" spans="1:3" ht="18.75">
      <c r="A55" s="141" t="s">
        <v>8</v>
      </c>
      <c r="B55" s="141"/>
      <c r="C55" s="141"/>
    </row>
    <row r="56" spans="1:3" ht="5.25" customHeight="1">
      <c r="A56" s="19"/>
      <c r="B56" s="19"/>
      <c r="C56" s="19"/>
    </row>
    <row r="57" spans="1:3" ht="56.25" customHeight="1">
      <c r="A57" s="142" t="s">
        <v>95</v>
      </c>
      <c r="B57" s="142"/>
      <c r="C57" s="142"/>
    </row>
    <row r="58" spans="1:3" ht="48" customHeight="1">
      <c r="A58" s="19"/>
      <c r="B58" s="19"/>
      <c r="C58" s="19"/>
    </row>
    <row r="59" spans="1:3" ht="21.75" customHeight="1">
      <c r="A59" s="1"/>
      <c r="B59" s="1"/>
      <c r="C59" s="50" t="s">
        <v>1</v>
      </c>
    </row>
    <row r="60" spans="1:3" ht="40.5" customHeight="1">
      <c r="A60" s="51" t="s">
        <v>54</v>
      </c>
      <c r="B60" s="22" t="s">
        <v>56</v>
      </c>
      <c r="C60" s="23" t="s">
        <v>67</v>
      </c>
    </row>
    <row r="61" spans="1:3" ht="9" customHeight="1">
      <c r="A61" s="24"/>
      <c r="B61" s="24"/>
      <c r="C61" s="1"/>
    </row>
    <row r="62" spans="1:3" ht="18.75">
      <c r="A62" s="1" t="s">
        <v>37</v>
      </c>
      <c r="B62" s="53">
        <v>3423.9</v>
      </c>
      <c r="C62" s="53">
        <v>0</v>
      </c>
    </row>
    <row r="63" spans="1:3" ht="18.75">
      <c r="A63" s="1" t="s">
        <v>30</v>
      </c>
      <c r="B63" s="53">
        <v>7146.3</v>
      </c>
      <c r="C63" s="53">
        <v>0</v>
      </c>
    </row>
    <row r="64" spans="1:3" ht="18.75">
      <c r="A64" s="1" t="s">
        <v>38</v>
      </c>
      <c r="B64" s="53">
        <v>6662.2</v>
      </c>
      <c r="C64" s="53">
        <v>0</v>
      </c>
    </row>
    <row r="65" spans="1:3" ht="18.75">
      <c r="A65" s="1" t="s">
        <v>31</v>
      </c>
      <c r="B65" s="53">
        <v>5833.2</v>
      </c>
      <c r="C65" s="53">
        <v>0</v>
      </c>
    </row>
    <row r="66" spans="1:3" ht="18.75">
      <c r="A66" s="1" t="s">
        <v>32</v>
      </c>
      <c r="B66" s="53">
        <v>3945.3</v>
      </c>
      <c r="C66" s="53">
        <v>0</v>
      </c>
    </row>
    <row r="67" spans="1:3" ht="18.75">
      <c r="A67" s="1" t="s">
        <v>44</v>
      </c>
      <c r="B67" s="53">
        <v>3940.1</v>
      </c>
      <c r="C67" s="53">
        <v>0</v>
      </c>
    </row>
    <row r="68" spans="1:3" ht="18.75">
      <c r="A68" s="1" t="s">
        <v>39</v>
      </c>
      <c r="B68" s="53">
        <v>9649.8</v>
      </c>
      <c r="C68" s="53">
        <v>0</v>
      </c>
    </row>
    <row r="69" spans="1:3" ht="18.75">
      <c r="A69" s="1" t="s">
        <v>34</v>
      </c>
      <c r="B69" s="53">
        <v>11390.8</v>
      </c>
      <c r="C69" s="53">
        <v>0</v>
      </c>
    </row>
    <row r="70" spans="1:3" ht="18.75">
      <c r="A70" s="1" t="s">
        <v>35</v>
      </c>
      <c r="B70" s="53">
        <v>5473.6</v>
      </c>
      <c r="C70" s="53">
        <v>0</v>
      </c>
    </row>
    <row r="71" spans="1:3" ht="18.75">
      <c r="A71" s="1" t="s">
        <v>40</v>
      </c>
      <c r="B71" s="53">
        <v>3591.6</v>
      </c>
      <c r="C71" s="53">
        <v>0</v>
      </c>
    </row>
    <row r="72" spans="1:3" ht="18.75">
      <c r="A72" s="1" t="s">
        <v>41</v>
      </c>
      <c r="B72" s="53">
        <v>6212.3</v>
      </c>
      <c r="C72" s="53">
        <v>0</v>
      </c>
    </row>
    <row r="73" spans="1:3" ht="18.75">
      <c r="A73" s="1" t="s">
        <v>36</v>
      </c>
      <c r="B73" s="53">
        <v>4746.3</v>
      </c>
      <c r="C73" s="53">
        <v>0</v>
      </c>
    </row>
    <row r="74" spans="1:3" ht="18.75">
      <c r="A74" s="1" t="s">
        <v>42</v>
      </c>
      <c r="B74" s="53">
        <v>3730.9</v>
      </c>
      <c r="C74" s="53">
        <v>0</v>
      </c>
    </row>
    <row r="75" spans="1:3" ht="18.75">
      <c r="A75" s="1" t="s">
        <v>43</v>
      </c>
      <c r="B75" s="53">
        <v>4047.5</v>
      </c>
      <c r="C75" s="53">
        <v>0</v>
      </c>
    </row>
    <row r="76" spans="1:3" ht="22.5" customHeight="1">
      <c r="A76" s="1" t="s">
        <v>4</v>
      </c>
      <c r="B76" s="53">
        <f>SUM(B62:B75)</f>
        <v>79793.8</v>
      </c>
      <c r="C76" s="53">
        <f>SUM(C62:C75)</f>
        <v>0</v>
      </c>
    </row>
    <row r="77" spans="1:3" ht="18.75">
      <c r="A77" s="25"/>
      <c r="B77" s="25"/>
      <c r="C77" s="18"/>
    </row>
    <row r="78" spans="1:3" ht="18.75">
      <c r="A78" s="25"/>
      <c r="B78" s="25"/>
      <c r="C78" s="18"/>
    </row>
    <row r="79" spans="1:3" ht="18.75">
      <c r="A79" s="1"/>
      <c r="B79" s="1"/>
      <c r="C79" s="16" t="s">
        <v>26</v>
      </c>
    </row>
    <row r="80" spans="1:3" ht="18.75" customHeight="1">
      <c r="A80" s="17"/>
      <c r="B80" s="17"/>
      <c r="C80" s="16" t="s">
        <v>86</v>
      </c>
    </row>
    <row r="81" spans="1:3" ht="49.5" customHeight="1">
      <c r="A81" s="1"/>
      <c r="B81" s="1"/>
      <c r="C81" s="18"/>
    </row>
    <row r="82" spans="1:3" ht="19.5" customHeight="1">
      <c r="A82" s="141" t="s">
        <v>8</v>
      </c>
      <c r="B82" s="141"/>
      <c r="C82" s="141"/>
    </row>
    <row r="83" spans="1:3" ht="9" customHeight="1">
      <c r="A83" s="19"/>
      <c r="B83" s="19"/>
      <c r="C83" s="19"/>
    </row>
    <row r="84" spans="1:3" ht="75" customHeight="1">
      <c r="A84" s="142" t="s">
        <v>102</v>
      </c>
      <c r="B84" s="142"/>
      <c r="C84" s="142"/>
    </row>
    <row r="85" spans="1:3" ht="42.75" customHeight="1">
      <c r="A85" s="19"/>
      <c r="B85" s="19"/>
      <c r="C85" s="19"/>
    </row>
    <row r="86" spans="1:3" ht="21.75" customHeight="1">
      <c r="A86" s="1"/>
      <c r="B86" s="1"/>
      <c r="C86" s="50" t="s">
        <v>1</v>
      </c>
    </row>
    <row r="87" spans="1:3" ht="46.5" customHeight="1">
      <c r="A87" s="75" t="s">
        <v>48</v>
      </c>
      <c r="B87" s="22" t="s">
        <v>56</v>
      </c>
      <c r="C87" s="23" t="s">
        <v>67</v>
      </c>
    </row>
    <row r="88" spans="1:3" ht="10.5" customHeight="1">
      <c r="A88" s="52"/>
      <c r="B88" s="52"/>
      <c r="C88" s="1"/>
    </row>
    <row r="89" spans="1:3" ht="18.75">
      <c r="A89" s="1" t="s">
        <v>2</v>
      </c>
      <c r="B89" s="53">
        <v>40000</v>
      </c>
      <c r="C89" s="53">
        <v>0</v>
      </c>
    </row>
    <row r="90" spans="1:3" ht="18.75">
      <c r="A90" s="1" t="s">
        <v>3</v>
      </c>
      <c r="B90" s="53">
        <v>40280</v>
      </c>
      <c r="C90" s="53">
        <v>0</v>
      </c>
    </row>
    <row r="91" spans="1:3" ht="18.75">
      <c r="A91" s="1" t="s">
        <v>69</v>
      </c>
      <c r="B91" s="53">
        <v>3000</v>
      </c>
      <c r="C91" s="53">
        <v>0</v>
      </c>
    </row>
    <row r="92" spans="1:3" ht="23.25" customHeight="1">
      <c r="A92" s="1" t="s">
        <v>4</v>
      </c>
      <c r="B92" s="53">
        <f>SUM(B89:B91)</f>
        <v>83280</v>
      </c>
      <c r="C92" s="53">
        <f>SUM(C89:C91)</f>
        <v>0</v>
      </c>
    </row>
    <row r="93" spans="1:3" ht="23.25" customHeight="1">
      <c r="A93" s="1"/>
      <c r="B93" s="1"/>
      <c r="C93" s="53"/>
    </row>
    <row r="94" spans="1:3" ht="23.25" customHeight="1">
      <c r="A94" s="1"/>
      <c r="B94" s="1"/>
      <c r="C94" s="53"/>
    </row>
    <row r="95" spans="1:3" ht="23.25" customHeight="1">
      <c r="A95" s="1"/>
      <c r="B95" s="1"/>
      <c r="C95" s="16" t="s">
        <v>24</v>
      </c>
    </row>
    <row r="96" spans="1:3" ht="23.25" customHeight="1">
      <c r="A96" s="17"/>
      <c r="B96" s="17"/>
      <c r="C96" s="16" t="s">
        <v>86</v>
      </c>
    </row>
    <row r="97" spans="1:3" ht="47.25" customHeight="1">
      <c r="A97" s="4"/>
      <c r="B97" s="4"/>
      <c r="C97" s="73"/>
    </row>
    <row r="98" spans="1:3" ht="23.25" customHeight="1">
      <c r="A98" s="151" t="s">
        <v>8</v>
      </c>
      <c r="B98" s="151"/>
      <c r="C98" s="151"/>
    </row>
    <row r="99" spans="1:3" ht="75" customHeight="1">
      <c r="A99" s="142" t="s">
        <v>103</v>
      </c>
      <c r="B99" s="142"/>
      <c r="C99" s="142"/>
    </row>
    <row r="100" spans="1:3" ht="47.25" customHeight="1">
      <c r="A100" s="62"/>
      <c r="B100" s="62"/>
      <c r="C100" s="62"/>
    </row>
    <row r="101" spans="1:3" ht="23.25" customHeight="1">
      <c r="A101" s="4"/>
      <c r="B101" s="4"/>
      <c r="C101" s="74" t="s">
        <v>1</v>
      </c>
    </row>
    <row r="102" spans="1:3" ht="47.25" customHeight="1">
      <c r="A102" s="75" t="s">
        <v>48</v>
      </c>
      <c r="B102" s="22" t="s">
        <v>56</v>
      </c>
      <c r="C102" s="23" t="s">
        <v>67</v>
      </c>
    </row>
    <row r="103" spans="1:3" ht="12" customHeight="1">
      <c r="A103" s="24"/>
      <c r="B103" s="24"/>
      <c r="C103" s="72"/>
    </row>
    <row r="104" spans="1:3" ht="18.75" customHeight="1">
      <c r="A104" s="76" t="s">
        <v>2</v>
      </c>
      <c r="B104" s="71">
        <v>1071.5</v>
      </c>
      <c r="C104" s="71">
        <v>1061.8</v>
      </c>
    </row>
    <row r="105" spans="1:3" ht="18" customHeight="1">
      <c r="A105" s="76" t="s">
        <v>3</v>
      </c>
      <c r="B105" s="71">
        <v>722</v>
      </c>
      <c r="C105" s="71">
        <v>715.5</v>
      </c>
    </row>
    <row r="106" spans="1:3" ht="17.25" customHeight="1">
      <c r="A106" s="76" t="s">
        <v>37</v>
      </c>
      <c r="B106" s="71">
        <v>668.3</v>
      </c>
      <c r="C106" s="71">
        <v>662.1</v>
      </c>
    </row>
    <row r="107" spans="1:3" ht="18" customHeight="1">
      <c r="A107" s="76" t="s">
        <v>30</v>
      </c>
      <c r="B107" s="71">
        <v>322.8</v>
      </c>
      <c r="C107" s="71">
        <v>319.9</v>
      </c>
    </row>
    <row r="108" spans="1:3" ht="18" customHeight="1">
      <c r="A108" s="76" t="s">
        <v>38</v>
      </c>
      <c r="B108" s="71">
        <v>1105.6</v>
      </c>
      <c r="C108" s="71">
        <v>1095.7</v>
      </c>
    </row>
    <row r="109" spans="1:3" ht="18.75" customHeight="1">
      <c r="A109" s="76" t="s">
        <v>31</v>
      </c>
      <c r="B109" s="71">
        <v>283.1</v>
      </c>
      <c r="C109" s="71">
        <v>280.6</v>
      </c>
    </row>
    <row r="110" spans="1:3" ht="19.5" customHeight="1">
      <c r="A110" s="76" t="s">
        <v>32</v>
      </c>
      <c r="B110" s="71">
        <v>322.8</v>
      </c>
      <c r="C110" s="71">
        <v>319.9</v>
      </c>
    </row>
    <row r="111" spans="1:3" ht="20.25" customHeight="1">
      <c r="A111" s="76" t="s">
        <v>44</v>
      </c>
      <c r="B111" s="71">
        <v>396.4</v>
      </c>
      <c r="C111" s="71">
        <v>392.8</v>
      </c>
    </row>
    <row r="112" spans="1:3" ht="19.5" customHeight="1">
      <c r="A112" s="76" t="s">
        <v>39</v>
      </c>
      <c r="B112" s="71">
        <v>1342</v>
      </c>
      <c r="C112" s="71">
        <v>1329.9</v>
      </c>
    </row>
    <row r="113" spans="1:3" ht="21" customHeight="1">
      <c r="A113" s="76" t="s">
        <v>34</v>
      </c>
      <c r="B113" s="71">
        <v>353.9</v>
      </c>
      <c r="C113" s="71">
        <v>350.7</v>
      </c>
    </row>
    <row r="114" spans="1:3" ht="18.75">
      <c r="A114" s="76" t="s">
        <v>35</v>
      </c>
      <c r="B114" s="71">
        <v>424.7</v>
      </c>
      <c r="C114" s="71">
        <v>420.9</v>
      </c>
    </row>
    <row r="115" spans="1:3" ht="21" customHeight="1">
      <c r="A115" s="76" t="s">
        <v>40</v>
      </c>
      <c r="B115" s="71">
        <v>311.4</v>
      </c>
      <c r="C115" s="71">
        <v>308.6</v>
      </c>
    </row>
    <row r="116" spans="1:3" ht="21" customHeight="1">
      <c r="A116" s="76" t="s">
        <v>41</v>
      </c>
      <c r="B116" s="71">
        <v>396.4</v>
      </c>
      <c r="C116" s="71">
        <v>392.8</v>
      </c>
    </row>
    <row r="117" spans="1:3" ht="19.5" customHeight="1">
      <c r="A117" s="76" t="s">
        <v>36</v>
      </c>
      <c r="B117" s="71">
        <v>778.6</v>
      </c>
      <c r="C117" s="71">
        <v>771.6</v>
      </c>
    </row>
    <row r="118" spans="1:3" ht="21" customHeight="1">
      <c r="A118" s="76" t="s">
        <v>42</v>
      </c>
      <c r="B118" s="71">
        <v>580.5</v>
      </c>
      <c r="C118" s="71">
        <v>575.2</v>
      </c>
    </row>
    <row r="119" spans="1:3" ht="19.5" customHeight="1">
      <c r="A119" s="76" t="s">
        <v>43</v>
      </c>
      <c r="B119" s="71">
        <v>181.2</v>
      </c>
      <c r="C119" s="71">
        <v>179.6</v>
      </c>
    </row>
    <row r="120" spans="1:3" ht="23.25" customHeight="1">
      <c r="A120" s="1" t="s">
        <v>4</v>
      </c>
      <c r="B120" s="53">
        <f>SUM(B104:B119)</f>
        <v>9261.2</v>
      </c>
      <c r="C120" s="53">
        <f>SUM(C104:C119)</f>
        <v>9177.6</v>
      </c>
    </row>
    <row r="121" spans="1:3" ht="18.75" customHeight="1">
      <c r="A121" s="25"/>
      <c r="B121" s="25"/>
      <c r="C121" s="18"/>
    </row>
    <row r="122" spans="1:3" s="4" customFormat="1" ht="18.75">
      <c r="A122" s="1"/>
      <c r="B122" s="1"/>
      <c r="C122" s="53"/>
    </row>
    <row r="123" spans="1:3" s="7" customFormat="1" ht="18.75">
      <c r="A123" s="25"/>
      <c r="B123" s="25"/>
      <c r="C123" s="18"/>
    </row>
    <row r="124" spans="1:3" s="7" customFormat="1" ht="25.5" customHeight="1">
      <c r="A124" s="109"/>
      <c r="B124" s="109"/>
      <c r="C124" s="110" t="s">
        <v>11</v>
      </c>
    </row>
    <row r="125" spans="1:3" ht="18.75">
      <c r="A125" s="109"/>
      <c r="B125" s="109"/>
      <c r="C125" s="111" t="s">
        <v>86</v>
      </c>
    </row>
    <row r="126" spans="1:3" ht="48.75" customHeight="1">
      <c r="A126" s="109"/>
      <c r="B126" s="109"/>
      <c r="C126" s="112"/>
    </row>
    <row r="127" spans="1:3" ht="18.75">
      <c r="A127" s="146" t="s">
        <v>8</v>
      </c>
      <c r="B127" s="146"/>
      <c r="C127" s="146"/>
    </row>
    <row r="128" spans="1:3" ht="9.75" customHeight="1">
      <c r="A128" s="113"/>
      <c r="B128" s="113"/>
      <c r="C128" s="113"/>
    </row>
    <row r="129" spans="1:3" ht="137.25" customHeight="1">
      <c r="A129" s="145" t="s">
        <v>93</v>
      </c>
      <c r="B129" s="145"/>
      <c r="C129" s="145"/>
    </row>
    <row r="130" spans="1:3" ht="39" customHeight="1">
      <c r="A130" s="114"/>
      <c r="B130" s="114"/>
      <c r="C130" s="114"/>
    </row>
    <row r="131" spans="1:3" ht="18.75">
      <c r="A131" s="109"/>
      <c r="B131" s="109"/>
      <c r="C131" s="110" t="s">
        <v>1</v>
      </c>
    </row>
    <row r="132" spans="1:3" ht="56.25">
      <c r="A132" s="115" t="s">
        <v>48</v>
      </c>
      <c r="B132" s="116" t="s">
        <v>56</v>
      </c>
      <c r="C132" s="117" t="s">
        <v>67</v>
      </c>
    </row>
    <row r="133" spans="1:3" ht="9.75" customHeight="1">
      <c r="A133" s="118"/>
      <c r="B133" s="118"/>
      <c r="C133" s="119"/>
    </row>
    <row r="134" spans="1:3" ht="17.25" customHeight="1">
      <c r="A134" s="120" t="s">
        <v>9</v>
      </c>
      <c r="B134" s="121">
        <v>3166</v>
      </c>
      <c r="C134" s="121">
        <v>3138</v>
      </c>
    </row>
    <row r="135" spans="1:3" ht="18" customHeight="1">
      <c r="A135" s="119" t="s">
        <v>37</v>
      </c>
      <c r="B135" s="121">
        <v>14729</v>
      </c>
      <c r="C135" s="121">
        <v>14596</v>
      </c>
    </row>
    <row r="136" spans="1:3" ht="16.5" customHeight="1">
      <c r="A136" s="119" t="s">
        <v>30</v>
      </c>
      <c r="B136" s="121">
        <v>14117</v>
      </c>
      <c r="C136" s="121">
        <v>13990</v>
      </c>
    </row>
    <row r="137" spans="1:3" ht="16.5" customHeight="1">
      <c r="A137" s="119" t="s">
        <v>38</v>
      </c>
      <c r="B137" s="121">
        <v>13968</v>
      </c>
      <c r="C137" s="121">
        <v>13842</v>
      </c>
    </row>
    <row r="138" spans="1:3" ht="19.5" customHeight="1">
      <c r="A138" s="119" t="s">
        <v>31</v>
      </c>
      <c r="B138" s="121">
        <v>8274</v>
      </c>
      <c r="C138" s="121">
        <v>8199</v>
      </c>
    </row>
    <row r="139" spans="1:3" ht="19.5" customHeight="1">
      <c r="A139" s="119" t="s">
        <v>32</v>
      </c>
      <c r="B139" s="121">
        <v>10350</v>
      </c>
      <c r="C139" s="121">
        <v>10257</v>
      </c>
    </row>
    <row r="140" spans="1:3" ht="18" customHeight="1">
      <c r="A140" s="119" t="s">
        <v>44</v>
      </c>
      <c r="B140" s="121">
        <v>15463</v>
      </c>
      <c r="C140" s="121">
        <v>15324</v>
      </c>
    </row>
    <row r="141" spans="1:3" ht="20.25" customHeight="1">
      <c r="A141" s="119" t="s">
        <v>39</v>
      </c>
      <c r="B141" s="121">
        <v>35123</v>
      </c>
      <c r="C141" s="121">
        <v>34807</v>
      </c>
    </row>
    <row r="142" spans="1:3" ht="18.75" customHeight="1">
      <c r="A142" s="119" t="s">
        <v>34</v>
      </c>
      <c r="B142" s="121">
        <v>19691</v>
      </c>
      <c r="C142" s="121">
        <v>19513</v>
      </c>
    </row>
    <row r="143" spans="1:3" ht="18.75" customHeight="1">
      <c r="A143" s="119" t="s">
        <v>35</v>
      </c>
      <c r="B143" s="121">
        <v>11531</v>
      </c>
      <c r="C143" s="121">
        <v>11427</v>
      </c>
    </row>
    <row r="144" spans="1:3" ht="18.75" customHeight="1">
      <c r="A144" s="119" t="s">
        <v>40</v>
      </c>
      <c r="B144" s="121">
        <v>11338</v>
      </c>
      <c r="C144" s="121">
        <v>11235</v>
      </c>
    </row>
    <row r="145" spans="1:3" ht="18" customHeight="1">
      <c r="A145" s="119" t="s">
        <v>41</v>
      </c>
      <c r="B145" s="121">
        <v>13748</v>
      </c>
      <c r="C145" s="121">
        <v>13624</v>
      </c>
    </row>
    <row r="146" spans="1:3" ht="18" customHeight="1">
      <c r="A146" s="119" t="s">
        <v>36</v>
      </c>
      <c r="B146" s="121">
        <v>15407</v>
      </c>
      <c r="C146" s="121">
        <v>15268</v>
      </c>
    </row>
    <row r="147" spans="1:3" ht="18" customHeight="1">
      <c r="A147" s="119" t="s">
        <v>42</v>
      </c>
      <c r="B147" s="121">
        <v>19549</v>
      </c>
      <c r="C147" s="121">
        <v>19372</v>
      </c>
    </row>
    <row r="148" spans="1:3" ht="18.75" customHeight="1">
      <c r="A148" s="119" t="s">
        <v>43</v>
      </c>
      <c r="B148" s="121">
        <v>8165</v>
      </c>
      <c r="C148" s="121">
        <v>8091</v>
      </c>
    </row>
    <row r="149" spans="1:3" ht="28.5" customHeight="1">
      <c r="A149" s="120" t="s">
        <v>4</v>
      </c>
      <c r="B149" s="122">
        <f>SUM(B134:B148)</f>
        <v>214619</v>
      </c>
      <c r="C149" s="122">
        <f>SUM(C134:C148)</f>
        <v>212683</v>
      </c>
    </row>
    <row r="150" spans="1:3" ht="18.75">
      <c r="A150" s="120"/>
      <c r="B150" s="120"/>
      <c r="C150" s="123"/>
    </row>
    <row r="151" spans="1:3" ht="18.75">
      <c r="A151" s="25"/>
      <c r="B151" s="25"/>
      <c r="C151" s="18"/>
    </row>
    <row r="152" spans="1:3" ht="18.75">
      <c r="A152" s="1"/>
      <c r="B152" s="1"/>
      <c r="C152" s="16" t="s">
        <v>63</v>
      </c>
    </row>
    <row r="153" spans="1:3" ht="18.75">
      <c r="A153" s="17"/>
      <c r="B153" s="17"/>
      <c r="C153" s="16" t="s">
        <v>86</v>
      </c>
    </row>
    <row r="154" spans="1:3" ht="34.5" customHeight="1">
      <c r="A154" s="1"/>
      <c r="B154" s="1"/>
      <c r="C154" s="18"/>
    </row>
    <row r="155" spans="1:3" ht="20.25" customHeight="1">
      <c r="A155" s="141" t="s">
        <v>8</v>
      </c>
      <c r="B155" s="141"/>
      <c r="C155" s="141"/>
    </row>
    <row r="156" spans="1:3" ht="7.5" customHeight="1">
      <c r="A156" s="20"/>
      <c r="B156" s="20"/>
      <c r="C156" s="20"/>
    </row>
    <row r="157" spans="1:3" ht="253.5" customHeight="1">
      <c r="A157" s="142" t="s">
        <v>114</v>
      </c>
      <c r="B157" s="142"/>
      <c r="C157" s="142"/>
    </row>
    <row r="158" spans="1:3" ht="9.75" customHeight="1">
      <c r="A158" s="19"/>
      <c r="B158" s="19"/>
      <c r="C158" s="19"/>
    </row>
    <row r="159" spans="1:3" ht="19.5" customHeight="1">
      <c r="A159" s="3"/>
      <c r="B159" s="3"/>
      <c r="C159" s="41" t="s">
        <v>1</v>
      </c>
    </row>
    <row r="160" spans="1:3" ht="42.75" customHeight="1">
      <c r="A160" s="21" t="s">
        <v>48</v>
      </c>
      <c r="B160" s="22" t="s">
        <v>56</v>
      </c>
      <c r="C160" s="23" t="s">
        <v>67</v>
      </c>
    </row>
    <row r="161" spans="1:3" ht="12" customHeight="1">
      <c r="A161" s="24"/>
      <c r="B161" s="24"/>
      <c r="C161" s="1"/>
    </row>
    <row r="162" spans="1:3" ht="16.5" customHeight="1">
      <c r="A162" s="25" t="s">
        <v>9</v>
      </c>
      <c r="B162" s="77">
        <v>634242.4</v>
      </c>
      <c r="C162" s="77">
        <v>628522.1</v>
      </c>
    </row>
    <row r="163" spans="1:3" ht="18.75" customHeight="1">
      <c r="A163" s="25" t="s">
        <v>2</v>
      </c>
      <c r="B163" s="77">
        <v>158938.9</v>
      </c>
      <c r="C163" s="77">
        <v>157505.4</v>
      </c>
    </row>
    <row r="164" spans="1:3" ht="18.75">
      <c r="A164" s="25" t="s">
        <v>3</v>
      </c>
      <c r="B164" s="77">
        <v>69262.4</v>
      </c>
      <c r="C164" s="77">
        <v>68637.7</v>
      </c>
    </row>
    <row r="165" spans="1:3" ht="19.5" customHeight="1">
      <c r="A165" s="1" t="s">
        <v>37</v>
      </c>
      <c r="B165" s="77">
        <v>114725.1</v>
      </c>
      <c r="C165" s="77">
        <v>113690.4</v>
      </c>
    </row>
    <row r="166" spans="1:3" ht="16.5" customHeight="1">
      <c r="A166" s="1" t="s">
        <v>30</v>
      </c>
      <c r="B166" s="77">
        <v>115607.8</v>
      </c>
      <c r="C166" s="77">
        <v>114565.1</v>
      </c>
    </row>
    <row r="167" spans="1:3" ht="20.25" customHeight="1">
      <c r="A167" s="1" t="s">
        <v>38</v>
      </c>
      <c r="B167" s="77">
        <v>162298.6</v>
      </c>
      <c r="C167" s="77">
        <v>160834.8</v>
      </c>
    </row>
    <row r="168" spans="1:3" ht="19.5" customHeight="1">
      <c r="A168" s="1" t="s">
        <v>31</v>
      </c>
      <c r="B168" s="77">
        <v>52724.2</v>
      </c>
      <c r="C168" s="77">
        <v>52248.6</v>
      </c>
    </row>
    <row r="169" spans="1:3" ht="19.5" customHeight="1">
      <c r="A169" s="1" t="s">
        <v>32</v>
      </c>
      <c r="B169" s="77">
        <v>62659.5</v>
      </c>
      <c r="C169" s="77">
        <v>62094.4</v>
      </c>
    </row>
    <row r="170" spans="1:3" ht="18.75">
      <c r="A170" s="1" t="s">
        <v>44</v>
      </c>
      <c r="B170" s="77">
        <v>103069.6</v>
      </c>
      <c r="C170" s="77">
        <v>102140</v>
      </c>
    </row>
    <row r="171" spans="1:3" ht="19.5" customHeight="1">
      <c r="A171" s="1" t="s">
        <v>39</v>
      </c>
      <c r="B171" s="77">
        <v>294289.3</v>
      </c>
      <c r="C171" s="77">
        <v>291635.1</v>
      </c>
    </row>
    <row r="172" spans="1:3" ht="18.75">
      <c r="A172" s="1" t="s">
        <v>34</v>
      </c>
      <c r="B172" s="77">
        <v>143335.4</v>
      </c>
      <c r="C172" s="77">
        <v>142042.6</v>
      </c>
    </row>
    <row r="173" spans="1:3" ht="18.75" customHeight="1">
      <c r="A173" s="1" t="s">
        <v>35</v>
      </c>
      <c r="B173" s="77">
        <v>56163.3</v>
      </c>
      <c r="C173" s="77">
        <v>55656.8</v>
      </c>
    </row>
    <row r="174" spans="1:3" ht="18.75">
      <c r="A174" s="1" t="s">
        <v>40</v>
      </c>
      <c r="B174" s="77">
        <v>48126.5</v>
      </c>
      <c r="C174" s="77">
        <v>47692.4</v>
      </c>
    </row>
    <row r="175" spans="1:3" ht="19.5" customHeight="1">
      <c r="A175" s="1" t="s">
        <v>41</v>
      </c>
      <c r="B175" s="77">
        <v>60072</v>
      </c>
      <c r="C175" s="77">
        <v>59530.2</v>
      </c>
    </row>
    <row r="176" spans="1:3" ht="18.75">
      <c r="A176" s="1" t="s">
        <v>36</v>
      </c>
      <c r="B176" s="77">
        <v>101534</v>
      </c>
      <c r="C176" s="77">
        <v>100618.3</v>
      </c>
    </row>
    <row r="177" spans="1:3" ht="19.5" customHeight="1">
      <c r="A177" s="1" t="s">
        <v>42</v>
      </c>
      <c r="B177" s="77">
        <v>101551.6</v>
      </c>
      <c r="C177" s="77">
        <v>100635.7</v>
      </c>
    </row>
    <row r="178" spans="1:3" ht="21" customHeight="1">
      <c r="A178" s="1" t="s">
        <v>43</v>
      </c>
      <c r="B178" s="77">
        <v>30758.8</v>
      </c>
      <c r="C178" s="77">
        <v>30481.3</v>
      </c>
    </row>
    <row r="179" spans="1:3" ht="24" customHeight="1">
      <c r="A179" s="1" t="s">
        <v>4</v>
      </c>
      <c r="B179" s="77">
        <f>SUM(B162:B178)</f>
        <v>2309359.4</v>
      </c>
      <c r="C179" s="77">
        <f>SUM(C162:C178)</f>
        <v>2288530.9</v>
      </c>
    </row>
    <row r="180" spans="1:3" ht="18.75">
      <c r="A180" s="3"/>
      <c r="B180" s="3"/>
      <c r="C180" s="16" t="s">
        <v>64</v>
      </c>
    </row>
    <row r="181" spans="1:3" ht="18.75">
      <c r="A181" s="18"/>
      <c r="B181" s="18"/>
      <c r="C181" s="16" t="s">
        <v>86</v>
      </c>
    </row>
    <row r="182" spans="1:3" ht="42.75" customHeight="1">
      <c r="A182" s="18"/>
      <c r="B182" s="18"/>
      <c r="C182" s="18"/>
    </row>
    <row r="183" spans="1:3" ht="22.5" customHeight="1">
      <c r="A183" s="147" t="s">
        <v>8</v>
      </c>
      <c r="B183" s="147"/>
      <c r="C183" s="147"/>
    </row>
    <row r="184" spans="1:3" ht="22.5" customHeight="1">
      <c r="A184" s="32"/>
      <c r="B184" s="32"/>
      <c r="C184" s="32"/>
    </row>
    <row r="185" spans="1:3" ht="136.5" customHeight="1">
      <c r="A185" s="149" t="s">
        <v>104</v>
      </c>
      <c r="B185" s="149"/>
      <c r="C185" s="149"/>
    </row>
    <row r="186" spans="1:3" ht="43.5" customHeight="1">
      <c r="A186" s="33"/>
      <c r="B186" s="33"/>
      <c r="C186" s="33"/>
    </row>
    <row r="187" spans="1:3" ht="18.75" customHeight="1">
      <c r="A187" s="2"/>
      <c r="B187" s="2"/>
      <c r="C187" s="34" t="s">
        <v>1</v>
      </c>
    </row>
    <row r="188" spans="1:3" ht="45" customHeight="1">
      <c r="A188" s="21" t="s">
        <v>48</v>
      </c>
      <c r="B188" s="104" t="s">
        <v>56</v>
      </c>
      <c r="C188" s="124" t="s">
        <v>67</v>
      </c>
    </row>
    <row r="189" spans="1:3" ht="9.75" customHeight="1">
      <c r="A189" s="35"/>
      <c r="B189" s="35"/>
      <c r="C189" s="36"/>
    </row>
    <row r="190" spans="1:6" ht="18.75" customHeight="1">
      <c r="A190" s="2" t="s">
        <v>9</v>
      </c>
      <c r="B190" s="105">
        <v>4.1</v>
      </c>
      <c r="C190" s="38">
        <v>4</v>
      </c>
      <c r="E190" s="13"/>
      <c r="F190" s="14"/>
    </row>
    <row r="191" spans="1:6" ht="18.75">
      <c r="A191" s="2" t="s">
        <v>2</v>
      </c>
      <c r="B191" s="105">
        <v>8.2</v>
      </c>
      <c r="C191" s="38">
        <v>8.1</v>
      </c>
      <c r="E191" s="13"/>
      <c r="F191" s="14"/>
    </row>
    <row r="192" spans="1:6" ht="18.75" customHeight="1">
      <c r="A192" s="2" t="s">
        <v>3</v>
      </c>
      <c r="B192" s="105">
        <v>4.1</v>
      </c>
      <c r="C192" s="38">
        <v>4.1</v>
      </c>
      <c r="E192" s="13"/>
      <c r="F192" s="14"/>
    </row>
    <row r="193" spans="1:6" ht="15.75" customHeight="1">
      <c r="A193" s="3" t="s">
        <v>37</v>
      </c>
      <c r="B193" s="105">
        <v>70.8</v>
      </c>
      <c r="C193" s="38">
        <v>70.2</v>
      </c>
      <c r="D193" s="39"/>
      <c r="F193" s="14"/>
    </row>
    <row r="194" spans="1:6" ht="18.75" customHeight="1">
      <c r="A194" s="3" t="s">
        <v>38</v>
      </c>
      <c r="B194" s="105">
        <v>40.7</v>
      </c>
      <c r="C194" s="38">
        <v>40.5</v>
      </c>
      <c r="D194" s="39"/>
      <c r="F194" s="14"/>
    </row>
    <row r="195" spans="1:6" ht="18.75" customHeight="1">
      <c r="A195" s="3" t="s">
        <v>99</v>
      </c>
      <c r="B195" s="105">
        <v>4.1</v>
      </c>
      <c r="C195" s="38">
        <v>4.1</v>
      </c>
      <c r="D195" s="39"/>
      <c r="F195" s="14"/>
    </row>
    <row r="196" spans="1:6" ht="18" customHeight="1">
      <c r="A196" s="3" t="s">
        <v>51</v>
      </c>
      <c r="B196" s="105">
        <v>4.1</v>
      </c>
      <c r="C196" s="38">
        <v>4.1</v>
      </c>
      <c r="D196" s="39"/>
      <c r="F196" s="14"/>
    </row>
    <row r="197" spans="1:6" ht="18.75">
      <c r="A197" s="3" t="s">
        <v>44</v>
      </c>
      <c r="B197" s="105">
        <v>12.2</v>
      </c>
      <c r="C197" s="38">
        <v>12.1</v>
      </c>
      <c r="D197" s="39"/>
      <c r="F197" s="14"/>
    </row>
    <row r="198" spans="1:6" ht="18.75">
      <c r="A198" s="3" t="s">
        <v>39</v>
      </c>
      <c r="B198" s="105">
        <v>4.1</v>
      </c>
      <c r="C198" s="38">
        <v>4.1</v>
      </c>
      <c r="D198" s="39"/>
      <c r="F198" s="14"/>
    </row>
    <row r="199" spans="1:6" ht="18.75">
      <c r="A199" s="3" t="s">
        <v>34</v>
      </c>
      <c r="B199" s="105">
        <v>4.1</v>
      </c>
      <c r="C199" s="38">
        <v>4</v>
      </c>
      <c r="D199" s="39"/>
      <c r="F199" s="14"/>
    </row>
    <row r="200" spans="1:6" ht="18.75">
      <c r="A200" s="3" t="s">
        <v>98</v>
      </c>
      <c r="B200" s="105">
        <v>4.1</v>
      </c>
      <c r="C200" s="38">
        <v>4</v>
      </c>
      <c r="D200" s="39"/>
      <c r="F200" s="14"/>
    </row>
    <row r="201" spans="1:6" ht="18.75">
      <c r="A201" s="3" t="s">
        <v>40</v>
      </c>
      <c r="B201" s="105">
        <v>44.8</v>
      </c>
      <c r="C201" s="38">
        <v>44.5</v>
      </c>
      <c r="D201" s="39"/>
      <c r="F201" s="14"/>
    </row>
    <row r="202" spans="1:6" ht="18.75">
      <c r="A202" s="3" t="s">
        <v>41</v>
      </c>
      <c r="B202" s="105">
        <v>4.1</v>
      </c>
      <c r="C202" s="38">
        <v>4</v>
      </c>
      <c r="D202" s="39"/>
      <c r="F202" s="14"/>
    </row>
    <row r="203" spans="1:6" ht="18.75">
      <c r="A203" s="3" t="s">
        <v>36</v>
      </c>
      <c r="B203" s="105">
        <v>4.1</v>
      </c>
      <c r="C203" s="38">
        <v>4</v>
      </c>
      <c r="D203" s="39"/>
      <c r="F203" s="14"/>
    </row>
    <row r="204" spans="1:6" ht="18.75">
      <c r="A204" s="3" t="s">
        <v>42</v>
      </c>
      <c r="B204" s="105">
        <v>4.1</v>
      </c>
      <c r="C204" s="38">
        <v>4</v>
      </c>
      <c r="D204" s="39"/>
      <c r="F204" s="14"/>
    </row>
    <row r="205" spans="1:6" ht="18.75">
      <c r="A205" s="3" t="s">
        <v>43</v>
      </c>
      <c r="B205" s="105">
        <v>4.1</v>
      </c>
      <c r="C205" s="38">
        <v>4</v>
      </c>
      <c r="D205" s="39"/>
      <c r="F205" s="14"/>
    </row>
    <row r="206" spans="1:6" ht="21.75" customHeight="1">
      <c r="A206" s="3" t="s">
        <v>4</v>
      </c>
      <c r="B206" s="38">
        <f>SUM(B190:B205)</f>
        <v>221.8</v>
      </c>
      <c r="C206" s="38">
        <f>SUM(C190:C205)</f>
        <v>219.8</v>
      </c>
      <c r="D206" s="39"/>
      <c r="E206" s="15"/>
      <c r="F206" s="14"/>
    </row>
    <row r="207" spans="1:3" ht="18.75">
      <c r="A207" s="3"/>
      <c r="B207" s="40"/>
      <c r="C207" s="40"/>
    </row>
    <row r="208" spans="1:3" ht="18.75">
      <c r="A208" s="3"/>
      <c r="B208" s="40"/>
      <c r="C208" s="40"/>
    </row>
    <row r="209" spans="1:3" ht="18.75">
      <c r="A209" s="1"/>
      <c r="B209" s="1"/>
      <c r="C209" s="16" t="s">
        <v>27</v>
      </c>
    </row>
    <row r="210" spans="1:3" ht="18.75">
      <c r="A210" s="17"/>
      <c r="B210" s="17"/>
      <c r="C210" s="16" t="s">
        <v>86</v>
      </c>
    </row>
    <row r="211" spans="1:3" ht="46.5" customHeight="1">
      <c r="A211" s="1"/>
      <c r="B211" s="1"/>
      <c r="C211" s="18"/>
    </row>
    <row r="212" spans="1:3" ht="24" customHeight="1">
      <c r="A212" s="141" t="s">
        <v>8</v>
      </c>
      <c r="B212" s="141"/>
      <c r="C212" s="141"/>
    </row>
    <row r="213" spans="1:3" ht="12" customHeight="1">
      <c r="A213" s="20"/>
      <c r="B213" s="20"/>
      <c r="C213" s="20"/>
    </row>
    <row r="214" spans="1:3" ht="145.5" customHeight="1">
      <c r="A214" s="142" t="s">
        <v>68</v>
      </c>
      <c r="B214" s="142"/>
      <c r="C214" s="142"/>
    </row>
    <row r="215" spans="1:3" ht="49.5" customHeight="1">
      <c r="A215" s="19"/>
      <c r="B215" s="19"/>
      <c r="C215" s="19"/>
    </row>
    <row r="216" spans="1:3" ht="23.25" customHeight="1">
      <c r="A216" s="1"/>
      <c r="B216" s="1"/>
      <c r="C216" s="74" t="s">
        <v>1</v>
      </c>
    </row>
    <row r="217" spans="1:3" ht="47.25" customHeight="1">
      <c r="A217" s="75" t="s">
        <v>48</v>
      </c>
      <c r="B217" s="22" t="s">
        <v>56</v>
      </c>
      <c r="C217" s="23" t="s">
        <v>67</v>
      </c>
    </row>
    <row r="218" spans="1:3" ht="6.75" customHeight="1">
      <c r="A218" s="24"/>
      <c r="B218" s="24"/>
      <c r="C218" s="1"/>
    </row>
    <row r="219" spans="1:3" ht="21" customHeight="1">
      <c r="A219" s="25" t="s">
        <v>9</v>
      </c>
      <c r="B219" s="53">
        <v>22053</v>
      </c>
      <c r="C219" s="53">
        <v>21854.1</v>
      </c>
    </row>
    <row r="220" spans="1:3" ht="18" customHeight="1">
      <c r="A220" s="25" t="s">
        <v>2</v>
      </c>
      <c r="B220" s="53">
        <v>7162.5</v>
      </c>
      <c r="C220" s="53">
        <v>7097.9</v>
      </c>
    </row>
    <row r="221" spans="1:3" ht="17.25" customHeight="1">
      <c r="A221" s="25" t="s">
        <v>3</v>
      </c>
      <c r="B221" s="53">
        <v>3128.9</v>
      </c>
      <c r="C221" s="53">
        <v>3100.7</v>
      </c>
    </row>
    <row r="222" spans="1:3" ht="18" customHeight="1">
      <c r="A222" s="1" t="s">
        <v>37</v>
      </c>
      <c r="B222" s="53">
        <v>5277.7</v>
      </c>
      <c r="C222" s="53">
        <v>5230</v>
      </c>
    </row>
    <row r="223" spans="1:3" ht="18" customHeight="1">
      <c r="A223" s="1" t="s">
        <v>30</v>
      </c>
      <c r="B223" s="53">
        <v>4297.5</v>
      </c>
      <c r="C223" s="53">
        <v>4258.8</v>
      </c>
    </row>
    <row r="224" spans="1:3" ht="18.75">
      <c r="A224" s="1" t="s">
        <v>38</v>
      </c>
      <c r="B224" s="53">
        <v>9801.4</v>
      </c>
      <c r="C224" s="53">
        <v>9713</v>
      </c>
    </row>
    <row r="225" spans="1:3" ht="18.75">
      <c r="A225" s="1" t="s">
        <v>31</v>
      </c>
      <c r="B225" s="53">
        <v>3091.2</v>
      </c>
      <c r="C225" s="53">
        <v>3063.3</v>
      </c>
    </row>
    <row r="226" spans="1:3" ht="18.75">
      <c r="A226" s="1" t="s">
        <v>32</v>
      </c>
      <c r="B226" s="53">
        <v>2940.4</v>
      </c>
      <c r="C226" s="53">
        <v>2913.9</v>
      </c>
    </row>
    <row r="227" spans="1:3" ht="18.75">
      <c r="A227" s="1" t="s">
        <v>44</v>
      </c>
      <c r="B227" s="53">
        <v>3619</v>
      </c>
      <c r="C227" s="53">
        <v>3586.3</v>
      </c>
    </row>
    <row r="228" spans="1:3" ht="18.75">
      <c r="A228" s="1" t="s">
        <v>39</v>
      </c>
      <c r="B228" s="53">
        <v>11761.6</v>
      </c>
      <c r="C228" s="53">
        <v>11655.5</v>
      </c>
    </row>
    <row r="229" spans="1:3" ht="18.75">
      <c r="A229" s="1" t="s">
        <v>34</v>
      </c>
      <c r="B229" s="53">
        <v>8293.5</v>
      </c>
      <c r="C229" s="53">
        <v>8218.7</v>
      </c>
    </row>
    <row r="230" spans="1:3" ht="18.75">
      <c r="A230" s="1" t="s">
        <v>35</v>
      </c>
      <c r="B230" s="53">
        <v>2555.8</v>
      </c>
      <c r="C230" s="53">
        <v>2532.8</v>
      </c>
    </row>
    <row r="231" spans="1:3" ht="18.75">
      <c r="A231" s="1" t="s">
        <v>40</v>
      </c>
      <c r="B231" s="53">
        <v>2691.6</v>
      </c>
      <c r="C231" s="53">
        <v>2667.3</v>
      </c>
    </row>
    <row r="232" spans="1:3" ht="18.75">
      <c r="A232" s="1" t="s">
        <v>41</v>
      </c>
      <c r="B232" s="53">
        <v>3619</v>
      </c>
      <c r="C232" s="53">
        <v>3586.3</v>
      </c>
    </row>
    <row r="233" spans="1:3" ht="18.75">
      <c r="A233" s="1" t="s">
        <v>36</v>
      </c>
      <c r="B233" s="53">
        <v>3709.4</v>
      </c>
      <c r="C233" s="53">
        <v>3676</v>
      </c>
    </row>
    <row r="234" spans="1:3" ht="18.75">
      <c r="A234" s="1" t="s">
        <v>42</v>
      </c>
      <c r="B234" s="53">
        <v>4561.4</v>
      </c>
      <c r="C234" s="53">
        <v>4520.3</v>
      </c>
    </row>
    <row r="235" spans="1:3" ht="18.75">
      <c r="A235" s="1" t="s">
        <v>43</v>
      </c>
      <c r="B235" s="53">
        <v>1492.8</v>
      </c>
      <c r="C235" s="53">
        <v>1479.4</v>
      </c>
    </row>
    <row r="236" spans="1:3" ht="25.5" customHeight="1">
      <c r="A236" s="1" t="s">
        <v>4</v>
      </c>
      <c r="B236" s="53">
        <f>B219+B220+B221+B222+B223+B224+B225+B226+B227+B228+B229+B230+B231+B232+B233+B234+B235</f>
        <v>100056.7</v>
      </c>
      <c r="C236" s="53">
        <f>SUM(C219:C235)</f>
        <v>99154.3</v>
      </c>
    </row>
    <row r="237" spans="1:3" ht="18.75">
      <c r="A237" s="1"/>
      <c r="B237" s="1"/>
      <c r="C237" s="16" t="s">
        <v>28</v>
      </c>
    </row>
    <row r="238" spans="1:3" ht="18.75">
      <c r="A238" s="17"/>
      <c r="B238" s="17"/>
      <c r="C238" s="16" t="s">
        <v>86</v>
      </c>
    </row>
    <row r="239" spans="1:3" ht="33.75" customHeight="1">
      <c r="A239" s="1"/>
      <c r="B239" s="1"/>
      <c r="C239" s="18"/>
    </row>
    <row r="240" spans="1:3" ht="18.75">
      <c r="A240" s="141" t="s">
        <v>8</v>
      </c>
      <c r="B240" s="141"/>
      <c r="C240" s="141"/>
    </row>
    <row r="241" spans="1:3" ht="6" customHeight="1">
      <c r="A241" s="20"/>
      <c r="B241" s="20"/>
      <c r="C241" s="20"/>
    </row>
    <row r="242" spans="1:3" ht="243" customHeight="1">
      <c r="A242" s="142" t="s">
        <v>105</v>
      </c>
      <c r="B242" s="142"/>
      <c r="C242" s="142"/>
    </row>
    <row r="243" spans="1:3" ht="20.25" customHeight="1">
      <c r="A243" s="19"/>
      <c r="B243" s="19"/>
      <c r="C243" s="19"/>
    </row>
    <row r="244" spans="1:3" ht="18.75">
      <c r="A244" s="3"/>
      <c r="B244" s="3"/>
      <c r="C244" s="41" t="s">
        <v>1</v>
      </c>
    </row>
    <row r="245" spans="1:3" ht="41.25" customHeight="1">
      <c r="A245" s="21" t="s">
        <v>48</v>
      </c>
      <c r="B245" s="22" t="s">
        <v>56</v>
      </c>
      <c r="C245" s="23" t="s">
        <v>67</v>
      </c>
    </row>
    <row r="246" spans="1:3" ht="9" customHeight="1">
      <c r="A246" s="24"/>
      <c r="B246" s="24"/>
      <c r="C246" s="1"/>
    </row>
    <row r="247" spans="1:3" ht="18.75">
      <c r="A247" s="25" t="s">
        <v>9</v>
      </c>
      <c r="B247" s="37">
        <v>231.7</v>
      </c>
      <c r="C247" s="40">
        <v>230</v>
      </c>
    </row>
    <row r="248" spans="1:3" ht="18.75" customHeight="1">
      <c r="A248" s="25" t="s">
        <v>2</v>
      </c>
      <c r="B248" s="37">
        <v>110.6</v>
      </c>
      <c r="C248" s="40">
        <v>109.7</v>
      </c>
    </row>
    <row r="249" spans="1:3" ht="18.75" customHeight="1">
      <c r="A249" s="25" t="s">
        <v>3</v>
      </c>
      <c r="B249" s="37">
        <v>105.3</v>
      </c>
      <c r="C249" s="40">
        <v>104.3</v>
      </c>
    </row>
    <row r="250" spans="1:3" ht="18.75" customHeight="1">
      <c r="A250" s="1" t="s">
        <v>37</v>
      </c>
      <c r="B250" s="39">
        <v>105.3</v>
      </c>
      <c r="C250" s="40">
        <v>104.3</v>
      </c>
    </row>
    <row r="251" spans="1:3" ht="18" customHeight="1">
      <c r="A251" s="1" t="s">
        <v>30</v>
      </c>
      <c r="B251" s="39">
        <v>105.3</v>
      </c>
      <c r="C251" s="40">
        <v>104.3</v>
      </c>
    </row>
    <row r="252" spans="1:3" ht="19.5" customHeight="1">
      <c r="A252" s="1" t="s">
        <v>38</v>
      </c>
      <c r="B252" s="39">
        <v>105.3</v>
      </c>
      <c r="C252" s="40">
        <v>104.3</v>
      </c>
    </row>
    <row r="253" spans="1:3" ht="18.75" customHeight="1">
      <c r="A253" s="1" t="s">
        <v>31</v>
      </c>
      <c r="B253" s="39">
        <v>105.3</v>
      </c>
      <c r="C253" s="40">
        <v>104.3</v>
      </c>
    </row>
    <row r="254" spans="1:3" ht="18.75" customHeight="1">
      <c r="A254" s="1" t="s">
        <v>32</v>
      </c>
      <c r="B254" s="39">
        <v>105.3</v>
      </c>
      <c r="C254" s="40">
        <v>104.3</v>
      </c>
    </row>
    <row r="255" spans="1:3" ht="18.75" customHeight="1">
      <c r="A255" s="1" t="s">
        <v>44</v>
      </c>
      <c r="B255" s="39">
        <v>105.3</v>
      </c>
      <c r="C255" s="40">
        <v>104.3</v>
      </c>
    </row>
    <row r="256" spans="1:3" ht="19.5" customHeight="1">
      <c r="A256" s="1" t="s">
        <v>39</v>
      </c>
      <c r="B256" s="39">
        <v>110.5</v>
      </c>
      <c r="C256" s="40">
        <v>109.7</v>
      </c>
    </row>
    <row r="257" spans="1:3" ht="19.5" customHeight="1">
      <c r="A257" s="1" t="s">
        <v>34</v>
      </c>
      <c r="B257" s="39">
        <v>105.3</v>
      </c>
      <c r="C257" s="40">
        <v>104.3</v>
      </c>
    </row>
    <row r="258" spans="1:3" ht="19.5" customHeight="1">
      <c r="A258" s="1" t="s">
        <v>35</v>
      </c>
      <c r="B258" s="39">
        <v>105.3</v>
      </c>
      <c r="C258" s="40">
        <v>104.3</v>
      </c>
    </row>
    <row r="259" spans="1:3" ht="19.5" customHeight="1">
      <c r="A259" s="1" t="s">
        <v>40</v>
      </c>
      <c r="B259" s="39">
        <v>105.3</v>
      </c>
      <c r="C259" s="40">
        <v>104.3</v>
      </c>
    </row>
    <row r="260" spans="1:3" ht="19.5" customHeight="1">
      <c r="A260" s="1" t="s">
        <v>41</v>
      </c>
      <c r="B260" s="39">
        <v>105.3</v>
      </c>
      <c r="C260" s="40">
        <v>104.3</v>
      </c>
    </row>
    <row r="261" spans="1:3" ht="19.5" customHeight="1">
      <c r="A261" s="1" t="s">
        <v>36</v>
      </c>
      <c r="B261" s="39">
        <v>105.3</v>
      </c>
      <c r="C261" s="40">
        <v>104.3</v>
      </c>
    </row>
    <row r="262" spans="1:3" ht="19.5" customHeight="1">
      <c r="A262" s="1" t="s">
        <v>42</v>
      </c>
      <c r="B262" s="39">
        <v>105.3</v>
      </c>
      <c r="C262" s="40">
        <v>104.3</v>
      </c>
    </row>
    <row r="263" spans="1:3" ht="19.5" customHeight="1">
      <c r="A263" s="1" t="s">
        <v>43</v>
      </c>
      <c r="B263" s="39">
        <v>105.3</v>
      </c>
      <c r="C263" s="40">
        <v>104.3</v>
      </c>
    </row>
    <row r="264" spans="1:3" ht="30.75" customHeight="1">
      <c r="A264" s="1" t="s">
        <v>4</v>
      </c>
      <c r="B264" s="38">
        <f>SUM(B247:B263)</f>
        <v>1927</v>
      </c>
      <c r="C264" s="38">
        <f>SUM(C247:C263)</f>
        <v>1909.6</v>
      </c>
    </row>
    <row r="265" spans="1:3" ht="18.75">
      <c r="A265" s="25"/>
      <c r="B265" s="25"/>
      <c r="C265" s="16" t="s">
        <v>12</v>
      </c>
    </row>
    <row r="266" spans="1:3" ht="18.75">
      <c r="A266" s="17"/>
      <c r="B266" s="17"/>
      <c r="C266" s="16" t="s">
        <v>86</v>
      </c>
    </row>
    <row r="267" spans="1:3" ht="33" customHeight="1">
      <c r="A267" s="25"/>
      <c r="B267" s="25"/>
      <c r="C267" s="18"/>
    </row>
    <row r="268" spans="1:3" ht="24.75" customHeight="1">
      <c r="A268" s="141" t="s">
        <v>0</v>
      </c>
      <c r="B268" s="141"/>
      <c r="C268" s="141"/>
    </row>
    <row r="269" spans="1:3" ht="7.5" customHeight="1">
      <c r="A269" s="19"/>
      <c r="B269" s="19"/>
      <c r="C269" s="19"/>
    </row>
    <row r="270" spans="1:3" s="3" customFormat="1" ht="255.75" customHeight="1">
      <c r="A270" s="142" t="s">
        <v>106</v>
      </c>
      <c r="B270" s="142"/>
      <c r="C270" s="142"/>
    </row>
    <row r="271" spans="1:3" s="3" customFormat="1" ht="36" customHeight="1">
      <c r="A271" s="55"/>
      <c r="B271" s="55"/>
      <c r="C271" s="55"/>
    </row>
    <row r="272" spans="1:3" s="3" customFormat="1" ht="22.5" customHeight="1">
      <c r="A272" s="25"/>
      <c r="B272" s="25"/>
      <c r="C272" s="62" t="s">
        <v>1</v>
      </c>
    </row>
    <row r="273" spans="1:3" s="3" customFormat="1" ht="48" customHeight="1">
      <c r="A273" s="51" t="s">
        <v>48</v>
      </c>
      <c r="B273" s="22" t="s">
        <v>56</v>
      </c>
      <c r="C273" s="23" t="s">
        <v>67</v>
      </c>
    </row>
    <row r="274" spans="1:3" s="3" customFormat="1" ht="11.25" customHeight="1">
      <c r="A274" s="24"/>
      <c r="B274" s="24"/>
      <c r="C274" s="24"/>
    </row>
    <row r="275" spans="1:3" s="3" customFormat="1" ht="18.75" customHeight="1">
      <c r="A275" s="25" t="s">
        <v>9</v>
      </c>
      <c r="B275" s="78">
        <v>2062.5</v>
      </c>
      <c r="C275" s="78">
        <v>2043.7</v>
      </c>
    </row>
    <row r="276" spans="1:3" s="3" customFormat="1" ht="15.75" customHeight="1">
      <c r="A276" s="25" t="s">
        <v>2</v>
      </c>
      <c r="B276" s="78">
        <v>39.9</v>
      </c>
      <c r="C276" s="78">
        <v>39.6</v>
      </c>
    </row>
    <row r="277" spans="1:3" s="2" customFormat="1" ht="15.75" customHeight="1">
      <c r="A277" s="25" t="s">
        <v>3</v>
      </c>
      <c r="B277" s="78">
        <v>354.8</v>
      </c>
      <c r="C277" s="78">
        <v>351.6</v>
      </c>
    </row>
    <row r="278" spans="1:3" s="3" customFormat="1" ht="15.75" customHeight="1">
      <c r="A278" s="1" t="s">
        <v>37</v>
      </c>
      <c r="B278" s="78">
        <v>4.5</v>
      </c>
      <c r="C278" s="78">
        <v>4.5</v>
      </c>
    </row>
    <row r="279" spans="1:3" s="3" customFormat="1" ht="15.75" customHeight="1">
      <c r="A279" s="1" t="s">
        <v>30</v>
      </c>
      <c r="B279" s="78">
        <v>4.5</v>
      </c>
      <c r="C279" s="78">
        <v>4.5</v>
      </c>
    </row>
    <row r="280" spans="1:3" s="3" customFormat="1" ht="15.75" customHeight="1">
      <c r="A280" s="1" t="s">
        <v>38</v>
      </c>
      <c r="B280" s="78">
        <v>26.6</v>
      </c>
      <c r="C280" s="78">
        <v>26.3</v>
      </c>
    </row>
    <row r="281" spans="1:3" s="3" customFormat="1" ht="15.75" customHeight="1">
      <c r="A281" s="1" t="s">
        <v>31</v>
      </c>
      <c r="B281" s="78">
        <v>4.5</v>
      </c>
      <c r="C281" s="78">
        <v>4.5</v>
      </c>
    </row>
    <row r="282" spans="1:3" s="3" customFormat="1" ht="15.75" customHeight="1">
      <c r="A282" s="1" t="s">
        <v>32</v>
      </c>
      <c r="B282" s="78">
        <v>4.5</v>
      </c>
      <c r="C282" s="78">
        <v>4.5</v>
      </c>
    </row>
    <row r="283" spans="1:3" s="3" customFormat="1" ht="15.75" customHeight="1">
      <c r="A283" s="1" t="s">
        <v>44</v>
      </c>
      <c r="B283" s="78">
        <v>4.5</v>
      </c>
      <c r="C283" s="78">
        <v>4.5</v>
      </c>
    </row>
    <row r="284" spans="1:3" s="3" customFormat="1" ht="15.75" customHeight="1">
      <c r="A284" s="1" t="s">
        <v>39</v>
      </c>
      <c r="B284" s="78">
        <v>408.3</v>
      </c>
      <c r="C284" s="78">
        <v>404.4</v>
      </c>
    </row>
    <row r="285" spans="1:3" s="3" customFormat="1" ht="15.75" customHeight="1">
      <c r="A285" s="1" t="s">
        <v>34</v>
      </c>
      <c r="B285" s="78">
        <v>4.5</v>
      </c>
      <c r="C285" s="78">
        <v>4.5</v>
      </c>
    </row>
    <row r="286" spans="1:3" s="3" customFormat="1" ht="15.75" customHeight="1">
      <c r="A286" s="1" t="s">
        <v>35</v>
      </c>
      <c r="B286" s="78">
        <v>22.2</v>
      </c>
      <c r="C286" s="78">
        <v>22</v>
      </c>
    </row>
    <row r="287" spans="1:3" s="3" customFormat="1" ht="15.75" customHeight="1">
      <c r="A287" s="1" t="s">
        <v>40</v>
      </c>
      <c r="B287" s="78">
        <v>4.5</v>
      </c>
      <c r="C287" s="78">
        <v>4.5</v>
      </c>
    </row>
    <row r="288" spans="1:3" s="3" customFormat="1" ht="15.75" customHeight="1">
      <c r="A288" s="1" t="s">
        <v>41</v>
      </c>
      <c r="B288" s="78">
        <v>4.5</v>
      </c>
      <c r="C288" s="78">
        <v>4.5</v>
      </c>
    </row>
    <row r="289" spans="1:3" s="3" customFormat="1" ht="15.75" customHeight="1">
      <c r="A289" s="1" t="s">
        <v>36</v>
      </c>
      <c r="B289" s="78">
        <v>22.2</v>
      </c>
      <c r="C289" s="78">
        <v>22</v>
      </c>
    </row>
    <row r="290" spans="1:3" s="3" customFormat="1" ht="15.75" customHeight="1">
      <c r="A290" s="1" t="s">
        <v>42</v>
      </c>
      <c r="B290" s="78">
        <v>4.5</v>
      </c>
      <c r="C290" s="78">
        <v>4.5</v>
      </c>
    </row>
    <row r="291" spans="1:3" s="3" customFormat="1" ht="15.75" customHeight="1">
      <c r="A291" s="1" t="s">
        <v>43</v>
      </c>
      <c r="B291" s="78">
        <v>4.5</v>
      </c>
      <c r="C291" s="78">
        <v>4.5</v>
      </c>
    </row>
    <row r="292" spans="1:3" s="3" customFormat="1" ht="23.25" customHeight="1">
      <c r="A292" s="25" t="s">
        <v>4</v>
      </c>
      <c r="B292" s="78">
        <f>B275+B276+B277+B278+B279+B280+B281+B282+B283+B284+B285+B286+B287+B288+B289+B290+B291</f>
        <v>2981.5</v>
      </c>
      <c r="C292" s="78">
        <f>C275+C276+C277+C278+C279+C280+C281+C282+C283+C284+C285+C286+C287+C288+C289+C290+C291</f>
        <v>2954.6</v>
      </c>
    </row>
    <row r="293" s="3" customFormat="1" ht="18" customHeight="1">
      <c r="C293" s="16" t="s">
        <v>25</v>
      </c>
    </row>
    <row r="294" spans="1:3" s="3" customFormat="1" ht="18" customHeight="1">
      <c r="A294" s="18"/>
      <c r="B294" s="18"/>
      <c r="C294" s="16" t="s">
        <v>86</v>
      </c>
    </row>
    <row r="295" spans="1:3" s="3" customFormat="1" ht="48" customHeight="1">
      <c r="A295" s="18"/>
      <c r="B295" s="18"/>
      <c r="C295" s="18"/>
    </row>
    <row r="296" spans="1:3" s="3" customFormat="1" ht="18" customHeight="1">
      <c r="A296" s="147" t="s">
        <v>8</v>
      </c>
      <c r="B296" s="147"/>
      <c r="C296" s="147"/>
    </row>
    <row r="297" spans="1:3" s="3" customFormat="1" ht="8.25" customHeight="1">
      <c r="A297" s="32"/>
      <c r="B297" s="32"/>
      <c r="C297" s="32"/>
    </row>
    <row r="298" spans="1:3" s="3" customFormat="1" ht="189" customHeight="1">
      <c r="A298" s="149" t="s">
        <v>83</v>
      </c>
      <c r="B298" s="149"/>
      <c r="C298" s="149"/>
    </row>
    <row r="299" spans="1:3" ht="39.75" customHeight="1">
      <c r="A299" s="49"/>
      <c r="B299" s="49"/>
      <c r="C299" s="3"/>
    </row>
    <row r="300" spans="1:3" ht="18.75" customHeight="1">
      <c r="A300" s="2"/>
      <c r="B300" s="2"/>
      <c r="C300" s="34" t="s">
        <v>1</v>
      </c>
    </row>
    <row r="301" spans="1:3" ht="42" customHeight="1">
      <c r="A301" s="21" t="s">
        <v>48</v>
      </c>
      <c r="B301" s="22" t="s">
        <v>56</v>
      </c>
      <c r="C301" s="23" t="s">
        <v>67</v>
      </c>
    </row>
    <row r="302" spans="1:3" ht="9" customHeight="1">
      <c r="A302" s="35"/>
      <c r="B302" s="35"/>
      <c r="C302" s="36"/>
    </row>
    <row r="303" spans="1:3" ht="17.25" customHeight="1">
      <c r="A303" s="25" t="s">
        <v>9</v>
      </c>
      <c r="B303" s="79">
        <v>510230.4</v>
      </c>
      <c r="C303" s="79">
        <v>505628.4</v>
      </c>
    </row>
    <row r="304" spans="1:3" s="4" customFormat="1" ht="17.25" customHeight="1">
      <c r="A304" s="25" t="s">
        <v>2</v>
      </c>
      <c r="B304" s="79">
        <v>134546.5</v>
      </c>
      <c r="C304" s="79">
        <v>133333</v>
      </c>
    </row>
    <row r="305" spans="1:3" ht="18" customHeight="1">
      <c r="A305" s="25" t="s">
        <v>3</v>
      </c>
      <c r="B305" s="79">
        <v>58742.8</v>
      </c>
      <c r="C305" s="79">
        <v>58213</v>
      </c>
    </row>
    <row r="306" spans="1:3" ht="16.5" customHeight="1">
      <c r="A306" s="1" t="s">
        <v>37</v>
      </c>
      <c r="B306" s="77">
        <v>51849.2</v>
      </c>
      <c r="C306" s="79">
        <v>51381.6</v>
      </c>
    </row>
    <row r="307" spans="1:3" ht="18" customHeight="1">
      <c r="A307" s="1" t="s">
        <v>30</v>
      </c>
      <c r="B307" s="77">
        <v>11114.7</v>
      </c>
      <c r="C307" s="79">
        <v>11014.6</v>
      </c>
    </row>
    <row r="308" spans="1:3" ht="15" customHeight="1">
      <c r="A308" s="1" t="s">
        <v>38</v>
      </c>
      <c r="B308" s="77">
        <v>85230.5</v>
      </c>
      <c r="C308" s="79">
        <v>84461.8</v>
      </c>
    </row>
    <row r="309" spans="1:3" ht="18.75" customHeight="1">
      <c r="A309" s="1" t="s">
        <v>31</v>
      </c>
      <c r="B309" s="77">
        <v>16442.5</v>
      </c>
      <c r="C309" s="79">
        <v>16294.2</v>
      </c>
    </row>
    <row r="310" spans="1:3" ht="18.75" customHeight="1">
      <c r="A310" s="1" t="s">
        <v>32</v>
      </c>
      <c r="B310" s="77">
        <v>21520.6</v>
      </c>
      <c r="C310" s="79">
        <v>21326.5</v>
      </c>
    </row>
    <row r="311" spans="1:3" ht="18.75" customHeight="1">
      <c r="A311" s="1" t="s">
        <v>44</v>
      </c>
      <c r="B311" s="77">
        <v>36040.5</v>
      </c>
      <c r="C311" s="79">
        <v>35715.4</v>
      </c>
    </row>
    <row r="312" spans="1:3" ht="18.75" customHeight="1">
      <c r="A312" s="1" t="s">
        <v>39</v>
      </c>
      <c r="B312" s="77">
        <v>137320.2</v>
      </c>
      <c r="C312" s="79">
        <v>136081.7</v>
      </c>
    </row>
    <row r="313" spans="1:3" ht="18.75" customHeight="1">
      <c r="A313" s="1" t="s">
        <v>34</v>
      </c>
      <c r="B313" s="77">
        <v>18228.4</v>
      </c>
      <c r="C313" s="79">
        <v>18064</v>
      </c>
    </row>
    <row r="314" spans="1:3" ht="18.75" customHeight="1">
      <c r="A314" s="1" t="s">
        <v>35</v>
      </c>
      <c r="B314" s="77">
        <v>27334.6</v>
      </c>
      <c r="C314" s="79">
        <v>27088.1</v>
      </c>
    </row>
    <row r="315" spans="1:3" ht="18.75" customHeight="1">
      <c r="A315" s="1" t="s">
        <v>40</v>
      </c>
      <c r="B315" s="77">
        <v>22375.8</v>
      </c>
      <c r="C315" s="79">
        <v>22174</v>
      </c>
    </row>
    <row r="316" spans="1:3" ht="18.75" customHeight="1">
      <c r="A316" s="1" t="s">
        <v>41</v>
      </c>
      <c r="B316" s="77">
        <v>25688.3</v>
      </c>
      <c r="C316" s="79">
        <v>25456.6</v>
      </c>
    </row>
    <row r="317" spans="1:3" ht="18.75" customHeight="1">
      <c r="A317" s="1" t="s">
        <v>36</v>
      </c>
      <c r="B317" s="77">
        <v>27004.4</v>
      </c>
      <c r="C317" s="79">
        <v>26760.8</v>
      </c>
    </row>
    <row r="318" spans="1:3" ht="18.75">
      <c r="A318" s="1" t="s">
        <v>42</v>
      </c>
      <c r="B318" s="77">
        <v>55370.4</v>
      </c>
      <c r="C318" s="79">
        <v>54871</v>
      </c>
    </row>
    <row r="319" spans="1:3" ht="18.75" customHeight="1">
      <c r="A319" s="1" t="s">
        <v>43</v>
      </c>
      <c r="B319" s="77">
        <v>8675.4</v>
      </c>
      <c r="C319" s="79">
        <v>8597.1</v>
      </c>
    </row>
    <row r="320" spans="1:3" ht="27.75" customHeight="1">
      <c r="A320" s="3" t="s">
        <v>4</v>
      </c>
      <c r="B320" s="77">
        <f>SUM(B303:B319)</f>
        <v>1247715.2</v>
      </c>
      <c r="C320" s="77">
        <f>SUM(C303:C319)</f>
        <v>1236461.8</v>
      </c>
    </row>
    <row r="321" spans="1:3" ht="24" customHeight="1">
      <c r="A321" s="3"/>
      <c r="B321" s="40"/>
      <c r="C321" s="40"/>
    </row>
    <row r="322" spans="1:3" ht="19.5" customHeight="1">
      <c r="A322" s="1"/>
      <c r="B322" s="1"/>
      <c r="C322" s="16" t="s">
        <v>13</v>
      </c>
    </row>
    <row r="323" spans="1:3" ht="23.25" customHeight="1">
      <c r="A323" s="17"/>
      <c r="B323" s="17"/>
      <c r="C323" s="16" t="s">
        <v>86</v>
      </c>
    </row>
    <row r="324" spans="1:3" ht="39.75" customHeight="1">
      <c r="A324" s="1"/>
      <c r="B324" s="1"/>
      <c r="C324" s="18"/>
    </row>
    <row r="325" spans="1:3" ht="21" customHeight="1">
      <c r="A325" s="141" t="s">
        <v>8</v>
      </c>
      <c r="B325" s="141"/>
      <c r="C325" s="141"/>
    </row>
    <row r="326" spans="1:3" s="5" customFormat="1" ht="9.75" customHeight="1">
      <c r="A326" s="20"/>
      <c r="B326" s="20"/>
      <c r="C326" s="20"/>
    </row>
    <row r="327" spans="1:3" s="5" customFormat="1" ht="135" customHeight="1">
      <c r="A327" s="142" t="s">
        <v>84</v>
      </c>
      <c r="B327" s="142"/>
      <c r="C327" s="142"/>
    </row>
    <row r="328" spans="1:3" s="5" customFormat="1" ht="39" customHeight="1">
      <c r="A328" s="19"/>
      <c r="B328" s="19"/>
      <c r="C328" s="19"/>
    </row>
    <row r="329" spans="1:3" s="5" customFormat="1" ht="18.75" customHeight="1">
      <c r="A329" s="3"/>
      <c r="B329" s="3"/>
      <c r="C329" s="41" t="s">
        <v>1</v>
      </c>
    </row>
    <row r="330" spans="1:3" s="5" customFormat="1" ht="39" customHeight="1">
      <c r="A330" s="21" t="s">
        <v>48</v>
      </c>
      <c r="B330" s="22" t="s">
        <v>56</v>
      </c>
      <c r="C330" s="23" t="s">
        <v>67</v>
      </c>
    </row>
    <row r="331" spans="1:3" s="5" customFormat="1" ht="6.75" customHeight="1">
      <c r="A331" s="24"/>
      <c r="B331" s="24"/>
      <c r="C331" s="1"/>
    </row>
    <row r="332" spans="1:3" s="5" customFormat="1" ht="18.75" customHeight="1">
      <c r="A332" s="25" t="s">
        <v>9</v>
      </c>
      <c r="B332" s="28">
        <v>99.3</v>
      </c>
      <c r="C332" s="31">
        <v>98.5</v>
      </c>
    </row>
    <row r="333" spans="1:3" s="5" customFormat="1" ht="18.75" customHeight="1">
      <c r="A333" s="1" t="s">
        <v>44</v>
      </c>
      <c r="B333" s="29">
        <v>29.3</v>
      </c>
      <c r="C333" s="31">
        <v>29</v>
      </c>
    </row>
    <row r="334" spans="1:3" s="5" customFormat="1" ht="18.75" customHeight="1">
      <c r="A334" s="1" t="s">
        <v>39</v>
      </c>
      <c r="B334" s="29">
        <v>58.5</v>
      </c>
      <c r="C334" s="31">
        <v>58</v>
      </c>
    </row>
    <row r="335" spans="1:3" s="5" customFormat="1" ht="18.75" customHeight="1">
      <c r="A335" s="1" t="s">
        <v>35</v>
      </c>
      <c r="B335" s="29">
        <v>29.3</v>
      </c>
      <c r="C335" s="31">
        <v>29</v>
      </c>
    </row>
    <row r="336" spans="1:3" s="5" customFormat="1" ht="30" customHeight="1">
      <c r="A336" s="1" t="s">
        <v>4</v>
      </c>
      <c r="B336" s="31">
        <f>SUM(B332:B335)</f>
        <v>216.4</v>
      </c>
      <c r="C336" s="31">
        <f>SUM(C332:C335)</f>
        <v>214.5</v>
      </c>
    </row>
    <row r="337" spans="1:3" s="5" customFormat="1" ht="18.75" customHeight="1">
      <c r="A337" s="1"/>
      <c r="B337" s="96"/>
      <c r="C337" s="40"/>
    </row>
    <row r="338" spans="1:3" ht="18.75" customHeight="1">
      <c r="A338" s="1"/>
      <c r="B338" s="40"/>
      <c r="C338" s="40"/>
    </row>
    <row r="339" spans="1:3" ht="18.75" customHeight="1">
      <c r="A339" s="1"/>
      <c r="B339" s="1"/>
      <c r="C339" s="16" t="s">
        <v>14</v>
      </c>
    </row>
    <row r="340" spans="1:3" ht="18.75" customHeight="1">
      <c r="A340" s="17"/>
      <c r="B340" s="17"/>
      <c r="C340" s="16" t="s">
        <v>86</v>
      </c>
    </row>
    <row r="341" spans="1:3" ht="45.75" customHeight="1">
      <c r="A341" s="1"/>
      <c r="B341" s="1"/>
      <c r="C341" s="18"/>
    </row>
    <row r="342" spans="1:3" ht="18.75" customHeight="1">
      <c r="A342" s="141" t="s">
        <v>8</v>
      </c>
      <c r="B342" s="141"/>
      <c r="C342" s="141"/>
    </row>
    <row r="343" spans="1:3" ht="9" customHeight="1">
      <c r="A343" s="20"/>
      <c r="B343" s="20"/>
      <c r="C343" s="20"/>
    </row>
    <row r="344" spans="1:3" ht="163.5" customHeight="1">
      <c r="A344" s="142" t="s">
        <v>107</v>
      </c>
      <c r="B344" s="142"/>
      <c r="C344" s="142"/>
    </row>
    <row r="345" spans="1:3" ht="42.75" customHeight="1">
      <c r="A345" s="19"/>
      <c r="B345" s="19"/>
      <c r="C345" s="19"/>
    </row>
    <row r="346" spans="1:3" s="11" customFormat="1" ht="26.25" customHeight="1">
      <c r="A346" s="1"/>
      <c r="B346" s="1"/>
      <c r="C346" s="74" t="s">
        <v>1</v>
      </c>
    </row>
    <row r="347" spans="1:3" s="11" customFormat="1" ht="48" customHeight="1">
      <c r="A347" s="75" t="s">
        <v>48</v>
      </c>
      <c r="B347" s="22" t="s">
        <v>56</v>
      </c>
      <c r="C347" s="23" t="s">
        <v>67</v>
      </c>
    </row>
    <row r="348" spans="1:3" s="11" customFormat="1" ht="10.5" customHeight="1">
      <c r="A348" s="24"/>
      <c r="B348" s="24"/>
      <c r="C348" s="1"/>
    </row>
    <row r="349" spans="1:3" s="12" customFormat="1" ht="22.5" customHeight="1">
      <c r="A349" s="25" t="s">
        <v>9</v>
      </c>
      <c r="B349" s="37">
        <v>351.3</v>
      </c>
      <c r="C349" s="53">
        <v>348.1</v>
      </c>
    </row>
    <row r="350" spans="1:3" s="11" customFormat="1" ht="18.75" customHeight="1">
      <c r="A350" s="25" t="s">
        <v>2</v>
      </c>
      <c r="B350" s="37">
        <v>263.5</v>
      </c>
      <c r="C350" s="53">
        <v>261.1</v>
      </c>
    </row>
    <row r="351" spans="1:3" s="11" customFormat="1" ht="18.75" customHeight="1">
      <c r="A351" s="1" t="s">
        <v>37</v>
      </c>
      <c r="B351" s="39">
        <v>87.8</v>
      </c>
      <c r="C351" s="53">
        <v>87</v>
      </c>
    </row>
    <row r="352" spans="1:3" s="11" customFormat="1" ht="19.5" customHeight="1">
      <c r="A352" s="1" t="s">
        <v>38</v>
      </c>
      <c r="B352" s="39">
        <v>276.7</v>
      </c>
      <c r="C352" s="53">
        <v>274.3</v>
      </c>
    </row>
    <row r="353" spans="1:3" s="11" customFormat="1" ht="18" customHeight="1">
      <c r="A353" s="1" t="s">
        <v>44</v>
      </c>
      <c r="B353" s="39">
        <v>87.8</v>
      </c>
      <c r="C353" s="53">
        <v>87</v>
      </c>
    </row>
    <row r="354" spans="1:3" s="11" customFormat="1" ht="19.5" customHeight="1">
      <c r="A354" s="1" t="s">
        <v>39</v>
      </c>
      <c r="B354" s="39">
        <v>87.8</v>
      </c>
      <c r="C354" s="53">
        <v>87</v>
      </c>
    </row>
    <row r="355" spans="1:3" s="11" customFormat="1" ht="21" customHeight="1">
      <c r="A355" s="1" t="s">
        <v>35</v>
      </c>
      <c r="B355" s="39">
        <v>87.8</v>
      </c>
      <c r="C355" s="53">
        <v>87</v>
      </c>
    </row>
    <row r="356" spans="1:3" s="11" customFormat="1" ht="20.25" customHeight="1">
      <c r="A356" s="1" t="s">
        <v>42</v>
      </c>
      <c r="B356" s="39">
        <v>87.8</v>
      </c>
      <c r="C356" s="53">
        <v>87</v>
      </c>
    </row>
    <row r="357" spans="1:3" s="11" customFormat="1" ht="27.75" customHeight="1">
      <c r="A357" s="1" t="s">
        <v>4</v>
      </c>
      <c r="B357" s="53">
        <f>SUM(B349:B356)</f>
        <v>1330.5</v>
      </c>
      <c r="C357" s="53">
        <f>SUM(C349:C356)</f>
        <v>1318.5</v>
      </c>
    </row>
    <row r="358" spans="1:3" s="11" customFormat="1" ht="18.75">
      <c r="A358" s="106"/>
      <c r="B358" s="107"/>
      <c r="C358" s="107"/>
    </row>
    <row r="359" spans="1:3" s="11" customFormat="1" ht="18.75">
      <c r="A359" s="106"/>
      <c r="B359" s="106"/>
      <c r="C359" s="107"/>
    </row>
    <row r="360" spans="1:3" s="11" customFormat="1" ht="17.25">
      <c r="A360" s="42"/>
      <c r="B360" s="42"/>
      <c r="C360" s="43" t="s">
        <v>15</v>
      </c>
    </row>
    <row r="361" spans="1:3" s="11" customFormat="1" ht="18.75">
      <c r="A361" s="44"/>
      <c r="B361" s="44"/>
      <c r="C361" s="16" t="s">
        <v>86</v>
      </c>
    </row>
    <row r="362" spans="1:3" s="11" customFormat="1" ht="24.75" customHeight="1">
      <c r="A362" s="42"/>
      <c r="B362" s="42"/>
      <c r="C362" s="45"/>
    </row>
    <row r="363" spans="1:3" s="11" customFormat="1" ht="17.25" customHeight="1">
      <c r="A363" s="143" t="s">
        <v>8</v>
      </c>
      <c r="B363" s="143"/>
      <c r="C363" s="143"/>
    </row>
    <row r="364" spans="1:3" s="11" customFormat="1" ht="6.75" customHeight="1">
      <c r="A364" s="46"/>
      <c r="B364" s="46"/>
      <c r="C364" s="46"/>
    </row>
    <row r="365" spans="1:3" ht="265.5" customHeight="1">
      <c r="A365" s="148" t="s">
        <v>108</v>
      </c>
      <c r="B365" s="148"/>
      <c r="C365" s="148"/>
    </row>
    <row r="366" spans="1:3" ht="21.75" customHeight="1">
      <c r="A366" s="47"/>
      <c r="B366" s="47"/>
      <c r="C366" s="47"/>
    </row>
    <row r="367" spans="1:3" ht="18.75">
      <c r="A367" s="42"/>
      <c r="B367" s="42"/>
      <c r="C367" s="48" t="s">
        <v>1</v>
      </c>
    </row>
    <row r="368" spans="1:3" ht="45" customHeight="1">
      <c r="A368" s="125" t="s">
        <v>48</v>
      </c>
      <c r="B368" s="22" t="s">
        <v>56</v>
      </c>
      <c r="C368" s="23" t="s">
        <v>67</v>
      </c>
    </row>
    <row r="369" spans="1:3" ht="9.75" customHeight="1">
      <c r="A369" s="126"/>
      <c r="B369" s="126"/>
      <c r="C369" s="42"/>
    </row>
    <row r="370" spans="1:3" ht="17.25" customHeight="1">
      <c r="A370" s="42" t="s">
        <v>9</v>
      </c>
      <c r="B370" s="45">
        <v>42043.8</v>
      </c>
      <c r="C370" s="45">
        <v>41664.6</v>
      </c>
    </row>
    <row r="371" spans="1:3" ht="16.5" customHeight="1">
      <c r="A371" s="42" t="s">
        <v>2</v>
      </c>
      <c r="B371" s="45">
        <v>15562.4</v>
      </c>
      <c r="C371" s="45">
        <v>15422.1</v>
      </c>
    </row>
    <row r="372" spans="1:3" ht="15.75" customHeight="1">
      <c r="A372" s="42" t="s">
        <v>3</v>
      </c>
      <c r="B372" s="45">
        <v>9675.4</v>
      </c>
      <c r="C372" s="45">
        <v>9588.1</v>
      </c>
    </row>
    <row r="373" spans="1:3" ht="15" customHeight="1">
      <c r="A373" s="42" t="s">
        <v>37</v>
      </c>
      <c r="B373" s="45">
        <v>23458.4</v>
      </c>
      <c r="C373" s="45">
        <v>23246.9</v>
      </c>
    </row>
    <row r="374" spans="1:3" ht="15.75" customHeight="1">
      <c r="A374" s="42" t="s">
        <v>30</v>
      </c>
      <c r="B374" s="45">
        <v>9216.8</v>
      </c>
      <c r="C374" s="45">
        <v>9133.7</v>
      </c>
    </row>
    <row r="375" spans="1:3" ht="18" customHeight="1">
      <c r="A375" s="42" t="s">
        <v>38</v>
      </c>
      <c r="B375" s="45">
        <v>24560.1</v>
      </c>
      <c r="C375" s="45">
        <v>24338.6</v>
      </c>
    </row>
    <row r="376" spans="1:3" ht="18.75" customHeight="1">
      <c r="A376" s="42" t="s">
        <v>31</v>
      </c>
      <c r="B376" s="45">
        <v>11444.1</v>
      </c>
      <c r="C376" s="45">
        <v>11340.9</v>
      </c>
    </row>
    <row r="377" spans="1:3" ht="18.75" customHeight="1">
      <c r="A377" s="42" t="s">
        <v>32</v>
      </c>
      <c r="B377" s="45">
        <v>10769.1</v>
      </c>
      <c r="C377" s="45">
        <v>10671.9</v>
      </c>
    </row>
    <row r="378" spans="1:3" ht="18.75" customHeight="1">
      <c r="A378" s="42" t="s">
        <v>44</v>
      </c>
      <c r="B378" s="45">
        <v>13671.3</v>
      </c>
      <c r="C378" s="45">
        <v>13548</v>
      </c>
    </row>
    <row r="379" spans="1:3" ht="18.75" customHeight="1">
      <c r="A379" s="42" t="s">
        <v>39</v>
      </c>
      <c r="B379" s="45">
        <v>25368.2</v>
      </c>
      <c r="C379" s="45">
        <v>25139.4</v>
      </c>
    </row>
    <row r="380" spans="1:3" ht="18.75" customHeight="1">
      <c r="A380" s="42" t="s">
        <v>34</v>
      </c>
      <c r="B380" s="45">
        <v>21673</v>
      </c>
      <c r="C380" s="45">
        <v>21477.5</v>
      </c>
    </row>
    <row r="381" spans="1:3" ht="18.75" customHeight="1">
      <c r="A381" s="42" t="s">
        <v>35</v>
      </c>
      <c r="B381" s="45">
        <v>7731.1</v>
      </c>
      <c r="C381" s="45">
        <v>7661.4</v>
      </c>
    </row>
    <row r="382" spans="1:3" ht="18.75" customHeight="1">
      <c r="A382" s="42" t="s">
        <v>40</v>
      </c>
      <c r="B382" s="45">
        <v>12316</v>
      </c>
      <c r="C382" s="45">
        <v>12204.9</v>
      </c>
    </row>
    <row r="383" spans="1:3" ht="18.75" customHeight="1">
      <c r="A383" s="42" t="s">
        <v>41</v>
      </c>
      <c r="B383" s="45">
        <v>7581.2</v>
      </c>
      <c r="C383" s="45">
        <v>7512.8</v>
      </c>
    </row>
    <row r="384" spans="1:3" ht="18.75" customHeight="1">
      <c r="A384" s="42" t="s">
        <v>36</v>
      </c>
      <c r="B384" s="45">
        <v>18556</v>
      </c>
      <c r="C384" s="45">
        <v>18388.7</v>
      </c>
    </row>
    <row r="385" spans="1:3" ht="18.75" customHeight="1">
      <c r="A385" s="42" t="s">
        <v>42</v>
      </c>
      <c r="B385" s="45">
        <v>11791.8</v>
      </c>
      <c r="C385" s="45">
        <v>11685.4</v>
      </c>
    </row>
    <row r="386" spans="1:3" ht="18.75" customHeight="1">
      <c r="A386" s="42" t="s">
        <v>43</v>
      </c>
      <c r="B386" s="45">
        <v>5762</v>
      </c>
      <c r="C386" s="45">
        <v>5710</v>
      </c>
    </row>
    <row r="387" spans="1:3" ht="23.25" customHeight="1">
      <c r="A387" s="42" t="s">
        <v>4</v>
      </c>
      <c r="B387" s="45">
        <f>SUM(B370:B386)</f>
        <v>271180.7</v>
      </c>
      <c r="C387" s="45">
        <f>SUM(C370:C386)</f>
        <v>268734.9</v>
      </c>
    </row>
    <row r="388" spans="1:3" ht="18.75" customHeight="1">
      <c r="A388" s="1"/>
      <c r="B388" s="1"/>
      <c r="C388" s="16" t="s">
        <v>16</v>
      </c>
    </row>
    <row r="389" spans="1:3" ht="18.75" customHeight="1">
      <c r="A389" s="17"/>
      <c r="B389" s="17"/>
      <c r="C389" s="16" t="s">
        <v>86</v>
      </c>
    </row>
    <row r="390" spans="1:3" ht="42.75" customHeight="1">
      <c r="A390" s="1"/>
      <c r="B390" s="1"/>
      <c r="C390" s="18"/>
    </row>
    <row r="391" spans="1:3" ht="24.75" customHeight="1">
      <c r="A391" s="141" t="s">
        <v>8</v>
      </c>
      <c r="B391" s="141"/>
      <c r="C391" s="141"/>
    </row>
    <row r="392" spans="1:3" ht="10.5" customHeight="1">
      <c r="A392" s="20"/>
      <c r="B392" s="20"/>
      <c r="C392" s="20"/>
    </row>
    <row r="393" spans="1:3" ht="177.75" customHeight="1">
      <c r="A393" s="142" t="s">
        <v>109</v>
      </c>
      <c r="B393" s="142"/>
      <c r="C393" s="142"/>
    </row>
    <row r="394" spans="1:3" ht="43.5" customHeight="1">
      <c r="A394" s="18"/>
      <c r="B394" s="18"/>
      <c r="C394" s="1"/>
    </row>
    <row r="395" spans="1:3" ht="19.5" customHeight="1">
      <c r="A395" s="1"/>
      <c r="B395" s="1"/>
      <c r="C395" s="74" t="s">
        <v>1</v>
      </c>
    </row>
    <row r="396" spans="1:3" ht="45" customHeight="1">
      <c r="A396" s="75" t="s">
        <v>48</v>
      </c>
      <c r="B396" s="22" t="s">
        <v>56</v>
      </c>
      <c r="C396" s="23" t="s">
        <v>67</v>
      </c>
    </row>
    <row r="397" spans="1:3" ht="9" customHeight="1">
      <c r="A397" s="81"/>
      <c r="B397" s="81"/>
      <c r="C397" s="108"/>
    </row>
    <row r="398" spans="1:3" ht="21.75" customHeight="1">
      <c r="A398" s="25" t="s">
        <v>9</v>
      </c>
      <c r="B398" s="53">
        <v>1194.8</v>
      </c>
      <c r="C398" s="53">
        <v>1184</v>
      </c>
    </row>
    <row r="399" spans="1:3" ht="18" customHeight="1">
      <c r="A399" s="25" t="s">
        <v>2</v>
      </c>
      <c r="B399" s="37">
        <v>377</v>
      </c>
      <c r="C399" s="53">
        <v>373.6</v>
      </c>
    </row>
    <row r="400" spans="1:3" ht="20.25" customHeight="1">
      <c r="A400" s="25" t="s">
        <v>3</v>
      </c>
      <c r="B400" s="37">
        <v>173.9</v>
      </c>
      <c r="C400" s="53">
        <v>172.3</v>
      </c>
    </row>
    <row r="401" spans="1:3" ht="20.25" customHeight="1">
      <c r="A401" s="1" t="s">
        <v>37</v>
      </c>
      <c r="B401" s="39">
        <v>566.8</v>
      </c>
      <c r="C401" s="53">
        <v>561.7</v>
      </c>
    </row>
    <row r="402" spans="1:3" ht="17.25" customHeight="1">
      <c r="A402" s="1" t="s">
        <v>30</v>
      </c>
      <c r="B402" s="39">
        <v>105.6</v>
      </c>
      <c r="C402" s="53">
        <v>104.6</v>
      </c>
    </row>
    <row r="403" spans="1:3" ht="18.75" customHeight="1">
      <c r="A403" s="1" t="s">
        <v>38</v>
      </c>
      <c r="B403" s="39">
        <v>263.4</v>
      </c>
      <c r="C403" s="53">
        <v>261.1</v>
      </c>
    </row>
    <row r="404" spans="1:3" ht="18.75" customHeight="1">
      <c r="A404" s="1" t="s">
        <v>31</v>
      </c>
      <c r="B404" s="39">
        <v>141.9</v>
      </c>
      <c r="C404" s="53">
        <v>140.6</v>
      </c>
    </row>
    <row r="405" spans="1:3" ht="18.75" customHeight="1">
      <c r="A405" s="1" t="s">
        <v>32</v>
      </c>
      <c r="B405" s="39">
        <v>95.8</v>
      </c>
      <c r="C405" s="53">
        <v>94.9</v>
      </c>
    </row>
    <row r="406" spans="1:3" ht="18.75" customHeight="1">
      <c r="A406" s="1" t="s">
        <v>44</v>
      </c>
      <c r="B406" s="39">
        <v>152.6</v>
      </c>
      <c r="C406" s="53">
        <v>151.2</v>
      </c>
    </row>
    <row r="407" spans="1:3" ht="18.75" customHeight="1">
      <c r="A407" s="1" t="s">
        <v>39</v>
      </c>
      <c r="B407" s="39">
        <v>222.6</v>
      </c>
      <c r="C407" s="53">
        <v>220.6</v>
      </c>
    </row>
    <row r="408" spans="1:3" ht="18.75" customHeight="1">
      <c r="A408" s="1" t="s">
        <v>34</v>
      </c>
      <c r="B408" s="39">
        <v>157</v>
      </c>
      <c r="C408" s="53">
        <v>155.6</v>
      </c>
    </row>
    <row r="409" spans="1:3" ht="18.75" customHeight="1">
      <c r="A409" s="1" t="s">
        <v>35</v>
      </c>
      <c r="B409" s="39">
        <v>170.3</v>
      </c>
      <c r="C409" s="53">
        <v>168.8</v>
      </c>
    </row>
    <row r="410" spans="1:3" ht="18.75" customHeight="1">
      <c r="A410" s="1" t="s">
        <v>40</v>
      </c>
      <c r="B410" s="39">
        <v>115.3</v>
      </c>
      <c r="C410" s="53">
        <v>114.3</v>
      </c>
    </row>
    <row r="411" spans="1:3" ht="18.75" customHeight="1">
      <c r="A411" s="1" t="s">
        <v>41</v>
      </c>
      <c r="B411" s="39">
        <v>110.9</v>
      </c>
      <c r="C411" s="53">
        <v>109.8</v>
      </c>
    </row>
    <row r="412" spans="1:3" ht="18.75" customHeight="1">
      <c r="A412" s="1" t="s">
        <v>36</v>
      </c>
      <c r="B412" s="39">
        <v>161.4</v>
      </c>
      <c r="C412" s="53">
        <v>160</v>
      </c>
    </row>
    <row r="413" spans="1:3" ht="18.75" customHeight="1">
      <c r="A413" s="1" t="s">
        <v>42</v>
      </c>
      <c r="B413" s="39">
        <v>113.4</v>
      </c>
      <c r="C413" s="53">
        <v>112.5</v>
      </c>
    </row>
    <row r="414" spans="1:3" ht="18.75" customHeight="1">
      <c r="A414" s="1" t="s">
        <v>43</v>
      </c>
      <c r="B414" s="39">
        <v>98.5</v>
      </c>
      <c r="C414" s="53">
        <v>97.6</v>
      </c>
    </row>
    <row r="415" spans="1:3" ht="25.5" customHeight="1">
      <c r="A415" s="1" t="s">
        <v>4</v>
      </c>
      <c r="B415" s="53">
        <f>SUM(B398:B414)</f>
        <v>4221.2</v>
      </c>
      <c r="C415" s="53">
        <f>SUM(C398:C414)</f>
        <v>4183.2</v>
      </c>
    </row>
    <row r="416" spans="1:3" ht="18.75" customHeight="1">
      <c r="A416" s="1"/>
      <c r="B416" s="1"/>
      <c r="C416" s="16" t="s">
        <v>17</v>
      </c>
    </row>
    <row r="417" spans="1:3" ht="18.75" customHeight="1">
      <c r="A417" s="17"/>
      <c r="B417" s="17"/>
      <c r="C417" s="16" t="s">
        <v>86</v>
      </c>
    </row>
    <row r="418" spans="1:3" ht="45" customHeight="1">
      <c r="A418" s="1"/>
      <c r="B418" s="1"/>
      <c r="C418" s="18"/>
    </row>
    <row r="419" spans="1:3" ht="27" customHeight="1">
      <c r="A419" s="141" t="s">
        <v>8</v>
      </c>
      <c r="B419" s="141"/>
      <c r="C419" s="141"/>
    </row>
    <row r="420" spans="1:3" ht="9" customHeight="1">
      <c r="A420" s="20"/>
      <c r="B420" s="20"/>
      <c r="C420" s="20"/>
    </row>
    <row r="421" spans="1:3" ht="97.5" customHeight="1">
      <c r="A421" s="142" t="s">
        <v>110</v>
      </c>
      <c r="B421" s="142"/>
      <c r="C421" s="142"/>
    </row>
    <row r="422" spans="1:3" ht="40.5" customHeight="1">
      <c r="A422" s="18"/>
      <c r="B422" s="18"/>
      <c r="C422" s="1"/>
    </row>
    <row r="423" spans="1:3" ht="18.75">
      <c r="A423" s="1"/>
      <c r="B423" s="1"/>
      <c r="C423" s="74" t="s">
        <v>1</v>
      </c>
    </row>
    <row r="424" spans="1:3" ht="49.5" customHeight="1">
      <c r="A424" s="75" t="s">
        <v>48</v>
      </c>
      <c r="B424" s="22" t="s">
        <v>56</v>
      </c>
      <c r="C424" s="23" t="s">
        <v>67</v>
      </c>
    </row>
    <row r="425" spans="1:3" ht="10.5" customHeight="1">
      <c r="A425" s="81"/>
      <c r="B425" s="81"/>
      <c r="C425" s="108"/>
    </row>
    <row r="426" spans="1:3" ht="17.25" customHeight="1">
      <c r="A426" s="25" t="s">
        <v>9</v>
      </c>
      <c r="B426" s="37">
        <v>324.4</v>
      </c>
      <c r="C426" s="53">
        <v>337.4</v>
      </c>
    </row>
    <row r="427" spans="1:3" ht="18" customHeight="1">
      <c r="A427" s="25" t="s">
        <v>2</v>
      </c>
      <c r="B427" s="37">
        <v>144.2</v>
      </c>
      <c r="C427" s="53">
        <v>149.9</v>
      </c>
    </row>
    <row r="428" spans="1:3" ht="18" customHeight="1">
      <c r="A428" s="25" t="s">
        <v>3</v>
      </c>
      <c r="B428" s="37">
        <v>1129.2</v>
      </c>
      <c r="C428" s="53">
        <v>1174.4</v>
      </c>
    </row>
    <row r="429" spans="1:3" ht="18" customHeight="1">
      <c r="A429" s="1" t="s">
        <v>37</v>
      </c>
      <c r="B429" s="39">
        <v>288.4</v>
      </c>
      <c r="C429" s="53">
        <v>300</v>
      </c>
    </row>
    <row r="430" spans="1:3" ht="18" customHeight="1">
      <c r="A430" s="1" t="s">
        <v>30</v>
      </c>
      <c r="B430" s="39">
        <v>144.2</v>
      </c>
      <c r="C430" s="53">
        <v>149.9</v>
      </c>
    </row>
    <row r="431" spans="1:3" ht="19.5" customHeight="1">
      <c r="A431" s="1" t="s">
        <v>38</v>
      </c>
      <c r="B431" s="39">
        <v>378.6</v>
      </c>
      <c r="C431" s="53">
        <v>393.7</v>
      </c>
    </row>
    <row r="432" spans="1:3" ht="18.75">
      <c r="A432" s="1" t="s">
        <v>31</v>
      </c>
      <c r="B432" s="39">
        <v>144.2</v>
      </c>
      <c r="C432" s="53">
        <v>149.9</v>
      </c>
    </row>
    <row r="433" spans="1:3" ht="18.75">
      <c r="A433" s="1" t="s">
        <v>32</v>
      </c>
      <c r="B433" s="39">
        <v>126.2</v>
      </c>
      <c r="C433" s="53">
        <v>131.3</v>
      </c>
    </row>
    <row r="434" spans="1:3" ht="18.75">
      <c r="A434" s="1" t="s">
        <v>44</v>
      </c>
      <c r="B434" s="39">
        <v>180.3</v>
      </c>
      <c r="C434" s="53">
        <v>187.5</v>
      </c>
    </row>
    <row r="435" spans="1:3" ht="18.75">
      <c r="A435" s="1" t="s">
        <v>39</v>
      </c>
      <c r="B435" s="39">
        <v>468.6</v>
      </c>
      <c r="C435" s="53">
        <v>487.4</v>
      </c>
    </row>
    <row r="436" spans="1:3" ht="18.75">
      <c r="A436" s="1" t="s">
        <v>34</v>
      </c>
      <c r="B436" s="39">
        <v>432.6</v>
      </c>
      <c r="C436" s="53">
        <v>449.9</v>
      </c>
    </row>
    <row r="437" spans="1:3" ht="18.75">
      <c r="A437" s="1" t="s">
        <v>35</v>
      </c>
      <c r="B437" s="39">
        <v>108.2</v>
      </c>
      <c r="C437" s="53">
        <v>112.5</v>
      </c>
    </row>
    <row r="438" spans="1:3" ht="18.75">
      <c r="A438" s="1" t="s">
        <v>40</v>
      </c>
      <c r="B438" s="39">
        <v>162.2</v>
      </c>
      <c r="C438" s="53">
        <v>168.7</v>
      </c>
    </row>
    <row r="439" spans="1:3" ht="18.75">
      <c r="A439" s="1" t="s">
        <v>41</v>
      </c>
      <c r="B439" s="39">
        <v>90.1</v>
      </c>
      <c r="C439" s="53">
        <v>93.7</v>
      </c>
    </row>
    <row r="440" spans="1:3" ht="18.75">
      <c r="A440" s="1" t="s">
        <v>36</v>
      </c>
      <c r="B440" s="39">
        <v>180.3</v>
      </c>
      <c r="C440" s="53">
        <v>187.5</v>
      </c>
    </row>
    <row r="441" spans="1:3" ht="18.75">
      <c r="A441" s="1" t="s">
        <v>42</v>
      </c>
      <c r="B441" s="39">
        <v>162.2</v>
      </c>
      <c r="C441" s="53">
        <v>168.7</v>
      </c>
    </row>
    <row r="442" spans="1:3" ht="18.75">
      <c r="A442" s="1" t="s">
        <v>43</v>
      </c>
      <c r="B442" s="39">
        <v>72.1</v>
      </c>
      <c r="C442" s="53">
        <v>75</v>
      </c>
    </row>
    <row r="443" spans="1:3" ht="27.75" customHeight="1">
      <c r="A443" s="1" t="s">
        <v>4</v>
      </c>
      <c r="B443" s="56">
        <f>SUM(B426:B442)</f>
        <v>4536</v>
      </c>
      <c r="C443" s="56">
        <v>4717.4</v>
      </c>
    </row>
    <row r="444" spans="1:3" ht="18.75">
      <c r="A444" s="1"/>
      <c r="B444" s="1"/>
      <c r="C444" s="53"/>
    </row>
    <row r="445" spans="1:3" ht="18.75">
      <c r="A445" s="106"/>
      <c r="B445" s="106"/>
      <c r="C445" s="107"/>
    </row>
    <row r="446" spans="1:3" ht="18.75">
      <c r="A446" s="1"/>
      <c r="B446" s="1"/>
      <c r="C446" s="16" t="s">
        <v>60</v>
      </c>
    </row>
    <row r="447" spans="1:3" ht="18.75">
      <c r="A447" s="17"/>
      <c r="B447" s="17"/>
      <c r="C447" s="16" t="s">
        <v>86</v>
      </c>
    </row>
    <row r="448" spans="1:3" ht="45" customHeight="1">
      <c r="A448" s="1"/>
      <c r="B448" s="1"/>
      <c r="C448" s="18"/>
    </row>
    <row r="449" spans="1:3" ht="25.5" customHeight="1">
      <c r="A449" s="141" t="s">
        <v>8</v>
      </c>
      <c r="B449" s="141"/>
      <c r="C449" s="141"/>
    </row>
    <row r="450" spans="1:3" ht="9.75" customHeight="1">
      <c r="A450" s="20"/>
      <c r="B450" s="20"/>
      <c r="C450" s="20"/>
    </row>
    <row r="451" spans="1:3" ht="114" customHeight="1">
      <c r="A451" s="142" t="s">
        <v>70</v>
      </c>
      <c r="B451" s="142"/>
      <c r="C451" s="142"/>
    </row>
    <row r="452" spans="1:3" ht="39" customHeight="1">
      <c r="A452" s="19"/>
      <c r="B452" s="19"/>
      <c r="C452" s="19"/>
    </row>
    <row r="453" spans="1:3" s="7" customFormat="1" ht="18.75">
      <c r="A453" s="3"/>
      <c r="B453" s="3"/>
      <c r="C453" s="41" t="s">
        <v>1</v>
      </c>
    </row>
    <row r="454" spans="1:3" s="7" customFormat="1" ht="56.25">
      <c r="A454" s="21" t="s">
        <v>48</v>
      </c>
      <c r="B454" s="22" t="s">
        <v>56</v>
      </c>
      <c r="C454" s="23" t="s">
        <v>67</v>
      </c>
    </row>
    <row r="455" spans="1:3" s="7" customFormat="1" ht="9" customHeight="1">
      <c r="A455" s="24"/>
      <c r="B455" s="24"/>
      <c r="C455" s="1"/>
    </row>
    <row r="456" spans="1:3" s="7" customFormat="1" ht="18.75">
      <c r="A456" s="1" t="s">
        <v>9</v>
      </c>
      <c r="B456" s="53">
        <v>1463</v>
      </c>
      <c r="C456" s="53">
        <v>1449</v>
      </c>
    </row>
    <row r="457" spans="1:3" s="7" customFormat="1" ht="18.75">
      <c r="A457" s="1" t="s">
        <v>2</v>
      </c>
      <c r="B457" s="39">
        <v>478</v>
      </c>
      <c r="C457" s="38">
        <v>474</v>
      </c>
    </row>
    <row r="458" spans="1:3" s="7" customFormat="1" ht="19.5" customHeight="1">
      <c r="A458" s="1" t="s">
        <v>3</v>
      </c>
      <c r="B458" s="39">
        <v>253</v>
      </c>
      <c r="C458" s="38">
        <v>250</v>
      </c>
    </row>
    <row r="459" spans="1:3" s="7" customFormat="1" ht="18.75">
      <c r="A459" s="1" t="s">
        <v>37</v>
      </c>
      <c r="B459" s="39">
        <v>523</v>
      </c>
      <c r="C459" s="38">
        <v>519</v>
      </c>
    </row>
    <row r="460" spans="1:3" s="7" customFormat="1" ht="18.75">
      <c r="A460" s="1" t="s">
        <v>30</v>
      </c>
      <c r="B460" s="39">
        <v>257</v>
      </c>
      <c r="C460" s="38">
        <v>255</v>
      </c>
    </row>
    <row r="461" spans="1:3" s="7" customFormat="1" ht="18.75">
      <c r="A461" s="1" t="s">
        <v>38</v>
      </c>
      <c r="B461" s="39">
        <v>445</v>
      </c>
      <c r="C461" s="38">
        <v>440</v>
      </c>
    </row>
    <row r="462" spans="1:3" s="7" customFormat="1" ht="18.75">
      <c r="A462" s="1" t="s">
        <v>31</v>
      </c>
      <c r="B462" s="39">
        <v>265</v>
      </c>
      <c r="C462" s="38">
        <v>263</v>
      </c>
    </row>
    <row r="463" spans="1:3" s="7" customFormat="1" ht="18.75">
      <c r="A463" s="1" t="s">
        <v>32</v>
      </c>
      <c r="B463" s="39">
        <v>257</v>
      </c>
      <c r="C463" s="38">
        <v>255</v>
      </c>
    </row>
    <row r="464" spans="1:3" s="7" customFormat="1" ht="18.75">
      <c r="A464" s="1" t="s">
        <v>44</v>
      </c>
      <c r="B464" s="39">
        <v>247</v>
      </c>
      <c r="C464" s="38">
        <v>244</v>
      </c>
    </row>
    <row r="465" spans="1:3" s="7" customFormat="1" ht="18.75">
      <c r="A465" s="1" t="s">
        <v>39</v>
      </c>
      <c r="B465" s="39">
        <v>515</v>
      </c>
      <c r="C465" s="38">
        <v>511</v>
      </c>
    </row>
    <row r="466" spans="1:3" s="7" customFormat="1" ht="18.75">
      <c r="A466" s="1" t="s">
        <v>34</v>
      </c>
      <c r="B466" s="39">
        <v>493</v>
      </c>
      <c r="C466" s="38">
        <v>489</v>
      </c>
    </row>
    <row r="467" spans="1:3" s="7" customFormat="1" ht="18.75">
      <c r="A467" s="1" t="s">
        <v>35</v>
      </c>
      <c r="B467" s="39">
        <v>250</v>
      </c>
      <c r="C467" s="38">
        <v>248</v>
      </c>
    </row>
    <row r="468" spans="1:3" s="7" customFormat="1" ht="18.75">
      <c r="A468" s="1" t="s">
        <v>40</v>
      </c>
      <c r="B468" s="39">
        <v>250</v>
      </c>
      <c r="C468" s="38">
        <v>248</v>
      </c>
    </row>
    <row r="469" spans="1:3" s="7" customFormat="1" ht="18.75">
      <c r="A469" s="1" t="s">
        <v>41</v>
      </c>
      <c r="B469" s="39">
        <v>260</v>
      </c>
      <c r="C469" s="38">
        <v>257</v>
      </c>
    </row>
    <row r="470" spans="1:3" s="7" customFormat="1" ht="18.75">
      <c r="A470" s="1" t="s">
        <v>36</v>
      </c>
      <c r="B470" s="39">
        <v>472</v>
      </c>
      <c r="C470" s="38">
        <v>468</v>
      </c>
    </row>
    <row r="471" spans="1:3" s="7" customFormat="1" ht="18.75">
      <c r="A471" s="1" t="s">
        <v>42</v>
      </c>
      <c r="B471" s="39">
        <v>479</v>
      </c>
      <c r="C471" s="38">
        <v>475</v>
      </c>
    </row>
    <row r="472" spans="1:3" s="7" customFormat="1" ht="18.75">
      <c r="A472" s="1" t="s">
        <v>43</v>
      </c>
      <c r="B472" s="39">
        <v>234</v>
      </c>
      <c r="C472" s="38">
        <v>232</v>
      </c>
    </row>
    <row r="473" spans="1:3" s="7" customFormat="1" ht="31.5" customHeight="1">
      <c r="A473" s="1" t="s">
        <v>4</v>
      </c>
      <c r="B473" s="53">
        <f>SUM(B456:B472)</f>
        <v>7141</v>
      </c>
      <c r="C473" s="53">
        <f>SUM(C456:C472)</f>
        <v>7077</v>
      </c>
    </row>
    <row r="474" spans="1:3" s="7" customFormat="1" ht="18.75">
      <c r="A474" s="1"/>
      <c r="B474" s="1"/>
      <c r="C474" s="53"/>
    </row>
    <row r="475" spans="1:3" s="7" customFormat="1" ht="18.75">
      <c r="A475" s="1"/>
      <c r="B475" s="1"/>
      <c r="C475" s="16" t="s">
        <v>18</v>
      </c>
    </row>
    <row r="476" spans="1:3" s="7" customFormat="1" ht="18.75">
      <c r="A476" s="17"/>
      <c r="B476" s="17"/>
      <c r="C476" s="16" t="s">
        <v>86</v>
      </c>
    </row>
    <row r="477" spans="1:3" s="7" customFormat="1" ht="45" customHeight="1">
      <c r="A477" s="1"/>
      <c r="B477" s="1"/>
      <c r="C477" s="18"/>
    </row>
    <row r="478" spans="1:3" s="7" customFormat="1" ht="18.75">
      <c r="A478" s="141" t="s">
        <v>8</v>
      </c>
      <c r="B478" s="141"/>
      <c r="C478" s="141"/>
    </row>
    <row r="479" spans="1:3" s="7" customFormat="1" ht="9.75" customHeight="1">
      <c r="A479" s="20"/>
      <c r="B479" s="20"/>
      <c r="C479" s="20"/>
    </row>
    <row r="480" spans="1:3" ht="74.25" customHeight="1">
      <c r="A480" s="142" t="s">
        <v>66</v>
      </c>
      <c r="B480" s="142"/>
      <c r="C480" s="142"/>
    </row>
    <row r="481" spans="1:3" ht="38.25" customHeight="1">
      <c r="A481" s="18"/>
      <c r="B481" s="18"/>
      <c r="C481" s="18"/>
    </row>
    <row r="482" spans="1:3" ht="21" customHeight="1">
      <c r="A482" s="144" t="s">
        <v>1</v>
      </c>
      <c r="B482" s="144"/>
      <c r="C482" s="144"/>
    </row>
    <row r="483" spans="1:3" ht="42" customHeight="1">
      <c r="A483" s="21" t="s">
        <v>48</v>
      </c>
      <c r="B483" s="22" t="s">
        <v>56</v>
      </c>
      <c r="C483" s="23" t="s">
        <v>67</v>
      </c>
    </row>
    <row r="484" spans="1:3" ht="7.5" customHeight="1">
      <c r="A484" s="24"/>
      <c r="B484" s="24"/>
      <c r="C484" s="1"/>
    </row>
    <row r="485" spans="1:3" ht="17.25" customHeight="1">
      <c r="A485" s="25" t="s">
        <v>9</v>
      </c>
      <c r="B485" s="26">
        <v>1308.2</v>
      </c>
      <c r="C485" s="27">
        <v>1295.54</v>
      </c>
    </row>
    <row r="486" spans="1:3" ht="18.75" customHeight="1">
      <c r="A486" s="25" t="s">
        <v>2</v>
      </c>
      <c r="B486" s="28">
        <v>440.99</v>
      </c>
      <c r="C486" s="29">
        <v>436.77</v>
      </c>
    </row>
    <row r="487" spans="1:3" ht="18.75">
      <c r="A487" s="25" t="s">
        <v>3</v>
      </c>
      <c r="B487" s="28">
        <v>651.99</v>
      </c>
      <c r="C487" s="29">
        <v>645.66</v>
      </c>
    </row>
    <row r="488" spans="1:3" ht="18.75">
      <c r="A488" s="1" t="s">
        <v>37</v>
      </c>
      <c r="B488" s="29">
        <v>584.47</v>
      </c>
      <c r="C488" s="30">
        <v>578.14</v>
      </c>
    </row>
    <row r="489" spans="1:3" ht="19.5" customHeight="1">
      <c r="A489" s="1" t="s">
        <v>30</v>
      </c>
      <c r="B489" s="27">
        <v>139.26</v>
      </c>
      <c r="C489" s="27">
        <v>137.15</v>
      </c>
    </row>
    <row r="490" spans="1:3" ht="18.75">
      <c r="A490" s="1" t="s">
        <v>38</v>
      </c>
      <c r="B490" s="29">
        <v>905.19</v>
      </c>
      <c r="C490" s="30">
        <v>896.75</v>
      </c>
    </row>
    <row r="491" spans="1:3" ht="18.75" customHeight="1">
      <c r="A491" s="1" t="s">
        <v>31</v>
      </c>
      <c r="B491" s="29">
        <v>23.21</v>
      </c>
      <c r="C491" s="30">
        <v>23.21</v>
      </c>
    </row>
    <row r="492" spans="1:3" ht="18.75" customHeight="1">
      <c r="A492" s="1" t="s">
        <v>32</v>
      </c>
      <c r="B492" s="29">
        <v>291.18</v>
      </c>
      <c r="C492" s="30">
        <v>286.96</v>
      </c>
    </row>
    <row r="493" spans="1:3" ht="18" customHeight="1">
      <c r="A493" s="1" t="s">
        <v>44</v>
      </c>
      <c r="B493" s="29">
        <v>33.76</v>
      </c>
      <c r="C493" s="30">
        <v>33.76</v>
      </c>
    </row>
    <row r="494" spans="1:3" ht="18.75" customHeight="1">
      <c r="A494" s="1" t="s">
        <v>39</v>
      </c>
      <c r="B494" s="29">
        <v>198.34</v>
      </c>
      <c r="C494" s="30">
        <v>196.23</v>
      </c>
    </row>
    <row r="495" spans="1:3" ht="17.25" customHeight="1">
      <c r="A495" s="1" t="s">
        <v>34</v>
      </c>
      <c r="B495" s="29">
        <v>248.98</v>
      </c>
      <c r="C495" s="30">
        <v>246.87</v>
      </c>
    </row>
    <row r="496" spans="1:3" ht="18" customHeight="1">
      <c r="A496" s="1" t="s">
        <v>35</v>
      </c>
      <c r="B496" s="29">
        <v>535.94</v>
      </c>
      <c r="C496" s="30">
        <v>529.61</v>
      </c>
    </row>
    <row r="497" spans="1:3" ht="18.75">
      <c r="A497" s="1" t="s">
        <v>40</v>
      </c>
      <c r="B497" s="29">
        <v>48.53</v>
      </c>
      <c r="C497" s="30">
        <v>48.53</v>
      </c>
    </row>
    <row r="498" spans="1:3" ht="18.75">
      <c r="A498" s="1" t="s">
        <v>41</v>
      </c>
      <c r="B498" s="29">
        <v>656.21</v>
      </c>
      <c r="C498" s="30">
        <v>651.99</v>
      </c>
    </row>
    <row r="499" spans="1:3" ht="18.75">
      <c r="A499" s="1" t="s">
        <v>36</v>
      </c>
      <c r="B499" s="29">
        <v>403.01</v>
      </c>
      <c r="C499" s="30">
        <v>398.79</v>
      </c>
    </row>
    <row r="500" spans="1:3" ht="18.75">
      <c r="A500" s="1" t="s">
        <v>42</v>
      </c>
      <c r="B500" s="27">
        <v>164.58</v>
      </c>
      <c r="C500" s="27">
        <v>162.47</v>
      </c>
    </row>
    <row r="501" spans="1:3" ht="18.75">
      <c r="A501" s="1" t="s">
        <v>43</v>
      </c>
      <c r="B501" s="29">
        <v>164.58</v>
      </c>
      <c r="C501" s="30">
        <v>162.47</v>
      </c>
    </row>
    <row r="502" spans="1:3" ht="30.75" customHeight="1">
      <c r="A502" s="1" t="s">
        <v>4</v>
      </c>
      <c r="B502" s="31">
        <f>SUM(B485:B501)</f>
        <v>6798.42</v>
      </c>
      <c r="C502" s="31">
        <f>SUM(C485:C501)</f>
        <v>6730.9</v>
      </c>
    </row>
    <row r="503" spans="1:3" ht="18.75">
      <c r="A503" s="1"/>
      <c r="B503" s="53"/>
      <c r="C503" s="53"/>
    </row>
    <row r="504" spans="1:3" ht="18.75">
      <c r="A504" s="1"/>
      <c r="B504" s="1"/>
      <c r="C504" s="16" t="s">
        <v>19</v>
      </c>
    </row>
    <row r="505" spans="1:3" ht="18.75">
      <c r="A505" s="17"/>
      <c r="B505" s="17"/>
      <c r="C505" s="16" t="s">
        <v>86</v>
      </c>
    </row>
    <row r="506" spans="1:3" ht="45.75" customHeight="1">
      <c r="A506" s="1"/>
      <c r="B506" s="1"/>
      <c r="C506" s="18"/>
    </row>
    <row r="507" spans="1:3" ht="18.75" customHeight="1">
      <c r="A507" s="141" t="s">
        <v>8</v>
      </c>
      <c r="B507" s="141"/>
      <c r="C507" s="141"/>
    </row>
    <row r="508" spans="1:3" ht="10.5" customHeight="1">
      <c r="A508" s="20"/>
      <c r="B508" s="20"/>
      <c r="C508" s="20"/>
    </row>
    <row r="509" spans="1:3" ht="131.25" customHeight="1">
      <c r="A509" s="142" t="s">
        <v>71</v>
      </c>
      <c r="B509" s="142"/>
      <c r="C509" s="142"/>
    </row>
    <row r="510" spans="1:3" ht="36.75" customHeight="1">
      <c r="A510" s="19"/>
      <c r="B510" s="19"/>
      <c r="C510" s="19"/>
    </row>
    <row r="511" spans="1:3" ht="18.75" customHeight="1">
      <c r="A511" s="3"/>
      <c r="B511" s="3"/>
      <c r="C511" s="41" t="s">
        <v>1</v>
      </c>
    </row>
    <row r="512" spans="1:3" ht="45" customHeight="1">
      <c r="A512" s="21" t="s">
        <v>48</v>
      </c>
      <c r="B512" s="22" t="s">
        <v>56</v>
      </c>
      <c r="C512" s="23" t="s">
        <v>67</v>
      </c>
    </row>
    <row r="513" spans="1:3" ht="7.5" customHeight="1">
      <c r="A513" s="24"/>
      <c r="B513" s="24"/>
      <c r="C513" s="1"/>
    </row>
    <row r="514" spans="1:3" ht="20.25" customHeight="1">
      <c r="A514" s="1" t="s">
        <v>9</v>
      </c>
      <c r="B514" s="39">
        <v>739</v>
      </c>
      <c r="C514" s="56">
        <v>732</v>
      </c>
    </row>
    <row r="515" spans="1:3" ht="19.5" customHeight="1">
      <c r="A515" s="1" t="s">
        <v>2</v>
      </c>
      <c r="B515" s="39">
        <v>320</v>
      </c>
      <c r="C515" s="56">
        <v>317</v>
      </c>
    </row>
    <row r="516" spans="1:3" ht="19.5" customHeight="1">
      <c r="A516" s="1" t="s">
        <v>3</v>
      </c>
      <c r="B516" s="39">
        <v>295</v>
      </c>
      <c r="C516" s="56">
        <v>294</v>
      </c>
    </row>
    <row r="517" spans="1:3" ht="20.25" customHeight="1">
      <c r="A517" s="1" t="s">
        <v>37</v>
      </c>
      <c r="B517" s="39">
        <v>310</v>
      </c>
      <c r="C517" s="56">
        <v>307</v>
      </c>
    </row>
    <row r="518" spans="1:3" ht="18" customHeight="1">
      <c r="A518" s="1" t="s">
        <v>30</v>
      </c>
      <c r="B518" s="39">
        <v>310</v>
      </c>
      <c r="C518" s="56">
        <v>307</v>
      </c>
    </row>
    <row r="519" spans="1:3" ht="18" customHeight="1">
      <c r="A519" s="1" t="s">
        <v>38</v>
      </c>
      <c r="B519" s="39">
        <v>330</v>
      </c>
      <c r="C519" s="56">
        <v>327</v>
      </c>
    </row>
    <row r="520" spans="1:3" ht="18.75" customHeight="1">
      <c r="A520" s="1" t="s">
        <v>31</v>
      </c>
      <c r="B520" s="39">
        <v>307</v>
      </c>
      <c r="C520" s="56">
        <v>304</v>
      </c>
    </row>
    <row r="521" spans="1:3" ht="18.75" customHeight="1">
      <c r="A521" s="1" t="s">
        <v>32</v>
      </c>
      <c r="B521" s="39">
        <v>303</v>
      </c>
      <c r="C521" s="56">
        <v>301</v>
      </c>
    </row>
    <row r="522" spans="1:3" ht="18.75" customHeight="1">
      <c r="A522" s="1" t="s">
        <v>44</v>
      </c>
      <c r="B522" s="39">
        <v>322</v>
      </c>
      <c r="C522" s="56">
        <v>319</v>
      </c>
    </row>
    <row r="523" spans="1:3" ht="18.75" customHeight="1">
      <c r="A523" s="1" t="s">
        <v>39</v>
      </c>
      <c r="B523" s="39">
        <v>325</v>
      </c>
      <c r="C523" s="56">
        <v>322</v>
      </c>
    </row>
    <row r="524" spans="1:3" ht="18.75" customHeight="1">
      <c r="A524" s="1" t="s">
        <v>34</v>
      </c>
      <c r="B524" s="39">
        <v>318</v>
      </c>
      <c r="C524" s="56">
        <v>315</v>
      </c>
    </row>
    <row r="525" spans="1:3" ht="18.75" customHeight="1">
      <c r="A525" s="1" t="s">
        <v>35</v>
      </c>
      <c r="B525" s="39">
        <v>314</v>
      </c>
      <c r="C525" s="56">
        <v>311</v>
      </c>
    </row>
    <row r="526" spans="1:3" ht="18.75" customHeight="1">
      <c r="A526" s="1" t="s">
        <v>40</v>
      </c>
      <c r="B526" s="39">
        <v>323</v>
      </c>
      <c r="C526" s="56">
        <v>320</v>
      </c>
    </row>
    <row r="527" spans="1:3" ht="18.75" customHeight="1">
      <c r="A527" s="1" t="s">
        <v>41</v>
      </c>
      <c r="B527" s="39">
        <v>339</v>
      </c>
      <c r="C527" s="56">
        <v>336</v>
      </c>
    </row>
    <row r="528" spans="1:3" ht="18.75" customHeight="1">
      <c r="A528" s="1" t="s">
        <v>36</v>
      </c>
      <c r="B528" s="39">
        <v>307</v>
      </c>
      <c r="C528" s="56">
        <v>304</v>
      </c>
    </row>
    <row r="529" spans="1:3" ht="18.75" customHeight="1">
      <c r="A529" s="1" t="s">
        <v>42</v>
      </c>
      <c r="B529" s="39">
        <v>314</v>
      </c>
      <c r="C529" s="56">
        <v>311</v>
      </c>
    </row>
    <row r="530" spans="1:3" ht="18.75" customHeight="1">
      <c r="A530" s="1" t="s">
        <v>43</v>
      </c>
      <c r="B530" s="39">
        <v>323</v>
      </c>
      <c r="C530" s="56">
        <v>320</v>
      </c>
    </row>
    <row r="531" spans="1:3" ht="30.75" customHeight="1">
      <c r="A531" s="1" t="s">
        <v>4</v>
      </c>
      <c r="B531" s="53">
        <f>SUM(B514:B530)</f>
        <v>5799</v>
      </c>
      <c r="C531" s="53">
        <f>SUM(C514:C530)</f>
        <v>5747</v>
      </c>
    </row>
    <row r="532" spans="1:3" ht="18.75" customHeight="1">
      <c r="A532" s="25"/>
      <c r="B532" s="25"/>
      <c r="C532" s="18"/>
    </row>
    <row r="533" spans="1:3" ht="18.75" customHeight="1">
      <c r="A533" s="1"/>
      <c r="B533" s="1"/>
      <c r="C533" s="16" t="s">
        <v>20</v>
      </c>
    </row>
    <row r="534" spans="1:3" ht="18.75" customHeight="1">
      <c r="A534" s="17"/>
      <c r="B534" s="17"/>
      <c r="C534" s="16" t="s">
        <v>86</v>
      </c>
    </row>
    <row r="535" spans="1:3" ht="42" customHeight="1">
      <c r="A535" s="1"/>
      <c r="B535" s="1"/>
      <c r="C535" s="18"/>
    </row>
    <row r="536" spans="1:3" ht="24.75" customHeight="1">
      <c r="A536" s="141" t="s">
        <v>8</v>
      </c>
      <c r="B536" s="141"/>
      <c r="C536" s="141"/>
    </row>
    <row r="537" spans="1:3" ht="9" customHeight="1">
      <c r="A537" s="20"/>
      <c r="B537" s="20"/>
      <c r="C537" s="20"/>
    </row>
    <row r="538" spans="1:3" ht="94.5" customHeight="1">
      <c r="A538" s="142" t="s">
        <v>72</v>
      </c>
      <c r="B538" s="142"/>
      <c r="C538" s="142"/>
    </row>
    <row r="539" spans="1:3" ht="36.75" customHeight="1">
      <c r="A539" s="19"/>
      <c r="B539" s="19"/>
      <c r="C539" s="19"/>
    </row>
    <row r="540" spans="1:3" ht="18.75" customHeight="1">
      <c r="A540" s="3"/>
      <c r="B540" s="3"/>
      <c r="C540" s="41" t="s">
        <v>1</v>
      </c>
    </row>
    <row r="541" spans="1:3" ht="47.25" customHeight="1">
      <c r="A541" s="21" t="s">
        <v>48</v>
      </c>
      <c r="B541" s="22" t="s">
        <v>56</v>
      </c>
      <c r="C541" s="23" t="s">
        <v>67</v>
      </c>
    </row>
    <row r="542" spans="1:3" ht="9.75" customHeight="1">
      <c r="A542" s="24"/>
      <c r="B542" s="24"/>
      <c r="C542" s="1"/>
    </row>
    <row r="543" spans="1:3" ht="18.75">
      <c r="A543" s="1" t="s">
        <v>9</v>
      </c>
      <c r="B543" s="39">
        <v>568</v>
      </c>
      <c r="C543" s="56">
        <v>563</v>
      </c>
    </row>
    <row r="544" spans="1:3" ht="17.25" customHeight="1">
      <c r="A544" s="1" t="s">
        <v>2</v>
      </c>
      <c r="B544" s="39">
        <v>5</v>
      </c>
      <c r="C544" s="56">
        <v>5</v>
      </c>
    </row>
    <row r="545" spans="1:3" ht="18.75">
      <c r="A545" s="1" t="s">
        <v>3</v>
      </c>
      <c r="B545" s="39">
        <v>5</v>
      </c>
      <c r="C545" s="56">
        <v>5</v>
      </c>
    </row>
    <row r="546" spans="1:3" ht="18.75" customHeight="1">
      <c r="A546" s="1" t="s">
        <v>37</v>
      </c>
      <c r="B546" s="39">
        <v>3</v>
      </c>
      <c r="C546" s="56">
        <v>3</v>
      </c>
    </row>
    <row r="547" spans="1:3" ht="20.25" customHeight="1">
      <c r="A547" s="1" t="s">
        <v>30</v>
      </c>
      <c r="B547" s="39">
        <v>3</v>
      </c>
      <c r="C547" s="56">
        <v>3</v>
      </c>
    </row>
    <row r="548" spans="1:3" ht="18" customHeight="1">
      <c r="A548" s="1" t="s">
        <v>38</v>
      </c>
      <c r="B548" s="39">
        <v>5</v>
      </c>
      <c r="C548" s="56">
        <v>5</v>
      </c>
    </row>
    <row r="549" spans="1:3" ht="17.25" customHeight="1">
      <c r="A549" s="1" t="s">
        <v>31</v>
      </c>
      <c r="B549" s="39">
        <v>3</v>
      </c>
      <c r="C549" s="56">
        <v>3</v>
      </c>
    </row>
    <row r="550" spans="1:3" ht="15.75" customHeight="1">
      <c r="A550" s="1" t="s">
        <v>32</v>
      </c>
      <c r="B550" s="39">
        <v>3</v>
      </c>
      <c r="C550" s="56">
        <v>3</v>
      </c>
    </row>
    <row r="551" spans="1:3" ht="16.5" customHeight="1">
      <c r="A551" s="1" t="s">
        <v>44</v>
      </c>
      <c r="B551" s="39">
        <v>3</v>
      </c>
      <c r="C551" s="56">
        <v>3</v>
      </c>
    </row>
    <row r="552" spans="1:3" ht="18.75">
      <c r="A552" s="1" t="s">
        <v>39</v>
      </c>
      <c r="B552" s="39">
        <v>263</v>
      </c>
      <c r="C552" s="56">
        <v>260</v>
      </c>
    </row>
    <row r="553" spans="1:3" ht="18.75">
      <c r="A553" s="1" t="s">
        <v>34</v>
      </c>
      <c r="B553" s="39">
        <v>3</v>
      </c>
      <c r="C553" s="56">
        <v>3</v>
      </c>
    </row>
    <row r="554" spans="1:3" ht="18.75">
      <c r="A554" s="1" t="s">
        <v>35</v>
      </c>
      <c r="B554" s="39">
        <v>3</v>
      </c>
      <c r="C554" s="56">
        <v>3</v>
      </c>
    </row>
    <row r="555" spans="1:3" ht="18.75">
      <c r="A555" s="1" t="s">
        <v>40</v>
      </c>
      <c r="B555" s="39">
        <v>3</v>
      </c>
      <c r="C555" s="56">
        <v>3</v>
      </c>
    </row>
    <row r="556" spans="1:3" ht="18.75">
      <c r="A556" s="1" t="s">
        <v>41</v>
      </c>
      <c r="B556" s="39">
        <v>3</v>
      </c>
      <c r="C556" s="56">
        <v>3</v>
      </c>
    </row>
    <row r="557" spans="1:3" ht="18.75">
      <c r="A557" s="1" t="s">
        <v>36</v>
      </c>
      <c r="B557" s="39">
        <v>3</v>
      </c>
      <c r="C557" s="56">
        <v>3</v>
      </c>
    </row>
    <row r="558" spans="1:3" ht="18.75">
      <c r="A558" s="1" t="s">
        <v>42</v>
      </c>
      <c r="B558" s="39">
        <v>3</v>
      </c>
      <c r="C558" s="56">
        <v>3</v>
      </c>
    </row>
    <row r="559" spans="1:3" ht="18.75">
      <c r="A559" s="1" t="s">
        <v>43</v>
      </c>
      <c r="B559" s="39">
        <v>3</v>
      </c>
      <c r="C559" s="56">
        <v>3</v>
      </c>
    </row>
    <row r="560" spans="1:3" ht="30" customHeight="1">
      <c r="A560" s="1" t="s">
        <v>4</v>
      </c>
      <c r="B560" s="53">
        <f>SUM(B543:B559)</f>
        <v>882</v>
      </c>
      <c r="C560" s="53">
        <f>SUM(C543:C559)</f>
        <v>874</v>
      </c>
    </row>
    <row r="561" spans="1:3" ht="18.75">
      <c r="A561" s="1"/>
      <c r="B561" s="1"/>
      <c r="C561" s="18"/>
    </row>
    <row r="562" spans="1:3" ht="18.75">
      <c r="A562" s="1"/>
      <c r="B562" s="1"/>
      <c r="C562" s="18"/>
    </row>
    <row r="563" spans="1:3" ht="18.75">
      <c r="A563" s="1"/>
      <c r="B563" s="1"/>
      <c r="C563" s="16" t="s">
        <v>23</v>
      </c>
    </row>
    <row r="564" spans="1:3" ht="18.75">
      <c r="A564" s="17"/>
      <c r="B564" s="17"/>
      <c r="C564" s="16" t="s">
        <v>86</v>
      </c>
    </row>
    <row r="565" spans="1:3" ht="45.75" customHeight="1">
      <c r="A565" s="1"/>
      <c r="B565" s="1"/>
      <c r="C565" s="18"/>
    </row>
    <row r="566" spans="1:3" ht="19.5" customHeight="1">
      <c r="A566" s="141" t="s">
        <v>8</v>
      </c>
      <c r="B566" s="141"/>
      <c r="C566" s="141"/>
    </row>
    <row r="567" spans="1:3" ht="18.75">
      <c r="A567" s="20"/>
      <c r="B567" s="20"/>
      <c r="C567" s="20"/>
    </row>
    <row r="568" spans="1:3" ht="93" customHeight="1">
      <c r="A568" s="142" t="s">
        <v>73</v>
      </c>
      <c r="B568" s="142"/>
      <c r="C568" s="142"/>
    </row>
    <row r="569" spans="1:3" ht="37.5" customHeight="1">
      <c r="A569" s="18"/>
      <c r="B569" s="18"/>
      <c r="C569" s="18"/>
    </row>
    <row r="570" spans="1:3" ht="22.5" customHeight="1">
      <c r="A570" s="144" t="s">
        <v>1</v>
      </c>
      <c r="B570" s="144"/>
      <c r="C570" s="144"/>
    </row>
    <row r="571" spans="1:3" ht="47.25" customHeight="1">
      <c r="A571" s="51" t="s">
        <v>48</v>
      </c>
      <c r="B571" s="22" t="s">
        <v>56</v>
      </c>
      <c r="C571" s="23" t="s">
        <v>67</v>
      </c>
    </row>
    <row r="572" spans="1:3" ht="8.25" customHeight="1">
      <c r="A572" s="24"/>
      <c r="B572" s="24"/>
      <c r="C572" s="1"/>
    </row>
    <row r="573" spans="1:3" ht="18.75">
      <c r="A573" s="1" t="s">
        <v>9</v>
      </c>
      <c r="B573" s="40">
        <v>9210</v>
      </c>
      <c r="C573" s="40">
        <v>9487</v>
      </c>
    </row>
    <row r="574" spans="1:3" ht="18.75" customHeight="1">
      <c r="A574" s="1" t="s">
        <v>2</v>
      </c>
      <c r="B574" s="40">
        <v>1940</v>
      </c>
      <c r="C574" s="40">
        <v>1998</v>
      </c>
    </row>
    <row r="575" spans="1:3" ht="18.75" customHeight="1">
      <c r="A575" s="25" t="s">
        <v>3</v>
      </c>
      <c r="B575" s="40">
        <v>1192</v>
      </c>
      <c r="C575" s="40">
        <v>1228</v>
      </c>
    </row>
    <row r="576" spans="1:3" ht="18" customHeight="1">
      <c r="A576" s="1" t="s">
        <v>37</v>
      </c>
      <c r="B576" s="40">
        <v>910</v>
      </c>
      <c r="C576" s="40">
        <v>937</v>
      </c>
    </row>
    <row r="577" spans="1:3" ht="18" customHeight="1">
      <c r="A577" s="1" t="s">
        <v>30</v>
      </c>
      <c r="B577" s="40">
        <v>883</v>
      </c>
      <c r="C577" s="40">
        <v>910</v>
      </c>
    </row>
    <row r="578" spans="1:3" ht="18.75" customHeight="1">
      <c r="A578" s="1" t="s">
        <v>38</v>
      </c>
      <c r="B578" s="40">
        <v>1320</v>
      </c>
      <c r="C578" s="40">
        <v>1360</v>
      </c>
    </row>
    <row r="579" spans="1:3" ht="15.75" customHeight="1">
      <c r="A579" s="1" t="s">
        <v>31</v>
      </c>
      <c r="B579" s="40">
        <v>1098</v>
      </c>
      <c r="C579" s="40">
        <v>1072</v>
      </c>
    </row>
    <row r="580" spans="1:3" ht="18.75">
      <c r="A580" s="1" t="s">
        <v>32</v>
      </c>
      <c r="B580" s="40">
        <v>1065</v>
      </c>
      <c r="C580" s="40">
        <v>1097</v>
      </c>
    </row>
    <row r="581" spans="1:3" ht="18.75">
      <c r="A581" s="1" t="s">
        <v>44</v>
      </c>
      <c r="B581" s="40">
        <v>1019</v>
      </c>
      <c r="C581" s="40">
        <v>1050</v>
      </c>
    </row>
    <row r="582" spans="1:3" ht="18.75">
      <c r="A582" s="1" t="s">
        <v>39</v>
      </c>
      <c r="B582" s="40">
        <v>2502.8</v>
      </c>
      <c r="C582" s="40">
        <v>2577.8</v>
      </c>
    </row>
    <row r="583" spans="1:3" ht="18.75">
      <c r="A583" s="1" t="s">
        <v>34</v>
      </c>
      <c r="B583" s="40">
        <v>1223</v>
      </c>
      <c r="C583" s="40">
        <v>1260</v>
      </c>
    </row>
    <row r="584" spans="1:3" ht="18.75">
      <c r="A584" s="1" t="s">
        <v>35</v>
      </c>
      <c r="B584" s="40">
        <v>942</v>
      </c>
      <c r="C584" s="40">
        <v>970</v>
      </c>
    </row>
    <row r="585" spans="1:3" ht="18.75">
      <c r="A585" s="1" t="s">
        <v>40</v>
      </c>
      <c r="B585" s="40">
        <v>1099</v>
      </c>
      <c r="C585" s="40">
        <v>1132</v>
      </c>
    </row>
    <row r="586" spans="1:3" ht="18.75">
      <c r="A586" s="1" t="s">
        <v>41</v>
      </c>
      <c r="B586" s="40">
        <v>1011</v>
      </c>
      <c r="C586" s="40">
        <v>1041</v>
      </c>
    </row>
    <row r="587" spans="1:3" ht="18.75">
      <c r="A587" s="1" t="s">
        <v>36</v>
      </c>
      <c r="B587" s="40">
        <v>1027</v>
      </c>
      <c r="C587" s="40">
        <v>1058</v>
      </c>
    </row>
    <row r="588" spans="1:3" ht="18.75">
      <c r="A588" s="1" t="s">
        <v>42</v>
      </c>
      <c r="B588" s="40">
        <v>1510</v>
      </c>
      <c r="C588" s="40">
        <v>1555</v>
      </c>
    </row>
    <row r="589" spans="1:3" ht="18.75">
      <c r="A589" s="1" t="s">
        <v>43</v>
      </c>
      <c r="B589" s="40">
        <v>861</v>
      </c>
      <c r="C589" s="40">
        <v>887</v>
      </c>
    </row>
    <row r="590" spans="1:3" ht="27" customHeight="1">
      <c r="A590" s="1" t="s">
        <v>4</v>
      </c>
      <c r="B590" s="40">
        <f>SUM(B573:B589)</f>
        <v>28812.8</v>
      </c>
      <c r="C590" s="40">
        <f>SUM(C573:C589)</f>
        <v>29619.8</v>
      </c>
    </row>
    <row r="591" spans="1:3" ht="18.75">
      <c r="A591" s="1"/>
      <c r="B591" s="1"/>
      <c r="C591" s="53"/>
    </row>
    <row r="592" spans="1:3" ht="18.75">
      <c r="A592" s="1"/>
      <c r="B592" s="1"/>
      <c r="C592" s="18"/>
    </row>
    <row r="593" spans="1:3" ht="18.75">
      <c r="A593" s="1"/>
      <c r="B593" s="1"/>
      <c r="C593" s="16" t="s">
        <v>21</v>
      </c>
    </row>
    <row r="594" spans="1:3" ht="18.75">
      <c r="A594" s="17"/>
      <c r="B594" s="17"/>
      <c r="C594" s="16" t="s">
        <v>86</v>
      </c>
    </row>
    <row r="595" spans="1:3" ht="46.5" customHeight="1">
      <c r="A595" s="1"/>
      <c r="B595" s="1"/>
      <c r="C595" s="18"/>
    </row>
    <row r="596" spans="1:3" ht="27.75" customHeight="1">
      <c r="A596" s="141" t="s">
        <v>8</v>
      </c>
      <c r="B596" s="141"/>
      <c r="C596" s="141"/>
    </row>
    <row r="597" spans="1:3" ht="9.75" customHeight="1">
      <c r="A597" s="19"/>
      <c r="B597" s="19"/>
      <c r="C597" s="19"/>
    </row>
    <row r="598" spans="1:3" ht="132.75" customHeight="1">
      <c r="A598" s="142" t="s">
        <v>74</v>
      </c>
      <c r="B598" s="142"/>
      <c r="C598" s="142"/>
    </row>
    <row r="599" spans="1:3" ht="18.75">
      <c r="A599" s="19"/>
      <c r="B599" s="19"/>
      <c r="C599" s="19"/>
    </row>
    <row r="600" spans="1:3" ht="18.75">
      <c r="A600" s="3"/>
      <c r="B600" s="3"/>
      <c r="C600" s="41" t="s">
        <v>1</v>
      </c>
    </row>
    <row r="601" spans="1:3" ht="49.5" customHeight="1">
      <c r="A601" s="21" t="s">
        <v>48</v>
      </c>
      <c r="B601" s="22" t="s">
        <v>56</v>
      </c>
      <c r="C601" s="23" t="s">
        <v>67</v>
      </c>
    </row>
    <row r="602" spans="1:3" ht="9.75" customHeight="1">
      <c r="A602" s="24"/>
      <c r="B602" s="24"/>
      <c r="C602" s="1"/>
    </row>
    <row r="603" spans="1:3" ht="16.5" customHeight="1">
      <c r="A603" s="25" t="s">
        <v>9</v>
      </c>
      <c r="B603" s="37">
        <v>16</v>
      </c>
      <c r="C603" s="56">
        <v>16</v>
      </c>
    </row>
    <row r="604" spans="1:3" ht="16.5" customHeight="1">
      <c r="A604" s="25" t="s">
        <v>2</v>
      </c>
      <c r="B604" s="37">
        <v>33</v>
      </c>
      <c r="C604" s="56">
        <v>33</v>
      </c>
    </row>
    <row r="605" spans="1:3" ht="19.5" customHeight="1">
      <c r="A605" s="25" t="s">
        <v>3</v>
      </c>
      <c r="B605" s="37">
        <v>18</v>
      </c>
      <c r="C605" s="56">
        <v>18</v>
      </c>
    </row>
    <row r="606" spans="1:3" ht="18" customHeight="1">
      <c r="A606" s="1" t="s">
        <v>37</v>
      </c>
      <c r="B606" s="39">
        <v>12</v>
      </c>
      <c r="C606" s="56">
        <v>12</v>
      </c>
    </row>
    <row r="607" spans="1:3" ht="16.5" customHeight="1">
      <c r="A607" s="1" t="s">
        <v>30</v>
      </c>
      <c r="B607" s="39">
        <v>35</v>
      </c>
      <c r="C607" s="56">
        <v>34</v>
      </c>
    </row>
    <row r="608" spans="1:3" ht="16.5" customHeight="1">
      <c r="A608" s="1" t="s">
        <v>38</v>
      </c>
      <c r="B608" s="39">
        <v>31</v>
      </c>
      <c r="C608" s="56">
        <v>31</v>
      </c>
    </row>
    <row r="609" spans="1:3" ht="18.75">
      <c r="A609" s="1" t="s">
        <v>31</v>
      </c>
      <c r="B609" s="39">
        <v>20</v>
      </c>
      <c r="C609" s="56">
        <v>19</v>
      </c>
    </row>
    <row r="610" spans="1:3" ht="18.75">
      <c r="A610" s="1" t="s">
        <v>32</v>
      </c>
      <c r="B610" s="39">
        <v>18</v>
      </c>
      <c r="C610" s="56">
        <v>17</v>
      </c>
    </row>
    <row r="611" spans="1:3" ht="18.75">
      <c r="A611" s="1" t="s">
        <v>44</v>
      </c>
      <c r="B611" s="39">
        <v>20</v>
      </c>
      <c r="C611" s="56">
        <v>20</v>
      </c>
    </row>
    <row r="612" spans="1:3" ht="18.75">
      <c r="A612" s="1" t="s">
        <v>39</v>
      </c>
      <c r="B612" s="39">
        <v>11</v>
      </c>
      <c r="C612" s="56">
        <v>11</v>
      </c>
    </row>
    <row r="613" spans="1:3" ht="18.75">
      <c r="A613" s="1" t="s">
        <v>34</v>
      </c>
      <c r="B613" s="39">
        <v>24</v>
      </c>
      <c r="C613" s="56">
        <v>24</v>
      </c>
    </row>
    <row r="614" spans="1:3" ht="18.75">
      <c r="A614" s="1" t="s">
        <v>35</v>
      </c>
      <c r="B614" s="39">
        <v>24</v>
      </c>
      <c r="C614" s="56">
        <v>24</v>
      </c>
    </row>
    <row r="615" spans="1:3" ht="18.75">
      <c r="A615" s="1" t="s">
        <v>40</v>
      </c>
      <c r="B615" s="39">
        <v>21</v>
      </c>
      <c r="C615" s="56">
        <v>21</v>
      </c>
    </row>
    <row r="616" spans="1:3" ht="18.75">
      <c r="A616" s="1" t="s">
        <v>41</v>
      </c>
      <c r="B616" s="39">
        <v>16</v>
      </c>
      <c r="C616" s="56">
        <v>16</v>
      </c>
    </row>
    <row r="617" spans="1:3" ht="18.75">
      <c r="A617" s="1" t="s">
        <v>36</v>
      </c>
      <c r="B617" s="39">
        <v>21</v>
      </c>
      <c r="C617" s="56">
        <v>21</v>
      </c>
    </row>
    <row r="618" spans="1:3" ht="18.75">
      <c r="A618" s="1" t="s">
        <v>42</v>
      </c>
      <c r="B618" s="39">
        <v>25</v>
      </c>
      <c r="C618" s="56">
        <v>25</v>
      </c>
    </row>
    <row r="619" spans="1:3" ht="18.75">
      <c r="A619" s="1" t="s">
        <v>43</v>
      </c>
      <c r="B619" s="39">
        <v>22</v>
      </c>
      <c r="C619" s="56">
        <v>22</v>
      </c>
    </row>
    <row r="620" spans="1:3" ht="30.75" customHeight="1">
      <c r="A620" s="1" t="s">
        <v>4</v>
      </c>
      <c r="B620" s="53">
        <f>SUM(B603:B619)</f>
        <v>367</v>
      </c>
      <c r="C620" s="53">
        <f>SUM(C603:C619)</f>
        <v>364</v>
      </c>
    </row>
    <row r="621" spans="1:3" ht="18.75">
      <c r="A621" s="1"/>
      <c r="B621" s="1"/>
      <c r="C621" s="53"/>
    </row>
    <row r="622" spans="1:3" ht="18.75">
      <c r="A622" s="1"/>
      <c r="B622" s="1"/>
      <c r="C622" s="56"/>
    </row>
    <row r="623" spans="1:3" ht="24.75" customHeight="1">
      <c r="A623" s="1"/>
      <c r="B623" s="1"/>
      <c r="C623" s="16" t="s">
        <v>22</v>
      </c>
    </row>
    <row r="624" spans="1:3" ht="18.75">
      <c r="A624" s="17"/>
      <c r="B624" s="17"/>
      <c r="C624" s="16" t="s">
        <v>86</v>
      </c>
    </row>
    <row r="625" spans="1:3" ht="39" customHeight="1">
      <c r="A625" s="1"/>
      <c r="B625" s="1"/>
      <c r="C625" s="16"/>
    </row>
    <row r="626" spans="1:3" ht="18.75">
      <c r="A626" s="141" t="s">
        <v>8</v>
      </c>
      <c r="B626" s="141"/>
      <c r="C626" s="141"/>
    </row>
    <row r="627" spans="1:3" ht="7.5" customHeight="1">
      <c r="A627" s="19"/>
      <c r="B627" s="19"/>
      <c r="C627" s="19"/>
    </row>
    <row r="628" spans="1:3" ht="156" customHeight="1">
      <c r="A628" s="142" t="s">
        <v>75</v>
      </c>
      <c r="B628" s="142"/>
      <c r="C628" s="142"/>
    </row>
    <row r="629" spans="1:3" ht="39.75" customHeight="1">
      <c r="A629" s="19"/>
      <c r="B629" s="19"/>
      <c r="C629" s="19"/>
    </row>
    <row r="630" spans="1:3" ht="18.75">
      <c r="A630" s="144" t="s">
        <v>1</v>
      </c>
      <c r="B630" s="144"/>
      <c r="C630" s="144"/>
    </row>
    <row r="631" spans="1:3" ht="43.5" customHeight="1">
      <c r="A631" s="51" t="s">
        <v>115</v>
      </c>
      <c r="B631" s="22" t="s">
        <v>56</v>
      </c>
      <c r="C631" s="23" t="s">
        <v>67</v>
      </c>
    </row>
    <row r="632" spans="1:3" ht="18.75">
      <c r="A632" s="24"/>
      <c r="B632" s="24"/>
      <c r="C632" s="1"/>
    </row>
    <row r="633" spans="1:3" ht="20.25" customHeight="1">
      <c r="A633" s="1" t="s">
        <v>37</v>
      </c>
      <c r="B633" s="54">
        <v>1507</v>
      </c>
      <c r="C633" s="53">
        <v>1507</v>
      </c>
    </row>
    <row r="634" spans="1:3" ht="16.5" customHeight="1">
      <c r="A634" s="1" t="s">
        <v>30</v>
      </c>
      <c r="B634" s="54">
        <v>1808</v>
      </c>
      <c r="C634" s="53">
        <v>1808</v>
      </c>
    </row>
    <row r="635" spans="1:3" ht="18.75" customHeight="1">
      <c r="A635" s="1" t="s">
        <v>38</v>
      </c>
      <c r="B635" s="54">
        <v>1808</v>
      </c>
      <c r="C635" s="53">
        <v>1808</v>
      </c>
    </row>
    <row r="636" spans="1:3" ht="18.75" customHeight="1">
      <c r="A636" s="1" t="s">
        <v>31</v>
      </c>
      <c r="B636" s="54">
        <v>1102</v>
      </c>
      <c r="C636" s="53">
        <v>1102</v>
      </c>
    </row>
    <row r="637" spans="1:3" ht="19.5" customHeight="1">
      <c r="A637" s="1" t="s">
        <v>32</v>
      </c>
      <c r="B637" s="54">
        <v>901</v>
      </c>
      <c r="C637" s="53">
        <v>901</v>
      </c>
    </row>
    <row r="638" spans="1:3" ht="18" customHeight="1">
      <c r="A638" s="1" t="s">
        <v>44</v>
      </c>
      <c r="B638" s="54">
        <v>1005</v>
      </c>
      <c r="C638" s="53">
        <v>1005</v>
      </c>
    </row>
    <row r="639" spans="1:3" ht="18.75">
      <c r="A639" s="1" t="s">
        <v>39</v>
      </c>
      <c r="B639" s="54">
        <v>2912</v>
      </c>
      <c r="C639" s="53">
        <v>2912</v>
      </c>
    </row>
    <row r="640" spans="1:3" ht="18.75">
      <c r="A640" s="1" t="s">
        <v>34</v>
      </c>
      <c r="B640" s="54">
        <v>1607</v>
      </c>
      <c r="C640" s="53">
        <v>1607</v>
      </c>
    </row>
    <row r="641" spans="1:3" ht="18.75">
      <c r="A641" s="1" t="s">
        <v>35</v>
      </c>
      <c r="B641" s="54">
        <v>703</v>
      </c>
      <c r="C641" s="53">
        <v>703</v>
      </c>
    </row>
    <row r="642" spans="1:3" ht="18.75">
      <c r="A642" s="1" t="s">
        <v>40</v>
      </c>
      <c r="B642" s="54">
        <v>603</v>
      </c>
      <c r="C642" s="53">
        <v>603</v>
      </c>
    </row>
    <row r="643" spans="1:3" ht="18.75">
      <c r="A643" s="1" t="s">
        <v>41</v>
      </c>
      <c r="B643" s="54">
        <v>1102</v>
      </c>
      <c r="C643" s="53">
        <v>1102</v>
      </c>
    </row>
    <row r="644" spans="1:3" ht="18.75">
      <c r="A644" s="1" t="s">
        <v>36</v>
      </c>
      <c r="B644" s="54">
        <v>1305</v>
      </c>
      <c r="C644" s="53">
        <v>1305</v>
      </c>
    </row>
    <row r="645" spans="1:3" ht="18.75">
      <c r="A645" s="1" t="s">
        <v>42</v>
      </c>
      <c r="B645" s="54">
        <v>1107.4</v>
      </c>
      <c r="C645" s="53">
        <v>1107.4</v>
      </c>
    </row>
    <row r="646" spans="1:3" ht="18.75">
      <c r="A646" s="1" t="s">
        <v>43</v>
      </c>
      <c r="B646" s="54">
        <v>701</v>
      </c>
      <c r="C646" s="53">
        <v>701</v>
      </c>
    </row>
    <row r="647" spans="1:3" ht="30.75" customHeight="1">
      <c r="A647" s="1" t="s">
        <v>4</v>
      </c>
      <c r="B647" s="53">
        <f>SUM(B633:B646)</f>
        <v>18171.4</v>
      </c>
      <c r="C647" s="53">
        <f>SUM(C633:C646)</f>
        <v>18171.4</v>
      </c>
    </row>
    <row r="648" spans="1:3" ht="18.75">
      <c r="A648" s="1"/>
      <c r="B648" s="1"/>
      <c r="C648" s="53"/>
    </row>
    <row r="649" spans="1:3" ht="18.75">
      <c r="A649" s="1"/>
      <c r="B649" s="1"/>
      <c r="C649" s="18"/>
    </row>
    <row r="650" spans="1:3" ht="24.75" customHeight="1">
      <c r="A650" s="1"/>
      <c r="B650" s="1"/>
      <c r="C650" s="16" t="s">
        <v>61</v>
      </c>
    </row>
    <row r="651" spans="1:3" ht="18.75">
      <c r="A651" s="17"/>
      <c r="B651" s="17"/>
      <c r="C651" s="16" t="s">
        <v>86</v>
      </c>
    </row>
    <row r="652" spans="1:3" ht="51" customHeight="1">
      <c r="A652" s="1"/>
      <c r="B652" s="1"/>
      <c r="C652" s="18"/>
    </row>
    <row r="653" spans="1:3" ht="18.75">
      <c r="A653" s="141" t="s">
        <v>8</v>
      </c>
      <c r="B653" s="141"/>
      <c r="C653" s="141"/>
    </row>
    <row r="654" spans="1:3" ht="9" customHeight="1">
      <c r="A654" s="20"/>
      <c r="B654" s="20"/>
      <c r="C654" s="20"/>
    </row>
    <row r="655" spans="1:3" ht="73.5" customHeight="1">
      <c r="A655" s="142" t="s">
        <v>96</v>
      </c>
      <c r="B655" s="142"/>
      <c r="C655" s="142"/>
    </row>
    <row r="656" spans="1:3" ht="21.75" customHeight="1">
      <c r="A656" s="18"/>
      <c r="B656" s="18"/>
      <c r="C656" s="18"/>
    </row>
    <row r="657" spans="1:3" ht="21" customHeight="1">
      <c r="A657" s="144" t="s">
        <v>1</v>
      </c>
      <c r="B657" s="144"/>
      <c r="C657" s="144"/>
    </row>
    <row r="658" spans="1:3" ht="37.5">
      <c r="A658" s="51" t="s">
        <v>116</v>
      </c>
      <c r="B658" s="22" t="s">
        <v>56</v>
      </c>
      <c r="C658" s="23" t="s">
        <v>67</v>
      </c>
    </row>
    <row r="659" spans="1:3" ht="10.5" customHeight="1">
      <c r="A659" s="24"/>
      <c r="B659" s="24"/>
      <c r="C659" s="1"/>
    </row>
    <row r="660" spans="1:3" ht="16.5" customHeight="1">
      <c r="A660" s="1" t="s">
        <v>37</v>
      </c>
      <c r="B660" s="40">
        <v>420.9</v>
      </c>
      <c r="C660" s="40">
        <v>420.9</v>
      </c>
    </row>
    <row r="661" spans="1:3" ht="18.75">
      <c r="A661" s="1" t="s">
        <v>30</v>
      </c>
      <c r="B661" s="40">
        <v>608.8</v>
      </c>
      <c r="C661" s="40">
        <v>608.8</v>
      </c>
    </row>
    <row r="662" spans="1:3" ht="18.75">
      <c r="A662" s="1" t="s">
        <v>38</v>
      </c>
      <c r="B662" s="40">
        <v>300.1</v>
      </c>
      <c r="C662" s="40">
        <v>300.1</v>
      </c>
    </row>
    <row r="663" spans="1:3" ht="18.75">
      <c r="A663" s="1" t="s">
        <v>31</v>
      </c>
      <c r="B663" s="40">
        <v>220</v>
      </c>
      <c r="C663" s="40">
        <v>220</v>
      </c>
    </row>
    <row r="664" spans="1:3" ht="18.75">
      <c r="A664" s="1" t="s">
        <v>32</v>
      </c>
      <c r="B664" s="40">
        <v>226.8</v>
      </c>
      <c r="C664" s="40">
        <v>226.8</v>
      </c>
    </row>
    <row r="665" spans="1:3" ht="18.75">
      <c r="A665" s="1" t="s">
        <v>44</v>
      </c>
      <c r="B665" s="40">
        <v>320.7</v>
      </c>
      <c r="C665" s="40">
        <v>320.7</v>
      </c>
    </row>
    <row r="666" spans="1:3" ht="18.75">
      <c r="A666" s="1" t="s">
        <v>39</v>
      </c>
      <c r="B666" s="40">
        <v>769.4</v>
      </c>
      <c r="C666" s="40">
        <v>769.4</v>
      </c>
    </row>
    <row r="667" spans="1:3" ht="18.75">
      <c r="A667" s="1" t="s">
        <v>34</v>
      </c>
      <c r="B667" s="40">
        <v>471.7</v>
      </c>
      <c r="C667" s="40">
        <v>471.7</v>
      </c>
    </row>
    <row r="668" spans="1:3" ht="18.75">
      <c r="A668" s="1" t="s">
        <v>35</v>
      </c>
      <c r="B668" s="40">
        <v>252</v>
      </c>
      <c r="C668" s="40">
        <v>252</v>
      </c>
    </row>
    <row r="669" spans="1:3" ht="18.75">
      <c r="A669" s="1" t="s">
        <v>40</v>
      </c>
      <c r="B669" s="40">
        <v>214.8</v>
      </c>
      <c r="C669" s="40">
        <v>214.8</v>
      </c>
    </row>
    <row r="670" spans="1:3" ht="18.75">
      <c r="A670" s="1" t="s">
        <v>41</v>
      </c>
      <c r="B670" s="40">
        <v>250.2</v>
      </c>
      <c r="C670" s="40">
        <v>250.2</v>
      </c>
    </row>
    <row r="671" spans="1:3" ht="18.75">
      <c r="A671" s="1" t="s">
        <v>36</v>
      </c>
      <c r="B671" s="40">
        <v>365.5</v>
      </c>
      <c r="C671" s="40">
        <v>365.5</v>
      </c>
    </row>
    <row r="672" spans="1:3" ht="18.75">
      <c r="A672" s="1" t="s">
        <v>42</v>
      </c>
      <c r="B672" s="40">
        <v>412.6</v>
      </c>
      <c r="C672" s="40">
        <v>412.6</v>
      </c>
    </row>
    <row r="673" spans="1:3" ht="18.75">
      <c r="A673" s="1" t="s">
        <v>43</v>
      </c>
      <c r="B673" s="40">
        <v>122.2</v>
      </c>
      <c r="C673" s="40">
        <v>122.2</v>
      </c>
    </row>
    <row r="674" spans="1:3" ht="27.75" customHeight="1">
      <c r="A674" s="1" t="s">
        <v>4</v>
      </c>
      <c r="B674" s="40">
        <f>SUM(B660:B673)</f>
        <v>4955.7</v>
      </c>
      <c r="C674" s="40">
        <f>SUM(C660:C673)</f>
        <v>4955.7</v>
      </c>
    </row>
    <row r="675" spans="1:3" ht="18.75">
      <c r="A675" s="1"/>
      <c r="B675" s="1"/>
      <c r="C675" s="18"/>
    </row>
    <row r="676" spans="1:3" ht="18.75">
      <c r="A676" s="1"/>
      <c r="B676" s="1"/>
      <c r="C676" s="18"/>
    </row>
    <row r="677" spans="1:3" ht="18.75">
      <c r="A677" s="1"/>
      <c r="B677" s="1"/>
      <c r="C677" s="16" t="s">
        <v>62</v>
      </c>
    </row>
    <row r="678" spans="1:3" ht="18.75">
      <c r="A678" s="1"/>
      <c r="B678" s="1"/>
      <c r="C678" s="16" t="s">
        <v>86</v>
      </c>
    </row>
    <row r="679" spans="1:3" ht="36.75" customHeight="1">
      <c r="A679" s="1"/>
      <c r="B679" s="1"/>
      <c r="C679" s="16"/>
    </row>
    <row r="680" spans="1:3" ht="18.75">
      <c r="A680" s="141" t="s">
        <v>8</v>
      </c>
      <c r="B680" s="141"/>
      <c r="C680" s="141"/>
    </row>
    <row r="681" spans="1:3" ht="10.5" customHeight="1">
      <c r="A681" s="19"/>
      <c r="B681" s="19"/>
      <c r="C681" s="19"/>
    </row>
    <row r="682" spans="1:3" ht="132" customHeight="1">
      <c r="A682" s="142" t="s">
        <v>76</v>
      </c>
      <c r="B682" s="142"/>
      <c r="C682" s="142"/>
    </row>
    <row r="683" spans="1:3" ht="39" customHeight="1">
      <c r="A683" s="55"/>
      <c r="B683" s="55"/>
      <c r="C683" s="55"/>
    </row>
    <row r="684" spans="1:3" ht="18.75">
      <c r="A684" s="3"/>
      <c r="B684" s="3"/>
      <c r="C684" s="41" t="s">
        <v>1</v>
      </c>
    </row>
    <row r="685" spans="1:3" ht="37.5">
      <c r="A685" s="21" t="s">
        <v>117</v>
      </c>
      <c r="B685" s="22" t="s">
        <v>56</v>
      </c>
      <c r="C685" s="23" t="s">
        <v>67</v>
      </c>
    </row>
    <row r="686" spans="1:3" ht="18.75">
      <c r="A686" s="24"/>
      <c r="B686" s="24"/>
      <c r="C686" s="1"/>
    </row>
    <row r="687" spans="1:3" ht="18.75">
      <c r="A687" s="25" t="s">
        <v>9</v>
      </c>
      <c r="B687" s="37">
        <v>12</v>
      </c>
      <c r="C687" s="56">
        <v>12</v>
      </c>
    </row>
    <row r="688" spans="1:3" ht="18.75">
      <c r="A688" s="25" t="s">
        <v>2</v>
      </c>
      <c r="B688" s="37">
        <v>8</v>
      </c>
      <c r="C688" s="56">
        <v>8</v>
      </c>
    </row>
    <row r="689" spans="1:3" ht="27.75" customHeight="1">
      <c r="A689" s="1" t="s">
        <v>4</v>
      </c>
      <c r="B689" s="40">
        <f>B687+B688</f>
        <v>20</v>
      </c>
      <c r="C689" s="40">
        <f>C687+C688</f>
        <v>20</v>
      </c>
    </row>
    <row r="690" spans="1:3" ht="18.75">
      <c r="A690" s="1"/>
      <c r="B690" s="39"/>
      <c r="C690" s="39"/>
    </row>
    <row r="691" spans="1:3" ht="18.75">
      <c r="A691" s="1"/>
      <c r="B691" s="39"/>
      <c r="C691" s="39"/>
    </row>
    <row r="692" spans="1:3" ht="18.75">
      <c r="A692" s="1"/>
      <c r="B692" s="1"/>
      <c r="C692" s="16"/>
    </row>
    <row r="693" spans="1:3" ht="18.75">
      <c r="A693" s="140"/>
      <c r="B693" s="140"/>
      <c r="C693" s="140"/>
    </row>
    <row r="694" spans="1:3" ht="18.75">
      <c r="A694" s="1"/>
      <c r="B694" s="1"/>
      <c r="C694" s="18"/>
    </row>
    <row r="695" spans="1:3" ht="18.75">
      <c r="A695" s="1"/>
      <c r="B695" s="1"/>
      <c r="C695" s="18"/>
    </row>
    <row r="696" spans="1:3" ht="18.75">
      <c r="A696" s="1"/>
      <c r="B696" s="1"/>
      <c r="C696" s="18"/>
    </row>
    <row r="697" spans="1:3" ht="18.75">
      <c r="A697" s="1"/>
      <c r="B697" s="1"/>
      <c r="C697" s="18"/>
    </row>
    <row r="698" spans="1:3" ht="18.75">
      <c r="A698" s="1"/>
      <c r="B698" s="1"/>
      <c r="C698" s="18"/>
    </row>
    <row r="699" spans="1:3" ht="18.75">
      <c r="A699" s="1"/>
      <c r="B699" s="1"/>
      <c r="C699" s="18"/>
    </row>
    <row r="700" spans="1:3" ht="18.75">
      <c r="A700" s="1"/>
      <c r="B700" s="1"/>
      <c r="C700" s="18"/>
    </row>
    <row r="701" spans="1:3" ht="18.75">
      <c r="A701" s="1"/>
      <c r="B701" s="1"/>
      <c r="C701" s="18"/>
    </row>
    <row r="702" spans="1:3" ht="18.75">
      <c r="A702" s="1"/>
      <c r="B702" s="1"/>
      <c r="C702" s="18"/>
    </row>
    <row r="703" spans="1:3" ht="18.75">
      <c r="A703" s="1"/>
      <c r="B703" s="1"/>
      <c r="C703" s="18"/>
    </row>
    <row r="704" spans="1:3" ht="18.75">
      <c r="A704" s="1"/>
      <c r="B704" s="1"/>
      <c r="C704" s="18"/>
    </row>
    <row r="705" spans="1:3" ht="18.75">
      <c r="A705" s="1"/>
      <c r="B705" s="1"/>
      <c r="C705" s="18"/>
    </row>
    <row r="706" spans="1:3" ht="18.75">
      <c r="A706" s="1"/>
      <c r="B706" s="1"/>
      <c r="C706" s="18"/>
    </row>
    <row r="707" spans="1:3" ht="18.75">
      <c r="A707" s="1"/>
      <c r="B707" s="1"/>
      <c r="C707" s="18"/>
    </row>
    <row r="708" spans="1:3" ht="18.75">
      <c r="A708" s="1"/>
      <c r="B708" s="1"/>
      <c r="C708" s="18"/>
    </row>
    <row r="709" spans="1:3" ht="18.75">
      <c r="A709" s="1"/>
      <c r="B709" s="1"/>
      <c r="C709" s="18"/>
    </row>
    <row r="710" spans="1:3" ht="18.75">
      <c r="A710" s="1"/>
      <c r="B710" s="1"/>
      <c r="C710" s="18"/>
    </row>
    <row r="711" spans="1:3" ht="18.75">
      <c r="A711" s="1"/>
      <c r="B711" s="1"/>
      <c r="C711" s="18"/>
    </row>
    <row r="712" spans="1:3" ht="18.75">
      <c r="A712" s="1"/>
      <c r="B712" s="1"/>
      <c r="C712" s="18"/>
    </row>
    <row r="713" spans="1:3" ht="18.75">
      <c r="A713" s="1"/>
      <c r="B713" s="1"/>
      <c r="C713" s="18"/>
    </row>
    <row r="714" spans="1:3" ht="18.75">
      <c r="A714" s="1"/>
      <c r="B714" s="1"/>
      <c r="C714" s="18"/>
    </row>
    <row r="715" spans="1:3" ht="18.75">
      <c r="A715" s="1"/>
      <c r="B715" s="1"/>
      <c r="C715" s="18"/>
    </row>
    <row r="716" spans="1:3" ht="18.75">
      <c r="A716" s="1"/>
      <c r="B716" s="1"/>
      <c r="C716" s="18"/>
    </row>
    <row r="717" spans="1:3" ht="18.75">
      <c r="A717" s="1"/>
      <c r="B717" s="1"/>
      <c r="C717" s="18"/>
    </row>
    <row r="718" spans="1:3" ht="18.75">
      <c r="A718" s="1"/>
      <c r="B718" s="1"/>
      <c r="C718" s="18"/>
    </row>
    <row r="719" spans="1:3" ht="18.75">
      <c r="A719" s="1"/>
      <c r="B719" s="1"/>
      <c r="C719" s="18"/>
    </row>
    <row r="720" spans="1:3" ht="18.75">
      <c r="A720" s="1"/>
      <c r="B720" s="1"/>
      <c r="C720" s="18"/>
    </row>
    <row r="721" spans="1:3" ht="18.75">
      <c r="A721" s="1"/>
      <c r="B721" s="1"/>
      <c r="C721" s="18"/>
    </row>
    <row r="722" spans="1:3" ht="18.75">
      <c r="A722" s="1"/>
      <c r="B722" s="1"/>
      <c r="C722" s="18"/>
    </row>
    <row r="723" spans="1:3" ht="18.75">
      <c r="A723" s="1"/>
      <c r="B723" s="1"/>
      <c r="C723" s="18"/>
    </row>
    <row r="724" spans="1:3" ht="18.75">
      <c r="A724" s="1"/>
      <c r="B724" s="1"/>
      <c r="C724" s="18"/>
    </row>
    <row r="725" spans="1:3" ht="18.75">
      <c r="A725" s="1"/>
      <c r="B725" s="1"/>
      <c r="C725" s="18"/>
    </row>
    <row r="726" spans="1:3" ht="18.75">
      <c r="A726" s="1"/>
      <c r="B726" s="1"/>
      <c r="C726" s="18"/>
    </row>
    <row r="727" spans="1:3" ht="18.75">
      <c r="A727" s="1"/>
      <c r="B727" s="1"/>
      <c r="C727" s="18"/>
    </row>
    <row r="728" spans="1:3" ht="18.75">
      <c r="A728" s="1"/>
      <c r="B728" s="1"/>
      <c r="C728" s="18"/>
    </row>
    <row r="729" spans="1:3" ht="18.75">
      <c r="A729" s="1"/>
      <c r="B729" s="1"/>
      <c r="C729" s="18"/>
    </row>
    <row r="730" spans="1:3" ht="18.75">
      <c r="A730" s="1"/>
      <c r="B730" s="1"/>
      <c r="C730" s="18"/>
    </row>
    <row r="731" spans="1:3" ht="18.75">
      <c r="A731" s="1"/>
      <c r="B731" s="1"/>
      <c r="C731" s="18"/>
    </row>
    <row r="732" spans="1:3" ht="18.75">
      <c r="A732" s="1"/>
      <c r="B732" s="1"/>
      <c r="C732" s="18"/>
    </row>
    <row r="733" spans="1:3" ht="18.75">
      <c r="A733" s="1"/>
      <c r="B733" s="1"/>
      <c r="C733" s="18"/>
    </row>
    <row r="734" spans="1:3" ht="18.75">
      <c r="A734" s="1"/>
      <c r="B734" s="1"/>
      <c r="C734" s="18"/>
    </row>
    <row r="735" spans="1:3" ht="18.75">
      <c r="A735" s="1"/>
      <c r="B735" s="1"/>
      <c r="C735" s="18"/>
    </row>
    <row r="736" spans="1:3" ht="18.75">
      <c r="A736" s="1"/>
      <c r="B736" s="1"/>
      <c r="C736" s="18"/>
    </row>
    <row r="737" spans="1:3" ht="18.75">
      <c r="A737" s="1"/>
      <c r="B737" s="1"/>
      <c r="C737" s="18"/>
    </row>
    <row r="738" spans="1:3" ht="18.75">
      <c r="A738" s="1"/>
      <c r="B738" s="1"/>
      <c r="C738" s="18"/>
    </row>
    <row r="739" spans="1:3" ht="18.75">
      <c r="A739" s="1"/>
      <c r="B739" s="1"/>
      <c r="C739" s="18"/>
    </row>
    <row r="740" spans="1:3" ht="18.75">
      <c r="A740" s="1"/>
      <c r="B740" s="1"/>
      <c r="C740" s="18"/>
    </row>
    <row r="741" spans="1:3" ht="18.75">
      <c r="A741" s="1"/>
      <c r="B741" s="1"/>
      <c r="C741" s="18"/>
    </row>
    <row r="742" spans="1:3" ht="18.75">
      <c r="A742" s="1"/>
      <c r="B742" s="1"/>
      <c r="C742" s="18"/>
    </row>
    <row r="743" spans="1:3" ht="18.75">
      <c r="A743" s="1"/>
      <c r="B743" s="1"/>
      <c r="C743" s="18"/>
    </row>
    <row r="744" spans="1:3" ht="18.75">
      <c r="A744" s="1"/>
      <c r="B744" s="1"/>
      <c r="C744" s="18"/>
    </row>
    <row r="745" spans="1:3" ht="18.75">
      <c r="A745" s="1"/>
      <c r="B745" s="1"/>
      <c r="C745" s="18"/>
    </row>
    <row r="746" spans="1:3" ht="18.75">
      <c r="A746" s="1"/>
      <c r="B746" s="1"/>
      <c r="C746" s="18"/>
    </row>
    <row r="747" spans="1:3" ht="18.75">
      <c r="A747" s="1"/>
      <c r="B747" s="1"/>
      <c r="C747" s="18"/>
    </row>
    <row r="748" spans="1:3" ht="18.75">
      <c r="A748" s="1"/>
      <c r="B748" s="1"/>
      <c r="C748" s="18"/>
    </row>
    <row r="749" spans="1:3" ht="18.75">
      <c r="A749" s="1"/>
      <c r="B749" s="1"/>
      <c r="C749" s="18"/>
    </row>
    <row r="750" spans="1:3" ht="18.75">
      <c r="A750" s="1"/>
      <c r="B750" s="1"/>
      <c r="C750" s="18"/>
    </row>
    <row r="751" spans="1:3" ht="18.75">
      <c r="A751" s="1"/>
      <c r="B751" s="1"/>
      <c r="C751" s="18"/>
    </row>
    <row r="752" spans="1:3" ht="18.75">
      <c r="A752" s="1"/>
      <c r="B752" s="1"/>
      <c r="C752" s="18"/>
    </row>
    <row r="753" spans="1:3" ht="18.75">
      <c r="A753" s="1"/>
      <c r="B753" s="1"/>
      <c r="C753" s="18"/>
    </row>
    <row r="754" spans="1:3" ht="18.75">
      <c r="A754" s="1"/>
      <c r="B754" s="1"/>
      <c r="C754" s="18"/>
    </row>
    <row r="755" spans="1:3" ht="18.75">
      <c r="A755" s="1"/>
      <c r="B755" s="1"/>
      <c r="C755" s="18"/>
    </row>
    <row r="756" spans="1:3" ht="18.75">
      <c r="A756" s="1"/>
      <c r="B756" s="1"/>
      <c r="C756" s="18"/>
    </row>
    <row r="757" spans="1:3" ht="18.75">
      <c r="A757" s="1"/>
      <c r="B757" s="1"/>
      <c r="C757" s="18"/>
    </row>
    <row r="758" spans="1:3" ht="18.75">
      <c r="A758" s="1"/>
      <c r="B758" s="1"/>
      <c r="C758" s="18"/>
    </row>
    <row r="759" spans="1:3" ht="18.75">
      <c r="A759" s="1"/>
      <c r="B759" s="1"/>
      <c r="C759" s="18"/>
    </row>
    <row r="760" spans="1:3" ht="18.75">
      <c r="A760" s="1"/>
      <c r="B760" s="1"/>
      <c r="C760" s="18"/>
    </row>
    <row r="761" spans="1:3" ht="18.75">
      <c r="A761" s="1"/>
      <c r="B761" s="1"/>
      <c r="C761" s="18"/>
    </row>
    <row r="762" spans="1:3" ht="18.75">
      <c r="A762" s="1"/>
      <c r="B762" s="1"/>
      <c r="C762" s="18"/>
    </row>
    <row r="763" spans="1:3" ht="18.75">
      <c r="A763" s="1"/>
      <c r="B763" s="1"/>
      <c r="C763" s="18"/>
    </row>
    <row r="764" spans="1:3" ht="18.75">
      <c r="A764" s="1"/>
      <c r="B764" s="1"/>
      <c r="C764" s="18"/>
    </row>
    <row r="765" spans="1:3" ht="18.75">
      <c r="A765" s="1"/>
      <c r="B765" s="1"/>
      <c r="C765" s="18"/>
    </row>
    <row r="766" spans="1:3" ht="18.75">
      <c r="A766" s="1"/>
      <c r="B766" s="1"/>
      <c r="C766" s="18"/>
    </row>
    <row r="767" spans="1:3" ht="18.75">
      <c r="A767" s="1"/>
      <c r="B767" s="1"/>
      <c r="C767" s="18"/>
    </row>
    <row r="768" spans="1:3" ht="18.75">
      <c r="A768" s="1"/>
      <c r="B768" s="1"/>
      <c r="C768" s="18"/>
    </row>
    <row r="769" spans="1:3" ht="18.75">
      <c r="A769" s="1"/>
      <c r="B769" s="1"/>
      <c r="C769" s="18"/>
    </row>
    <row r="770" spans="1:3" ht="18.75">
      <c r="A770" s="1"/>
      <c r="B770" s="1"/>
      <c r="C770" s="18"/>
    </row>
    <row r="771" spans="1:3" ht="18.75">
      <c r="A771" s="1"/>
      <c r="B771" s="1"/>
      <c r="C771" s="18"/>
    </row>
    <row r="772" spans="1:3" ht="18.75">
      <c r="A772" s="1"/>
      <c r="B772" s="1"/>
      <c r="C772" s="18"/>
    </row>
    <row r="773" spans="1:3" ht="18.75">
      <c r="A773" s="1"/>
      <c r="B773" s="1"/>
      <c r="C773" s="18"/>
    </row>
    <row r="774" spans="1:3" ht="18.75">
      <c r="A774" s="1"/>
      <c r="B774" s="1"/>
      <c r="C774" s="18"/>
    </row>
    <row r="775" spans="1:3" ht="18.75">
      <c r="A775" s="1"/>
      <c r="B775" s="1"/>
      <c r="C775" s="18"/>
    </row>
    <row r="776" spans="1:3" ht="18.75">
      <c r="A776" s="1"/>
      <c r="B776" s="1"/>
      <c r="C776" s="18"/>
    </row>
    <row r="777" spans="1:3" ht="18.75">
      <c r="A777" s="1"/>
      <c r="B777" s="1"/>
      <c r="C777" s="18"/>
    </row>
    <row r="778" spans="1:3" ht="18.75">
      <c r="A778" s="1"/>
      <c r="B778" s="1"/>
      <c r="C778" s="18"/>
    </row>
    <row r="779" spans="1:3" ht="18.75">
      <c r="A779" s="1"/>
      <c r="B779" s="1"/>
      <c r="C779" s="18"/>
    </row>
    <row r="780" spans="1:3" ht="18.75">
      <c r="A780" s="1"/>
      <c r="B780" s="1"/>
      <c r="C780" s="18"/>
    </row>
    <row r="781" spans="1:3" ht="18.75">
      <c r="A781" s="1"/>
      <c r="B781" s="1"/>
      <c r="C781" s="18"/>
    </row>
    <row r="782" spans="1:3" ht="18.75">
      <c r="A782" s="1"/>
      <c r="B782" s="1"/>
      <c r="C782" s="18"/>
    </row>
    <row r="783" spans="1:3" ht="18.75">
      <c r="A783" s="1"/>
      <c r="B783" s="1"/>
      <c r="C783" s="18"/>
    </row>
    <row r="784" spans="1:3" ht="18.75">
      <c r="A784" s="1"/>
      <c r="B784" s="1"/>
      <c r="C784" s="18"/>
    </row>
    <row r="785" spans="1:3" ht="18.75">
      <c r="A785" s="1"/>
      <c r="B785" s="1"/>
      <c r="C785" s="18"/>
    </row>
    <row r="786" spans="1:3" ht="18.75">
      <c r="A786" s="1"/>
      <c r="B786" s="1"/>
      <c r="C786" s="18"/>
    </row>
    <row r="787" spans="1:3" ht="18.75">
      <c r="A787" s="1"/>
      <c r="B787" s="1"/>
      <c r="C787" s="18"/>
    </row>
    <row r="788" spans="1:3" ht="18.75">
      <c r="A788" s="1"/>
      <c r="B788" s="1"/>
      <c r="C788" s="18"/>
    </row>
    <row r="789" spans="1:3" ht="18.75">
      <c r="A789" s="1"/>
      <c r="B789" s="1"/>
      <c r="C789" s="18"/>
    </row>
    <row r="790" spans="1:3" ht="18.75">
      <c r="A790" s="1"/>
      <c r="B790" s="1"/>
      <c r="C790" s="18"/>
    </row>
    <row r="791" spans="1:3" ht="18.75">
      <c r="A791" s="1"/>
      <c r="B791" s="1"/>
      <c r="C791" s="18"/>
    </row>
    <row r="792" spans="1:3" ht="18.75">
      <c r="A792" s="1"/>
      <c r="B792" s="1"/>
      <c r="C792" s="18"/>
    </row>
    <row r="793" spans="1:3" ht="18.75">
      <c r="A793" s="1"/>
      <c r="B793" s="1"/>
      <c r="C793" s="18"/>
    </row>
    <row r="794" spans="1:3" ht="18.75">
      <c r="A794" s="1"/>
      <c r="B794" s="1"/>
      <c r="C794" s="18"/>
    </row>
    <row r="795" spans="1:3" ht="18.75">
      <c r="A795" s="1"/>
      <c r="B795" s="1"/>
      <c r="C795" s="18"/>
    </row>
    <row r="796" spans="1:3" ht="18.75">
      <c r="A796" s="1"/>
      <c r="B796" s="1"/>
      <c r="C796" s="18"/>
    </row>
    <row r="797" spans="1:3" ht="18.75">
      <c r="A797" s="1"/>
      <c r="B797" s="1"/>
      <c r="C797" s="18"/>
    </row>
    <row r="798" spans="1:3" ht="18.75">
      <c r="A798" s="1"/>
      <c r="B798" s="1"/>
      <c r="C798" s="18"/>
    </row>
    <row r="799" spans="1:3" ht="18.75">
      <c r="A799" s="1"/>
      <c r="B799" s="1"/>
      <c r="C799" s="18"/>
    </row>
    <row r="800" spans="1:3" ht="18.75">
      <c r="A800" s="1"/>
      <c r="B800" s="1"/>
      <c r="C800" s="18"/>
    </row>
    <row r="801" spans="1:3" ht="18.75">
      <c r="A801" s="1"/>
      <c r="B801" s="1"/>
      <c r="C801" s="18"/>
    </row>
    <row r="802" spans="1:3" ht="18.75">
      <c r="A802" s="1"/>
      <c r="B802" s="1"/>
      <c r="C802" s="18"/>
    </row>
    <row r="803" spans="1:3" ht="18.75">
      <c r="A803" s="1"/>
      <c r="B803" s="1"/>
      <c r="C803" s="18"/>
    </row>
    <row r="804" spans="1:3" ht="18.75">
      <c r="A804" s="1"/>
      <c r="B804" s="1"/>
      <c r="C804" s="18"/>
    </row>
    <row r="805" spans="1:3" ht="18.75">
      <c r="A805" s="1"/>
      <c r="B805" s="1"/>
      <c r="C805" s="18"/>
    </row>
    <row r="806" spans="1:3" ht="18.75">
      <c r="A806" s="1"/>
      <c r="B806" s="1"/>
      <c r="C806" s="18"/>
    </row>
    <row r="807" spans="1:3" ht="18.75">
      <c r="A807" s="1"/>
      <c r="B807" s="1"/>
      <c r="C807" s="18"/>
    </row>
    <row r="808" spans="1:3" ht="18.75">
      <c r="A808" s="1"/>
      <c r="B808" s="1"/>
      <c r="C808" s="18"/>
    </row>
    <row r="809" spans="1:3" ht="18.75">
      <c r="A809" s="1"/>
      <c r="B809" s="1"/>
      <c r="C809" s="18"/>
    </row>
    <row r="810" spans="1:3" ht="18.75">
      <c r="A810" s="1"/>
      <c r="B810" s="1"/>
      <c r="C810" s="18"/>
    </row>
    <row r="811" spans="1:3" ht="18.75">
      <c r="A811" s="1"/>
      <c r="B811" s="1"/>
      <c r="C811" s="18"/>
    </row>
    <row r="812" spans="1:3" ht="18.75">
      <c r="A812" s="1"/>
      <c r="B812" s="1"/>
      <c r="C812" s="18"/>
    </row>
    <row r="813" spans="1:3" ht="18.75">
      <c r="A813" s="1"/>
      <c r="B813" s="1"/>
      <c r="C813" s="18"/>
    </row>
    <row r="814" spans="1:3" ht="18.75">
      <c r="A814" s="1"/>
      <c r="B814" s="1"/>
      <c r="C814" s="18"/>
    </row>
    <row r="815" spans="1:3" ht="18.75">
      <c r="A815" s="1"/>
      <c r="B815" s="1"/>
      <c r="C815" s="18"/>
    </row>
    <row r="816" spans="1:3" ht="18.75">
      <c r="A816" s="1"/>
      <c r="B816" s="1"/>
      <c r="C816" s="18"/>
    </row>
    <row r="817" spans="1:3" ht="18.75">
      <c r="A817" s="1"/>
      <c r="B817" s="1"/>
      <c r="C817" s="18"/>
    </row>
    <row r="818" spans="1:3" ht="18.75">
      <c r="A818" s="1"/>
      <c r="B818" s="1"/>
      <c r="C818" s="18"/>
    </row>
    <row r="819" spans="1:3" ht="18.75">
      <c r="A819" s="1"/>
      <c r="B819" s="1"/>
      <c r="C819" s="18"/>
    </row>
    <row r="820" spans="1:3" ht="18.75">
      <c r="A820" s="1"/>
      <c r="B820" s="1"/>
      <c r="C820" s="18"/>
    </row>
    <row r="821" spans="1:3" ht="18.75">
      <c r="A821" s="1"/>
      <c r="B821" s="1"/>
      <c r="C821" s="18"/>
    </row>
    <row r="822" spans="1:3" ht="18.75">
      <c r="A822" s="1"/>
      <c r="B822" s="1"/>
      <c r="C822" s="18"/>
    </row>
    <row r="823" spans="1:3" ht="18.75">
      <c r="A823" s="1"/>
      <c r="B823" s="1"/>
      <c r="C823" s="18"/>
    </row>
    <row r="824" spans="1:3" ht="18.75">
      <c r="A824" s="1"/>
      <c r="B824" s="1"/>
      <c r="C824" s="18"/>
    </row>
    <row r="825" spans="1:3" ht="18.75">
      <c r="A825" s="1"/>
      <c r="B825" s="1"/>
      <c r="C825" s="18"/>
    </row>
    <row r="826" spans="1:3" ht="18.75">
      <c r="A826" s="1"/>
      <c r="B826" s="1"/>
      <c r="C826" s="18"/>
    </row>
    <row r="827" spans="1:3" ht="18.75">
      <c r="A827" s="1"/>
      <c r="B827" s="1"/>
      <c r="C827" s="18"/>
    </row>
    <row r="828" spans="1:3" ht="18.75">
      <c r="A828" s="1"/>
      <c r="B828" s="1"/>
      <c r="C828" s="18"/>
    </row>
    <row r="829" spans="1:3" ht="18.75">
      <c r="A829" s="1"/>
      <c r="B829" s="1"/>
      <c r="C829" s="18"/>
    </row>
    <row r="830" spans="1:3" ht="18.75">
      <c r="A830" s="1"/>
      <c r="B830" s="1"/>
      <c r="C830" s="18"/>
    </row>
    <row r="831" spans="1:3" ht="18.75">
      <c r="A831" s="1"/>
      <c r="B831" s="1"/>
      <c r="C831" s="18"/>
    </row>
    <row r="832" spans="1:3" ht="18.75">
      <c r="A832" s="1"/>
      <c r="B832" s="1"/>
      <c r="C832" s="18"/>
    </row>
    <row r="833" spans="1:3" ht="18.75">
      <c r="A833" s="1"/>
      <c r="B833" s="1"/>
      <c r="C833" s="18"/>
    </row>
    <row r="834" spans="1:3" ht="18.75">
      <c r="A834" s="1"/>
      <c r="B834" s="1"/>
      <c r="C834" s="18"/>
    </row>
    <row r="835" spans="1:3" ht="18.75">
      <c r="A835" s="1"/>
      <c r="B835" s="1"/>
      <c r="C835" s="18"/>
    </row>
    <row r="836" spans="1:3" ht="18.75">
      <c r="A836" s="1"/>
      <c r="B836" s="1"/>
      <c r="C836" s="18"/>
    </row>
    <row r="837" spans="1:3" ht="18.75">
      <c r="A837" s="1"/>
      <c r="B837" s="1"/>
      <c r="C837" s="18"/>
    </row>
    <row r="838" spans="1:3" ht="18.75">
      <c r="A838" s="1"/>
      <c r="B838" s="1"/>
      <c r="C838" s="18"/>
    </row>
    <row r="839" spans="1:3" ht="18.75">
      <c r="A839" s="1"/>
      <c r="B839" s="1"/>
      <c r="C839" s="18"/>
    </row>
  </sheetData>
  <sheetProtection/>
  <mergeCells count="63">
    <mergeCell ref="B6:C6"/>
    <mergeCell ref="A28:C28"/>
    <mergeCell ref="A11:C11"/>
    <mergeCell ref="A157:C157"/>
    <mergeCell ref="A480:C480"/>
    <mergeCell ref="A298:C298"/>
    <mergeCell ref="A342:C342"/>
    <mergeCell ref="A449:C449"/>
    <mergeCell ref="A270:C270"/>
    <mergeCell ref="A393:C393"/>
    <mergeCell ref="A682:C682"/>
    <mergeCell ref="A84:C84"/>
    <mergeCell ref="A240:C240"/>
    <mergeCell ref="A214:C214"/>
    <mergeCell ref="A13:C13"/>
    <mergeCell ref="A680:C680"/>
    <mergeCell ref="A155:C155"/>
    <mergeCell ref="A242:C242"/>
    <mergeCell ref="A212:C212"/>
    <mergeCell ref="A268:C268"/>
    <mergeCell ref="B1:C1"/>
    <mergeCell ref="B2:C2"/>
    <mergeCell ref="A57:C57"/>
    <mergeCell ref="A98:C98"/>
    <mergeCell ref="A99:C99"/>
    <mergeCell ref="B3:C3"/>
    <mergeCell ref="B4:C4"/>
    <mergeCell ref="B5:C5"/>
    <mergeCell ref="A26:C26"/>
    <mergeCell ref="A82:C82"/>
    <mergeCell ref="A129:C129"/>
    <mergeCell ref="A127:C127"/>
    <mergeCell ref="A55:C55"/>
    <mergeCell ref="A296:C296"/>
    <mergeCell ref="A183:C183"/>
    <mergeCell ref="A365:C365"/>
    <mergeCell ref="A185:C185"/>
    <mergeCell ref="A478:C478"/>
    <mergeCell ref="A327:C327"/>
    <mergeCell ref="A391:C391"/>
    <mergeCell ref="A344:C344"/>
    <mergeCell ref="A419:C419"/>
    <mergeCell ref="A325:C325"/>
    <mergeCell ref="A421:C421"/>
    <mergeCell ref="A451:C451"/>
    <mergeCell ref="A570:C570"/>
    <mergeCell ref="A657:C657"/>
    <mergeCell ref="A653:C653"/>
    <mergeCell ref="A630:C630"/>
    <mergeCell ref="A626:C626"/>
    <mergeCell ref="A596:C596"/>
    <mergeCell ref="A628:C628"/>
    <mergeCell ref="A655:C655"/>
    <mergeCell ref="A693:C693"/>
    <mergeCell ref="A507:C507"/>
    <mergeCell ref="A568:C568"/>
    <mergeCell ref="A363:C363"/>
    <mergeCell ref="A509:C509"/>
    <mergeCell ref="A598:C598"/>
    <mergeCell ref="A482:C482"/>
    <mergeCell ref="A536:C536"/>
    <mergeCell ref="A538:C538"/>
    <mergeCell ref="A566:C566"/>
  </mergeCells>
  <printOptions/>
  <pageMargins left="0.984251968503937" right="0.7874015748031497" top="0.54" bottom="0.4" header="0.5511811023622047" footer="0.5118110236220472"/>
  <pageSetup horizontalDpi="600" verticalDpi="600" orientation="portrait" paperSize="9" r:id="rId1"/>
  <rowBreaks count="25" manualBreakCount="25">
    <brk id="22" max="255" man="1"/>
    <brk id="51" max="255" man="1"/>
    <brk id="78" max="255" man="1"/>
    <brk id="94" max="255" man="1"/>
    <brk id="123" max="255" man="1"/>
    <brk id="151" max="255" man="1"/>
    <brk id="179" max="255" man="1"/>
    <brk id="208" max="255" man="1"/>
    <brk id="236" max="255" man="1"/>
    <brk id="264" max="255" man="1"/>
    <brk id="292" max="255" man="1"/>
    <brk id="321" max="255" man="1"/>
    <brk id="338" max="255" man="1"/>
    <brk id="359" max="255" man="1"/>
    <brk id="387" max="255" man="1"/>
    <brk id="415" max="255" man="1"/>
    <brk id="445" max="255" man="1"/>
    <brk id="474" max="255" man="1"/>
    <brk id="503" max="255" man="1"/>
    <brk id="532" max="255" man="1"/>
    <brk id="562" max="255" man="1"/>
    <brk id="592" max="255" man="1"/>
    <brk id="622" max="255" man="1"/>
    <brk id="649" max="255" man="1"/>
    <brk id="6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88" zoomScaleNormal="88" zoomScalePageLayoutView="85" workbookViewId="0" topLeftCell="A7">
      <selection activeCell="G30" sqref="G30"/>
    </sheetView>
  </sheetViews>
  <sheetFormatPr defaultColWidth="9.00390625" defaultRowHeight="12.75"/>
  <cols>
    <col min="1" max="1" width="17.75390625" style="0" customWidth="1"/>
    <col min="2" max="2" width="14.75390625" style="0" customWidth="1"/>
    <col min="3" max="3" width="15.25390625" style="0" customWidth="1"/>
    <col min="4" max="4" width="13.625" style="0" customWidth="1"/>
    <col min="5" max="5" width="17.125" style="0" customWidth="1"/>
    <col min="6" max="6" width="15.375" style="0" customWidth="1"/>
    <col min="7" max="7" width="15.25390625" style="0" customWidth="1"/>
    <col min="8" max="8" width="15.375" style="0" customWidth="1"/>
    <col min="9" max="9" width="15.00390625" style="0" customWidth="1"/>
    <col min="10" max="10" width="17.375" style="0" customWidth="1"/>
    <col min="11" max="11" width="15.125" style="0" customWidth="1"/>
  </cols>
  <sheetData>
    <row r="1" spans="1:11" s="10" customFormat="1" ht="18.75">
      <c r="A1" s="57"/>
      <c r="B1" s="57"/>
      <c r="C1" s="57"/>
      <c r="D1" s="57"/>
      <c r="E1" s="57"/>
      <c r="F1" s="57"/>
      <c r="G1" s="57"/>
      <c r="H1" s="152" t="s">
        <v>87</v>
      </c>
      <c r="I1" s="152"/>
      <c r="J1" s="152"/>
      <c r="K1" s="152"/>
    </row>
    <row r="2" spans="1:11" s="3" customFormat="1" ht="18.75">
      <c r="A2" s="57"/>
      <c r="B2" s="57"/>
      <c r="C2" s="57"/>
      <c r="D2" s="57"/>
      <c r="E2" s="57"/>
      <c r="F2" s="57"/>
      <c r="G2" s="57"/>
      <c r="H2" s="152" t="s">
        <v>86</v>
      </c>
      <c r="I2" s="152"/>
      <c r="J2" s="152"/>
      <c r="K2" s="152"/>
    </row>
    <row r="3" spans="1:11" s="3" customFormat="1" ht="18.75">
      <c r="A3" s="18"/>
      <c r="B3" s="18"/>
      <c r="C3" s="24"/>
      <c r="D3" s="24"/>
      <c r="E3" s="16"/>
      <c r="H3" s="58"/>
      <c r="I3" s="58"/>
      <c r="J3" s="58"/>
      <c r="K3" s="58"/>
    </row>
    <row r="4" spans="1:11" s="3" customFormat="1" ht="18.75">
      <c r="A4" s="18"/>
      <c r="B4" s="18"/>
      <c r="C4" s="24"/>
      <c r="D4" s="24"/>
      <c r="E4" s="16"/>
      <c r="H4" s="58"/>
      <c r="I4" s="58"/>
      <c r="J4" s="58"/>
      <c r="K4" s="58"/>
    </row>
    <row r="5" spans="1:5" s="3" customFormat="1" ht="18.75">
      <c r="A5" s="18"/>
      <c r="B5" s="18"/>
      <c r="C5" s="24"/>
      <c r="D5" s="24"/>
      <c r="E5" s="16"/>
    </row>
    <row r="6" spans="1:5" s="3" customFormat="1" ht="18.75">
      <c r="A6" s="18"/>
      <c r="B6" s="18"/>
      <c r="C6" s="24"/>
      <c r="D6" s="24"/>
      <c r="E6" s="16"/>
    </row>
    <row r="7" spans="1:10" s="6" customFormat="1" ht="18.75" customHeight="1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s="6" customFormat="1" ht="18.75" customHeight="1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1" s="6" customFormat="1" ht="77.25" customHeight="1">
      <c r="A9" s="153" t="s">
        <v>77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0" s="6" customFormat="1" ht="18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1" s="3" customFormat="1" ht="18.75">
      <c r="A11" s="18"/>
      <c r="B11" s="18"/>
      <c r="C11" s="24"/>
      <c r="D11" s="24"/>
      <c r="E11" s="16"/>
      <c r="H11" s="58"/>
      <c r="I11" s="58"/>
      <c r="J11" s="58"/>
      <c r="K11" s="58"/>
    </row>
    <row r="12" spans="1:11" s="3" customFormat="1" ht="18.75">
      <c r="A12" s="18"/>
      <c r="B12" s="18"/>
      <c r="C12" s="24"/>
      <c r="D12" s="24"/>
      <c r="E12" s="16"/>
      <c r="H12" s="58"/>
      <c r="I12" s="58"/>
      <c r="J12" s="58"/>
      <c r="K12" s="58"/>
    </row>
    <row r="13" spans="1:5" s="3" customFormat="1" ht="18.75">
      <c r="A13" s="18"/>
      <c r="B13" s="18"/>
      <c r="C13" s="24"/>
      <c r="D13" s="24"/>
      <c r="E13" s="16"/>
    </row>
    <row r="14" spans="1:11" ht="21" customHeight="1">
      <c r="A14" s="25"/>
      <c r="B14" s="62"/>
      <c r="C14" s="62"/>
      <c r="D14" s="62"/>
      <c r="E14" s="61"/>
      <c r="F14" s="62"/>
      <c r="J14" s="154" t="s">
        <v>1</v>
      </c>
      <c r="K14" s="154"/>
    </row>
    <row r="15" spans="1:11" ht="21.75" customHeight="1">
      <c r="A15" s="155" t="s">
        <v>29</v>
      </c>
      <c r="B15" s="158" t="s">
        <v>56</v>
      </c>
      <c r="C15" s="159"/>
      <c r="D15" s="159"/>
      <c r="E15" s="159"/>
      <c r="F15" s="160"/>
      <c r="G15" s="158" t="s">
        <v>67</v>
      </c>
      <c r="H15" s="159"/>
      <c r="I15" s="159"/>
      <c r="J15" s="159"/>
      <c r="K15" s="159"/>
    </row>
    <row r="16" spans="1:11" ht="20.25" customHeight="1">
      <c r="A16" s="156"/>
      <c r="B16" s="161" t="s">
        <v>55</v>
      </c>
      <c r="C16" s="162" t="s">
        <v>65</v>
      </c>
      <c r="D16" s="162"/>
      <c r="E16" s="162"/>
      <c r="F16" s="162"/>
      <c r="G16" s="164" t="s">
        <v>55</v>
      </c>
      <c r="H16" s="158" t="s">
        <v>65</v>
      </c>
      <c r="I16" s="159"/>
      <c r="J16" s="159"/>
      <c r="K16" s="159"/>
    </row>
    <row r="17" spans="1:11" ht="54.75" customHeight="1">
      <c r="A17" s="156"/>
      <c r="B17" s="161"/>
      <c r="C17" s="161" t="s">
        <v>57</v>
      </c>
      <c r="D17" s="161" t="s">
        <v>78</v>
      </c>
      <c r="E17" s="161"/>
      <c r="F17" s="161"/>
      <c r="G17" s="164"/>
      <c r="H17" s="165" t="s">
        <v>57</v>
      </c>
      <c r="I17" s="158" t="s">
        <v>97</v>
      </c>
      <c r="J17" s="159"/>
      <c r="K17" s="167"/>
    </row>
    <row r="18" spans="1:11" ht="69.75" customHeight="1">
      <c r="A18" s="157"/>
      <c r="B18" s="161"/>
      <c r="C18" s="161"/>
      <c r="D18" s="63" t="s">
        <v>55</v>
      </c>
      <c r="E18" s="64" t="s">
        <v>45</v>
      </c>
      <c r="F18" s="63" t="s">
        <v>46</v>
      </c>
      <c r="G18" s="162"/>
      <c r="H18" s="166"/>
      <c r="I18" s="63" t="s">
        <v>55</v>
      </c>
      <c r="J18" s="64" t="s">
        <v>45</v>
      </c>
      <c r="K18" s="128" t="s">
        <v>46</v>
      </c>
    </row>
    <row r="19" spans="1:11" ht="17.25" customHeight="1">
      <c r="A19" s="65">
        <v>1</v>
      </c>
      <c r="B19" s="66">
        <v>2</v>
      </c>
      <c r="C19" s="66">
        <v>3</v>
      </c>
      <c r="D19" s="66">
        <v>4</v>
      </c>
      <c r="E19" s="66">
        <v>5</v>
      </c>
      <c r="F19" s="66">
        <v>6</v>
      </c>
      <c r="G19" s="66">
        <v>7</v>
      </c>
      <c r="H19" s="66">
        <v>8</v>
      </c>
      <c r="I19" s="66">
        <v>9</v>
      </c>
      <c r="J19" s="66">
        <v>10</v>
      </c>
      <c r="K19" s="129">
        <v>11</v>
      </c>
    </row>
    <row r="20" spans="1:10" ht="5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1" ht="20.25" customHeight="1">
      <c r="A21" s="68" t="s">
        <v>50</v>
      </c>
      <c r="B21" s="69">
        <f>C21+D21</f>
        <v>22808</v>
      </c>
      <c r="C21" s="69">
        <v>12000</v>
      </c>
      <c r="D21" s="69">
        <f>E21+F21</f>
        <v>10808</v>
      </c>
      <c r="E21" s="69">
        <v>8708</v>
      </c>
      <c r="F21" s="69">
        <v>2100</v>
      </c>
      <c r="G21" s="69">
        <f>H21+I21</f>
        <v>20260</v>
      </c>
      <c r="H21" s="69">
        <v>10115</v>
      </c>
      <c r="I21" s="69">
        <f>J21+K21</f>
        <v>10145</v>
      </c>
      <c r="J21" s="69">
        <v>8045</v>
      </c>
      <c r="K21" s="69">
        <v>2100</v>
      </c>
    </row>
    <row r="22" spans="1:11" ht="19.5" customHeight="1">
      <c r="A22" s="68" t="s">
        <v>30</v>
      </c>
      <c r="B22" s="69">
        <f aca="true" t="shared" si="0" ref="B22:B28">C22+D22</f>
        <v>32074</v>
      </c>
      <c r="C22" s="69">
        <f>17000</f>
        <v>17000</v>
      </c>
      <c r="D22" s="69">
        <f aca="true" t="shared" si="1" ref="D22:D28">E22+F22</f>
        <v>15074</v>
      </c>
      <c r="E22" s="69">
        <v>10574</v>
      </c>
      <c r="F22" s="69">
        <v>4500</v>
      </c>
      <c r="G22" s="69">
        <f aca="true" t="shared" si="2" ref="G22:G28">H22+I22</f>
        <v>45416</v>
      </c>
      <c r="H22" s="69">
        <v>21675</v>
      </c>
      <c r="I22" s="69">
        <f aca="true" t="shared" si="3" ref="I22:I28">J22+K22</f>
        <v>23741</v>
      </c>
      <c r="J22" s="69">
        <v>17241</v>
      </c>
      <c r="K22" s="69">
        <v>6500</v>
      </c>
    </row>
    <row r="23" spans="1:11" ht="19.5" customHeight="1">
      <c r="A23" s="68" t="s">
        <v>51</v>
      </c>
      <c r="B23" s="69">
        <f t="shared" si="0"/>
        <v>40894</v>
      </c>
      <c r="C23" s="69">
        <v>22000</v>
      </c>
      <c r="D23" s="69">
        <f t="shared" si="1"/>
        <v>18894</v>
      </c>
      <c r="E23" s="69">
        <v>16794</v>
      </c>
      <c r="F23" s="69">
        <v>2100</v>
      </c>
      <c r="G23" s="69">
        <f t="shared" si="2"/>
        <v>20263</v>
      </c>
      <c r="H23" s="69">
        <v>10118</v>
      </c>
      <c r="I23" s="69">
        <f t="shared" si="3"/>
        <v>10145</v>
      </c>
      <c r="J23" s="69">
        <v>8045</v>
      </c>
      <c r="K23" s="69">
        <v>2100</v>
      </c>
    </row>
    <row r="24" spans="1:11" ht="19.5" customHeight="1">
      <c r="A24" s="68" t="s">
        <v>33</v>
      </c>
      <c r="B24" s="69">
        <f t="shared" si="0"/>
        <v>33296</v>
      </c>
      <c r="C24" s="69">
        <v>18000</v>
      </c>
      <c r="D24" s="69">
        <f t="shared" si="1"/>
        <v>15296</v>
      </c>
      <c r="E24" s="69">
        <v>11196</v>
      </c>
      <c r="F24" s="69">
        <v>4100</v>
      </c>
      <c r="G24" s="69">
        <f t="shared" si="2"/>
        <v>39556</v>
      </c>
      <c r="H24" s="69">
        <v>19748</v>
      </c>
      <c r="I24" s="69">
        <f t="shared" si="3"/>
        <v>19808</v>
      </c>
      <c r="J24" s="69">
        <v>15708</v>
      </c>
      <c r="K24" s="69">
        <v>4100</v>
      </c>
    </row>
    <row r="25" spans="1:11" ht="19.5" customHeight="1">
      <c r="A25" s="68" t="s">
        <v>58</v>
      </c>
      <c r="B25" s="69">
        <f t="shared" si="0"/>
        <v>40681.001</v>
      </c>
      <c r="C25" s="69">
        <v>21387.1</v>
      </c>
      <c r="D25" s="69">
        <f t="shared" si="1"/>
        <v>19293.901</v>
      </c>
      <c r="E25" s="69">
        <v>15093.901</v>
      </c>
      <c r="F25" s="69">
        <v>4200</v>
      </c>
      <c r="G25" s="69">
        <f t="shared" si="2"/>
        <v>40519.947</v>
      </c>
      <c r="H25" s="69">
        <v>20230</v>
      </c>
      <c r="I25" s="69">
        <f t="shared" si="3"/>
        <v>20289.947</v>
      </c>
      <c r="J25" s="69">
        <v>16089.947</v>
      </c>
      <c r="K25" s="69">
        <v>4200</v>
      </c>
    </row>
    <row r="26" spans="1:11" ht="19.5" customHeight="1">
      <c r="A26" s="68" t="s">
        <v>49</v>
      </c>
      <c r="B26" s="69">
        <f t="shared" si="0"/>
        <v>1141.7304</v>
      </c>
      <c r="C26" s="69"/>
      <c r="D26" s="69">
        <f t="shared" si="1"/>
        <v>1141.7304</v>
      </c>
      <c r="E26" s="69"/>
      <c r="F26" s="69">
        <v>1141.7304</v>
      </c>
      <c r="G26" s="69">
        <f t="shared" si="2"/>
        <v>11015.7304</v>
      </c>
      <c r="H26" s="69">
        <v>5500</v>
      </c>
      <c r="I26" s="69">
        <f t="shared" si="3"/>
        <v>5515.7304</v>
      </c>
      <c r="J26" s="69">
        <v>4374</v>
      </c>
      <c r="K26" s="69">
        <v>1141.7304</v>
      </c>
    </row>
    <row r="27" spans="1:11" ht="19.5" customHeight="1">
      <c r="A27" s="68" t="s">
        <v>47</v>
      </c>
      <c r="B27" s="69">
        <f t="shared" si="0"/>
        <v>2100</v>
      </c>
      <c r="C27" s="69"/>
      <c r="D27" s="69">
        <f t="shared" si="1"/>
        <v>2100</v>
      </c>
      <c r="E27" s="69"/>
      <c r="F27" s="69">
        <v>2100</v>
      </c>
      <c r="G27" s="69">
        <f t="shared" si="2"/>
        <v>20263</v>
      </c>
      <c r="H27" s="69">
        <v>10115</v>
      </c>
      <c r="I27" s="69">
        <f t="shared" si="3"/>
        <v>10148</v>
      </c>
      <c r="J27" s="69">
        <v>8048</v>
      </c>
      <c r="K27" s="69">
        <v>2100</v>
      </c>
    </row>
    <row r="28" spans="1:11" ht="19.5" customHeight="1">
      <c r="A28" s="68" t="s">
        <v>59</v>
      </c>
      <c r="B28" s="69">
        <f t="shared" si="0"/>
        <v>23808</v>
      </c>
      <c r="C28" s="69">
        <v>13000</v>
      </c>
      <c r="D28" s="69">
        <f t="shared" si="1"/>
        <v>10808</v>
      </c>
      <c r="E28" s="69">
        <v>8708</v>
      </c>
      <c r="F28" s="69">
        <v>2100</v>
      </c>
      <c r="G28" s="69">
        <f t="shared" si="2"/>
        <v>19199.35268</v>
      </c>
      <c r="H28" s="69">
        <v>10113</v>
      </c>
      <c r="I28" s="69">
        <f t="shared" si="3"/>
        <v>9086.35268</v>
      </c>
      <c r="J28" s="69">
        <v>8048</v>
      </c>
      <c r="K28" s="69">
        <v>1038.35268</v>
      </c>
    </row>
    <row r="29" spans="1:10" ht="19.5" customHeight="1">
      <c r="A29" s="68"/>
      <c r="B29" s="69"/>
      <c r="C29" s="69"/>
      <c r="D29" s="69"/>
      <c r="E29" s="69"/>
      <c r="F29" s="69"/>
      <c r="G29" s="69"/>
      <c r="H29" s="163"/>
      <c r="I29" s="163"/>
      <c r="J29" s="69"/>
    </row>
    <row r="30" spans="1:11" ht="20.25" customHeight="1">
      <c r="A30" s="68" t="s">
        <v>4</v>
      </c>
      <c r="B30" s="127">
        <f>B21+B22+B23+B24+B25+B26+B27+B28</f>
        <v>196802.7314</v>
      </c>
      <c r="C30" s="127">
        <f aca="true" t="shared" si="4" ref="C30:K30">SUM(C21:C28)</f>
        <v>103387.1</v>
      </c>
      <c r="D30" s="127">
        <f t="shared" si="4"/>
        <v>93415.6314</v>
      </c>
      <c r="E30" s="127">
        <f t="shared" si="4"/>
        <v>71073.901</v>
      </c>
      <c r="F30" s="127">
        <f t="shared" si="4"/>
        <v>22341.7304</v>
      </c>
      <c r="G30" s="127">
        <f t="shared" si="4"/>
        <v>216493.03008</v>
      </c>
      <c r="H30" s="127">
        <f t="shared" si="4"/>
        <v>107614</v>
      </c>
      <c r="I30" s="127">
        <f t="shared" si="4"/>
        <v>108879.03008</v>
      </c>
      <c r="J30" s="127">
        <f t="shared" si="4"/>
        <v>85598.947</v>
      </c>
      <c r="K30" s="127">
        <f t="shared" si="4"/>
        <v>23280.08308</v>
      </c>
    </row>
    <row r="31" ht="12.75">
      <c r="B31" s="70"/>
    </row>
    <row r="32" spans="3:8" ht="12.75">
      <c r="C32" s="130"/>
      <c r="D32" s="131"/>
      <c r="E32" s="131"/>
      <c r="F32" s="131"/>
      <c r="G32" s="131"/>
      <c r="H32" s="132"/>
    </row>
    <row r="35" spans="3:8" ht="12.75">
      <c r="C35" s="133"/>
      <c r="H35" s="133"/>
    </row>
  </sheetData>
  <sheetProtection/>
  <mergeCells count="17">
    <mergeCell ref="H29:I29"/>
    <mergeCell ref="G16:G18"/>
    <mergeCell ref="H16:K16"/>
    <mergeCell ref="C17:C18"/>
    <mergeCell ref="D17:F17"/>
    <mergeCell ref="H17:H18"/>
    <mergeCell ref="I17:K17"/>
    <mergeCell ref="H1:K1"/>
    <mergeCell ref="H2:K2"/>
    <mergeCell ref="A7:J7"/>
    <mergeCell ref="A9:K9"/>
    <mergeCell ref="J14:K14"/>
    <mergeCell ref="A15:A18"/>
    <mergeCell ref="B15:F15"/>
    <mergeCell ref="G15:K15"/>
    <mergeCell ref="B16:B18"/>
    <mergeCell ref="C16:F16"/>
  </mergeCells>
  <printOptions/>
  <pageMargins left="0.984251968503937" right="0.7874015748031497" top="0.984251968503937" bottom="0.7874015748031497" header="0.31496062992125984" footer="0.31496062992125984"/>
  <pageSetup fitToHeight="0" horizontalDpi="600" verticalDpi="600" orientation="landscape" paperSize="9" scale="75" r:id="rId1"/>
  <headerFooter differentFirst="1">
    <oddHeader>&amp;R&amp;"Times New Roman,обычный"&amp;13&amp;P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4" zoomScaleNormal="84" zoomScalePageLayoutView="0" workbookViewId="0" topLeftCell="A1">
      <selection activeCell="I14" sqref="I14"/>
    </sheetView>
  </sheetViews>
  <sheetFormatPr defaultColWidth="9.00390625" defaultRowHeight="12.75"/>
  <cols>
    <col min="1" max="1" width="24.125" style="81" customWidth="1"/>
    <col min="2" max="2" width="23.75390625" style="81" customWidth="1"/>
    <col min="3" max="3" width="18.375" style="81" customWidth="1"/>
    <col min="4" max="4" width="23.75390625" style="81" customWidth="1"/>
    <col min="5" max="5" width="2.25390625" style="81" customWidth="1"/>
    <col min="6" max="6" width="9.25390625" style="81" bestFit="1" customWidth="1"/>
    <col min="7" max="13" width="9.125" style="81" customWidth="1"/>
    <col min="14" max="14" width="30.75390625" style="81" customWidth="1"/>
    <col min="15" max="16" width="22.625" style="81" customWidth="1"/>
    <col min="17" max="16384" width="9.125" style="81" customWidth="1"/>
  </cols>
  <sheetData>
    <row r="1" spans="1:5" ht="18.75">
      <c r="A1" s="80"/>
      <c r="B1" s="80"/>
      <c r="C1" s="172" t="s">
        <v>94</v>
      </c>
      <c r="D1" s="172"/>
      <c r="E1" s="172"/>
    </row>
    <row r="2" spans="1:5" ht="18.75">
      <c r="A2" s="80"/>
      <c r="B2" s="80"/>
      <c r="C2" s="172" t="s">
        <v>88</v>
      </c>
      <c r="D2" s="172"/>
      <c r="E2" s="172"/>
    </row>
    <row r="3" spans="1:5" ht="18.75">
      <c r="A3" s="80"/>
      <c r="B3" s="80"/>
      <c r="C3" s="18"/>
      <c r="D3" s="18"/>
      <c r="E3" s="18"/>
    </row>
    <row r="4" spans="1:5" ht="18.75">
      <c r="A4" s="80"/>
      <c r="B4" s="80"/>
      <c r="C4" s="18"/>
      <c r="D4" s="18"/>
      <c r="E4" s="18"/>
    </row>
    <row r="6" spans="1:5" ht="18.75" customHeight="1">
      <c r="A6" s="173" t="s">
        <v>8</v>
      </c>
      <c r="B6" s="173"/>
      <c r="C6" s="173"/>
      <c r="D6" s="173"/>
      <c r="E6" s="173"/>
    </row>
    <row r="7" spans="1:4" ht="18.75">
      <c r="A7" s="82"/>
      <c r="B7" s="82"/>
      <c r="C7" s="82"/>
      <c r="D7" s="82"/>
    </row>
    <row r="8" spans="1:5" ht="130.5" customHeight="1">
      <c r="A8" s="142" t="s">
        <v>111</v>
      </c>
      <c r="B8" s="142"/>
      <c r="C8" s="142"/>
      <c r="D8" s="142"/>
      <c r="E8" s="142"/>
    </row>
    <row r="9" spans="1:5" ht="17.25" customHeight="1">
      <c r="A9" s="55"/>
      <c r="B9" s="55"/>
      <c r="C9" s="55"/>
      <c r="D9" s="55"/>
      <c r="E9" s="55"/>
    </row>
    <row r="10" spans="1:4" ht="18.75" customHeight="1">
      <c r="A10" s="55"/>
      <c r="B10" s="55"/>
      <c r="C10" s="55"/>
      <c r="D10" s="55"/>
    </row>
    <row r="11" spans="1:4" ht="18.75" customHeight="1">
      <c r="A11" s="55"/>
      <c r="B11" s="55"/>
      <c r="C11" s="55"/>
      <c r="D11" s="55"/>
    </row>
    <row r="12" spans="4:5" ht="18.75">
      <c r="D12" s="174" t="s">
        <v>1</v>
      </c>
      <c r="E12" s="174"/>
    </row>
    <row r="13" spans="1:5" ht="19.5" customHeight="1">
      <c r="A13" s="168" t="s">
        <v>113</v>
      </c>
      <c r="B13" s="168" t="s">
        <v>4</v>
      </c>
      <c r="C13" s="170" t="s">
        <v>80</v>
      </c>
      <c r="D13" s="171"/>
      <c r="E13" s="171"/>
    </row>
    <row r="14" spans="1:5" ht="81" customHeight="1">
      <c r="A14" s="169"/>
      <c r="B14" s="169"/>
      <c r="C14" s="23" t="s">
        <v>81</v>
      </c>
      <c r="D14" s="23" t="s">
        <v>82</v>
      </c>
      <c r="E14" s="83"/>
    </row>
    <row r="15" spans="1:4" ht="9" customHeight="1">
      <c r="A15" s="84"/>
      <c r="B15" s="85"/>
      <c r="C15" s="85"/>
      <c r="D15" s="86"/>
    </row>
    <row r="16" spans="1:4" ht="18.75">
      <c r="A16" s="87" t="s">
        <v>9</v>
      </c>
      <c r="B16" s="93">
        <f>C16+D16</f>
        <v>197090.12</v>
      </c>
      <c r="C16" s="135">
        <v>181322.9</v>
      </c>
      <c r="D16" s="94">
        <v>15767.22</v>
      </c>
    </row>
    <row r="17" spans="1:4" ht="18.75">
      <c r="A17" s="87" t="s">
        <v>2</v>
      </c>
      <c r="B17" s="93">
        <f>C17+D17</f>
        <v>170726.4</v>
      </c>
      <c r="C17" s="135">
        <v>157068.3</v>
      </c>
      <c r="D17" s="94">
        <v>13658.1</v>
      </c>
    </row>
    <row r="18" spans="1:4" ht="18.75">
      <c r="A18" s="87"/>
      <c r="B18" s="93"/>
      <c r="C18" s="135"/>
      <c r="D18" s="94"/>
    </row>
    <row r="19" spans="1:4" ht="18.75">
      <c r="A19" s="88" t="s">
        <v>4</v>
      </c>
      <c r="B19" s="95">
        <f>SUM(B16:B17)</f>
        <v>367816.52</v>
      </c>
      <c r="C19" s="95">
        <f>SUM(C16:C17)</f>
        <v>338391.2</v>
      </c>
      <c r="D19" s="95">
        <f>SUM(D16:D17)</f>
        <v>29425.32</v>
      </c>
    </row>
    <row r="20" ht="48" customHeight="1">
      <c r="D20" s="89"/>
    </row>
    <row r="21" spans="4:16" ht="18.75">
      <c r="D21" s="89"/>
      <c r="N21" s="90"/>
      <c r="O21" s="91"/>
      <c r="P21" s="91"/>
    </row>
    <row r="22" spans="4:16" ht="18.75">
      <c r="D22" s="89"/>
      <c r="N22" s="90"/>
      <c r="O22" s="92"/>
      <c r="P22" s="91"/>
    </row>
    <row r="23" spans="1:4" ht="18.75">
      <c r="A23" s="150"/>
      <c r="B23" s="150"/>
      <c r="C23" s="150"/>
      <c r="D23" s="150"/>
    </row>
    <row r="24" ht="18.75">
      <c r="D24" s="89"/>
    </row>
    <row r="25" ht="18.75">
      <c r="D25" s="89"/>
    </row>
  </sheetData>
  <sheetProtection/>
  <mergeCells count="9">
    <mergeCell ref="A13:A14"/>
    <mergeCell ref="B13:B14"/>
    <mergeCell ref="C13:E13"/>
    <mergeCell ref="A23:D23"/>
    <mergeCell ref="C1:E1"/>
    <mergeCell ref="C2:E2"/>
    <mergeCell ref="A6:E6"/>
    <mergeCell ref="A8:E8"/>
    <mergeCell ref="D12:E12"/>
  </mergeCells>
  <printOptions/>
  <pageMargins left="0.7874015748031497" right="0.5905511811023623" top="0.98425196850393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4.375" style="0" customWidth="1"/>
    <col min="2" max="2" width="15.125" style="0" customWidth="1"/>
    <col min="3" max="3" width="15.25390625" style="0" customWidth="1"/>
    <col min="4" max="4" width="22.125" style="0" customWidth="1"/>
    <col min="5" max="5" width="16.25390625" style="0" customWidth="1"/>
    <col min="6" max="6" width="17.00390625" style="0" customWidth="1"/>
    <col min="7" max="7" width="22.00390625" style="0" customWidth="1"/>
  </cols>
  <sheetData>
    <row r="1" spans="1:7" s="10" customFormat="1" ht="18.75">
      <c r="A1" s="57"/>
      <c r="B1" s="57"/>
      <c r="C1" s="57"/>
      <c r="D1" s="57"/>
      <c r="E1" s="57"/>
      <c r="F1" s="175" t="s">
        <v>101</v>
      </c>
      <c r="G1" s="175"/>
    </row>
    <row r="2" spans="1:7" s="3" customFormat="1" ht="18.75">
      <c r="A2" s="57"/>
      <c r="B2" s="57"/>
      <c r="C2" s="57"/>
      <c r="D2" s="57"/>
      <c r="E2" s="57"/>
      <c r="F2" s="175" t="s">
        <v>118</v>
      </c>
      <c r="G2" s="175"/>
    </row>
    <row r="3" spans="1:7" s="3" customFormat="1" ht="11.25" customHeight="1">
      <c r="A3" s="18"/>
      <c r="B3" s="18"/>
      <c r="C3" s="24"/>
      <c r="D3" s="24"/>
      <c r="F3" s="58"/>
      <c r="G3" s="58"/>
    </row>
    <row r="4" spans="1:4" s="3" customFormat="1" ht="11.25" customHeight="1">
      <c r="A4" s="18"/>
      <c r="B4" s="18"/>
      <c r="C4" s="24"/>
      <c r="D4" s="24"/>
    </row>
    <row r="5" spans="1:4" s="3" customFormat="1" ht="10.5" customHeight="1">
      <c r="A5" s="18"/>
      <c r="B5" s="18"/>
      <c r="C5" s="24"/>
      <c r="D5" s="24"/>
    </row>
    <row r="6" spans="1:7" s="6" customFormat="1" ht="18.75" customHeight="1">
      <c r="A6" s="142" t="s">
        <v>0</v>
      </c>
      <c r="B6" s="142"/>
      <c r="C6" s="142"/>
      <c r="D6" s="142"/>
      <c r="E6" s="142"/>
      <c r="F6" s="142"/>
      <c r="G6" s="142"/>
    </row>
    <row r="7" spans="1:7" s="6" customFormat="1" ht="12" customHeight="1">
      <c r="A7" s="55"/>
      <c r="B7" s="55"/>
      <c r="C7" s="55"/>
      <c r="D7" s="55"/>
      <c r="E7" s="55"/>
      <c r="F7" s="55"/>
      <c r="G7" s="55"/>
    </row>
    <row r="8" spans="1:7" s="6" customFormat="1" ht="77.25" customHeight="1">
      <c r="A8" s="153" t="s">
        <v>119</v>
      </c>
      <c r="B8" s="153"/>
      <c r="C8" s="153"/>
      <c r="D8" s="153"/>
      <c r="E8" s="153"/>
      <c r="F8" s="153"/>
      <c r="G8" s="153"/>
    </row>
    <row r="9" spans="1:7" s="6" customFormat="1" ht="12" customHeight="1">
      <c r="A9" s="59"/>
      <c r="B9" s="59"/>
      <c r="C9" s="59"/>
      <c r="D9" s="59"/>
      <c r="E9" s="59"/>
      <c r="F9" s="59"/>
      <c r="G9" s="59"/>
    </row>
    <row r="10" spans="1:7" s="6" customFormat="1" ht="12" customHeight="1">
      <c r="A10" s="59"/>
      <c r="B10" s="59"/>
      <c r="C10" s="59"/>
      <c r="D10" s="59"/>
      <c r="E10" s="59"/>
      <c r="F10" s="59"/>
      <c r="G10" s="59"/>
    </row>
    <row r="11" spans="1:4" ht="12" customHeight="1">
      <c r="A11" s="60"/>
      <c r="B11" s="60"/>
      <c r="C11" s="60"/>
      <c r="D11" s="60"/>
    </row>
    <row r="12" spans="1:7" ht="21" customHeight="1">
      <c r="A12" s="25"/>
      <c r="B12" s="62"/>
      <c r="C12" s="62"/>
      <c r="D12" s="62"/>
      <c r="G12" s="134" t="s">
        <v>1</v>
      </c>
    </row>
    <row r="13" spans="1:7" ht="21.75" customHeight="1">
      <c r="A13" s="155" t="s">
        <v>79</v>
      </c>
      <c r="B13" s="158" t="s">
        <v>56</v>
      </c>
      <c r="C13" s="159"/>
      <c r="D13" s="159"/>
      <c r="E13" s="158" t="s">
        <v>67</v>
      </c>
      <c r="F13" s="159"/>
      <c r="G13" s="159"/>
    </row>
    <row r="14" spans="1:8" ht="20.25" customHeight="1">
      <c r="A14" s="156"/>
      <c r="B14" s="177" t="s">
        <v>55</v>
      </c>
      <c r="C14" s="162" t="s">
        <v>65</v>
      </c>
      <c r="D14" s="162"/>
      <c r="E14" s="164" t="s">
        <v>55</v>
      </c>
      <c r="F14" s="162" t="s">
        <v>65</v>
      </c>
      <c r="G14" s="166"/>
      <c r="H14" s="139"/>
    </row>
    <row r="15" spans="1:7" ht="66.75" customHeight="1">
      <c r="A15" s="157"/>
      <c r="B15" s="162"/>
      <c r="C15" s="63" t="s">
        <v>57</v>
      </c>
      <c r="D15" s="63" t="s">
        <v>120</v>
      </c>
      <c r="E15" s="162"/>
      <c r="F15" s="63" t="s">
        <v>57</v>
      </c>
      <c r="G15" s="138" t="s">
        <v>121</v>
      </c>
    </row>
    <row r="16" spans="1:7" ht="5.25" customHeight="1">
      <c r="A16" s="67"/>
      <c r="B16" s="67"/>
      <c r="C16" s="67"/>
      <c r="D16" s="67"/>
      <c r="E16" s="67"/>
      <c r="F16" s="67"/>
      <c r="G16" s="67"/>
    </row>
    <row r="17" spans="1:7" ht="20.25" customHeight="1">
      <c r="A17" s="136" t="s">
        <v>9</v>
      </c>
      <c r="B17" s="69">
        <f>C17+D17</f>
        <v>268367.34694</v>
      </c>
      <c r="C17" s="69">
        <v>263000</v>
      </c>
      <c r="D17" s="69">
        <v>5367.34694</v>
      </c>
      <c r="E17" s="69">
        <f>F17+G17</f>
        <v>225964.28572</v>
      </c>
      <c r="F17" s="69">
        <v>221445</v>
      </c>
      <c r="G17" s="69">
        <f>2040.81633+2478.46939</f>
        <v>4519.28572</v>
      </c>
    </row>
    <row r="18" spans="1:7" ht="19.5" customHeight="1">
      <c r="A18" s="137" t="s">
        <v>99</v>
      </c>
      <c r="B18" s="69">
        <f>C18+D18</f>
        <v>27551.02041</v>
      </c>
      <c r="C18" s="69">
        <v>27000</v>
      </c>
      <c r="D18" s="69">
        <v>551.02041</v>
      </c>
      <c r="E18" s="69">
        <f>F18+G18</f>
        <v>0</v>
      </c>
      <c r="F18" s="69">
        <v>0</v>
      </c>
      <c r="G18" s="69">
        <v>0</v>
      </c>
    </row>
    <row r="19" spans="1:7" ht="19.5" customHeight="1">
      <c r="A19" s="137" t="s">
        <v>100</v>
      </c>
      <c r="B19" s="69">
        <f>C19+D19</f>
        <v>143854.08164</v>
      </c>
      <c r="C19" s="69">
        <v>140977</v>
      </c>
      <c r="D19" s="69">
        <v>2877.08164</v>
      </c>
      <c r="E19" s="69">
        <f>F19+G19</f>
        <v>183674.28571</v>
      </c>
      <c r="F19" s="69">
        <v>180000.8</v>
      </c>
      <c r="G19" s="69">
        <v>3673.48571</v>
      </c>
    </row>
    <row r="20" spans="1:7" ht="19.5" customHeight="1">
      <c r="A20" s="68"/>
      <c r="B20" s="69"/>
      <c r="C20" s="69"/>
      <c r="D20" s="69"/>
      <c r="E20" s="69"/>
      <c r="F20" s="69"/>
      <c r="G20" s="69"/>
    </row>
    <row r="21" spans="1:7" ht="20.25" customHeight="1">
      <c r="A21" s="68" t="s">
        <v>4</v>
      </c>
      <c r="B21" s="69">
        <f aca="true" t="shared" si="0" ref="B21:G21">SUM(B17:B19)</f>
        <v>439772.44899</v>
      </c>
      <c r="C21" s="69">
        <f t="shared" si="0"/>
        <v>430977</v>
      </c>
      <c r="D21" s="69">
        <f t="shared" si="0"/>
        <v>8795.44899</v>
      </c>
      <c r="E21" s="69">
        <f t="shared" si="0"/>
        <v>409638.57143</v>
      </c>
      <c r="F21" s="69">
        <f t="shared" si="0"/>
        <v>401445.8</v>
      </c>
      <c r="G21" s="69">
        <f t="shared" si="0"/>
        <v>8192.77143</v>
      </c>
    </row>
    <row r="22" ht="12.75">
      <c r="B22" s="70"/>
    </row>
    <row r="23" spans="1:7" ht="12.75">
      <c r="A23" s="176"/>
      <c r="B23" s="176"/>
      <c r="C23" s="176"/>
      <c r="D23" s="176"/>
      <c r="E23" s="176"/>
      <c r="F23" s="176"/>
      <c r="G23" s="176"/>
    </row>
    <row r="24" spans="1:7" ht="12.75">
      <c r="A24" s="176" t="s">
        <v>112</v>
      </c>
      <c r="B24" s="176"/>
      <c r="C24" s="176"/>
      <c r="D24" s="176"/>
      <c r="E24" s="176"/>
      <c r="F24" s="176"/>
      <c r="G24" s="176"/>
    </row>
    <row r="25" spans="1:7" ht="12.75">
      <c r="A25" s="176"/>
      <c r="B25" s="176"/>
      <c r="C25" s="176"/>
      <c r="D25" s="176"/>
      <c r="E25" s="176"/>
      <c r="F25" s="176"/>
      <c r="G25" s="176"/>
    </row>
  </sheetData>
  <sheetProtection/>
  <mergeCells count="14">
    <mergeCell ref="A25:G25"/>
    <mergeCell ref="A23:G23"/>
    <mergeCell ref="A24:G24"/>
    <mergeCell ref="B14:B15"/>
    <mergeCell ref="C14:D14"/>
    <mergeCell ref="E14:E15"/>
    <mergeCell ref="F14:G14"/>
    <mergeCell ref="F1:G1"/>
    <mergeCell ref="F2:G2"/>
    <mergeCell ref="A6:G6"/>
    <mergeCell ref="A8:G8"/>
    <mergeCell ref="A13:A15"/>
    <mergeCell ref="B13:D13"/>
    <mergeCell ref="E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2018-11-28T08:03:52Z</cp:lastPrinted>
  <dcterms:created xsi:type="dcterms:W3CDTF">2008-08-27T11:02:35Z</dcterms:created>
  <dcterms:modified xsi:type="dcterms:W3CDTF">2018-12-04T08:36:17Z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XXJ7TYMEEKJ2-802150788-35</vt:lpwstr>
  </property>
  <property fmtid="{D5CDD505-2E9C-101B-9397-08002B2CF9AE}" pid="4" name="_dlc_DocIdItemGu">
    <vt:lpwstr>c9be875a-d6c1-4e6d-8666-db933ee9f662</vt:lpwstr>
  </property>
  <property fmtid="{D5CDD505-2E9C-101B-9397-08002B2CF9AE}" pid="5" name="_dlc_DocIdU">
    <vt:lpwstr>https://vip.gov.mari.ru/minfin/_layouts/DocIdRedir.aspx?ID=XXJ7TYMEEKJ2-802150788-35, XXJ7TYMEEKJ2-802150788-35</vt:lpwstr>
  </property>
</Properties>
</file>