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<sst xmlns="http://schemas.openxmlformats.org/spreadsheetml/2006/main" count="65" uniqueCount="65">
  <si>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000 1 01 00000 00 0000 000 </t>
  </si>
  <si>
    <t>000 1 05 00000 00 0000 000</t>
  </si>
  <si>
    <t>000 1 06 00000 00 0000 000</t>
  </si>
  <si>
    <t>000 1 08 00000 00 0000 000</t>
  </si>
  <si>
    <t>000 1 11 00000 00 0000 000</t>
  </si>
  <si>
    <t>000 1 14 00000 00 0000 000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</si>
  <si>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</si>
  <si>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</si>
  <si>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</si>
  <si>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</si>
  <si>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</si>
  <si>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</si>
  <si>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</si>
  <si>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</si>
  <si>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</si>
  <si>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</si>
  <si>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</si>
  <si>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</si>
  <si>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</si>
  <si>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</si>
  <si>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</si>
  <si>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</si>
  <si>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</si>
  <si>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</si>
  <si>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</si>
  <si>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</si>
  <si>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</si>
  <si>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</si>
  <si>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</si>
  <si>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</si>
  <si>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</si>
  <si>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</si>
  <si>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</si>
  <si>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</si>
  <si>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</si>
  <si>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</si>
  <si>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</si>
  <si>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</si>
  <si>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</si>
  <si>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>ШТРАФНЫЕ САНКЦИИ, ВОЗМЕЩЕНИЕ УЩЕРБА</t>
  </si>
  <si>
    <t>000 1 16 00000 00 0000 000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</si>
  <si>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</si>
  <si>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903 2 07 05030 10 0000 180</t>
  </si>
  <si>
    <t xml:space="preserve"> % к плану года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</si>
  <si>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</si>
  <si>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</si>
  <si>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</si>
  <si>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</si>
  <si>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</si>
  <si>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</si>
  <si>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</si>
  <si>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</si>
  <si>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</si>
  <si>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903 2 02 25555 10 0000 151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</si>
  <si>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</si>
  <si>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</si>
  <si>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</si>
  <si>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 xml:space="preserve">к проекту решения Собрания депутатов муниципального образования "Марийское сельское поселение" "Об утверждении отчета об исполнении бюджета муниципального образования "Марийское сельское поселение" за 2018 год   </t>
  </si>
  <si>
    <t>муниципального образования "Марийское сельское поселение" за 2018 год</t>
  </si>
  <si>
    <t>Утверждено на 2018 год</t>
  </si>
  <si>
    <t>903 2 07 05020 10 0000 180</t>
  </si>
  <si>
    <t>Поступления от денежных пожертвований,предоставляемых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</si>
  <si>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</si>
  <si>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            </t>
  </si>
  <si>
    <r>
      <t>от 17 мая 2019 года № 250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</si>
</sst>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172" fontId="29" fillId="24" borderId="10" xfId="0" applyNumberFormat="1" applyFont="1" applyFill="1" applyBorder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172" fontId="29" fillId="0" borderId="10" xfId="0" applyNumberFormat="1" applyFont="1" applyBorder="1" applyAlignment="1">
      <alignment/>
    </xf>
    <xf numFmtId="1" fontId="26" fillId="0" borderId="12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6" fillId="24" borderId="10" xfId="0" applyNumberFormat="1" applyFont="1" applyFill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1" fontId="26" fillId="0" borderId="11" xfId="0" applyNumberFormat="1" applyFont="1" applyBorder="1" applyAlignment="1" applyProtection="1">
      <alignment/>
      <protection locked="0"/>
    </xf>
    <xf numFmtId="1" fontId="26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horizontal="left" vertical="center" wrapText="1"/>
    </xf>
    <xf numFmtId="1" fontId="26" fillId="0" borderId="13" xfId="0" applyNumberFormat="1" applyFont="1" applyBorder="1" applyAlignment="1" applyProtection="1">
      <alignment/>
      <protection locked="0"/>
    </xf>
    <xf numFmtId="0" fontId="29" fillId="0" borderId="10" xfId="0" applyFont="1" applyBorder="1" applyAlignment="1">
      <alignment horizontal="left" vertical="center" wrapText="1"/>
    </xf>
    <xf numFmtId="0" fontId="26" fillId="0" borderId="11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9" fontId="26" fillId="0" borderId="14" xfId="0" applyNumberFormat="1" applyFont="1" applyFill="1" applyBorder="1" applyAlignment="1">
      <alignment horizontal="left" shrinkToFit="1"/>
    </xf>
    <xf numFmtId="2" fontId="26" fillId="0" borderId="10" xfId="0" applyNumberFormat="1" applyFont="1" applyFill="1" applyBorder="1" applyAlignment="1" applyProtection="1">
      <alignment horizontal="justify" wrapText="1"/>
      <protection locked="0"/>
    </xf>
    <xf numFmtId="49" fontId="26" fillId="0" borderId="14" xfId="0" applyNumberFormat="1" applyFont="1" applyBorder="1" applyAlignment="1">
      <alignment horizontal="left" shrinkToFit="1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right"/>
    </xf>
    <xf numFmtId="175" fontId="29" fillId="0" borderId="10" xfId="0" applyNumberFormat="1" applyFont="1" applyBorder="1" applyAlignment="1">
      <alignment/>
    </xf>
    <xf numFmtId="175" fontId="26" fillId="0" borderId="1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4" width="21.625" style="0" customWidth="1"/>
    <col min="5" max="5" width="19.00390625" style="0" customWidth="1"/>
  </cols>
  <sheetData>
    <row r="2" spans="1:5" ht="18" customHeight="1">
      <c r="A2" s="3"/>
      <c r="B2" s="3"/>
      <c r="C2" s="41" t="s">
        <v>27</v>
      </c>
      <c r="D2" s="41"/>
      <c r="E2" s="41"/>
    </row>
    <row r="3" spans="1:5" ht="67.5" customHeight="1">
      <c r="A3" s="3"/>
      <c r="B3" s="3"/>
      <c r="C3" s="42" t="s">
        <v>57</v>
      </c>
      <c r="D3" s="42"/>
      <c r="E3" s="42"/>
    </row>
    <row r="4" spans="1:5" ht="18" customHeight="1">
      <c r="A4" s="3"/>
      <c r="B4" s="3"/>
      <c r="C4" s="43" t="s">
        <v>64</v>
      </c>
      <c r="D4" s="43"/>
      <c r="E4" s="43"/>
    </row>
    <row r="5" spans="1:5" ht="12.75">
      <c r="A5" s="3"/>
      <c r="B5" s="3"/>
      <c r="C5" s="4"/>
      <c r="D5" s="5"/>
      <c r="E5" s="5"/>
    </row>
    <row r="6" spans="1:5" ht="18.75">
      <c r="A6" s="39" t="s">
        <v>34</v>
      </c>
      <c r="B6" s="40"/>
      <c r="C6" s="40"/>
      <c r="D6" s="40"/>
      <c r="E6" s="40"/>
    </row>
    <row r="7" spans="1:5" ht="18.75">
      <c r="A7" s="39" t="s">
        <v>58</v>
      </c>
      <c r="B7" s="39"/>
      <c r="C7" s="39"/>
      <c r="D7" s="39"/>
      <c r="E7" s="39"/>
    </row>
    <row r="8" spans="1:5" ht="18.75">
      <c r="A8" s="39" t="s">
        <v>35</v>
      </c>
      <c r="B8" s="39"/>
      <c r="C8" s="39"/>
      <c r="D8" s="39"/>
      <c r="E8" s="39"/>
    </row>
    <row r="9" spans="1:5" ht="18.75">
      <c r="A9" s="39" t="s">
        <v>36</v>
      </c>
      <c r="B9" s="39"/>
      <c r="C9" s="39"/>
      <c r="D9" s="39"/>
      <c r="E9" s="39"/>
    </row>
    <row r="10" spans="1:5" ht="18">
      <c r="A10" s="1"/>
      <c r="B10" s="2"/>
      <c r="C10" s="2"/>
      <c r="D10" s="2"/>
      <c r="E10" s="2"/>
    </row>
    <row r="11" ht="15.75">
      <c r="E11" s="33" t="s">
        <v>32</v>
      </c>
    </row>
    <row r="12" spans="1:5" ht="47.25">
      <c r="A12" s="6" t="s">
        <v>37</v>
      </c>
      <c r="B12" s="6" t="s">
        <v>38</v>
      </c>
      <c r="C12" s="6" t="s">
        <v>59</v>
      </c>
      <c r="D12" s="7" t="s">
        <v>6</v>
      </c>
      <c r="E12" s="6" t="s">
        <v>43</v>
      </c>
    </row>
    <row r="13" spans="1:5" ht="15.75">
      <c r="A13" s="8"/>
      <c r="B13" s="9" t="s">
        <v>33</v>
      </c>
      <c r="C13" s="10">
        <f>C14+C16+C18+C21+C23+C26</f>
        <v>294</v>
      </c>
      <c r="D13" s="10">
        <f>D14+D16+D18+D21+D23+D26+D28</f>
        <v>396.00000000000006</v>
      </c>
      <c r="E13" s="10">
        <f>D13/C13*100</f>
        <v>134.69387755102042</v>
      </c>
    </row>
    <row r="14" spans="1:5" ht="15.75">
      <c r="A14" s="11" t="s">
        <v>0</v>
      </c>
      <c r="B14" s="12" t="s">
        <v>7</v>
      </c>
      <c r="C14" s="13">
        <f>C15</f>
        <v>112</v>
      </c>
      <c r="D14" s="13">
        <f>D15</f>
        <v>142.8</v>
      </c>
      <c r="E14" s="10">
        <f aca="true" t="shared" si="0" ref="E14:E40">D14/C14*100</f>
        <v>127.50000000000001</v>
      </c>
    </row>
    <row r="15" spans="1:5" ht="16.5" thickBot="1">
      <c r="A15" s="14" t="s">
        <v>18</v>
      </c>
      <c r="B15" s="15" t="s">
        <v>8</v>
      </c>
      <c r="C15" s="16">
        <v>112</v>
      </c>
      <c r="D15" s="17">
        <v>142.8</v>
      </c>
      <c r="E15" s="17">
        <f t="shared" si="0"/>
        <v>127.50000000000001</v>
      </c>
    </row>
    <row r="16" spans="1:5" ht="15.75">
      <c r="A16" s="18" t="s">
        <v>1</v>
      </c>
      <c r="B16" s="12" t="s">
        <v>9</v>
      </c>
      <c r="C16" s="13">
        <f>C17</f>
        <v>6</v>
      </c>
      <c r="D16" s="13">
        <f>D17</f>
        <v>5.5</v>
      </c>
      <c r="E16" s="17">
        <f t="shared" si="0"/>
        <v>91.66666666666666</v>
      </c>
    </row>
    <row r="17" spans="1:5" ht="15.75">
      <c r="A17" s="19" t="s">
        <v>19</v>
      </c>
      <c r="B17" s="15" t="s">
        <v>17</v>
      </c>
      <c r="C17" s="16">
        <v>6</v>
      </c>
      <c r="D17" s="17">
        <v>5.5</v>
      </c>
      <c r="E17" s="17">
        <f t="shared" si="0"/>
        <v>91.66666666666666</v>
      </c>
    </row>
    <row r="18" spans="1:5" ht="15.75">
      <c r="A18" s="11" t="s">
        <v>2</v>
      </c>
      <c r="B18" s="12" t="s">
        <v>10</v>
      </c>
      <c r="C18" s="13">
        <f>C19+C20</f>
        <v>135</v>
      </c>
      <c r="D18" s="13">
        <f>D19+D20</f>
        <v>195.79999999999998</v>
      </c>
      <c r="E18" s="10">
        <f t="shared" si="0"/>
        <v>145.03703703703704</v>
      </c>
    </row>
    <row r="19" spans="1:5" ht="15.75">
      <c r="A19" s="20" t="s">
        <v>20</v>
      </c>
      <c r="B19" s="21" t="s">
        <v>11</v>
      </c>
      <c r="C19" s="16">
        <v>50</v>
      </c>
      <c r="D19" s="17">
        <v>157.2</v>
      </c>
      <c r="E19" s="17">
        <f t="shared" si="0"/>
        <v>314.4</v>
      </c>
    </row>
    <row r="20" spans="1:5" ht="15.75">
      <c r="A20" s="20" t="s">
        <v>21</v>
      </c>
      <c r="B20" s="15" t="s">
        <v>12</v>
      </c>
      <c r="C20" s="16">
        <v>85</v>
      </c>
      <c r="D20" s="17">
        <v>38.6</v>
      </c>
      <c r="E20" s="17">
        <f t="shared" si="0"/>
        <v>45.411764705882355</v>
      </c>
    </row>
    <row r="21" spans="1:5" ht="16.5" thickBot="1">
      <c r="A21" s="11" t="s">
        <v>3</v>
      </c>
      <c r="B21" s="12" t="s">
        <v>13</v>
      </c>
      <c r="C21" s="13">
        <f>C22</f>
        <v>5</v>
      </c>
      <c r="D21" s="13">
        <f>D22</f>
        <v>16.1</v>
      </c>
      <c r="E21" s="10">
        <f t="shared" si="0"/>
        <v>322</v>
      </c>
    </row>
    <row r="22" spans="1:5" ht="21.75" customHeight="1" thickBot="1">
      <c r="A22" s="22" t="s">
        <v>22</v>
      </c>
      <c r="B22" s="21" t="s">
        <v>14</v>
      </c>
      <c r="C22" s="16">
        <v>5</v>
      </c>
      <c r="D22" s="17">
        <v>16.1</v>
      </c>
      <c r="E22" s="17">
        <f t="shared" si="0"/>
        <v>322</v>
      </c>
    </row>
    <row r="23" spans="1:5" ht="52.5" customHeight="1">
      <c r="A23" s="11" t="s">
        <v>4</v>
      </c>
      <c r="B23" s="23" t="s">
        <v>15</v>
      </c>
      <c r="C23" s="13">
        <f>C24+C25</f>
        <v>36</v>
      </c>
      <c r="D23" s="13">
        <f>D24+D25</f>
        <v>35.8</v>
      </c>
      <c r="E23" s="10">
        <f t="shared" si="0"/>
        <v>99.44444444444443</v>
      </c>
    </row>
    <row r="24" spans="1:5" ht="52.5" customHeight="1">
      <c r="A24" s="37" t="s">
        <v>44</v>
      </c>
      <c r="B24" s="21" t="s">
        <v>45</v>
      </c>
      <c r="C24" s="13">
        <v>32</v>
      </c>
      <c r="D24" s="13">
        <v>23.4</v>
      </c>
      <c r="E24" s="10"/>
    </row>
    <row r="25" spans="1:5" ht="94.5">
      <c r="A25" s="24" t="s">
        <v>26</v>
      </c>
      <c r="B25" s="21" t="s">
        <v>25</v>
      </c>
      <c r="C25" s="16">
        <v>4</v>
      </c>
      <c r="D25" s="17">
        <v>12.4</v>
      </c>
      <c r="E25" s="17">
        <f t="shared" si="0"/>
        <v>310</v>
      </c>
    </row>
    <row r="26" spans="1:5" ht="31.5">
      <c r="A26" s="11" t="s">
        <v>5</v>
      </c>
      <c r="B26" s="23" t="s">
        <v>16</v>
      </c>
      <c r="C26" s="13">
        <f>C27</f>
        <v>0</v>
      </c>
      <c r="D26" s="13">
        <f>D27</f>
        <v>0</v>
      </c>
      <c r="E26" s="17"/>
    </row>
    <row r="27" spans="1:5" ht="63">
      <c r="A27" s="25" t="s">
        <v>24</v>
      </c>
      <c r="B27" s="21" t="s">
        <v>23</v>
      </c>
      <c r="C27" s="16"/>
      <c r="D27" s="17"/>
      <c r="E27" s="17"/>
    </row>
    <row r="28" spans="1:5" ht="31.5">
      <c r="A28" s="11" t="s">
        <v>40</v>
      </c>
      <c r="B28" s="23" t="s">
        <v>39</v>
      </c>
      <c r="C28" s="16"/>
      <c r="D28" s="17"/>
      <c r="E28" s="17"/>
    </row>
    <row r="29" spans="1:5" ht="18" customHeight="1">
      <c r="A29" s="26"/>
      <c r="B29" s="27" t="s">
        <v>28</v>
      </c>
      <c r="C29" s="34">
        <f>C30+C31+C32+C33+C34+C35+C36+C37+C38+C39</f>
        <v>3698.9999999999995</v>
      </c>
      <c r="D29" s="34">
        <f>D30+D31+D32+D33+D34+D35+D36+D37+D38+D39</f>
        <v>3698.9999999999995</v>
      </c>
      <c r="E29" s="13">
        <f>D29/C29*100</f>
        <v>100</v>
      </c>
    </row>
    <row r="30" spans="1:5" ht="31.5">
      <c r="A30" s="28" t="s">
        <v>46</v>
      </c>
      <c r="B30" s="28" t="s">
        <v>29</v>
      </c>
      <c r="C30" s="35">
        <v>1356.6</v>
      </c>
      <c r="D30" s="35">
        <v>1356.6</v>
      </c>
      <c r="E30" s="17">
        <f t="shared" si="0"/>
        <v>100</v>
      </c>
    </row>
    <row r="31" spans="1:5" ht="31.5">
      <c r="A31" s="28" t="s">
        <v>47</v>
      </c>
      <c r="B31" s="28" t="s">
        <v>30</v>
      </c>
      <c r="C31" s="35">
        <v>1005.3</v>
      </c>
      <c r="D31" s="35">
        <v>1005.3</v>
      </c>
      <c r="E31" s="17">
        <f t="shared" si="0"/>
        <v>100</v>
      </c>
    </row>
    <row r="32" spans="1:5" ht="44.25" customHeight="1" hidden="1">
      <c r="A32" s="29" t="s">
        <v>48</v>
      </c>
      <c r="B32" s="30" t="s">
        <v>49</v>
      </c>
      <c r="C32" s="35"/>
      <c r="D32" s="35"/>
      <c r="E32" s="17" t="e">
        <f t="shared" si="0"/>
        <v>#DIV/0!</v>
      </c>
    </row>
    <row r="33" spans="1:5" ht="44.25" customHeight="1" hidden="1">
      <c r="A33" s="28" t="s">
        <v>50</v>
      </c>
      <c r="B33" s="30" t="s">
        <v>51</v>
      </c>
      <c r="C33" s="35">
        <v>0</v>
      </c>
      <c r="D33" s="35">
        <v>0</v>
      </c>
      <c r="E33" s="17" t="e">
        <f t="shared" si="0"/>
        <v>#DIV/0!</v>
      </c>
    </row>
    <row r="34" spans="1:5" ht="21" customHeight="1" hidden="1">
      <c r="A34" s="28"/>
      <c r="B34" s="30" t="s">
        <v>52</v>
      </c>
      <c r="C34" s="35"/>
      <c r="D34" s="35"/>
      <c r="E34" s="17" t="e">
        <f t="shared" si="0"/>
        <v>#DIV/0!</v>
      </c>
    </row>
    <row r="35" spans="1:5" ht="46.5" customHeight="1" hidden="1">
      <c r="A35" s="28" t="s">
        <v>53</v>
      </c>
      <c r="B35" s="30" t="s">
        <v>54</v>
      </c>
      <c r="C35" s="35"/>
      <c r="D35" s="35"/>
      <c r="E35" s="17" t="e">
        <f t="shared" si="0"/>
        <v>#DIV/0!</v>
      </c>
    </row>
    <row r="36" spans="1:5" ht="62.25" customHeight="1">
      <c r="A36" s="28" t="s">
        <v>55</v>
      </c>
      <c r="B36" s="28" t="s">
        <v>63</v>
      </c>
      <c r="C36" s="35">
        <v>171</v>
      </c>
      <c r="D36" s="35">
        <v>171</v>
      </c>
      <c r="E36" s="17">
        <f t="shared" si="0"/>
        <v>100</v>
      </c>
    </row>
    <row r="37" spans="1:5" ht="46.5" customHeight="1">
      <c r="A37" s="31" t="s">
        <v>56</v>
      </c>
      <c r="B37" s="30" t="s">
        <v>41</v>
      </c>
      <c r="C37" s="35">
        <v>901.1</v>
      </c>
      <c r="D37" s="35">
        <v>901.1</v>
      </c>
      <c r="E37" s="17">
        <f>D37/C37*100</f>
        <v>100</v>
      </c>
    </row>
    <row r="38" spans="1:5" ht="46.5" customHeight="1">
      <c r="A38" s="31" t="s">
        <v>60</v>
      </c>
      <c r="B38" s="38" t="s">
        <v>61</v>
      </c>
      <c r="C38" s="35">
        <v>110</v>
      </c>
      <c r="D38" s="35">
        <v>110</v>
      </c>
      <c r="E38" s="17">
        <f>D38/C38*100</f>
        <v>100</v>
      </c>
    </row>
    <row r="39" spans="1:5" ht="42.75" customHeight="1">
      <c r="A39" s="31" t="s">
        <v>42</v>
      </c>
      <c r="B39" s="30" t="s">
        <v>62</v>
      </c>
      <c r="C39" s="35">
        <v>155</v>
      </c>
      <c r="D39" s="35">
        <v>155</v>
      </c>
      <c r="E39" s="17">
        <f t="shared" si="0"/>
        <v>100</v>
      </c>
    </row>
    <row r="40" spans="1:5" ht="18.75">
      <c r="A40" s="32" t="s">
        <v>31</v>
      </c>
      <c r="B40" s="32"/>
      <c r="C40" s="36">
        <f>C13+C29</f>
        <v>3992.9999999999995</v>
      </c>
      <c r="D40" s="36">
        <f>D13+D29</f>
        <v>4094.9999999999995</v>
      </c>
      <c r="E40" s="10">
        <f t="shared" si="0"/>
        <v>102.55447032306537</v>
      </c>
    </row>
  </sheetData>
  <sheetProtection/>
  <mergeCells count="7">
    <mergeCell ref="A8:E8"/>
    <mergeCell ref="A9:E9"/>
    <mergeCell ref="A6:E6"/>
    <mergeCell ref="C2:E2"/>
    <mergeCell ref="C3:E3"/>
    <mergeCell ref="C4:E4"/>
    <mergeCell ref="A7:E7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2017-03-21T12:14:52Z</cp:lastPrinted>
  <dcterms:created xsi:type="dcterms:W3CDTF">2012-05-02T05:19:35Z</dcterms:created>
  <dcterms:modified xsi:type="dcterms:W3CDTF">2019-06-11T06:59:08Z</dcterms:modified>
  <cp:category/>
  <cp:version/>
  <cp:contentType/>
  <cp:contentStatus/>
</cp:coreProperties>
</file>