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56" windowWidth="13065" windowHeight="12870" activeTab="0"/>
  </bookViews>
  <sheets>
    <sheet name="Лист1" sheetId="1" r:id="rId1"/>
  </sheet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<sst xmlns="http://schemas.openxmlformats.org/spreadsheetml/2006/main" count="152" uniqueCount="152">
  <si>
    <t>0703</t>
  </si>
  <si>
    <t>1000</t>
  </si>
  <si>
    <t>Амбулаторная помощь</t>
  </si>
  <si>
    <t>Социальное обслуживание населения</t>
  </si>
  <si>
    <t>1102</t>
  </si>
  <si>
    <t>Другие вопросы в области национальной экономики</t>
  </si>
  <si>
    <t>0410</t>
  </si>
  <si>
    <t>0203</t>
  </si>
  <si>
    <t>Другие вопросы в области физической культуры и спорта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</si>
  <si>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</si>
  <si>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</si>
  <si>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Социальное обеспечение населения</t>
  </si>
  <si>
    <t>0407</t>
  </si>
  <si>
    <t>0600</t>
  </si>
  <si>
    <t>0702</t>
  </si>
  <si>
    <t>1101</t>
  </si>
  <si>
    <t>0100</t>
  </si>
  <si>
    <t>0804</t>
  </si>
  <si>
    <t>Благоустройство</t>
  </si>
  <si>
    <t>ФИЗИЧЕСКАЯ КУЛЬТУРА И СПОРТ</t>
  </si>
  <si>
    <t>ОБЩЕГОСУДАРСТВЕННЫЕ ВОПРОСЫ</t>
  </si>
  <si>
    <t>0906</t>
  </si>
  <si>
    <t>0304</t>
  </si>
  <si>
    <t>0406</t>
  </si>
  <si>
    <t>Другие вопросы в области охраны окружающей среды</t>
  </si>
  <si>
    <t>ОБРАЗОВАНИЕ</t>
  </si>
  <si>
    <t>Другие общегосударственные вопросы</t>
  </si>
  <si>
    <t>Другие вопросы в области образования</t>
  </si>
  <si>
    <t>0701</t>
  </si>
  <si>
    <t>1100</t>
  </si>
  <si>
    <t>0113</t>
  </si>
  <si>
    <t>Миграционная политика</t>
  </si>
  <si>
    <t>1202</t>
  </si>
  <si>
    <t>Охрана семьи и детства</t>
  </si>
  <si>
    <t>0405</t>
  </si>
  <si>
    <t>Водное хозяйство</t>
  </si>
  <si>
    <t>0700</t>
  </si>
  <si>
    <t>Среднее профессиональное образование</t>
  </si>
  <si>
    <t>0112</t>
  </si>
  <si>
    <t>Другие вопросы в области культуры, кинематографии</t>
  </si>
  <si>
    <t>1201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</si>
  <si>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</si>
  <si>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0200</t>
  </si>
  <si>
    <t>Лесное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</si>
  <si>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</si>
  <si>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Транспорт</t>
  </si>
  <si>
    <t>0404</t>
  </si>
  <si>
    <t>Расходы - всего</t>
  </si>
  <si>
    <t>0801</t>
  </si>
  <si>
    <t>0111</t>
  </si>
  <si>
    <t>1200</t>
  </si>
  <si>
    <t>Сбор, удаление отходов и очистка сточных вод</t>
  </si>
  <si>
    <t>Другие вопросы в области жилищно-коммунального хозяйства</t>
  </si>
  <si>
    <t>Пенсионное обеспечение</t>
  </si>
  <si>
    <t>НАЦИОНАЛЬНАЯ ОБОРОНА</t>
  </si>
  <si>
    <t>0505</t>
  </si>
  <si>
    <t>ОХРАНА ОКРУЖАЮЩЕЙ СРЕДЫ</t>
  </si>
  <si>
    <t>0800</t>
  </si>
  <si>
    <t>1006</t>
  </si>
  <si>
    <t>Органы юстиции</t>
  </si>
  <si>
    <t>0709</t>
  </si>
  <si>
    <t>0902</t>
  </si>
  <si>
    <t>Резервные фонды</t>
  </si>
  <si>
    <t>1301</t>
  </si>
  <si>
    <t>0314</t>
  </si>
  <si>
    <t>0107</t>
  </si>
  <si>
    <t>0300</t>
  </si>
  <si>
    <t>Массовый спорт</t>
  </si>
  <si>
    <t>Обеспечение проведения выборов и референдумов</t>
  </si>
  <si>
    <t>Телевидение и радиовещание</t>
  </si>
  <si>
    <t>Дорожное хозяйство (дорожные фонды)</t>
  </si>
  <si>
    <t>Заготовка, переработка, хранение и обеспечение безопасности донорской крови и ее компонентов</t>
  </si>
  <si>
    <t>0901</t>
  </si>
  <si>
    <t>НАЦИОНАЛЬНАЯ ЭКОНОМИКА</t>
  </si>
  <si>
    <t>Физическая культура</t>
  </si>
  <si>
    <t>Стационарная медицинская помощь</t>
  </si>
  <si>
    <t>1300</t>
  </si>
  <si>
    <t>Общее образование</t>
  </si>
  <si>
    <t>0106</t>
  </si>
  <si>
    <t>0401</t>
  </si>
  <si>
    <t>ЗДРАВООХРАНЕНИЕ</t>
  </si>
  <si>
    <t>0503</t>
  </si>
  <si>
    <t>Прикладные научные исследования в области охраны окружающей среды</t>
  </si>
  <si>
    <t>Профессиональная подготовка, переподготовка и повышение квалификации</t>
  </si>
  <si>
    <t>Культура</t>
  </si>
  <si>
    <t>0605</t>
  </si>
  <si>
    <t>Общеэкономические вопросы</t>
  </si>
  <si>
    <t>0707</t>
  </si>
  <si>
    <t>1004</t>
  </si>
  <si>
    <t>0900</t>
  </si>
  <si>
    <t>0105</t>
  </si>
  <si>
    <t>Другие вопросы в области национальной безопасности и правоохранительной деятельности</t>
  </si>
  <si>
    <t>Спорт высших достижений</t>
  </si>
  <si>
    <t>0400</t>
  </si>
  <si>
    <t>НАЦИОНАЛЬНАЯ БЕЗОПАСНОСТЬ И ПРАВООХРАНИТЕЛЬНАЯ ДЕЯТЕЛЬНОСТЬ</t>
  </si>
  <si>
    <t>0309</t>
  </si>
  <si>
    <t>0502</t>
  </si>
  <si>
    <t>0604</t>
  </si>
  <si>
    <t>Сельское хозяйство и рыболовство</t>
  </si>
  <si>
    <t>1003</t>
  </si>
  <si>
    <t>Мобилизационная и вневойсковая подготовка</t>
  </si>
  <si>
    <t>1105</t>
  </si>
  <si>
    <t>0104</t>
  </si>
  <si>
    <t>0311</t>
  </si>
  <si>
    <t>Судебная система</t>
  </si>
  <si>
    <t>Коммунальное хозяйство</t>
  </si>
  <si>
    <t>0501</t>
  </si>
  <si>
    <t>Охрана объектов растительного и животного мира и среды их обитания</t>
  </si>
  <si>
    <t>0603</t>
  </si>
  <si>
    <t>Функционирование высшего должностного лица субъекта Российской Федерации и муниципального образования</t>
  </si>
  <si>
    <t>Воспроизводство минерально-сырьевой базы</t>
  </si>
  <si>
    <t>1002</t>
  </si>
  <si>
    <t>Прикладные научные исследования в области общегосударственных вопросов</t>
  </si>
  <si>
    <t>0705</t>
  </si>
  <si>
    <t>КУЛЬТУРА, КИНЕМАТОГРАФИЯ</t>
  </si>
  <si>
    <t>0310</t>
  </si>
  <si>
    <t>0103</t>
  </si>
  <si>
    <t>Жилищное хозяйство</t>
  </si>
  <si>
    <t>0412</t>
  </si>
  <si>
    <t>0909</t>
  </si>
  <si>
    <t>0500</t>
  </si>
  <si>
    <t>0409</t>
  </si>
  <si>
    <t>0602</t>
  </si>
  <si>
    <t>Дополнительное образование детей</t>
  </si>
  <si>
    <t>1001</t>
  </si>
  <si>
    <t>СРЕДСТВА МАССОВОЙ ИНФОРМАЦИИ</t>
  </si>
  <si>
    <t>Другие вопросы в области здравоохранения</t>
  </si>
  <si>
    <t>0704</t>
  </si>
  <si>
    <t>1103</t>
  </si>
  <si>
    <t>СОЦИАЛЬНАЯ ПОЛИТИКА</t>
  </si>
  <si>
    <t>0102</t>
  </si>
  <si>
    <t>Периодическая печать и издательства</t>
  </si>
  <si>
    <t>ЖИЛИЩНО-КОММУНАЛЬНОЕ ХОЗЯЙСТВО</t>
  </si>
  <si>
    <t>Дошкольное образование</t>
  </si>
  <si>
    <t>Связь и информатика</t>
  </si>
  <si>
    <t>0408</t>
  </si>
  <si>
    <t>Молодежная политика</t>
  </si>
  <si>
    <t>0904</t>
  </si>
  <si>
    <t>Скорая медицинская помощь</t>
  </si>
  <si>
    <t>Код бюджетной классификации</t>
  </si>
  <si>
    <t>Наименование показателя</t>
  </si>
  <si>
    <t>Темп роста к соответствую-щему периоду 
прошлого года, %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</si>
  <si>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</si>
  <si>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</si>
  <si>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</si>
  <si>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</si>
  <si>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(по данным Отчета об исполнении консолидированного бюджета субъекта Российской Федерации и бюджета территориального государственного внебюджетного фонда (ф. 0503317))</t>
  </si>
  <si>
    <t>Утвержденные бюджетные назначения 
(годовой план) 
на 2023 год, 
тыс. руб.</t>
  </si>
  <si>
    <t>СВЕДЕНИЯ
об исполнении консолидированного бюджета Республики Марий Эл по расходам 
в разрезе разделов и подразделов классификации расходов бюджетов по состоянию на 1 октября 2023 г.
в сравнении с запланированными значениями на 2023 год и соответствующим периодом прошлого года</t>
  </si>
  <si>
    <t xml:space="preserve">Исполнено по состоянию 
на 01.10.2023, 
тыс. руб. </t>
  </si>
  <si>
    <t>Процент исполнения годового плана по состоянию на 01.10.2023, %</t>
  </si>
  <si>
    <t>Исполнено
по состоянию на 01.10.2022, 
тыс. руб.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</si>
</sst>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#,##0.000"/>
    <numFmt numFmtId="180" formatCode="#,##0.00000"/>
  </numFmts>
  <fonts count="50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Arial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9" fillId="0" borderId="1">
      <alignment horizontal="center" wrapText="1"/>
      <protection/>
    </xf>
    <xf numFmtId="4" fontId="29" fillId="0" borderId="2">
      <alignment horizontal="right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8" borderId="9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Alignment="1">
      <alignment/>
    </xf>
    <xf numFmtId="172" fontId="3" fillId="0" borderId="12" xfId="54" applyNumberFormat="1" applyFont="1" applyBorder="1" applyAlignment="1">
      <alignment horizontal="center" vertical="center" wrapText="1"/>
      <protection/>
    </xf>
    <xf numFmtId="49" fontId="45" fillId="0" borderId="12" xfId="0" applyNumberFormat="1" applyFont="1" applyBorder="1" applyAlignment="1">
      <alignment wrapText="1" shrinkToFit="1"/>
    </xf>
    <xf numFmtId="49" fontId="46" fillId="0" borderId="12" xfId="0" applyNumberFormat="1" applyFont="1" applyBorder="1" applyAlignment="1">
      <alignment wrapText="1" shrinkToFit="1"/>
    </xf>
    <xf numFmtId="0" fontId="47" fillId="0" borderId="0" xfId="0" applyFont="1" applyAlignment="1">
      <alignment/>
    </xf>
    <xf numFmtId="172" fontId="0" fillId="0" borderId="0" xfId="0" applyNumberFormat="1" applyAlignment="1">
      <alignment/>
    </xf>
    <xf numFmtId="172" fontId="3" fillId="0" borderId="12" xfId="54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wrapText="1" shrinkToFit="1"/>
    </xf>
    <xf numFmtId="49" fontId="45" fillId="0" borderId="12" xfId="0" applyNumberFormat="1" applyFont="1" applyFill="1" applyBorder="1" applyAlignment="1">
      <alignment horizontal="center" wrapText="1" shrinkToFit="1"/>
    </xf>
    <xf numFmtId="172" fontId="46" fillId="0" borderId="12" xfId="0" applyNumberFormat="1" applyFont="1" applyFill="1" applyBorder="1" applyAlignment="1">
      <alignment horizontal="right"/>
    </xf>
    <xf numFmtId="172" fontId="46" fillId="0" borderId="12" xfId="0" applyNumberFormat="1" applyFont="1" applyFill="1" applyBorder="1" applyAlignment="1">
      <alignment/>
    </xf>
    <xf numFmtId="172" fontId="45" fillId="0" borderId="12" xfId="0" applyNumberFormat="1" applyFont="1" applyFill="1" applyBorder="1" applyAlignment="1">
      <alignment/>
    </xf>
    <xf numFmtId="172" fontId="45" fillId="0" borderId="12" xfId="0" applyNumberFormat="1" applyFont="1" applyFill="1" applyBorder="1" applyAlignment="1">
      <alignment horizontal="right"/>
    </xf>
    <xf numFmtId="0" fontId="48" fillId="33" borderId="0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92" xfId="33"/>
    <cellStyle name="xl9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7"/>
  <sheetViews>
    <sheetView tabSelected="1" zoomScale="80" zoomScaleNormal="80" zoomScalePageLayoutView="0" workbookViewId="0" topLeftCell="A52">
      <selection activeCell="E79" sqref="E79"/>
    </sheetView>
  </sheetViews>
  <sheetFormatPr defaultColWidth="9.140625" defaultRowHeight="12.75"/>
  <cols>
    <col min="1" max="1" width="45.57421875" style="0" customWidth="1"/>
    <col min="2" max="2" width="11.140625" style="7" customWidth="1"/>
    <col min="3" max="4" width="17.140625" style="7" customWidth="1"/>
    <col min="5" max="5" width="14.140625" style="7" customWidth="1"/>
    <col min="6" max="6" width="17.140625" style="7" customWidth="1"/>
    <col min="7" max="7" width="13.421875" style="8" customWidth="1"/>
    <col min="8" max="9" width="16.00390625" style="0" customWidth="1"/>
  </cols>
  <sheetData>
    <row r="2" spans="1:7" ht="76.5" customHeight="1">
      <c r="A2" s="15" t="s">
        <v>148</v>
      </c>
      <c r="B2" s="15"/>
      <c r="C2" s="15"/>
      <c r="D2" s="15"/>
      <c r="E2" s="15"/>
      <c r="F2" s="15"/>
      <c r="G2" s="15"/>
    </row>
    <row r="3" spans="1:7" ht="36" customHeight="1">
      <c r="A3" s="16" t="s">
        <v>146</v>
      </c>
      <c r="B3" s="16"/>
      <c r="C3" s="16"/>
      <c r="D3" s="16"/>
      <c r="E3" s="16"/>
      <c r="F3" s="16"/>
      <c r="G3" s="16"/>
    </row>
    <row r="4" spans="1:7" ht="90">
      <c r="A4" s="1" t="s">
        <v>140</v>
      </c>
      <c r="B4" s="6" t="s">
        <v>139</v>
      </c>
      <c r="C4" s="6" t="s">
        <v>147</v>
      </c>
      <c r="D4" s="6" t="s">
        <v>149</v>
      </c>
      <c r="E4" s="6" t="s">
        <v>150</v>
      </c>
      <c r="F4" s="6" t="s">
        <v>151</v>
      </c>
      <c r="G4" s="6" t="s">
        <v>141</v>
      </c>
    </row>
    <row r="5" spans="1:7" s="4" customFormat="1" ht="22.5" customHeight="1">
      <c r="A5" s="3" t="s">
        <v>47</v>
      </c>
      <c r="B5" s="9"/>
      <c r="C5" s="11">
        <f>C6+C16+C18+C24+C34+C39+C44+C52+C55+C61+C67+C72+C75</f>
        <v>67364144.80718999</v>
      </c>
      <c r="D5" s="11">
        <f>D6+D16+D18+D24+D34+D39+D44+D52+D55+D61+D67+D72+D75</f>
        <v>45938616.648279995</v>
      </c>
      <c r="E5" s="11">
        <f aca="true" t="shared" si="0" ref="E5:E68">D5/C5*100</f>
        <v>68.1944627661581</v>
      </c>
      <c r="F5" s="11">
        <f>F6+F16+F18+F24+F34+F39+F44+F52+F55+F61+F67+F72+F75</f>
        <v>40971755.480170004</v>
      </c>
      <c r="G5" s="11">
        <f aca="true" t="shared" si="1" ref="G5:G12">D5/F5*100</f>
        <v>112.1226467108882</v>
      </c>
    </row>
    <row r="6" spans="1:9" ht="14.25">
      <c r="A6" s="3" t="s">
        <v>20</v>
      </c>
      <c r="B6" s="9" t="s">
        <v>16</v>
      </c>
      <c r="C6" s="12">
        <v>7314453.12349</v>
      </c>
      <c r="D6" s="12">
        <v>2142691.1466099997</v>
      </c>
      <c r="E6" s="11">
        <f t="shared" si="0"/>
        <v>29.29393504114278</v>
      </c>
      <c r="F6" s="11">
        <v>2018260.05853</v>
      </c>
      <c r="G6" s="11">
        <f t="shared" si="1"/>
        <v>106.1652653509196</v>
      </c>
      <c r="H6" s="5"/>
      <c r="I6" s="5"/>
    </row>
    <row r="7" spans="1:7" ht="45">
      <c r="A7" s="2" t="s">
        <v>109</v>
      </c>
      <c r="B7" s="10" t="s">
        <v>130</v>
      </c>
      <c r="C7" s="13">
        <v>42308.839869999996</v>
      </c>
      <c r="D7" s="13">
        <v>32021.79416</v>
      </c>
      <c r="E7" s="14">
        <f t="shared" si="0"/>
        <v>75.68582418802211</v>
      </c>
      <c r="F7" s="14">
        <v>31033.1785</v>
      </c>
      <c r="G7" s="14">
        <f t="shared" si="1"/>
        <v>103.18567323034603</v>
      </c>
    </row>
    <row r="8" spans="1:7" ht="60">
      <c r="A8" s="2" t="s">
        <v>41</v>
      </c>
      <c r="B8" s="10" t="s">
        <v>116</v>
      </c>
      <c r="C8" s="13">
        <v>113492.92916</v>
      </c>
      <c r="D8" s="13">
        <v>78072.41037</v>
      </c>
      <c r="E8" s="14">
        <f t="shared" si="0"/>
        <v>68.79055016716956</v>
      </c>
      <c r="F8" s="14">
        <v>72155.91834</v>
      </c>
      <c r="G8" s="14">
        <f t="shared" si="1"/>
        <v>108.1995935553358</v>
      </c>
    </row>
    <row r="9" spans="1:7" ht="60">
      <c r="A9" s="2" t="s">
        <v>44</v>
      </c>
      <c r="B9" s="10" t="s">
        <v>102</v>
      </c>
      <c r="C9" s="13">
        <v>1333213.8543099998</v>
      </c>
      <c r="D9" s="13">
        <v>976738.88637</v>
      </c>
      <c r="E9" s="14">
        <f t="shared" si="0"/>
        <v>73.26198143024156</v>
      </c>
      <c r="F9" s="14">
        <v>869150.5764400001</v>
      </c>
      <c r="G9" s="14">
        <f t="shared" si="1"/>
        <v>112.37855819766887</v>
      </c>
    </row>
    <row r="10" spans="1:7" ht="15">
      <c r="A10" s="2" t="s">
        <v>104</v>
      </c>
      <c r="B10" s="10" t="s">
        <v>90</v>
      </c>
      <c r="C10" s="13">
        <v>159828.3</v>
      </c>
      <c r="D10" s="13">
        <v>98023.79179</v>
      </c>
      <c r="E10" s="14">
        <f t="shared" si="0"/>
        <v>61.33068536047747</v>
      </c>
      <c r="F10" s="14">
        <v>116277.31343000001</v>
      </c>
      <c r="G10" s="14">
        <f t="shared" si="1"/>
        <v>84.30173427511396</v>
      </c>
    </row>
    <row r="11" spans="1:7" ht="45">
      <c r="A11" s="2" t="s">
        <v>10</v>
      </c>
      <c r="B11" s="10" t="s">
        <v>78</v>
      </c>
      <c r="C11" s="13">
        <v>289282.01103</v>
      </c>
      <c r="D11" s="13">
        <v>205814.19956</v>
      </c>
      <c r="E11" s="14">
        <f t="shared" si="0"/>
        <v>71.1465600046095</v>
      </c>
      <c r="F11" s="14">
        <v>193091.43263999998</v>
      </c>
      <c r="G11" s="14">
        <f t="shared" si="1"/>
        <v>106.58898571834638</v>
      </c>
    </row>
    <row r="12" spans="1:7" ht="30">
      <c r="A12" s="2" t="s">
        <v>68</v>
      </c>
      <c r="B12" s="10" t="s">
        <v>65</v>
      </c>
      <c r="C12" s="13">
        <v>34099</v>
      </c>
      <c r="D12" s="13">
        <v>26390.479769999998</v>
      </c>
      <c r="E12" s="14">
        <f t="shared" si="0"/>
        <v>77.3937058858031</v>
      </c>
      <c r="F12" s="14">
        <v>102047.18742</v>
      </c>
      <c r="G12" s="14">
        <f t="shared" si="1"/>
        <v>25.861055495222583</v>
      </c>
    </row>
    <row r="13" spans="1:7" ht="15">
      <c r="A13" s="2" t="s">
        <v>62</v>
      </c>
      <c r="B13" s="10" t="s">
        <v>49</v>
      </c>
      <c r="C13" s="13">
        <v>89409.36165</v>
      </c>
      <c r="D13" s="13">
        <v>0</v>
      </c>
      <c r="E13" s="14">
        <f t="shared" si="0"/>
        <v>0</v>
      </c>
      <c r="F13" s="14">
        <v>0</v>
      </c>
      <c r="G13" s="14"/>
    </row>
    <row r="14" spans="1:7" ht="30">
      <c r="A14" s="2" t="s">
        <v>112</v>
      </c>
      <c r="B14" s="10" t="s">
        <v>38</v>
      </c>
      <c r="C14" s="13">
        <v>42635.8</v>
      </c>
      <c r="D14" s="13">
        <v>30797.64</v>
      </c>
      <c r="E14" s="14">
        <f t="shared" si="0"/>
        <v>72.23422569765314</v>
      </c>
      <c r="F14" s="14">
        <v>27830.97</v>
      </c>
      <c r="G14" s="14">
        <f aca="true" t="shared" si="2" ref="G14:G22">D14/F14*100</f>
        <v>110.6595997193055</v>
      </c>
    </row>
    <row r="15" spans="1:7" ht="15">
      <c r="A15" s="2" t="s">
        <v>26</v>
      </c>
      <c r="B15" s="10" t="s">
        <v>30</v>
      </c>
      <c r="C15" s="13">
        <v>5210183.02747</v>
      </c>
      <c r="D15" s="13">
        <v>694831.9445900001</v>
      </c>
      <c r="E15" s="14">
        <f t="shared" si="0"/>
        <v>13.336037158898078</v>
      </c>
      <c r="F15" s="14">
        <v>606673.48176</v>
      </c>
      <c r="G15" s="14">
        <f t="shared" si="2"/>
        <v>114.53145151066212</v>
      </c>
    </row>
    <row r="16" spans="1:7" ht="14.25">
      <c r="A16" s="3" t="s">
        <v>54</v>
      </c>
      <c r="B16" s="9" t="s">
        <v>42</v>
      </c>
      <c r="C16" s="12">
        <v>46434.139</v>
      </c>
      <c r="D16" s="12">
        <v>34865.40137</v>
      </c>
      <c r="E16" s="11">
        <f t="shared" si="0"/>
        <v>75.08570659617484</v>
      </c>
      <c r="F16" s="11">
        <v>13841.989</v>
      </c>
      <c r="G16" s="11">
        <f t="shared" si="2"/>
        <v>251.88144109925244</v>
      </c>
    </row>
    <row r="17" spans="1:7" ht="15">
      <c r="A17" s="2" t="s">
        <v>100</v>
      </c>
      <c r="B17" s="10" t="s">
        <v>7</v>
      </c>
      <c r="C17" s="13">
        <v>46434.139</v>
      </c>
      <c r="D17" s="13">
        <v>34865.40137</v>
      </c>
      <c r="E17" s="14">
        <f t="shared" si="0"/>
        <v>75.08570659617484</v>
      </c>
      <c r="F17" s="14">
        <v>13841.989</v>
      </c>
      <c r="G17" s="14">
        <f t="shared" si="2"/>
        <v>251.88144109925244</v>
      </c>
    </row>
    <row r="18" spans="1:9" ht="42.75">
      <c r="A18" s="3" t="s">
        <v>94</v>
      </c>
      <c r="B18" s="9" t="s">
        <v>66</v>
      </c>
      <c r="C18" s="12">
        <v>793292.5888200001</v>
      </c>
      <c r="D18" s="12">
        <v>555385.68749</v>
      </c>
      <c r="E18" s="11">
        <f t="shared" si="0"/>
        <v>70.01019489115868</v>
      </c>
      <c r="F18" s="11">
        <v>469210.43338999996</v>
      </c>
      <c r="G18" s="11">
        <f t="shared" si="2"/>
        <v>118.36601404563667</v>
      </c>
      <c r="H18" s="5"/>
      <c r="I18" s="5"/>
    </row>
    <row r="19" spans="1:7" ht="15">
      <c r="A19" s="2" t="s">
        <v>59</v>
      </c>
      <c r="B19" s="10" t="s">
        <v>22</v>
      </c>
      <c r="C19" s="13">
        <v>83029.90787000001</v>
      </c>
      <c r="D19" s="13">
        <v>57504.650219999996</v>
      </c>
      <c r="E19" s="14">
        <f t="shared" si="0"/>
        <v>69.2577550610258</v>
      </c>
      <c r="F19" s="14">
        <v>54321.287200000006</v>
      </c>
      <c r="G19" s="14">
        <f t="shared" si="2"/>
        <v>105.86024960763447</v>
      </c>
    </row>
    <row r="20" spans="1:7" ht="15">
      <c r="A20" s="2" t="s">
        <v>142</v>
      </c>
      <c r="B20" s="10" t="s">
        <v>95</v>
      </c>
      <c r="C20" s="13">
        <v>25515.9085</v>
      </c>
      <c r="D20" s="13">
        <v>14579.94158</v>
      </c>
      <c r="E20" s="14">
        <f t="shared" si="0"/>
        <v>57.14059360261462</v>
      </c>
      <c r="F20" s="14">
        <v>11683.83616</v>
      </c>
      <c r="G20" s="14">
        <f t="shared" si="2"/>
        <v>124.78728202227718</v>
      </c>
    </row>
    <row r="21" spans="1:7" ht="45">
      <c r="A21" s="2" t="s">
        <v>143</v>
      </c>
      <c r="B21" s="10" t="s">
        <v>115</v>
      </c>
      <c r="C21" s="13">
        <v>684533.87245</v>
      </c>
      <c r="D21" s="13">
        <v>483276.09569</v>
      </c>
      <c r="E21" s="14">
        <f t="shared" si="0"/>
        <v>70.59929612545208</v>
      </c>
      <c r="F21" s="14">
        <v>403140.31003</v>
      </c>
      <c r="G21" s="14">
        <f t="shared" si="2"/>
        <v>119.87788957498114</v>
      </c>
    </row>
    <row r="22" spans="1:7" ht="15">
      <c r="A22" s="2" t="s">
        <v>31</v>
      </c>
      <c r="B22" s="10" t="s">
        <v>103</v>
      </c>
      <c r="C22" s="13">
        <v>120</v>
      </c>
      <c r="D22" s="13">
        <v>25</v>
      </c>
      <c r="E22" s="14">
        <f t="shared" si="0"/>
        <v>20.833333333333336</v>
      </c>
      <c r="F22" s="14">
        <v>65</v>
      </c>
      <c r="G22" s="14">
        <f t="shared" si="2"/>
        <v>38.46153846153847</v>
      </c>
    </row>
    <row r="23" spans="1:7" ht="30" customHeight="1">
      <c r="A23" s="2" t="s">
        <v>91</v>
      </c>
      <c r="B23" s="10" t="s">
        <v>64</v>
      </c>
      <c r="C23" s="13">
        <v>92.9</v>
      </c>
      <c r="D23" s="13">
        <v>0</v>
      </c>
      <c r="E23" s="14"/>
      <c r="F23" s="14">
        <v>0</v>
      </c>
      <c r="G23" s="14"/>
    </row>
    <row r="24" spans="1:9" ht="14.25">
      <c r="A24" s="3" t="s">
        <v>73</v>
      </c>
      <c r="B24" s="9" t="s">
        <v>93</v>
      </c>
      <c r="C24" s="12">
        <v>17978065.27968</v>
      </c>
      <c r="D24" s="12">
        <v>13506689.33973</v>
      </c>
      <c r="E24" s="11">
        <f t="shared" si="0"/>
        <v>75.12871451744118</v>
      </c>
      <c r="F24" s="11">
        <v>11011677.519059999</v>
      </c>
      <c r="G24" s="11">
        <f>D24/F24*100</f>
        <v>122.65787221203502</v>
      </c>
      <c r="H24" s="5"/>
      <c r="I24" s="5"/>
    </row>
    <row r="25" spans="1:7" ht="15">
      <c r="A25" s="2" t="s">
        <v>86</v>
      </c>
      <c r="B25" s="10" t="s">
        <v>79</v>
      </c>
      <c r="C25" s="13">
        <v>309199.11874</v>
      </c>
      <c r="D25" s="13">
        <v>228738.8449</v>
      </c>
      <c r="E25" s="14">
        <f t="shared" si="0"/>
        <v>73.97784503142209</v>
      </c>
      <c r="F25" s="14">
        <v>241947.87966</v>
      </c>
      <c r="G25" s="14">
        <f>D25/F25*100</f>
        <v>94.54054535275856</v>
      </c>
    </row>
    <row r="26" spans="1:7" ht="15">
      <c r="A26" s="2" t="s">
        <v>110</v>
      </c>
      <c r="B26" s="10" t="s">
        <v>46</v>
      </c>
      <c r="C26" s="13">
        <v>1000</v>
      </c>
      <c r="D26" s="13">
        <v>500</v>
      </c>
      <c r="E26" s="14">
        <f t="shared" si="0"/>
        <v>50</v>
      </c>
      <c r="F26" s="14">
        <v>468.1</v>
      </c>
      <c r="G26" s="14"/>
    </row>
    <row r="27" spans="1:7" ht="15">
      <c r="A27" s="2" t="s">
        <v>98</v>
      </c>
      <c r="B27" s="10" t="s">
        <v>34</v>
      </c>
      <c r="C27" s="13">
        <v>1527244.8313900002</v>
      </c>
      <c r="D27" s="13">
        <v>1255182.6786099998</v>
      </c>
      <c r="E27" s="14">
        <f t="shared" si="0"/>
        <v>82.18608128911545</v>
      </c>
      <c r="F27" s="14">
        <v>818449.1665800001</v>
      </c>
      <c r="G27" s="14">
        <f aca="true" t="shared" si="3" ref="G27:G41">D27/F27*100</f>
        <v>153.36110413001575</v>
      </c>
    </row>
    <row r="28" spans="1:7" ht="15">
      <c r="A28" s="2" t="s">
        <v>35</v>
      </c>
      <c r="B28" s="10" t="s">
        <v>23</v>
      </c>
      <c r="C28" s="13">
        <v>148190.85758</v>
      </c>
      <c r="D28" s="13">
        <v>34644.87832</v>
      </c>
      <c r="E28" s="14">
        <f t="shared" si="0"/>
        <v>23.37855309413886</v>
      </c>
      <c r="F28" s="14">
        <v>22868.85011</v>
      </c>
      <c r="G28" s="14">
        <f t="shared" si="3"/>
        <v>151.49374871651563</v>
      </c>
    </row>
    <row r="29" spans="1:7" ht="15">
      <c r="A29" s="2" t="s">
        <v>43</v>
      </c>
      <c r="B29" s="10" t="s">
        <v>12</v>
      </c>
      <c r="C29" s="13">
        <v>344279.88637</v>
      </c>
      <c r="D29" s="13">
        <v>235998.7989</v>
      </c>
      <c r="E29" s="14">
        <f t="shared" si="0"/>
        <v>68.54852933417389</v>
      </c>
      <c r="F29" s="14">
        <v>205883.79211</v>
      </c>
      <c r="G29" s="14">
        <f t="shared" si="3"/>
        <v>114.62718676461432</v>
      </c>
    </row>
    <row r="30" spans="1:7" ht="15">
      <c r="A30" s="2" t="s">
        <v>45</v>
      </c>
      <c r="B30" s="10" t="s">
        <v>135</v>
      </c>
      <c r="C30" s="13">
        <v>1567455.1633499998</v>
      </c>
      <c r="D30" s="13">
        <v>1032871.16494</v>
      </c>
      <c r="E30" s="14">
        <f t="shared" si="0"/>
        <v>65.89478213415208</v>
      </c>
      <c r="F30" s="14">
        <v>951368.55618</v>
      </c>
      <c r="G30" s="14">
        <f t="shared" si="3"/>
        <v>108.56688065109645</v>
      </c>
    </row>
    <row r="31" spans="1:7" ht="15">
      <c r="A31" s="2" t="s">
        <v>70</v>
      </c>
      <c r="B31" s="10" t="s">
        <v>121</v>
      </c>
      <c r="C31" s="13">
        <v>12438910.45641</v>
      </c>
      <c r="D31" s="13">
        <v>9784066.977610001</v>
      </c>
      <c r="E31" s="14">
        <f t="shared" si="0"/>
        <v>78.65694517133606</v>
      </c>
      <c r="F31" s="14">
        <v>8039319.90185</v>
      </c>
      <c r="G31" s="14">
        <f t="shared" si="3"/>
        <v>121.70267008977342</v>
      </c>
    </row>
    <row r="32" spans="1:7" ht="15">
      <c r="A32" s="2" t="s">
        <v>134</v>
      </c>
      <c r="B32" s="10" t="s">
        <v>6</v>
      </c>
      <c r="C32" s="13">
        <v>216711.09</v>
      </c>
      <c r="D32" s="13">
        <v>151083.30768</v>
      </c>
      <c r="E32" s="14">
        <f t="shared" si="0"/>
        <v>69.7164633706563</v>
      </c>
      <c r="F32" s="14">
        <v>135125.78127</v>
      </c>
      <c r="G32" s="14">
        <f t="shared" si="3"/>
        <v>111.80938697265672</v>
      </c>
    </row>
    <row r="33" spans="1:7" ht="30">
      <c r="A33" s="2" t="s">
        <v>5</v>
      </c>
      <c r="B33" s="10" t="s">
        <v>118</v>
      </c>
      <c r="C33" s="13">
        <v>1425073.8758399999</v>
      </c>
      <c r="D33" s="13">
        <v>783602.68877</v>
      </c>
      <c r="E33" s="14">
        <f t="shared" si="0"/>
        <v>54.98681170533077</v>
      </c>
      <c r="F33" s="14">
        <v>596245.4913</v>
      </c>
      <c r="G33" s="14">
        <f t="shared" si="3"/>
        <v>131.42282838256827</v>
      </c>
    </row>
    <row r="34" spans="1:9" ht="28.5">
      <c r="A34" s="3" t="s">
        <v>132</v>
      </c>
      <c r="B34" s="9" t="s">
        <v>120</v>
      </c>
      <c r="C34" s="12">
        <v>4195135.18059</v>
      </c>
      <c r="D34" s="12">
        <v>2727762.3619</v>
      </c>
      <c r="E34" s="11">
        <f t="shared" si="0"/>
        <v>65.02203729979375</v>
      </c>
      <c r="F34" s="11">
        <v>3033782.18034</v>
      </c>
      <c r="G34" s="11">
        <f t="shared" si="3"/>
        <v>89.91292715663245</v>
      </c>
      <c r="H34" s="5"/>
      <c r="I34" s="5"/>
    </row>
    <row r="35" spans="1:7" ht="15">
      <c r="A35" s="2" t="s">
        <v>117</v>
      </c>
      <c r="B35" s="10" t="s">
        <v>106</v>
      </c>
      <c r="C35" s="13">
        <v>992131.6518700001</v>
      </c>
      <c r="D35" s="13">
        <v>709047.5199</v>
      </c>
      <c r="E35" s="14">
        <f t="shared" si="0"/>
        <v>71.46707985412677</v>
      </c>
      <c r="F35" s="14">
        <v>1032042.22173</v>
      </c>
      <c r="G35" s="14">
        <f t="shared" si="3"/>
        <v>68.70334420150293</v>
      </c>
    </row>
    <row r="36" spans="1:7" ht="15">
      <c r="A36" s="2" t="s">
        <v>105</v>
      </c>
      <c r="B36" s="10" t="s">
        <v>96</v>
      </c>
      <c r="C36" s="13">
        <v>1803814.8818299999</v>
      </c>
      <c r="D36" s="13">
        <v>1164933.56119</v>
      </c>
      <c r="E36" s="14">
        <f t="shared" si="0"/>
        <v>64.58165818036471</v>
      </c>
      <c r="F36" s="14">
        <v>1276636.82919</v>
      </c>
      <c r="G36" s="14">
        <f t="shared" si="3"/>
        <v>91.25019226721875</v>
      </c>
    </row>
    <row r="37" spans="1:7" ht="15">
      <c r="A37" s="2" t="s">
        <v>18</v>
      </c>
      <c r="B37" s="10" t="s">
        <v>81</v>
      </c>
      <c r="C37" s="13">
        <v>889335.9333200001</v>
      </c>
      <c r="D37" s="13">
        <v>492647.135</v>
      </c>
      <c r="E37" s="14">
        <f t="shared" si="0"/>
        <v>55.394943186528835</v>
      </c>
      <c r="F37" s="14">
        <v>576050.30692</v>
      </c>
      <c r="G37" s="14">
        <f t="shared" si="3"/>
        <v>85.52154717772197</v>
      </c>
    </row>
    <row r="38" spans="1:7" ht="30">
      <c r="A38" s="2" t="s">
        <v>52</v>
      </c>
      <c r="B38" s="10" t="s">
        <v>55</v>
      </c>
      <c r="C38" s="13">
        <v>509852.71357</v>
      </c>
      <c r="D38" s="13">
        <v>361134.14581</v>
      </c>
      <c r="E38" s="14">
        <f t="shared" si="0"/>
        <v>70.8310726212146</v>
      </c>
      <c r="F38" s="14">
        <v>149052.8225</v>
      </c>
      <c r="G38" s="14">
        <f t="shared" si="3"/>
        <v>242.2860162946596</v>
      </c>
    </row>
    <row r="39" spans="1:9" ht="14.25">
      <c r="A39" s="3" t="s">
        <v>56</v>
      </c>
      <c r="B39" s="9" t="s">
        <v>13</v>
      </c>
      <c r="C39" s="12">
        <v>1055804.95805</v>
      </c>
      <c r="D39" s="12">
        <v>765107.79892</v>
      </c>
      <c r="E39" s="11">
        <f t="shared" si="0"/>
        <v>72.46677457672695</v>
      </c>
      <c r="F39" s="11">
        <v>560477.17403</v>
      </c>
      <c r="G39" s="11">
        <f t="shared" si="3"/>
        <v>136.51007291138086</v>
      </c>
      <c r="H39" s="5"/>
      <c r="I39" s="5"/>
    </row>
    <row r="40" spans="1:7" ht="15">
      <c r="A40" s="2" t="s">
        <v>51</v>
      </c>
      <c r="B40" s="10" t="s">
        <v>122</v>
      </c>
      <c r="C40" s="13">
        <v>957944.2835499999</v>
      </c>
      <c r="D40" s="13">
        <v>696231.75977</v>
      </c>
      <c r="E40" s="14">
        <f t="shared" si="0"/>
        <v>72.67977602933942</v>
      </c>
      <c r="F40" s="14">
        <v>517383.58639</v>
      </c>
      <c r="G40" s="14">
        <f t="shared" si="3"/>
        <v>134.56780966475915</v>
      </c>
    </row>
    <row r="41" spans="1:7" ht="30">
      <c r="A41" s="2" t="s">
        <v>107</v>
      </c>
      <c r="B41" s="10" t="s">
        <v>108</v>
      </c>
      <c r="C41" s="13">
        <v>26324.25309</v>
      </c>
      <c r="D41" s="13">
        <v>18248.678969999997</v>
      </c>
      <c r="E41" s="14">
        <f t="shared" si="0"/>
        <v>69.32268470299834</v>
      </c>
      <c r="F41" s="14">
        <v>15797.60919</v>
      </c>
      <c r="G41" s="14">
        <f t="shared" si="3"/>
        <v>115.51544762578088</v>
      </c>
    </row>
    <row r="42" spans="1:7" ht="30">
      <c r="A42" s="2" t="s">
        <v>82</v>
      </c>
      <c r="B42" s="10" t="s">
        <v>97</v>
      </c>
      <c r="C42" s="13">
        <v>40.1</v>
      </c>
      <c r="D42" s="13">
        <v>40.1</v>
      </c>
      <c r="E42" s="14">
        <f t="shared" si="0"/>
        <v>100</v>
      </c>
      <c r="F42" s="14">
        <v>40.7</v>
      </c>
      <c r="G42" s="14"/>
    </row>
    <row r="43" spans="1:7" ht="30">
      <c r="A43" s="2" t="s">
        <v>24</v>
      </c>
      <c r="B43" s="10" t="s">
        <v>85</v>
      </c>
      <c r="C43" s="13">
        <v>71496.32140999999</v>
      </c>
      <c r="D43" s="13">
        <v>50587.26018</v>
      </c>
      <c r="E43" s="14">
        <f t="shared" si="0"/>
        <v>70.75505310252858</v>
      </c>
      <c r="F43" s="14">
        <v>27255.278449999998</v>
      </c>
      <c r="G43" s="14">
        <f aca="true" t="shared" si="4" ref="G43:G76">D43/F43*100</f>
        <v>185.60536915006276</v>
      </c>
    </row>
    <row r="44" spans="1:9" ht="14.25">
      <c r="A44" s="3" t="s">
        <v>25</v>
      </c>
      <c r="B44" s="9" t="s">
        <v>36</v>
      </c>
      <c r="C44" s="12">
        <v>16387847.51714</v>
      </c>
      <c r="D44" s="12">
        <v>11995065.493120002</v>
      </c>
      <c r="E44" s="11">
        <f t="shared" si="0"/>
        <v>73.19488102738568</v>
      </c>
      <c r="F44" s="11">
        <v>9933769.54978</v>
      </c>
      <c r="G44" s="11">
        <f t="shared" si="4"/>
        <v>120.75039020193148</v>
      </c>
      <c r="H44" s="5"/>
      <c r="I44" s="5"/>
    </row>
    <row r="45" spans="1:7" ht="15">
      <c r="A45" s="2" t="s">
        <v>133</v>
      </c>
      <c r="B45" s="10" t="s">
        <v>28</v>
      </c>
      <c r="C45" s="13">
        <v>3173684.00794</v>
      </c>
      <c r="D45" s="13">
        <v>2311061.61235</v>
      </c>
      <c r="E45" s="14">
        <f t="shared" si="0"/>
        <v>72.8195247720986</v>
      </c>
      <c r="F45" s="14">
        <v>2162635.3386500003</v>
      </c>
      <c r="G45" s="14">
        <f t="shared" si="4"/>
        <v>106.8632131847366</v>
      </c>
    </row>
    <row r="46" spans="1:7" ht="15">
      <c r="A46" s="2" t="s">
        <v>77</v>
      </c>
      <c r="B46" s="10" t="s">
        <v>14</v>
      </c>
      <c r="C46" s="13">
        <v>9562334.52465</v>
      </c>
      <c r="D46" s="13">
        <v>7068645.96029</v>
      </c>
      <c r="E46" s="14">
        <f t="shared" si="0"/>
        <v>73.92175981783828</v>
      </c>
      <c r="F46" s="14">
        <v>5554092.90016</v>
      </c>
      <c r="G46" s="14">
        <f t="shared" si="4"/>
        <v>127.269134444733</v>
      </c>
    </row>
    <row r="47" spans="1:7" ht="15">
      <c r="A47" s="2" t="s">
        <v>123</v>
      </c>
      <c r="B47" s="10" t="s">
        <v>0</v>
      </c>
      <c r="C47" s="13">
        <v>1151818.43559</v>
      </c>
      <c r="D47" s="13">
        <v>844447.31636</v>
      </c>
      <c r="E47" s="14">
        <f t="shared" si="0"/>
        <v>73.31427334964003</v>
      </c>
      <c r="F47" s="14">
        <v>654604.62207</v>
      </c>
      <c r="G47" s="14">
        <f t="shared" si="4"/>
        <v>129.001123409376</v>
      </c>
    </row>
    <row r="48" spans="1:7" ht="15">
      <c r="A48" s="2" t="s">
        <v>37</v>
      </c>
      <c r="B48" s="10" t="s">
        <v>127</v>
      </c>
      <c r="C48" s="13">
        <v>1293345.067</v>
      </c>
      <c r="D48" s="13">
        <v>966125.4930199999</v>
      </c>
      <c r="E48" s="14">
        <f t="shared" si="0"/>
        <v>74.69974701036223</v>
      </c>
      <c r="F48" s="14">
        <v>927109.62638</v>
      </c>
      <c r="G48" s="14">
        <f t="shared" si="4"/>
        <v>104.20833367811547</v>
      </c>
    </row>
    <row r="49" spans="1:7" ht="30">
      <c r="A49" s="2" t="s">
        <v>83</v>
      </c>
      <c r="B49" s="10" t="s">
        <v>113</v>
      </c>
      <c r="C49" s="13">
        <v>38052.19</v>
      </c>
      <c r="D49" s="13">
        <v>21335.819649999998</v>
      </c>
      <c r="E49" s="14">
        <f t="shared" si="0"/>
        <v>56.06988625359013</v>
      </c>
      <c r="F49" s="14">
        <v>19796.53429</v>
      </c>
      <c r="G49" s="14">
        <f t="shared" si="4"/>
        <v>107.7755294813272</v>
      </c>
    </row>
    <row r="50" spans="1:7" ht="15">
      <c r="A50" s="2" t="s">
        <v>136</v>
      </c>
      <c r="B50" s="10" t="s">
        <v>87</v>
      </c>
      <c r="C50" s="13">
        <v>283232.74682999996</v>
      </c>
      <c r="D50" s="13">
        <v>159094.67069</v>
      </c>
      <c r="E50" s="14">
        <f t="shared" si="0"/>
        <v>56.171001577543834</v>
      </c>
      <c r="F50" s="14">
        <v>103088.17094</v>
      </c>
      <c r="G50" s="14">
        <f t="shared" si="4"/>
        <v>154.3287355273742</v>
      </c>
    </row>
    <row r="51" spans="1:7" ht="15">
      <c r="A51" s="2" t="s">
        <v>27</v>
      </c>
      <c r="B51" s="10" t="s">
        <v>60</v>
      </c>
      <c r="C51" s="13">
        <v>885380.54513</v>
      </c>
      <c r="D51" s="13">
        <v>624354.62076</v>
      </c>
      <c r="E51" s="14">
        <f t="shared" si="0"/>
        <v>70.51822227111691</v>
      </c>
      <c r="F51" s="14">
        <v>512442.35729</v>
      </c>
      <c r="G51" s="14">
        <f t="shared" si="4"/>
        <v>121.83899552367934</v>
      </c>
    </row>
    <row r="52" spans="1:9" ht="14.25">
      <c r="A52" s="3" t="s">
        <v>114</v>
      </c>
      <c r="B52" s="9" t="s">
        <v>57</v>
      </c>
      <c r="C52" s="12">
        <v>2878805.61216</v>
      </c>
      <c r="D52" s="12">
        <v>2067016.7838599999</v>
      </c>
      <c r="E52" s="11">
        <f t="shared" si="0"/>
        <v>71.80119335355519</v>
      </c>
      <c r="F52" s="11">
        <v>1775686.51635</v>
      </c>
      <c r="G52" s="11">
        <f t="shared" si="4"/>
        <v>116.40662722994833</v>
      </c>
      <c r="H52" s="5"/>
      <c r="I52" s="5"/>
    </row>
    <row r="53" spans="1:7" ht="15">
      <c r="A53" s="2" t="s">
        <v>84</v>
      </c>
      <c r="B53" s="10" t="s">
        <v>48</v>
      </c>
      <c r="C53" s="13">
        <v>2611023.37822</v>
      </c>
      <c r="D53" s="13">
        <v>1862809.9736400002</v>
      </c>
      <c r="E53" s="14">
        <f t="shared" si="0"/>
        <v>71.3440557131252</v>
      </c>
      <c r="F53" s="14">
        <v>1592523.3326700001</v>
      </c>
      <c r="G53" s="14">
        <f t="shared" si="4"/>
        <v>116.9722248600805</v>
      </c>
    </row>
    <row r="54" spans="1:7" ht="30">
      <c r="A54" s="2" t="s">
        <v>39</v>
      </c>
      <c r="B54" s="10" t="s">
        <v>17</v>
      </c>
      <c r="C54" s="13">
        <v>267782.23394</v>
      </c>
      <c r="D54" s="13">
        <v>204206.81021999998</v>
      </c>
      <c r="E54" s="14">
        <f t="shared" si="0"/>
        <v>76.25853560761432</v>
      </c>
      <c r="F54" s="14">
        <v>183163.18368000002</v>
      </c>
      <c r="G54" s="14">
        <f t="shared" si="4"/>
        <v>111.48900456806035</v>
      </c>
    </row>
    <row r="55" spans="1:7" ht="14.25">
      <c r="A55" s="3" t="s">
        <v>80</v>
      </c>
      <c r="B55" s="9" t="s">
        <v>89</v>
      </c>
      <c r="C55" s="12">
        <v>3880730.90504</v>
      </c>
      <c r="D55" s="12">
        <v>2793619.3032</v>
      </c>
      <c r="E55" s="11">
        <f t="shared" si="0"/>
        <v>71.9869367796633</v>
      </c>
      <c r="F55" s="11">
        <v>2528767.5964499996</v>
      </c>
      <c r="G55" s="11">
        <f t="shared" si="4"/>
        <v>110.47354874057274</v>
      </c>
    </row>
    <row r="56" spans="1:7" ht="15">
      <c r="A56" s="2" t="s">
        <v>75</v>
      </c>
      <c r="B56" s="10" t="s">
        <v>72</v>
      </c>
      <c r="C56" s="13">
        <v>1569855.36349</v>
      </c>
      <c r="D56" s="13">
        <v>1042962.92638</v>
      </c>
      <c r="E56" s="14">
        <f t="shared" si="0"/>
        <v>66.43688015062438</v>
      </c>
      <c r="F56" s="14">
        <v>1087982.3898800001</v>
      </c>
      <c r="G56" s="14">
        <f t="shared" si="4"/>
        <v>95.86211468873447</v>
      </c>
    </row>
    <row r="57" spans="1:7" ht="15">
      <c r="A57" s="2" t="s">
        <v>2</v>
      </c>
      <c r="B57" s="10" t="s">
        <v>61</v>
      </c>
      <c r="C57" s="13">
        <v>336689.89664</v>
      </c>
      <c r="D57" s="13">
        <v>239567.71127</v>
      </c>
      <c r="E57" s="14">
        <f t="shared" si="0"/>
        <v>71.15381651209859</v>
      </c>
      <c r="F57" s="14">
        <v>156608.4912</v>
      </c>
      <c r="G57" s="14">
        <f t="shared" si="4"/>
        <v>152.97236403615898</v>
      </c>
    </row>
    <row r="58" spans="1:7" ht="15">
      <c r="A58" s="2" t="s">
        <v>138</v>
      </c>
      <c r="B58" s="10" t="s">
        <v>137</v>
      </c>
      <c r="C58" s="13">
        <v>7900</v>
      </c>
      <c r="D58" s="13">
        <v>771.743</v>
      </c>
      <c r="E58" s="14">
        <f t="shared" si="0"/>
        <v>9.768898734177215</v>
      </c>
      <c r="F58" s="14">
        <v>1158.772</v>
      </c>
      <c r="G58" s="14">
        <f t="shared" si="4"/>
        <v>66.60007318091911</v>
      </c>
    </row>
    <row r="59" spans="1:7" ht="30.75" customHeight="1">
      <c r="A59" s="2" t="s">
        <v>71</v>
      </c>
      <c r="B59" s="10" t="s">
        <v>21</v>
      </c>
      <c r="C59" s="13">
        <v>95508.9</v>
      </c>
      <c r="D59" s="13">
        <v>80181.55668000001</v>
      </c>
      <c r="E59" s="14">
        <f t="shared" si="0"/>
        <v>83.9519214230297</v>
      </c>
      <c r="F59" s="14">
        <v>40163.8099</v>
      </c>
      <c r="G59" s="14">
        <f t="shared" si="4"/>
        <v>199.63633151246444</v>
      </c>
    </row>
    <row r="60" spans="1:7" ht="15">
      <c r="A60" s="2" t="s">
        <v>126</v>
      </c>
      <c r="B60" s="10" t="s">
        <v>119</v>
      </c>
      <c r="C60" s="13">
        <v>1870776.7449100001</v>
      </c>
      <c r="D60" s="13">
        <v>1430135.3658699999</v>
      </c>
      <c r="E60" s="14">
        <f t="shared" si="0"/>
        <v>76.44607352326273</v>
      </c>
      <c r="F60" s="14">
        <v>1242854.13347</v>
      </c>
      <c r="G60" s="14">
        <f t="shared" si="4"/>
        <v>115.06864139214133</v>
      </c>
    </row>
    <row r="61" spans="1:9" ht="14.25">
      <c r="A61" s="3" t="s">
        <v>129</v>
      </c>
      <c r="B61" s="9" t="s">
        <v>1</v>
      </c>
      <c r="C61" s="12">
        <v>11694907.758620001</v>
      </c>
      <c r="D61" s="12">
        <v>8621218.75475</v>
      </c>
      <c r="E61" s="11">
        <f t="shared" si="0"/>
        <v>73.71771486094477</v>
      </c>
      <c r="F61" s="11">
        <v>8650986.78356</v>
      </c>
      <c r="G61" s="11">
        <f t="shared" si="4"/>
        <v>99.65590019318293</v>
      </c>
      <c r="H61" s="5"/>
      <c r="I61" s="5"/>
    </row>
    <row r="62" spans="1:7" ht="15">
      <c r="A62" s="2" t="s">
        <v>53</v>
      </c>
      <c r="B62" s="10" t="s">
        <v>124</v>
      </c>
      <c r="C62" s="13">
        <v>264423.7603</v>
      </c>
      <c r="D62" s="13">
        <v>197924.08563999998</v>
      </c>
      <c r="E62" s="14">
        <f t="shared" si="0"/>
        <v>74.8510971235893</v>
      </c>
      <c r="F62" s="14">
        <v>187001.55071</v>
      </c>
      <c r="G62" s="14">
        <f t="shared" si="4"/>
        <v>105.84087933417115</v>
      </c>
    </row>
    <row r="63" spans="1:7" ht="15">
      <c r="A63" s="2" t="s">
        <v>3</v>
      </c>
      <c r="B63" s="10" t="s">
        <v>111</v>
      </c>
      <c r="C63" s="13">
        <v>1888878.122</v>
      </c>
      <c r="D63" s="13">
        <v>1187787.7751300002</v>
      </c>
      <c r="E63" s="14">
        <f t="shared" si="0"/>
        <v>62.88324065463448</v>
      </c>
      <c r="F63" s="14">
        <v>666615.12289</v>
      </c>
      <c r="G63" s="14">
        <f t="shared" si="4"/>
        <v>178.18194252487734</v>
      </c>
    </row>
    <row r="64" spans="1:7" ht="15">
      <c r="A64" s="2" t="s">
        <v>11</v>
      </c>
      <c r="B64" s="10" t="s">
        <v>99</v>
      </c>
      <c r="C64" s="13">
        <v>6445954.45077</v>
      </c>
      <c r="D64" s="13">
        <v>4828928.72933</v>
      </c>
      <c r="E64" s="14">
        <f t="shared" si="0"/>
        <v>74.91409947448761</v>
      </c>
      <c r="F64" s="14">
        <v>4292840.89468</v>
      </c>
      <c r="G64" s="14">
        <f t="shared" si="4"/>
        <v>112.48795023627265</v>
      </c>
    </row>
    <row r="65" spans="1:7" ht="15">
      <c r="A65" s="2" t="s">
        <v>33</v>
      </c>
      <c r="B65" s="10" t="s">
        <v>88</v>
      </c>
      <c r="C65" s="13">
        <v>2614099.90837</v>
      </c>
      <c r="D65" s="13">
        <v>2085407.44014</v>
      </c>
      <c r="E65" s="14">
        <f t="shared" si="0"/>
        <v>79.77535340033496</v>
      </c>
      <c r="F65" s="14">
        <v>3330943.90275</v>
      </c>
      <c r="G65" s="14">
        <f t="shared" si="4"/>
        <v>62.6071018013334</v>
      </c>
    </row>
    <row r="66" spans="1:7" ht="15">
      <c r="A66" s="2" t="s">
        <v>9</v>
      </c>
      <c r="B66" s="10" t="s">
        <v>58</v>
      </c>
      <c r="C66" s="13">
        <v>481551.51718</v>
      </c>
      <c r="D66" s="13">
        <v>321170.72451</v>
      </c>
      <c r="E66" s="14">
        <f t="shared" si="0"/>
        <v>66.69498756660526</v>
      </c>
      <c r="F66" s="14">
        <v>173585.31253</v>
      </c>
      <c r="G66" s="14">
        <f t="shared" si="4"/>
        <v>185.02183152995357</v>
      </c>
    </row>
    <row r="67" spans="1:7" ht="14.25">
      <c r="A67" s="3" t="s">
        <v>19</v>
      </c>
      <c r="B67" s="9" t="s">
        <v>29</v>
      </c>
      <c r="C67" s="12">
        <v>839555.35393</v>
      </c>
      <c r="D67" s="12">
        <v>541650.2221499999</v>
      </c>
      <c r="E67" s="11">
        <f t="shared" si="0"/>
        <v>64.51632040871499</v>
      </c>
      <c r="F67" s="11">
        <v>636748.8909400001</v>
      </c>
      <c r="G67" s="11">
        <f t="shared" si="4"/>
        <v>85.06496514668274</v>
      </c>
    </row>
    <row r="68" spans="1:7" ht="15">
      <c r="A68" s="2" t="s">
        <v>74</v>
      </c>
      <c r="B68" s="10" t="s">
        <v>15</v>
      </c>
      <c r="C68" s="13">
        <v>467165.26482</v>
      </c>
      <c r="D68" s="13">
        <v>296993.39456</v>
      </c>
      <c r="E68" s="14">
        <f t="shared" si="0"/>
        <v>63.57351817978854</v>
      </c>
      <c r="F68" s="14">
        <v>345486.80772000004</v>
      </c>
      <c r="G68" s="14">
        <f t="shared" si="4"/>
        <v>85.9637438893755</v>
      </c>
    </row>
    <row r="69" spans="1:7" ht="15">
      <c r="A69" s="2" t="s">
        <v>67</v>
      </c>
      <c r="B69" s="10" t="s">
        <v>4</v>
      </c>
      <c r="C69" s="13">
        <v>144148.86315000002</v>
      </c>
      <c r="D69" s="13">
        <v>117450.93339</v>
      </c>
      <c r="E69" s="14">
        <f aca="true" t="shared" si="5" ref="E69:E76">D69/C69*100</f>
        <v>81.47891757410643</v>
      </c>
      <c r="F69" s="14">
        <v>239825.86522</v>
      </c>
      <c r="G69" s="14">
        <f t="shared" si="4"/>
        <v>48.97342214621366</v>
      </c>
    </row>
    <row r="70" spans="1:7" ht="15">
      <c r="A70" s="2" t="s">
        <v>92</v>
      </c>
      <c r="B70" s="10" t="s">
        <v>128</v>
      </c>
      <c r="C70" s="13">
        <v>183092.90896</v>
      </c>
      <c r="D70" s="13">
        <v>94965.67817</v>
      </c>
      <c r="E70" s="14">
        <f t="shared" si="5"/>
        <v>51.867480127669495</v>
      </c>
      <c r="F70" s="14">
        <v>13009.09</v>
      </c>
      <c r="G70" s="14">
        <f t="shared" si="4"/>
        <v>729.9947818794398</v>
      </c>
    </row>
    <row r="71" spans="1:7" ht="30">
      <c r="A71" s="2" t="s">
        <v>8</v>
      </c>
      <c r="B71" s="10" t="s">
        <v>101</v>
      </c>
      <c r="C71" s="13">
        <v>45148.317</v>
      </c>
      <c r="D71" s="13">
        <v>32240.21603</v>
      </c>
      <c r="E71" s="14">
        <f t="shared" si="5"/>
        <v>71.40956335094396</v>
      </c>
      <c r="F71" s="14">
        <v>38427.128</v>
      </c>
      <c r="G71" s="14">
        <f t="shared" si="4"/>
        <v>83.89962432269203</v>
      </c>
    </row>
    <row r="72" spans="1:9" ht="16.5" customHeight="1">
      <c r="A72" s="3" t="s">
        <v>125</v>
      </c>
      <c r="B72" s="9" t="s">
        <v>50</v>
      </c>
      <c r="C72" s="12">
        <v>155322.25141</v>
      </c>
      <c r="D72" s="12">
        <v>116738.40612</v>
      </c>
      <c r="E72" s="11">
        <f t="shared" si="5"/>
        <v>75.15884238108856</v>
      </c>
      <c r="F72" s="11">
        <v>114517.72742</v>
      </c>
      <c r="G72" s="11">
        <f t="shared" si="4"/>
        <v>101.9391571506266</v>
      </c>
      <c r="H72" s="5"/>
      <c r="I72" s="5"/>
    </row>
    <row r="73" spans="1:7" ht="15">
      <c r="A73" s="2" t="s">
        <v>69</v>
      </c>
      <c r="B73" s="10" t="s">
        <v>40</v>
      </c>
      <c r="C73" s="13">
        <v>63597</v>
      </c>
      <c r="D73" s="13">
        <v>47098.413609999996</v>
      </c>
      <c r="E73" s="14">
        <f t="shared" si="5"/>
        <v>74.0576027328333</v>
      </c>
      <c r="F73" s="14">
        <v>50592.81998</v>
      </c>
      <c r="G73" s="14">
        <f t="shared" si="4"/>
        <v>93.09307848152882</v>
      </c>
    </row>
    <row r="74" spans="1:7" ht="15">
      <c r="A74" s="2" t="s">
        <v>131</v>
      </c>
      <c r="B74" s="10" t="s">
        <v>32</v>
      </c>
      <c r="C74" s="13">
        <v>91725.25141</v>
      </c>
      <c r="D74" s="13">
        <v>69639.99251000001</v>
      </c>
      <c r="E74" s="14">
        <f t="shared" si="5"/>
        <v>75.92237845031164</v>
      </c>
      <c r="F74" s="14">
        <v>63924.907439999995</v>
      </c>
      <c r="G74" s="14">
        <f t="shared" si="4"/>
        <v>108.9403102779057</v>
      </c>
    </row>
    <row r="75" spans="1:7" ht="29.25" customHeight="1">
      <c r="A75" s="3" t="s">
        <v>144</v>
      </c>
      <c r="B75" s="9" t="s">
        <v>76</v>
      </c>
      <c r="C75" s="12">
        <v>143790.13926</v>
      </c>
      <c r="D75" s="12">
        <v>70805.94906</v>
      </c>
      <c r="E75" s="11">
        <f t="shared" si="5"/>
        <v>49.24256240684859</v>
      </c>
      <c r="F75" s="11">
        <v>224029.06131999998</v>
      </c>
      <c r="G75" s="11">
        <f t="shared" si="4"/>
        <v>31.60569822629474</v>
      </c>
    </row>
    <row r="76" spans="1:7" ht="30">
      <c r="A76" s="2" t="s">
        <v>145</v>
      </c>
      <c r="B76" s="10" t="s">
        <v>63</v>
      </c>
      <c r="C76" s="13">
        <v>143790.13926</v>
      </c>
      <c r="D76" s="13">
        <v>70805.94906</v>
      </c>
      <c r="E76" s="14">
        <f t="shared" si="5"/>
        <v>49.24256240684859</v>
      </c>
      <c r="F76" s="14">
        <v>224029.06131999998</v>
      </c>
      <c r="G76" s="14">
        <f t="shared" si="4"/>
        <v>31.60569822629474</v>
      </c>
    </row>
    <row r="77" ht="12.75">
      <c r="G77" s="7"/>
    </row>
  </sheetData>
  <sheetProtection/>
  <mergeCells count="2">
    <mergeCell ref="A2:G2"/>
    <mergeCell ref="A3:G3"/>
  </mergeCells>
  <printOptions/>
  <pageMargins left="0.7086614173228347" right="0.31496062992125984" top="0.7480314960629921" bottom="0.7480314960629921" header="0.31496062992125984" footer="0.31496062992125984"/>
  <pageSetup fitToHeight="0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Кудыкова Елена Александровна</dc:creator>
  <cp:keywords/>
  <dc:description/>
  <cp:lastModifiedBy>MF-KudEA</cp:lastModifiedBy>
  <cp:lastPrinted>2022-12-05T13:07:39Z</cp:lastPrinted>
  <dcterms:created xsi:type="dcterms:W3CDTF">2019-11-20T10:38:00Z</dcterms:created>
  <dcterms:modified xsi:type="dcterms:W3CDTF">2023-12-15T09:17:52Z</dcterms:modified>
  <cp:category/>
  <cp:version/>
  <cp:contentType/>
  <cp:contentStatus/>
</cp:coreProperties>
</file>