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640" windowHeight="11760" activeTab="22"/>
  </bookViews>
  <sheets>
    <sheet name="1-2016" sheetId="16" r:id="rId1"/>
    <sheet name="1-2017" sheetId="17" r:id="rId2"/>
    <sheet name="1-2018" sheetId="25" r:id="rId3"/>
    <sheet name="1-2019" sheetId="26" r:id="rId4"/>
    <sheet name="2" sheetId="1" r:id="rId5"/>
    <sheet name="3" sheetId="2" r:id="rId6"/>
    <sheet name="4" sheetId="3" r:id="rId7"/>
    <sheet name="5-2017" sheetId="4" r:id="rId8"/>
    <sheet name="5-2018" sheetId="5" r:id="rId9"/>
    <sheet name="5-2019" sheetId="27" r:id="rId10"/>
    <sheet name="6" sheetId="6" r:id="rId11"/>
    <sheet name="7" sheetId="7" r:id="rId12"/>
    <sheet name="8" sheetId="8" r:id="rId13"/>
    <sheet name="9" sheetId="9" r:id="rId14"/>
    <sheet name="10" sheetId="10" r:id="rId15"/>
    <sheet name="11-1" sheetId="20" state="hidden" r:id="rId16"/>
    <sheet name="11-2" sheetId="21" state="hidden" r:id="rId17"/>
    <sheet name="11-3" sheetId="22" state="hidden" r:id="rId18"/>
    <sheet name="12" sheetId="11" r:id="rId19"/>
    <sheet name="13" sheetId="12" r:id="rId20"/>
    <sheet name="14" sheetId="13" r:id="rId21"/>
    <sheet name="17" sheetId="14" r:id="rId22"/>
    <sheet name="18" sheetId="15" r:id="rId23"/>
    <sheet name="19" sheetId="23" state="hidden" r:id="rId24"/>
    <sheet name="Лист1" sheetId="24" state="hidden" r:id="rId25"/>
  </sheets>
  <externalReferences>
    <externalReference r:id="rId26"/>
  </externalReferences>
  <definedNames>
    <definedName name="_xlnm._FilterDatabase" localSheetId="4" hidden="1">'2'!$A$17:$BW$97</definedName>
    <definedName name="_xlnm._FilterDatabase" localSheetId="5" hidden="1">'3'!$A$15:$AK$99</definedName>
    <definedName name="_xlnm._FilterDatabase" localSheetId="24" hidden="1">Лист1!$A$4:$I$50</definedName>
    <definedName name="_xlnm.Print_Area" localSheetId="18">'12'!$A$1:$AE$95</definedName>
    <definedName name="_xlnm.Print_Area" localSheetId="3">'1-2019'!$A$1:$AY$102</definedName>
    <definedName name="_xlnm.Print_Area" localSheetId="4">'2'!$A$1:$BW$112</definedName>
    <definedName name="_xlnm.Print_Area" localSheetId="9">'5-2019'!$A$1:$AL$81</definedName>
    <definedName name="_xlnm.Print_Area" localSheetId="10">'6'!$A$1:$AZ$99</definedName>
    <definedName name="_xlnm.Print_Area" localSheetId="24">Лист1!$A$1:$G$61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02" i="26" l="1"/>
  <c r="AN102" i="26"/>
  <c r="AO101" i="26"/>
  <c r="AN101" i="26"/>
  <c r="AO99" i="26"/>
  <c r="AN99" i="26"/>
  <c r="AO98" i="26"/>
  <c r="AN98" i="26"/>
  <c r="AO97" i="26"/>
  <c r="AN97" i="26"/>
  <c r="AO96" i="26"/>
  <c r="AN96" i="26"/>
  <c r="AO95" i="26"/>
  <c r="AN95" i="26"/>
  <c r="AO94" i="26"/>
  <c r="AN94" i="26"/>
  <c r="Y94" i="26"/>
  <c r="X94" i="26"/>
  <c r="W94" i="26"/>
  <c r="V94" i="26"/>
  <c r="U94" i="26"/>
  <c r="T94" i="26"/>
  <c r="M94" i="26"/>
  <c r="L94" i="26"/>
  <c r="K94" i="26"/>
  <c r="J94" i="26"/>
  <c r="I94" i="26"/>
  <c r="H94" i="26"/>
  <c r="G94" i="26"/>
  <c r="F94" i="26"/>
  <c r="AO64" i="26"/>
  <c r="AN64" i="26"/>
  <c r="AO63" i="26"/>
  <c r="AN63" i="26"/>
  <c r="AO62" i="26"/>
  <c r="AN62" i="26"/>
  <c r="AN57" i="26"/>
  <c r="AM57" i="26"/>
  <c r="AL57" i="26"/>
  <c r="AK57" i="26"/>
  <c r="AJ57" i="26"/>
  <c r="AI57" i="26"/>
  <c r="AH57" i="26"/>
  <c r="AG57" i="26"/>
  <c r="AF57" i="26"/>
  <c r="AE57" i="26"/>
  <c r="AD57" i="26"/>
  <c r="AC57" i="26"/>
  <c r="AA57" i="26"/>
  <c r="Z57" i="26"/>
  <c r="Y57" i="26"/>
  <c r="X57" i="26"/>
  <c r="W57" i="26"/>
  <c r="V57" i="26"/>
  <c r="U57" i="26"/>
  <c r="T57" i="26"/>
  <c r="S57" i="26"/>
  <c r="R57" i="26"/>
  <c r="Q57" i="26"/>
  <c r="P57" i="26"/>
  <c r="O57" i="26"/>
  <c r="N57" i="26"/>
  <c r="M57" i="26"/>
  <c r="L57" i="26"/>
  <c r="K57" i="26"/>
  <c r="J57" i="26"/>
  <c r="I57" i="26"/>
  <c r="H57" i="26"/>
  <c r="G57" i="26"/>
  <c r="F57" i="26"/>
  <c r="E57" i="26"/>
  <c r="D57" i="26"/>
  <c r="AO55" i="26"/>
  <c r="AN55" i="26"/>
  <c r="AO54" i="26"/>
  <c r="AN54" i="26"/>
  <c r="AN53" i="26" s="1"/>
  <c r="AN52" i="26" s="1"/>
  <c r="AN48" i="26" s="1"/>
  <c r="AP53" i="26"/>
  <c r="AO53" i="26"/>
  <c r="Y53" i="26"/>
  <c r="X53" i="26"/>
  <c r="W53" i="26"/>
  <c r="V53" i="26"/>
  <c r="U53" i="26"/>
  <c r="T53" i="26"/>
  <c r="R53" i="26"/>
  <c r="M53" i="26"/>
  <c r="L53" i="26"/>
  <c r="K53" i="26"/>
  <c r="J53" i="26"/>
  <c r="I53" i="26"/>
  <c r="H53" i="26"/>
  <c r="G53" i="26"/>
  <c r="F53" i="26"/>
  <c r="E53" i="26"/>
  <c r="D53" i="26"/>
  <c r="AS52" i="26"/>
  <c r="AO52" i="26"/>
  <c r="AA52" i="26"/>
  <c r="Z52" i="26"/>
  <c r="Y52" i="26"/>
  <c r="X52" i="26"/>
  <c r="W52" i="26"/>
  <c r="V52" i="26"/>
  <c r="U52" i="26"/>
  <c r="T52" i="26"/>
  <c r="R52" i="26"/>
  <c r="M52" i="26"/>
  <c r="L52" i="26"/>
  <c r="K52" i="26"/>
  <c r="J52" i="26"/>
  <c r="I52" i="26"/>
  <c r="H52" i="26"/>
  <c r="G52" i="26"/>
  <c r="F52" i="26"/>
  <c r="E52" i="26"/>
  <c r="D52" i="26"/>
  <c r="AC48" i="26"/>
  <c r="Y48" i="26"/>
  <c r="X48" i="26"/>
  <c r="W48" i="26"/>
  <c r="V48" i="26"/>
  <c r="U48" i="26"/>
  <c r="T48" i="26"/>
  <c r="R48" i="26"/>
  <c r="Q48" i="26"/>
  <c r="P48" i="26"/>
  <c r="O48" i="26"/>
  <c r="N48" i="26"/>
  <c r="M48" i="26"/>
  <c r="L48" i="26"/>
  <c r="K48" i="26"/>
  <c r="J48" i="26"/>
  <c r="I48" i="26"/>
  <c r="H48" i="26"/>
  <c r="G48" i="26"/>
  <c r="F48" i="26"/>
  <c r="E48" i="26"/>
  <c r="D48" i="26"/>
  <c r="Y27" i="26"/>
  <c r="W27" i="26"/>
  <c r="V27" i="26"/>
  <c r="U27" i="26"/>
  <c r="M27" i="26"/>
  <c r="L27" i="26"/>
  <c r="K27" i="26"/>
  <c r="J27" i="26"/>
  <c r="I27" i="26"/>
  <c r="G27" i="26"/>
  <c r="F27" i="26"/>
  <c r="E27" i="26"/>
  <c r="AY26" i="26"/>
  <c r="AX26"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AS24" i="26"/>
  <c r="AR24" i="26"/>
  <c r="AQ24" i="26"/>
  <c r="AP24" i="26"/>
  <c r="AO24" i="26"/>
  <c r="AN24" i="26"/>
  <c r="AC24" i="26"/>
  <c r="AA24" i="26"/>
  <c r="Z24" i="26"/>
  <c r="Y24" i="26"/>
  <c r="X24" i="26"/>
  <c r="W24" i="26"/>
  <c r="V24" i="26"/>
  <c r="U24" i="26"/>
  <c r="T24" i="26"/>
  <c r="R24" i="26"/>
  <c r="M24" i="26"/>
  <c r="L24" i="26"/>
  <c r="K24" i="26"/>
  <c r="J24" i="26"/>
  <c r="I24" i="26"/>
  <c r="H24" i="26"/>
  <c r="G24" i="26"/>
  <c r="F24" i="26"/>
  <c r="E24" i="26"/>
  <c r="D24" i="26"/>
  <c r="AA22" i="26"/>
  <c r="Z22" i="26"/>
  <c r="Y22" i="26"/>
  <c r="X22" i="26"/>
  <c r="W22" i="26"/>
  <c r="V22" i="26"/>
  <c r="U22" i="26"/>
  <c r="T22" i="26"/>
  <c r="R22" i="26"/>
  <c r="M22" i="26"/>
  <c r="L22" i="26"/>
  <c r="K22" i="26"/>
  <c r="J22" i="26"/>
  <c r="I22" i="26"/>
  <c r="H22" i="26"/>
  <c r="G22" i="26"/>
  <c r="F22" i="26"/>
  <c r="E22" i="26"/>
  <c r="D22" i="26"/>
  <c r="Y20" i="26"/>
  <c r="X20" i="26"/>
  <c r="W20" i="26"/>
  <c r="V20" i="26"/>
  <c r="U20" i="26"/>
  <c r="T20" i="26"/>
  <c r="M20" i="26"/>
  <c r="L20" i="26"/>
  <c r="K20" i="26"/>
  <c r="J20" i="26"/>
  <c r="I20" i="26"/>
  <c r="H20" i="26"/>
  <c r="G20" i="26"/>
  <c r="F20" i="26"/>
  <c r="E20" i="26"/>
  <c r="D20" i="26"/>
  <c r="CI99" i="7"/>
  <c r="CH99" i="7"/>
  <c r="CG99" i="7"/>
  <c r="CF99" i="7"/>
  <c r="CE99" i="7"/>
  <c r="CD99" i="7"/>
  <c r="CC99" i="7"/>
  <c r="CI96" i="7"/>
  <c r="CH96" i="7"/>
  <c r="CG96" i="7"/>
  <c r="CF96" i="7"/>
  <c r="CD96" i="7"/>
  <c r="CI95" i="7"/>
  <c r="CH95" i="7"/>
  <c r="CG95" i="7"/>
  <c r="CF95" i="7"/>
  <c r="CD95" i="7"/>
  <c r="CI94" i="7"/>
  <c r="CH94" i="7"/>
  <c r="CG94" i="7"/>
  <c r="CF94" i="7"/>
  <c r="CD94" i="7"/>
  <c r="CI93" i="7"/>
  <c r="CH93" i="7"/>
  <c r="CG93" i="7"/>
  <c r="CF93" i="7"/>
  <c r="CD93" i="7"/>
  <c r="CI92" i="7"/>
  <c r="CH92" i="7"/>
  <c r="CG92" i="7"/>
  <c r="CF92" i="7"/>
  <c r="CD92" i="7"/>
  <c r="CI91" i="7"/>
  <c r="CH91" i="7"/>
  <c r="CG91" i="7"/>
  <c r="CF91" i="7"/>
  <c r="CD91" i="7"/>
  <c r="CI90" i="7"/>
  <c r="CH90" i="7"/>
  <c r="CG90" i="7"/>
  <c r="CF90" i="7"/>
  <c r="CD90" i="7"/>
  <c r="CI89" i="7"/>
  <c r="CH89" i="7"/>
  <c r="CG89" i="7"/>
  <c r="CF89" i="7"/>
  <c r="CD89" i="7"/>
  <c r="CH67" i="7"/>
  <c r="CG67" i="7"/>
  <c r="CF67" i="7"/>
  <c r="CE67" i="7"/>
  <c r="CD67" i="7"/>
  <c r="CC67" i="7"/>
  <c r="CC57" i="7"/>
  <c r="CD57" i="7"/>
  <c r="CE57" i="7"/>
  <c r="CH57" i="7"/>
  <c r="CI57" i="7"/>
  <c r="AO57" i="26" l="1"/>
  <c r="AO48" i="26" s="1"/>
  <c r="AO22" i="26" s="1"/>
  <c r="AO20" i="26" s="1"/>
  <c r="AO27" i="26"/>
  <c r="AN27" i="26"/>
  <c r="AN22" i="26"/>
  <c r="AN20" i="26" s="1"/>
  <c r="CB99" i="7"/>
  <c r="CB98" i="7" s="1"/>
  <c r="BN66" i="7"/>
  <c r="BJ93" i="7" l="1"/>
  <c r="AF95" i="7"/>
  <c r="AH95" i="7"/>
  <c r="CE95" i="7" s="1"/>
  <c r="M95" i="7" s="1"/>
  <c r="AM95" i="7"/>
  <c r="AO95" i="7"/>
  <c r="BH95" i="7"/>
  <c r="BV95" i="7" s="1"/>
  <c r="D95" i="7" s="1"/>
  <c r="BJ95" i="7"/>
  <c r="BO95" i="7"/>
  <c r="E95" i="7"/>
  <c r="BY95" i="7"/>
  <c r="G95" i="7" s="1"/>
  <c r="BZ95" i="7"/>
  <c r="H95" i="7" s="1"/>
  <c r="CA95" i="7"/>
  <c r="I95" i="7" s="1"/>
  <c r="CB95" i="7"/>
  <c r="J95" i="7" s="1"/>
  <c r="L95" i="7"/>
  <c r="N95" i="7"/>
  <c r="O95" i="7"/>
  <c r="P95" i="7"/>
  <c r="Q95" i="7"/>
  <c r="BX95" i="7" l="1"/>
  <c r="F95" i="7" s="1"/>
  <c r="CC95" i="7"/>
  <c r="K95" i="7"/>
  <c r="AF58" i="7"/>
  <c r="AG58" i="7"/>
  <c r="AH58" i="7"/>
  <c r="AK58" i="7"/>
  <c r="AL58" i="7"/>
  <c r="AN58" i="7"/>
  <c r="AP58" i="7"/>
  <c r="AQ58" i="7"/>
  <c r="AT58" i="7"/>
  <c r="BA58" i="7" s="1"/>
  <c r="AU58" i="7"/>
  <c r="AV58" i="7"/>
  <c r="BC58" i="7" s="1"/>
  <c r="AY58" i="7"/>
  <c r="BF58" i="7" s="1"/>
  <c r="AZ58" i="7"/>
  <c r="BG58" i="7" s="1"/>
  <c r="BB58" i="7"/>
  <c r="BD58" i="7"/>
  <c r="BE58" i="7"/>
  <c r="BH58" i="7"/>
  <c r="BO58" i="7" s="1"/>
  <c r="BI58" i="7"/>
  <c r="BJ58" i="7"/>
  <c r="BX58" i="7" s="1"/>
  <c r="F58" i="7" s="1"/>
  <c r="BM58" i="7"/>
  <c r="BT58" i="7" s="1"/>
  <c r="BN58" i="7"/>
  <c r="BU58" i="7" s="1"/>
  <c r="BP58" i="7"/>
  <c r="BR58" i="7"/>
  <c r="BS58" i="7"/>
  <c r="BV58" i="7"/>
  <c r="D58" i="7" s="1"/>
  <c r="BY58" i="7"/>
  <c r="G58" i="7" s="1"/>
  <c r="BZ58" i="7"/>
  <c r="H58" i="7" s="1"/>
  <c r="CB58" i="7"/>
  <c r="J58" i="7" s="1"/>
  <c r="Q95" i="6"/>
  <c r="R95" i="6"/>
  <c r="S95" i="6"/>
  <c r="T95" i="6"/>
  <c r="U95" i="6"/>
  <c r="W95" i="6"/>
  <c r="X95" i="6"/>
  <c r="Y95" i="6"/>
  <c r="Z95" i="6"/>
  <c r="AA95" i="6"/>
  <c r="AC95" i="6"/>
  <c r="AD95" i="6"/>
  <c r="AE95" i="6"/>
  <c r="AF95" i="6"/>
  <c r="AG95" i="6"/>
  <c r="AI95" i="6"/>
  <c r="AJ95" i="6"/>
  <c r="AK95" i="6"/>
  <c r="AL95" i="6"/>
  <c r="AM95" i="6"/>
  <c r="AO95" i="6"/>
  <c r="AP95" i="6"/>
  <c r="AQ95" i="6"/>
  <c r="AR95" i="6"/>
  <c r="AS95" i="6"/>
  <c r="AU95" i="6"/>
  <c r="AV95" i="6"/>
  <c r="AW95" i="6"/>
  <c r="AX95" i="6"/>
  <c r="AY95" i="6"/>
  <c r="AQ93" i="6"/>
  <c r="AW67" i="6"/>
  <c r="AO58" i="6"/>
  <c r="AP58" i="6"/>
  <c r="AQ58" i="6"/>
  <c r="AR58" i="6"/>
  <c r="AS58" i="6"/>
  <c r="AU58" i="6"/>
  <c r="AV58" i="6"/>
  <c r="AW58" i="6"/>
  <c r="AX58" i="6"/>
  <c r="AY58" i="6"/>
  <c r="CG58" i="7" l="1"/>
  <c r="O58" i="7" s="1"/>
  <c r="CF58" i="7"/>
  <c r="N58" i="7" s="1"/>
  <c r="BW58" i="7"/>
  <c r="E58" i="7" s="1"/>
  <c r="CH58" i="7"/>
  <c r="P58" i="7" s="1"/>
  <c r="CA58" i="7"/>
  <c r="I58" i="7" s="1"/>
  <c r="AR58" i="7"/>
  <c r="AS58" i="7"/>
  <c r="CI58" i="7"/>
  <c r="AO58" i="7"/>
  <c r="CE58" i="7"/>
  <c r="M58" i="7" s="1"/>
  <c r="AM58" i="7"/>
  <c r="CC58" i="7"/>
  <c r="K58" i="7" s="1"/>
  <c r="CD58" i="7"/>
  <c r="L58" i="7" s="1"/>
  <c r="Q58" i="7"/>
  <c r="B58" i="7" l="1"/>
  <c r="B95" i="7"/>
  <c r="B95" i="6" s="1"/>
  <c r="B58" i="6" l="1"/>
  <c r="AQ53" i="7" l="1"/>
  <c r="AP53" i="7"/>
  <c r="AI53" i="7"/>
  <c r="AH53" i="7"/>
  <c r="Q99" i="7" l="1"/>
  <c r="Q98" i="7" s="1"/>
  <c r="Q25" i="7" s="1"/>
  <c r="L99" i="7"/>
  <c r="M99" i="7"/>
  <c r="N99" i="7"/>
  <c r="O99" i="7"/>
  <c r="P99" i="7"/>
  <c r="K99" i="7"/>
  <c r="E99" i="7"/>
  <c r="F99" i="7"/>
  <c r="G99" i="7"/>
  <c r="H99" i="7"/>
  <c r="I99" i="7"/>
  <c r="D99" i="7"/>
  <c r="AS77" i="7"/>
  <c r="AL70" i="7"/>
  <c r="AL71" i="7"/>
  <c r="AL72" i="7"/>
  <c r="AL73" i="7"/>
  <c r="AL74" i="7"/>
  <c r="AL75" i="7"/>
  <c r="AL76" i="7"/>
  <c r="AL77" i="7"/>
  <c r="AL78" i="7"/>
  <c r="AL69" i="7"/>
  <c r="AS79" i="7"/>
  <c r="L90" i="7"/>
  <c r="N90" i="7"/>
  <c r="O90" i="7"/>
  <c r="P90" i="7"/>
  <c r="Q90" i="7"/>
  <c r="L91" i="7"/>
  <c r="N91" i="7"/>
  <c r="O91" i="7"/>
  <c r="P91" i="7"/>
  <c r="Q91" i="7"/>
  <c r="L92" i="7"/>
  <c r="N92" i="7"/>
  <c r="P92" i="7"/>
  <c r="Q92" i="7"/>
  <c r="L93" i="7"/>
  <c r="N93" i="7"/>
  <c r="O93" i="7"/>
  <c r="P93" i="7"/>
  <c r="Q93" i="7"/>
  <c r="L94" i="7"/>
  <c r="N94" i="7"/>
  <c r="O94" i="7"/>
  <c r="P94" i="7"/>
  <c r="Q94" i="7"/>
  <c r="L96" i="7"/>
  <c r="N96" i="7"/>
  <c r="O96" i="7"/>
  <c r="P96" i="7"/>
  <c r="Q96" i="7"/>
  <c r="L89" i="7"/>
  <c r="N89" i="7"/>
  <c r="O89" i="7"/>
  <c r="P89" i="7"/>
  <c r="Q89" i="7"/>
  <c r="AO90" i="7"/>
  <c r="AO53" i="7"/>
  <c r="AV57" i="7"/>
  <c r="BX57" i="7" s="1"/>
  <c r="F57" i="7" s="1"/>
  <c r="BW91" i="7"/>
  <c r="E91" i="7" s="1"/>
  <c r="BY91" i="7"/>
  <c r="G91" i="7" s="1"/>
  <c r="BZ91" i="7"/>
  <c r="H91" i="7" s="1"/>
  <c r="CA91" i="7"/>
  <c r="I91" i="7" s="1"/>
  <c r="CB91" i="7"/>
  <c r="J91" i="7" s="1"/>
  <c r="BW92" i="7"/>
  <c r="E92" i="7" s="1"/>
  <c r="BY92" i="7"/>
  <c r="G92" i="7" s="1"/>
  <c r="BZ92" i="7"/>
  <c r="H92" i="7" s="1"/>
  <c r="CA92" i="7"/>
  <c r="I92" i="7" s="1"/>
  <c r="CB92" i="7"/>
  <c r="J92" i="7" s="1"/>
  <c r="BW93" i="7"/>
  <c r="E93" i="7" s="1"/>
  <c r="BX93" i="7"/>
  <c r="F93" i="7" s="1"/>
  <c r="BY93" i="7"/>
  <c r="G93" i="7" s="1"/>
  <c r="BZ93" i="7"/>
  <c r="H93" i="7" s="1"/>
  <c r="CA93" i="7"/>
  <c r="I93" i="7" s="1"/>
  <c r="CB93" i="7"/>
  <c r="J93" i="7" s="1"/>
  <c r="BV93" i="7"/>
  <c r="D93" i="7" s="1"/>
  <c r="BH92" i="7"/>
  <c r="BV92" i="7" s="1"/>
  <c r="D92" i="7" s="1"/>
  <c r="BJ92" i="7"/>
  <c r="BX92" i="7" s="1"/>
  <c r="F92" i="7" s="1"/>
  <c r="BO92" i="7"/>
  <c r="CC92" i="7" s="1"/>
  <c r="BQ92" i="7"/>
  <c r="CE92" i="7" s="1"/>
  <c r="BH91" i="7"/>
  <c r="BV91" i="7" s="1"/>
  <c r="D91" i="7" s="1"/>
  <c r="BJ91" i="7"/>
  <c r="BX91" i="7" s="1"/>
  <c r="F91" i="7" s="1"/>
  <c r="BO91" i="7"/>
  <c r="CC91" i="7" s="1"/>
  <c r="BQ91" i="7"/>
  <c r="CE91" i="7" s="1"/>
  <c r="O92" i="7"/>
  <c r="BA93" i="7"/>
  <c r="B93" i="7"/>
  <c r="B92" i="7"/>
  <c r="B91" i="7"/>
  <c r="BU67" i="7"/>
  <c r="CB67" i="7"/>
  <c r="CB66" i="7" s="1"/>
  <c r="CA67" i="7"/>
  <c r="CA66" i="7" s="1"/>
  <c r="BZ67" i="7"/>
  <c r="BZ66" i="7" s="1"/>
  <c r="BY67" i="7"/>
  <c r="BX67" i="7"/>
  <c r="BX66" i="7" s="1"/>
  <c r="BW67" i="7"/>
  <c r="BW66" i="7" s="1"/>
  <c r="BV67" i="7"/>
  <c r="BV66" i="7" s="1"/>
  <c r="E66" i="7"/>
  <c r="F66" i="7"/>
  <c r="G66" i="7"/>
  <c r="H66" i="7"/>
  <c r="I66" i="7"/>
  <c r="J66" i="7"/>
  <c r="K66" i="7"/>
  <c r="L66" i="7"/>
  <c r="M66" i="7"/>
  <c r="N66" i="7"/>
  <c r="O66" i="7"/>
  <c r="P66" i="7"/>
  <c r="Q66" i="7"/>
  <c r="R66" i="7"/>
  <c r="S66" i="7"/>
  <c r="T66" i="7"/>
  <c r="U66" i="7"/>
  <c r="V66" i="7"/>
  <c r="W66" i="7"/>
  <c r="X66" i="7"/>
  <c r="Y66" i="7"/>
  <c r="Z66" i="7"/>
  <c r="AA66" i="7"/>
  <c r="AB66" i="7"/>
  <c r="AC66" i="7"/>
  <c r="AD66" i="7"/>
  <c r="AE66" i="7"/>
  <c r="AF66" i="7"/>
  <c r="AG66" i="7"/>
  <c r="AH66" i="7"/>
  <c r="AI66" i="7"/>
  <c r="AJ66" i="7"/>
  <c r="AK66" i="7"/>
  <c r="AL66" i="7"/>
  <c r="AM66" i="7"/>
  <c r="AN66" i="7"/>
  <c r="AO66" i="7"/>
  <c r="AP66" i="7"/>
  <c r="AQ66" i="7"/>
  <c r="AR66" i="7"/>
  <c r="AS66" i="7"/>
  <c r="AT66" i="7"/>
  <c r="AU66" i="7"/>
  <c r="AV66" i="7"/>
  <c r="AW66" i="7"/>
  <c r="AX66" i="7"/>
  <c r="AY66" i="7"/>
  <c r="AZ66" i="7"/>
  <c r="BA66" i="7"/>
  <c r="BB66" i="7"/>
  <c r="BC66" i="7"/>
  <c r="BD66" i="7"/>
  <c r="BE66" i="7"/>
  <c r="BF66" i="7"/>
  <c r="BG66" i="7"/>
  <c r="BH66" i="7"/>
  <c r="BI66" i="7"/>
  <c r="BJ66" i="7"/>
  <c r="BK66" i="7"/>
  <c r="BL66" i="7"/>
  <c r="BM66" i="7"/>
  <c r="BO66" i="7"/>
  <c r="BP66" i="7"/>
  <c r="BQ66" i="7"/>
  <c r="BR66" i="7"/>
  <c r="BS66" i="7"/>
  <c r="BT66" i="7"/>
  <c r="BY66" i="7"/>
  <c r="CC66" i="7"/>
  <c r="CD66" i="7"/>
  <c r="CE66" i="7"/>
  <c r="CF66" i="7"/>
  <c r="CG66" i="7"/>
  <c r="CH66" i="7"/>
  <c r="D66" i="7"/>
  <c r="B67" i="7"/>
  <c r="AU93" i="6"/>
  <c r="AI92" i="6"/>
  <c r="AI91" i="6"/>
  <c r="AK91" i="6"/>
  <c r="B93" i="6"/>
  <c r="B92" i="6"/>
  <c r="B91" i="6"/>
  <c r="D66" i="6"/>
  <c r="E66" i="6"/>
  <c r="F66" i="6"/>
  <c r="G66" i="6"/>
  <c r="H66" i="6"/>
  <c r="I66" i="6"/>
  <c r="J66" i="6"/>
  <c r="K66" i="6"/>
  <c r="L66" i="6"/>
  <c r="M66" i="6"/>
  <c r="N66" i="6"/>
  <c r="O66" i="6"/>
  <c r="P66" i="6"/>
  <c r="P61" i="6" s="1"/>
  <c r="Q66" i="6"/>
  <c r="R66" i="6"/>
  <c r="S66" i="6"/>
  <c r="T66" i="6"/>
  <c r="U66" i="6"/>
  <c r="V66" i="6"/>
  <c r="W66" i="6"/>
  <c r="X66" i="6"/>
  <c r="Y66" i="6"/>
  <c r="Z66" i="6"/>
  <c r="AA66" i="6"/>
  <c r="AB66" i="6"/>
  <c r="AC66" i="6"/>
  <c r="AD66" i="6"/>
  <c r="AE66" i="6"/>
  <c r="AF66" i="6"/>
  <c r="AG66" i="6"/>
  <c r="AH66" i="6"/>
  <c r="AH61" i="6" s="1"/>
  <c r="AI66" i="6"/>
  <c r="AJ66" i="6"/>
  <c r="AK66" i="6"/>
  <c r="AL66" i="6"/>
  <c r="AM66" i="6"/>
  <c r="AN66" i="6"/>
  <c r="AO66" i="6"/>
  <c r="AP66" i="6"/>
  <c r="AQ66" i="6"/>
  <c r="AR66" i="6"/>
  <c r="AS66" i="6"/>
  <c r="AT66" i="6"/>
  <c r="AT61" i="6" s="1"/>
  <c r="AU66" i="6"/>
  <c r="AV66" i="6"/>
  <c r="AW66" i="6"/>
  <c r="AX66" i="6"/>
  <c r="B67" i="6"/>
  <c r="AY67" i="6"/>
  <c r="AY66" i="6" s="1"/>
  <c r="AW59" i="6"/>
  <c r="H50" i="24"/>
  <c r="F61" i="24"/>
  <c r="G61" i="24"/>
  <c r="E5" i="24"/>
  <c r="G5" i="24" s="1"/>
  <c r="F7" i="24"/>
  <c r="F8" i="24"/>
  <c r="F9" i="24"/>
  <c r="F10" i="24"/>
  <c r="F11" i="24"/>
  <c r="F12" i="24"/>
  <c r="F13" i="24"/>
  <c r="F14" i="24"/>
  <c r="F6" i="24"/>
  <c r="F5" i="24"/>
  <c r="F46" i="24"/>
  <c r="E46" i="24"/>
  <c r="G46" i="24" s="1"/>
  <c r="I46" i="24" s="1"/>
  <c r="D88" i="6"/>
  <c r="AU90" i="6"/>
  <c r="AV90" i="6"/>
  <c r="AW90" i="6"/>
  <c r="AX90" i="6"/>
  <c r="AY90" i="6"/>
  <c r="AU94" i="6"/>
  <c r="AV94" i="6"/>
  <c r="AW94" i="6"/>
  <c r="AX94" i="6"/>
  <c r="AY94" i="6"/>
  <c r="AU96" i="6"/>
  <c r="AV96" i="6"/>
  <c r="AW96" i="6"/>
  <c r="AX96" i="6"/>
  <c r="AY96" i="6"/>
  <c r="AV89" i="6"/>
  <c r="AW89" i="6"/>
  <c r="AX89" i="6"/>
  <c r="AY89" i="6"/>
  <c r="AO90" i="6"/>
  <c r="AP90" i="6"/>
  <c r="AQ90" i="6"/>
  <c r="AR90" i="6"/>
  <c r="AS90" i="6"/>
  <c r="AO94" i="6"/>
  <c r="AP94" i="6"/>
  <c r="AQ94" i="6"/>
  <c r="AR94" i="6"/>
  <c r="AS94" i="6"/>
  <c r="AO96" i="6"/>
  <c r="AP96" i="6"/>
  <c r="AQ96" i="6"/>
  <c r="AR96" i="6"/>
  <c r="AS96" i="6"/>
  <c r="AP89" i="6"/>
  <c r="AQ89" i="6"/>
  <c r="AR89" i="6"/>
  <c r="AS89" i="6"/>
  <c r="AO89" i="6"/>
  <c r="AI90" i="6"/>
  <c r="AJ90" i="6"/>
  <c r="AK90" i="6"/>
  <c r="AL90" i="6"/>
  <c r="AM90" i="6"/>
  <c r="AI94" i="6"/>
  <c r="AJ94" i="6"/>
  <c r="AK94" i="6"/>
  <c r="AL94" i="6"/>
  <c r="AM94" i="6"/>
  <c r="AI96" i="6"/>
  <c r="AJ96" i="6"/>
  <c r="AK96" i="6"/>
  <c r="AL96" i="6"/>
  <c r="AM96" i="6"/>
  <c r="AJ89" i="6"/>
  <c r="AK89" i="6"/>
  <c r="AL89" i="6"/>
  <c r="AM89" i="6"/>
  <c r="AI89" i="6"/>
  <c r="AC90" i="6"/>
  <c r="AD90" i="6"/>
  <c r="AE90" i="6"/>
  <c r="AF90" i="6"/>
  <c r="AG90" i="6"/>
  <c r="AC94" i="6"/>
  <c r="AD94" i="6"/>
  <c r="AE94" i="6"/>
  <c r="AF94" i="6"/>
  <c r="AG94" i="6"/>
  <c r="AC96" i="6"/>
  <c r="AD96" i="6"/>
  <c r="AE96" i="6"/>
  <c r="AF96" i="6"/>
  <c r="AG96" i="6"/>
  <c r="AD89" i="6"/>
  <c r="AE89" i="6"/>
  <c r="AF89" i="6"/>
  <c r="AG89" i="6"/>
  <c r="AC89" i="6"/>
  <c r="W90" i="6"/>
  <c r="X90" i="6"/>
  <c r="Y90" i="6"/>
  <c r="Z90" i="6"/>
  <c r="AA90" i="6"/>
  <c r="W94" i="6"/>
  <c r="X94" i="6"/>
  <c r="Y94" i="6"/>
  <c r="Z94" i="6"/>
  <c r="AA94" i="6"/>
  <c r="W96" i="6"/>
  <c r="X96" i="6"/>
  <c r="Y96" i="6"/>
  <c r="Z96" i="6"/>
  <c r="AA96" i="6"/>
  <c r="X89" i="6"/>
  <c r="Y89" i="6"/>
  <c r="Z89" i="6"/>
  <c r="AA89" i="6"/>
  <c r="W89" i="6"/>
  <c r="Q90" i="6"/>
  <c r="R90" i="6"/>
  <c r="S90" i="6"/>
  <c r="T90" i="6"/>
  <c r="U90" i="6"/>
  <c r="Q94" i="6"/>
  <c r="R94" i="6"/>
  <c r="S94" i="6"/>
  <c r="T94" i="6"/>
  <c r="U94" i="6"/>
  <c r="Q96" i="6"/>
  <c r="R96" i="6"/>
  <c r="S96" i="6"/>
  <c r="T96" i="6"/>
  <c r="U96" i="6"/>
  <c r="R89" i="6"/>
  <c r="S89" i="6"/>
  <c r="T89" i="6"/>
  <c r="U89" i="6"/>
  <c r="Q89" i="6"/>
  <c r="AU70" i="6"/>
  <c r="AV70" i="6"/>
  <c r="AW70" i="6"/>
  <c r="AX70" i="6"/>
  <c r="AY70" i="6"/>
  <c r="AU71" i="6"/>
  <c r="AV71" i="6"/>
  <c r="AW71" i="6"/>
  <c r="AX71" i="6"/>
  <c r="AY71" i="6"/>
  <c r="AU72" i="6"/>
  <c r="AV72" i="6"/>
  <c r="AW72" i="6"/>
  <c r="AX72" i="6"/>
  <c r="AY72" i="6"/>
  <c r="AU73" i="6"/>
  <c r="AV73" i="6"/>
  <c r="AW73" i="6"/>
  <c r="AX73" i="6"/>
  <c r="AY73" i="6"/>
  <c r="AU74" i="6"/>
  <c r="AV74" i="6"/>
  <c r="AW74" i="6"/>
  <c r="AX74" i="6"/>
  <c r="AY74" i="6"/>
  <c r="AU75" i="6"/>
  <c r="AV75" i="6"/>
  <c r="AW75" i="6"/>
  <c r="AX75" i="6"/>
  <c r="AY75" i="6"/>
  <c r="AU76" i="6"/>
  <c r="AV76" i="6"/>
  <c r="AW76" i="6"/>
  <c r="AX76" i="6"/>
  <c r="AY76" i="6"/>
  <c r="AU77" i="6"/>
  <c r="AV77" i="6"/>
  <c r="AW77" i="6"/>
  <c r="AX77" i="6"/>
  <c r="AY77" i="6"/>
  <c r="AU78" i="6"/>
  <c r="AV78" i="6"/>
  <c r="AW78" i="6"/>
  <c r="AX78" i="6"/>
  <c r="AY78" i="6"/>
  <c r="AU79" i="6"/>
  <c r="AV79" i="6"/>
  <c r="AW79" i="6"/>
  <c r="AX79" i="6"/>
  <c r="AY79" i="6"/>
  <c r="AV69" i="6"/>
  <c r="AW69" i="6"/>
  <c r="AX69" i="6"/>
  <c r="AY69" i="6"/>
  <c r="AU69" i="6"/>
  <c r="AP70" i="6"/>
  <c r="AQ70" i="6"/>
  <c r="AR70" i="6"/>
  <c r="AS70" i="6"/>
  <c r="AP71" i="6"/>
  <c r="AQ71" i="6"/>
  <c r="AR71" i="6"/>
  <c r="AS71" i="6"/>
  <c r="AP72" i="6"/>
  <c r="AQ72" i="6"/>
  <c r="AR72" i="6"/>
  <c r="AS72" i="6"/>
  <c r="AP73" i="6"/>
  <c r="AQ73" i="6"/>
  <c r="AR73" i="6"/>
  <c r="AS73" i="6"/>
  <c r="AP74" i="6"/>
  <c r="AQ74" i="6"/>
  <c r="AR74" i="6"/>
  <c r="AS74" i="6"/>
  <c r="AP75" i="6"/>
  <c r="AQ75" i="6"/>
  <c r="AR75" i="6"/>
  <c r="AS75" i="6"/>
  <c r="AP76" i="6"/>
  <c r="AQ76" i="6"/>
  <c r="AR76" i="6"/>
  <c r="AS76" i="6"/>
  <c r="AP77" i="6"/>
  <c r="AQ77" i="6"/>
  <c r="AR77" i="6"/>
  <c r="AS77" i="6"/>
  <c r="AP78" i="6"/>
  <c r="AQ78" i="6"/>
  <c r="AR78" i="6"/>
  <c r="AS78" i="6"/>
  <c r="AP79" i="6"/>
  <c r="AQ79" i="6"/>
  <c r="AR79" i="6"/>
  <c r="AS79" i="6"/>
  <c r="AP69" i="6"/>
  <c r="AQ69" i="6"/>
  <c r="AR69" i="6"/>
  <c r="AS69" i="6"/>
  <c r="AS68" i="6" s="1"/>
  <c r="AS61" i="6" s="1"/>
  <c r="AO69" i="6"/>
  <c r="AI70" i="6"/>
  <c r="AJ70" i="6"/>
  <c r="AK70" i="6"/>
  <c r="AL70" i="6"/>
  <c r="AM70" i="6"/>
  <c r="AI71" i="6"/>
  <c r="AJ71" i="6"/>
  <c r="AK71" i="6"/>
  <c r="AL71" i="6"/>
  <c r="AM71" i="6"/>
  <c r="AI72" i="6"/>
  <c r="AJ72" i="6"/>
  <c r="AK72" i="6"/>
  <c r="AL72" i="6"/>
  <c r="AM72" i="6"/>
  <c r="AI73" i="6"/>
  <c r="AJ73" i="6"/>
  <c r="AK73" i="6"/>
  <c r="AL73" i="6"/>
  <c r="AM73" i="6"/>
  <c r="AI74" i="6"/>
  <c r="AJ74" i="6"/>
  <c r="AK74" i="6"/>
  <c r="AL74" i="6"/>
  <c r="AM74" i="6"/>
  <c r="AI75" i="6"/>
  <c r="AJ75" i="6"/>
  <c r="AK75" i="6"/>
  <c r="AL75" i="6"/>
  <c r="AM75" i="6"/>
  <c r="AI76" i="6"/>
  <c r="AJ76" i="6"/>
  <c r="AK76" i="6"/>
  <c r="AL76" i="6"/>
  <c r="AM76" i="6"/>
  <c r="AI77" i="6"/>
  <c r="AJ77" i="6"/>
  <c r="AK77" i="6"/>
  <c r="AL77" i="6"/>
  <c r="AM77" i="6"/>
  <c r="AI78" i="6"/>
  <c r="AJ78" i="6"/>
  <c r="AK78" i="6"/>
  <c r="AL78" i="6"/>
  <c r="AI79" i="6"/>
  <c r="AJ79" i="6"/>
  <c r="AK79" i="6"/>
  <c r="AL79" i="6"/>
  <c r="AJ69" i="6"/>
  <c r="AK69" i="6"/>
  <c r="AL69" i="6"/>
  <c r="AM69" i="6"/>
  <c r="AI69" i="6"/>
  <c r="AC70" i="6"/>
  <c r="AD70" i="6"/>
  <c r="AE70" i="6"/>
  <c r="AF70" i="6"/>
  <c r="AG70" i="6"/>
  <c r="AC71" i="6"/>
  <c r="AD71" i="6"/>
  <c r="AE71" i="6"/>
  <c r="AF71" i="6"/>
  <c r="AG71" i="6"/>
  <c r="AC72" i="6"/>
  <c r="AD72" i="6"/>
  <c r="AE72" i="6"/>
  <c r="AF72" i="6"/>
  <c r="AG72" i="6"/>
  <c r="AC73" i="6"/>
  <c r="AD73" i="6"/>
  <c r="AE73" i="6"/>
  <c r="AF73" i="6"/>
  <c r="AG73" i="6"/>
  <c r="AC74" i="6"/>
  <c r="AD74" i="6"/>
  <c r="AE74" i="6"/>
  <c r="AF74" i="6"/>
  <c r="AG74" i="6"/>
  <c r="AC75" i="6"/>
  <c r="AD75" i="6"/>
  <c r="AE75" i="6"/>
  <c r="AF75" i="6"/>
  <c r="AG75" i="6"/>
  <c r="AC76" i="6"/>
  <c r="AD76" i="6"/>
  <c r="AE76" i="6"/>
  <c r="AF76" i="6"/>
  <c r="AG76" i="6"/>
  <c r="AC77" i="6"/>
  <c r="AD77" i="6"/>
  <c r="AE77" i="6"/>
  <c r="AF77" i="6"/>
  <c r="AG77" i="6"/>
  <c r="AC78" i="6"/>
  <c r="AD78" i="6"/>
  <c r="AE78" i="6"/>
  <c r="AF78" i="6"/>
  <c r="AG78" i="6"/>
  <c r="AC79" i="6"/>
  <c r="AD79" i="6"/>
  <c r="AE79" i="6"/>
  <c r="AF79" i="6"/>
  <c r="AG79" i="6"/>
  <c r="AD69" i="6"/>
  <c r="AE69" i="6"/>
  <c r="AF69" i="6"/>
  <c r="AG69" i="6"/>
  <c r="AC69" i="6"/>
  <c r="W70" i="6"/>
  <c r="X70" i="6"/>
  <c r="Y70" i="6"/>
  <c r="Z70" i="6"/>
  <c r="W71" i="6"/>
  <c r="X71" i="6"/>
  <c r="Y71" i="6"/>
  <c r="Z71" i="6"/>
  <c r="W72" i="6"/>
  <c r="X72" i="6"/>
  <c r="Y72" i="6"/>
  <c r="Z72" i="6"/>
  <c r="W73" i="6"/>
  <c r="X73" i="6"/>
  <c r="Y73" i="6"/>
  <c r="Z73" i="6"/>
  <c r="W74" i="6"/>
  <c r="X74" i="6"/>
  <c r="Y74" i="6"/>
  <c r="Z74" i="6"/>
  <c r="W75" i="6"/>
  <c r="X75" i="6"/>
  <c r="Y75" i="6"/>
  <c r="Z75" i="6"/>
  <c r="W76" i="6"/>
  <c r="X76" i="6"/>
  <c r="Y76" i="6"/>
  <c r="Z76" i="6"/>
  <c r="W77" i="6"/>
  <c r="X77" i="6"/>
  <c r="Y77" i="6"/>
  <c r="Z77" i="6"/>
  <c r="AA77" i="6"/>
  <c r="W78" i="6"/>
  <c r="X78" i="6"/>
  <c r="Y78" i="6"/>
  <c r="Z78" i="6"/>
  <c r="AA78" i="6"/>
  <c r="W79" i="6"/>
  <c r="X79" i="6"/>
  <c r="Y79" i="6"/>
  <c r="Z79" i="6"/>
  <c r="AA79" i="6"/>
  <c r="X69" i="6"/>
  <c r="Y69" i="6"/>
  <c r="Z69" i="6"/>
  <c r="W69" i="6"/>
  <c r="Q70" i="6"/>
  <c r="R70" i="6"/>
  <c r="S70" i="6"/>
  <c r="T70" i="6"/>
  <c r="U70" i="6"/>
  <c r="Q71" i="6"/>
  <c r="R71" i="6"/>
  <c r="S71" i="6"/>
  <c r="T71" i="6"/>
  <c r="U71" i="6"/>
  <c r="Q72" i="6"/>
  <c r="R72" i="6"/>
  <c r="S72" i="6"/>
  <c r="T72" i="6"/>
  <c r="U72" i="6"/>
  <c r="Q73" i="6"/>
  <c r="R73" i="6"/>
  <c r="S73" i="6"/>
  <c r="T73" i="6"/>
  <c r="U73" i="6"/>
  <c r="Q74" i="6"/>
  <c r="R74" i="6"/>
  <c r="S74" i="6"/>
  <c r="T74" i="6"/>
  <c r="U74" i="6"/>
  <c r="Q75" i="6"/>
  <c r="R75" i="6"/>
  <c r="S75" i="6"/>
  <c r="T75" i="6"/>
  <c r="U75" i="6"/>
  <c r="Q76" i="6"/>
  <c r="R76" i="6"/>
  <c r="S76" i="6"/>
  <c r="T76" i="6"/>
  <c r="U76" i="6"/>
  <c r="Q77" i="6"/>
  <c r="R77" i="6"/>
  <c r="S77" i="6"/>
  <c r="T77" i="6"/>
  <c r="U77" i="6"/>
  <c r="Q78" i="6"/>
  <c r="R78" i="6"/>
  <c r="S78" i="6"/>
  <c r="T78" i="6"/>
  <c r="U78" i="6"/>
  <c r="Q79" i="6"/>
  <c r="R79" i="6"/>
  <c r="S79" i="6"/>
  <c r="T79" i="6"/>
  <c r="U79" i="6"/>
  <c r="R69" i="6"/>
  <c r="S69" i="6"/>
  <c r="T69" i="6"/>
  <c r="U69" i="6"/>
  <c r="Q69" i="6"/>
  <c r="AU54" i="6"/>
  <c r="AV54" i="6"/>
  <c r="AW54" i="6"/>
  <c r="AX54" i="6"/>
  <c r="AY54" i="6"/>
  <c r="AU55" i="6"/>
  <c r="AV55" i="6"/>
  <c r="AW55" i="6"/>
  <c r="AX55" i="6"/>
  <c r="AY55" i="6"/>
  <c r="AU56" i="6"/>
  <c r="AV56" i="6"/>
  <c r="AW56" i="6"/>
  <c r="AX56" i="6"/>
  <c r="AY56" i="6"/>
  <c r="AU57" i="6"/>
  <c r="AV57" i="6"/>
  <c r="AW57" i="6"/>
  <c r="AX57" i="6"/>
  <c r="AY57" i="6"/>
  <c r="AU59" i="6"/>
  <c r="AV59" i="6"/>
  <c r="AX59" i="6"/>
  <c r="AY59" i="6"/>
  <c r="AV53" i="6"/>
  <c r="AW53" i="6"/>
  <c r="AX53" i="6"/>
  <c r="AY53" i="6"/>
  <c r="AU53" i="6"/>
  <c r="AO59" i="6"/>
  <c r="AP59" i="6"/>
  <c r="AQ59" i="6"/>
  <c r="AR59" i="6"/>
  <c r="AS59" i="6"/>
  <c r="AO54" i="6"/>
  <c r="AP54" i="6"/>
  <c r="AQ54" i="6"/>
  <c r="AR54" i="6"/>
  <c r="AS54" i="6"/>
  <c r="AO55" i="6"/>
  <c r="AP55" i="6"/>
  <c r="AQ55" i="6"/>
  <c r="AR55" i="6"/>
  <c r="AS55" i="6"/>
  <c r="AO56" i="6"/>
  <c r="AP56" i="6"/>
  <c r="AQ56" i="6"/>
  <c r="AR56" i="6"/>
  <c r="AS56" i="6"/>
  <c r="AO57" i="6"/>
  <c r="AP57" i="6"/>
  <c r="AQ57" i="6"/>
  <c r="AR57" i="6"/>
  <c r="AS57" i="6"/>
  <c r="AP53" i="6"/>
  <c r="AQ53" i="6"/>
  <c r="AR53" i="6"/>
  <c r="AS53" i="6"/>
  <c r="AO53" i="6"/>
  <c r="AI54" i="6"/>
  <c r="AJ54" i="6"/>
  <c r="AK54" i="6"/>
  <c r="AL54" i="6"/>
  <c r="AM54" i="6"/>
  <c r="AI55" i="6"/>
  <c r="AJ55" i="6"/>
  <c r="AK55" i="6"/>
  <c r="AL55" i="6"/>
  <c r="AM55" i="6"/>
  <c r="AI56" i="6"/>
  <c r="AJ56" i="6"/>
  <c r="AK56" i="6"/>
  <c r="AL56" i="6"/>
  <c r="AM56" i="6"/>
  <c r="AI57" i="6"/>
  <c r="AJ57" i="6"/>
  <c r="AK57" i="6"/>
  <c r="AL57" i="6"/>
  <c r="AM57" i="6"/>
  <c r="AJ53" i="6"/>
  <c r="AK53" i="6"/>
  <c r="AL53" i="6"/>
  <c r="AM53" i="6"/>
  <c r="AI53" i="6"/>
  <c r="AC54" i="6"/>
  <c r="AD54" i="6"/>
  <c r="AE54" i="6"/>
  <c r="AF54" i="6"/>
  <c r="AG54" i="6"/>
  <c r="AC55" i="6"/>
  <c r="AD55" i="6"/>
  <c r="AE55" i="6"/>
  <c r="AF55" i="6"/>
  <c r="AG55" i="6"/>
  <c r="AC56" i="6"/>
  <c r="AD56" i="6"/>
  <c r="AE56" i="6"/>
  <c r="AF56" i="6"/>
  <c r="AG56" i="6"/>
  <c r="AC57" i="6"/>
  <c r="AD57" i="6"/>
  <c r="AE57" i="6"/>
  <c r="AF57" i="6"/>
  <c r="AG57" i="6"/>
  <c r="AD53" i="6"/>
  <c r="AE53" i="6"/>
  <c r="AF53" i="6"/>
  <c r="AG53" i="6"/>
  <c r="AC53" i="6"/>
  <c r="W54" i="6"/>
  <c r="X54" i="6"/>
  <c r="Y54" i="6"/>
  <c r="Z54" i="6"/>
  <c r="AA54" i="6"/>
  <c r="W55" i="6"/>
  <c r="X55" i="6"/>
  <c r="Y55" i="6"/>
  <c r="Z55" i="6"/>
  <c r="AA55" i="6"/>
  <c r="W56" i="6"/>
  <c r="X56" i="6"/>
  <c r="Y56" i="6"/>
  <c r="Z56" i="6"/>
  <c r="AA56" i="6"/>
  <c r="W57" i="6"/>
  <c r="X57" i="6"/>
  <c r="Y57" i="6"/>
  <c r="Z57" i="6"/>
  <c r="AA57" i="6"/>
  <c r="X53" i="6"/>
  <c r="Y53" i="6"/>
  <c r="Z53" i="6"/>
  <c r="AA53" i="6"/>
  <c r="W53" i="6"/>
  <c r="Q54" i="6"/>
  <c r="R54" i="6"/>
  <c r="S54" i="6"/>
  <c r="T54" i="6"/>
  <c r="U54" i="6"/>
  <c r="Q55" i="6"/>
  <c r="R55" i="6"/>
  <c r="S55" i="6"/>
  <c r="T55" i="6"/>
  <c r="U55" i="6"/>
  <c r="Q56" i="6"/>
  <c r="R56" i="6"/>
  <c r="S56" i="6"/>
  <c r="T56" i="6"/>
  <c r="U56" i="6"/>
  <c r="Q57" i="6"/>
  <c r="R57" i="6"/>
  <c r="S57" i="6"/>
  <c r="T57" i="6"/>
  <c r="U57" i="6"/>
  <c r="R53" i="6"/>
  <c r="S53" i="6"/>
  <c r="T53" i="6"/>
  <c r="U53" i="6"/>
  <c r="Q53" i="6"/>
  <c r="F52" i="6"/>
  <c r="F51" i="6" s="1"/>
  <c r="H52" i="6"/>
  <c r="H51" i="6" s="1"/>
  <c r="E52" i="6"/>
  <c r="E51" i="6" s="1"/>
  <c r="G52" i="6"/>
  <c r="G51" i="6" s="1"/>
  <c r="I52" i="6"/>
  <c r="I51" i="6" s="1"/>
  <c r="J51" i="6"/>
  <c r="K52" i="6"/>
  <c r="K51" i="6" s="1"/>
  <c r="L52" i="6"/>
  <c r="L51" i="6" s="1"/>
  <c r="M52" i="6"/>
  <c r="M51" i="6" s="1"/>
  <c r="N52" i="6"/>
  <c r="N51" i="6" s="1"/>
  <c r="O52" i="6"/>
  <c r="O51" i="6" s="1"/>
  <c r="P51" i="6"/>
  <c r="V52" i="6"/>
  <c r="V51" i="6" s="1"/>
  <c r="AH51" i="6"/>
  <c r="AN51" i="6"/>
  <c r="AT52" i="6"/>
  <c r="AT51" i="6" s="1"/>
  <c r="AT47" i="6" s="1"/>
  <c r="E98" i="6"/>
  <c r="E25" i="6" s="1"/>
  <c r="F98" i="6"/>
  <c r="F25" i="6" s="1"/>
  <c r="G98" i="6"/>
  <c r="G25" i="6" s="1"/>
  <c r="H98" i="6"/>
  <c r="H25" i="6" s="1"/>
  <c r="I98" i="6"/>
  <c r="I25" i="6" s="1"/>
  <c r="J98" i="6"/>
  <c r="J25" i="6" s="1"/>
  <c r="K98" i="6"/>
  <c r="K25" i="6" s="1"/>
  <c r="L98" i="6"/>
  <c r="L25" i="6" s="1"/>
  <c r="M98" i="6"/>
  <c r="M25" i="6" s="1"/>
  <c r="N98" i="6"/>
  <c r="N25" i="6" s="1"/>
  <c r="O98" i="6"/>
  <c r="O25" i="6" s="1"/>
  <c r="P98" i="6"/>
  <c r="P25" i="6" s="1"/>
  <c r="Q98" i="6"/>
  <c r="Q25" i="6" s="1"/>
  <c r="R98" i="6"/>
  <c r="R25" i="6" s="1"/>
  <c r="S98" i="6"/>
  <c r="S25" i="6" s="1"/>
  <c r="T98" i="6"/>
  <c r="T25" i="6" s="1"/>
  <c r="U98" i="6"/>
  <c r="U25" i="6" s="1"/>
  <c r="V98" i="6"/>
  <c r="V25" i="6" s="1"/>
  <c r="W98" i="6"/>
  <c r="W25" i="6" s="1"/>
  <c r="X98" i="6"/>
  <c r="X25" i="6" s="1"/>
  <c r="Y98" i="6"/>
  <c r="Y25" i="6" s="1"/>
  <c r="Z98" i="6"/>
  <c r="Z25" i="6" s="1"/>
  <c r="AA98" i="6"/>
  <c r="AA25" i="6" s="1"/>
  <c r="AB98" i="6"/>
  <c r="AB25" i="6" s="1"/>
  <c r="AC98" i="6"/>
  <c r="AC25" i="6" s="1"/>
  <c r="AD98" i="6"/>
  <c r="AD25" i="6" s="1"/>
  <c r="AE98" i="6"/>
  <c r="AE25" i="6" s="1"/>
  <c r="AF98" i="6"/>
  <c r="AF25" i="6" s="1"/>
  <c r="AG98" i="6"/>
  <c r="AG25" i="6" s="1"/>
  <c r="AH98" i="6"/>
  <c r="AH25" i="6" s="1"/>
  <c r="AI98" i="6"/>
  <c r="AI25" i="6" s="1"/>
  <c r="AJ98" i="6"/>
  <c r="AJ25" i="6" s="1"/>
  <c r="AK98" i="6"/>
  <c r="AK25" i="6" s="1"/>
  <c r="AL98" i="6"/>
  <c r="AL25" i="6" s="1"/>
  <c r="AM98" i="6"/>
  <c r="AM25" i="6" s="1"/>
  <c r="AN98" i="6"/>
  <c r="AN25" i="6" s="1"/>
  <c r="AO98" i="6"/>
  <c r="AO25" i="6" s="1"/>
  <c r="AP98" i="6"/>
  <c r="AP25" i="6" s="1"/>
  <c r="AQ98" i="6"/>
  <c r="AQ25" i="6" s="1"/>
  <c r="AR98" i="6"/>
  <c r="AR25" i="6" s="1"/>
  <c r="AS98" i="6"/>
  <c r="AS25" i="6" s="1"/>
  <c r="AT98" i="6"/>
  <c r="AT25" i="6" s="1"/>
  <c r="AU98" i="6"/>
  <c r="AU25" i="6" s="1"/>
  <c r="AV98" i="6"/>
  <c r="AV25" i="6" s="1"/>
  <c r="AW98" i="6"/>
  <c r="AW25" i="6" s="1"/>
  <c r="AX98" i="6"/>
  <c r="AX25" i="6" s="1"/>
  <c r="AY98" i="6"/>
  <c r="AY25" i="6" s="1"/>
  <c r="D98" i="6"/>
  <c r="D25" i="6" s="1"/>
  <c r="E88" i="6"/>
  <c r="E23" i="6" s="1"/>
  <c r="F88" i="6"/>
  <c r="F23" i="6" s="1"/>
  <c r="G88" i="6"/>
  <c r="G23" i="6" s="1"/>
  <c r="H88" i="6"/>
  <c r="H23" i="6" s="1"/>
  <c r="I88" i="6"/>
  <c r="I23" i="6" s="1"/>
  <c r="J88" i="6"/>
  <c r="J23" i="6" s="1"/>
  <c r="K88" i="6"/>
  <c r="L88" i="6"/>
  <c r="L23" i="6" s="1"/>
  <c r="M88" i="6"/>
  <c r="M23" i="6" s="1"/>
  <c r="N88" i="6"/>
  <c r="N23" i="6" s="1"/>
  <c r="O88" i="6"/>
  <c r="O23" i="6" s="1"/>
  <c r="P23" i="6"/>
  <c r="V88" i="6"/>
  <c r="V23" i="6" s="1"/>
  <c r="Z88" i="6"/>
  <c r="Z23" i="6" s="1"/>
  <c r="AB23" i="6"/>
  <c r="AH23" i="6"/>
  <c r="AN23" i="6"/>
  <c r="AT23" i="6"/>
  <c r="D23" i="6"/>
  <c r="E68" i="6"/>
  <c r="E61" i="6" s="1"/>
  <c r="F68" i="6"/>
  <c r="F61" i="6" s="1"/>
  <c r="G68" i="6"/>
  <c r="G61" i="6" s="1"/>
  <c r="H68" i="6"/>
  <c r="H61" i="6" s="1"/>
  <c r="I68" i="6"/>
  <c r="I61" i="6" s="1"/>
  <c r="J68" i="6"/>
  <c r="J61" i="6" s="1"/>
  <c r="K68" i="6"/>
  <c r="K61" i="6" s="1"/>
  <c r="L68" i="6"/>
  <c r="L61" i="6" s="1"/>
  <c r="M68" i="6"/>
  <c r="M61" i="6" s="1"/>
  <c r="N68" i="6"/>
  <c r="N61" i="6" s="1"/>
  <c r="O68" i="6"/>
  <c r="O61" i="6" s="1"/>
  <c r="AN61" i="6"/>
  <c r="AO68" i="6"/>
  <c r="AO61" i="6" s="1"/>
  <c r="D68" i="6"/>
  <c r="D61" i="6" s="1"/>
  <c r="D51" i="6"/>
  <c r="K23" i="6"/>
  <c r="AR68" i="6"/>
  <c r="AR61" i="6" s="1"/>
  <c r="AL88" i="6"/>
  <c r="AL23" i="6" s="1"/>
  <c r="AP68" i="6"/>
  <c r="AP61" i="6" s="1"/>
  <c r="S88" i="6"/>
  <c r="S23" i="6" s="1"/>
  <c r="V21" i="6"/>
  <c r="P21" i="6"/>
  <c r="J21" i="6"/>
  <c r="D21" i="6"/>
  <c r="BW90" i="7"/>
  <c r="E90" i="7" s="1"/>
  <c r="BY90" i="7"/>
  <c r="G90" i="7" s="1"/>
  <c r="BZ90" i="7"/>
  <c r="H90" i="7" s="1"/>
  <c r="CA90" i="7"/>
  <c r="I90" i="7" s="1"/>
  <c r="CB90" i="7"/>
  <c r="J90" i="7" s="1"/>
  <c r="BW94" i="7"/>
  <c r="E94" i="7" s="1"/>
  <c r="BY94" i="7"/>
  <c r="G94" i="7" s="1"/>
  <c r="BZ94" i="7"/>
  <c r="H94" i="7" s="1"/>
  <c r="CA94" i="7"/>
  <c r="I94" i="7" s="1"/>
  <c r="CB94" i="7"/>
  <c r="J94" i="7" s="1"/>
  <c r="BW96" i="7"/>
  <c r="E96" i="7" s="1"/>
  <c r="BY96" i="7"/>
  <c r="G96" i="7" s="1"/>
  <c r="BZ96" i="7"/>
  <c r="H96" i="7" s="1"/>
  <c r="CA96" i="7"/>
  <c r="I96" i="7" s="1"/>
  <c r="CB96" i="7"/>
  <c r="J96" i="7" s="1"/>
  <c r="BQ94" i="7"/>
  <c r="BQ96" i="7"/>
  <c r="BQ89" i="7"/>
  <c r="BO94" i="7"/>
  <c r="BO96" i="7"/>
  <c r="BJ94" i="7"/>
  <c r="BJ96" i="7"/>
  <c r="BJ89" i="7"/>
  <c r="BJ88" i="7" s="1"/>
  <c r="BJ23" i="7" s="1"/>
  <c r="BH94" i="7"/>
  <c r="BH96" i="7"/>
  <c r="BH89" i="7"/>
  <c r="AO94" i="7"/>
  <c r="AO96" i="7"/>
  <c r="AO89" i="7"/>
  <c r="AM90" i="7"/>
  <c r="AM94" i="7"/>
  <c r="AM96" i="7"/>
  <c r="AM89" i="7"/>
  <c r="AH90" i="7"/>
  <c r="AH94" i="7"/>
  <c r="AH96" i="7"/>
  <c r="AH89" i="7"/>
  <c r="CE89" i="7" s="1"/>
  <c r="AF90" i="7"/>
  <c r="AF94" i="7"/>
  <c r="AF96" i="7"/>
  <c r="CC96" i="7" s="1"/>
  <c r="AF89" i="7"/>
  <c r="BS57" i="7"/>
  <c r="BR57" i="7"/>
  <c r="CF57" i="7" s="1"/>
  <c r="M57" i="7"/>
  <c r="AQ57" i="7"/>
  <c r="AP57" i="7"/>
  <c r="S57" i="7"/>
  <c r="T57" i="7"/>
  <c r="T52" i="7" s="1"/>
  <c r="T51" i="7" s="1"/>
  <c r="U57" i="7"/>
  <c r="V57" i="7"/>
  <c r="W57" i="7"/>
  <c r="X57" i="7"/>
  <c r="Y57" i="7"/>
  <c r="Z57" i="7"/>
  <c r="AA57" i="7"/>
  <c r="AB57" i="7"/>
  <c r="AC57" i="7"/>
  <c r="AD57" i="7"/>
  <c r="AE57" i="7"/>
  <c r="BV57" i="7"/>
  <c r="D57" i="7" s="1"/>
  <c r="BW57" i="7"/>
  <c r="E57" i="7" s="1"/>
  <c r="BY57" i="7"/>
  <c r="G57" i="7" s="1"/>
  <c r="BZ57" i="7"/>
  <c r="H57" i="7" s="1"/>
  <c r="CA57" i="7"/>
  <c r="I57" i="7" s="1"/>
  <c r="CB57" i="7"/>
  <c r="J57" i="7" s="1"/>
  <c r="K57" i="7"/>
  <c r="L57" i="7"/>
  <c r="P57" i="7"/>
  <c r="Q57" i="7"/>
  <c r="B96" i="7"/>
  <c r="B96" i="6" s="1"/>
  <c r="B94" i="7"/>
  <c r="B94" i="6" s="1"/>
  <c r="B90" i="7"/>
  <c r="B90" i="6" s="1"/>
  <c r="B57" i="7"/>
  <c r="R88" i="7"/>
  <c r="S88" i="7"/>
  <c r="S23" i="7" s="1"/>
  <c r="T88" i="7"/>
  <c r="U88" i="7"/>
  <c r="V88" i="7"/>
  <c r="W88" i="7"/>
  <c r="X88" i="7"/>
  <c r="Y88" i="7"/>
  <c r="Z88" i="7"/>
  <c r="AA88" i="7"/>
  <c r="AA23" i="7" s="1"/>
  <c r="AB88" i="7"/>
  <c r="AC88" i="7"/>
  <c r="AD88" i="7"/>
  <c r="AE88" i="7"/>
  <c r="AG88" i="7"/>
  <c r="AI88" i="7"/>
  <c r="AJ88" i="7"/>
  <c r="AK88" i="7"/>
  <c r="AL88" i="7"/>
  <c r="AN88" i="7"/>
  <c r="AP88" i="7"/>
  <c r="AQ88" i="7"/>
  <c r="AR88" i="7"/>
  <c r="AS88" i="7"/>
  <c r="AT88" i="7"/>
  <c r="AU88" i="7"/>
  <c r="AU23" i="7" s="1"/>
  <c r="AV88" i="7"/>
  <c r="AW88" i="7"/>
  <c r="AX88" i="7"/>
  <c r="AY88" i="7"/>
  <c r="AZ88" i="7"/>
  <c r="BB88" i="7"/>
  <c r="BC88" i="7"/>
  <c r="BC23" i="7" s="1"/>
  <c r="BD88" i="7"/>
  <c r="BE88" i="7"/>
  <c r="BF88" i="7"/>
  <c r="BG88" i="7"/>
  <c r="BI88" i="7"/>
  <c r="BK88" i="7"/>
  <c r="BL88" i="7"/>
  <c r="BL23" i="7" s="1"/>
  <c r="BM88" i="7"/>
  <c r="BN88" i="7"/>
  <c r="BP88" i="7"/>
  <c r="BR88" i="7"/>
  <c r="BS88" i="7"/>
  <c r="BT88" i="7"/>
  <c r="BU88" i="7"/>
  <c r="BO89" i="7"/>
  <c r="AU89" i="6"/>
  <c r="AU88" i="6" s="1"/>
  <c r="AU23" i="6" s="1"/>
  <c r="B59" i="6"/>
  <c r="D53" i="24"/>
  <c r="F49" i="24"/>
  <c r="F48" i="24"/>
  <c r="F47" i="24"/>
  <c r="E49" i="24"/>
  <c r="G49" i="24" s="1"/>
  <c r="I49" i="24" s="1"/>
  <c r="E48" i="24"/>
  <c r="G48" i="24" s="1"/>
  <c r="F44" i="24"/>
  <c r="F22" i="24"/>
  <c r="F23" i="24"/>
  <c r="F24" i="24"/>
  <c r="F25" i="24"/>
  <c r="F26" i="24"/>
  <c r="F27" i="24"/>
  <c r="F28" i="24"/>
  <c r="F29" i="24"/>
  <c r="F30" i="24"/>
  <c r="F31" i="24"/>
  <c r="F32" i="24"/>
  <c r="F33" i="24"/>
  <c r="F34" i="24"/>
  <c r="F35" i="24"/>
  <c r="F36" i="24"/>
  <c r="F37" i="24"/>
  <c r="F38" i="24"/>
  <c r="F39" i="24"/>
  <c r="F40" i="24"/>
  <c r="F41" i="24"/>
  <c r="F42" i="24"/>
  <c r="F21" i="24"/>
  <c r="F19" i="24"/>
  <c r="F20" i="24"/>
  <c r="F16" i="24"/>
  <c r="F17" i="24"/>
  <c r="F15" i="24"/>
  <c r="F50" i="24" s="1"/>
  <c r="F45" i="24"/>
  <c r="F43" i="24"/>
  <c r="E47" i="24"/>
  <c r="G47" i="24" s="1"/>
  <c r="I47" i="24" s="1"/>
  <c r="F53" i="24"/>
  <c r="F63" i="24" s="1"/>
  <c r="F18" i="24"/>
  <c r="D54" i="24"/>
  <c r="D50" i="24"/>
  <c r="F55" i="24"/>
  <c r="F65" i="24" s="1"/>
  <c r="D55" i="24"/>
  <c r="F54" i="24"/>
  <c r="F64" i="24" s="1"/>
  <c r="D56" i="24"/>
  <c r="E6" i="24"/>
  <c r="G6" i="24" s="1"/>
  <c r="I6" i="24" s="1"/>
  <c r="E7" i="24"/>
  <c r="G7" i="24" s="1"/>
  <c r="I7" i="24" s="1"/>
  <c r="E8" i="24"/>
  <c r="G8" i="24" s="1"/>
  <c r="I8" i="24" s="1"/>
  <c r="E9" i="24"/>
  <c r="G9" i="24" s="1"/>
  <c r="I9" i="24" s="1"/>
  <c r="E10" i="24"/>
  <c r="G10" i="24" s="1"/>
  <c r="I10" i="24" s="1"/>
  <c r="E11" i="24"/>
  <c r="G11" i="24" s="1"/>
  <c r="I11" i="24" s="1"/>
  <c r="E12" i="24"/>
  <c r="G12" i="24" s="1"/>
  <c r="I12" i="24" s="1"/>
  <c r="E13" i="24"/>
  <c r="G13" i="24" s="1"/>
  <c r="I13" i="24" s="1"/>
  <c r="E14" i="24"/>
  <c r="G14" i="24" s="1"/>
  <c r="I14" i="24" s="1"/>
  <c r="E15" i="24"/>
  <c r="E54" i="24" s="1"/>
  <c r="E16" i="24"/>
  <c r="G16" i="24" s="1"/>
  <c r="I16" i="24" s="1"/>
  <c r="E17" i="24"/>
  <c r="G17" i="24" s="1"/>
  <c r="I17" i="24" s="1"/>
  <c r="E18" i="24"/>
  <c r="G18" i="24" s="1"/>
  <c r="I18" i="24" s="1"/>
  <c r="E19" i="24"/>
  <c r="G19" i="24" s="1"/>
  <c r="I19" i="24" s="1"/>
  <c r="E20" i="24"/>
  <c r="G20" i="24" s="1"/>
  <c r="I20" i="24" s="1"/>
  <c r="E21" i="24"/>
  <c r="E22" i="24"/>
  <c r="G22" i="24" s="1"/>
  <c r="E23" i="24"/>
  <c r="G23" i="24" s="1"/>
  <c r="I23" i="24" s="1"/>
  <c r="E24" i="24"/>
  <c r="G24" i="24" s="1"/>
  <c r="I24" i="24" s="1"/>
  <c r="E25" i="24"/>
  <c r="G25" i="24" s="1"/>
  <c r="I25" i="24" s="1"/>
  <c r="E26" i="24"/>
  <c r="G26" i="24" s="1"/>
  <c r="I26" i="24" s="1"/>
  <c r="E27" i="24"/>
  <c r="G27" i="24" s="1"/>
  <c r="I27" i="24" s="1"/>
  <c r="E28" i="24"/>
  <c r="G28" i="24" s="1"/>
  <c r="I28" i="24" s="1"/>
  <c r="E29" i="24"/>
  <c r="G29" i="24" s="1"/>
  <c r="I29" i="24" s="1"/>
  <c r="E30" i="24"/>
  <c r="G30" i="24" s="1"/>
  <c r="I30" i="24" s="1"/>
  <c r="E31" i="24"/>
  <c r="G31" i="24" s="1"/>
  <c r="I31" i="24" s="1"/>
  <c r="E32" i="24"/>
  <c r="G32" i="24" s="1"/>
  <c r="I32" i="24" s="1"/>
  <c r="E33" i="24"/>
  <c r="G33" i="24" s="1"/>
  <c r="I33" i="24" s="1"/>
  <c r="E34" i="24"/>
  <c r="G34" i="24" s="1"/>
  <c r="I34" i="24" s="1"/>
  <c r="E35" i="24"/>
  <c r="G35" i="24" s="1"/>
  <c r="I35" i="24" s="1"/>
  <c r="E36" i="24"/>
  <c r="G36" i="24" s="1"/>
  <c r="I36" i="24" s="1"/>
  <c r="E37" i="24"/>
  <c r="G37" i="24" s="1"/>
  <c r="I37" i="24" s="1"/>
  <c r="E38" i="24"/>
  <c r="G38" i="24" s="1"/>
  <c r="I38" i="24" s="1"/>
  <c r="E39" i="24"/>
  <c r="G39" i="24" s="1"/>
  <c r="I39" i="24" s="1"/>
  <c r="E40" i="24"/>
  <c r="G40" i="24" s="1"/>
  <c r="I40" i="24" s="1"/>
  <c r="E41" i="24"/>
  <c r="G41" i="24" s="1"/>
  <c r="I41" i="24" s="1"/>
  <c r="E42" i="24"/>
  <c r="G42" i="24" s="1"/>
  <c r="I42" i="24" s="1"/>
  <c r="E43" i="24"/>
  <c r="G43" i="24" s="1"/>
  <c r="I43" i="24" s="1"/>
  <c r="E44" i="24"/>
  <c r="G44" i="24" s="1"/>
  <c r="I44" i="24" s="1"/>
  <c r="E45" i="24"/>
  <c r="G45" i="24" s="1"/>
  <c r="I45" i="24" s="1"/>
  <c r="E55" i="24"/>
  <c r="G21" i="24"/>
  <c r="I21" i="24" s="1"/>
  <c r="BU71" i="7"/>
  <c r="BU72" i="7"/>
  <c r="Q72" i="7" s="1"/>
  <c r="BM70" i="7"/>
  <c r="BT70" i="7" s="1"/>
  <c r="P70" i="7" s="1"/>
  <c r="BU70" i="7"/>
  <c r="Q70" i="7" s="1"/>
  <c r="BM71" i="7"/>
  <c r="BT71" i="7" s="1"/>
  <c r="P71" i="7" s="1"/>
  <c r="BM72" i="7"/>
  <c r="BT72" i="7" s="1"/>
  <c r="P72" i="7" s="1"/>
  <c r="BM73" i="7"/>
  <c r="BT73" i="7" s="1"/>
  <c r="P73" i="7" s="1"/>
  <c r="BM74" i="7"/>
  <c r="BT74" i="7" s="1"/>
  <c r="P74" i="7" s="1"/>
  <c r="BU74" i="7"/>
  <c r="Q74" i="7" s="1"/>
  <c r="BM75" i="7"/>
  <c r="BT75" i="7" s="1"/>
  <c r="P75" i="7" s="1"/>
  <c r="BM76" i="7"/>
  <c r="BT76" i="7" s="1"/>
  <c r="P76" i="7" s="1"/>
  <c r="BU76" i="7"/>
  <c r="Q76" i="7" s="1"/>
  <c r="BM77" i="7"/>
  <c r="BT77" i="7" s="1"/>
  <c r="P77" i="7" s="1"/>
  <c r="BM78" i="7"/>
  <c r="BT78" i="7" s="1"/>
  <c r="P78" i="7" s="1"/>
  <c r="BU78" i="7"/>
  <c r="Q78" i="7" s="1"/>
  <c r="BM79" i="7"/>
  <c r="BT79" i="7" s="1"/>
  <c r="P79" i="7" s="1"/>
  <c r="BM69" i="7"/>
  <c r="BT69" i="7" s="1"/>
  <c r="BH70" i="7"/>
  <c r="BO70" i="7" s="1"/>
  <c r="K70" i="7" s="1"/>
  <c r="BI70" i="7"/>
  <c r="BJ70" i="7"/>
  <c r="BH71" i="7"/>
  <c r="BO71" i="7" s="1"/>
  <c r="K71" i="7" s="1"/>
  <c r="BI71" i="7"/>
  <c r="BP71" i="7" s="1"/>
  <c r="L71" i="7" s="1"/>
  <c r="BJ71" i="7"/>
  <c r="BH72" i="7"/>
  <c r="BI72" i="7"/>
  <c r="BP72" i="7" s="1"/>
  <c r="BJ72" i="7"/>
  <c r="BQ72" i="7" s="1"/>
  <c r="M72" i="7" s="1"/>
  <c r="BH73" i="7"/>
  <c r="BI73" i="7"/>
  <c r="BP73" i="7" s="1"/>
  <c r="L73" i="7" s="1"/>
  <c r="BJ73" i="7"/>
  <c r="BQ73" i="7" s="1"/>
  <c r="M73" i="7" s="1"/>
  <c r="BH74" i="7"/>
  <c r="BI74" i="7"/>
  <c r="BP74" i="7" s="1"/>
  <c r="L74" i="7" s="1"/>
  <c r="BJ74" i="7"/>
  <c r="BQ74" i="7" s="1"/>
  <c r="M74" i="7" s="1"/>
  <c r="BH75" i="7"/>
  <c r="BO75" i="7" s="1"/>
  <c r="K75" i="7" s="1"/>
  <c r="BI75" i="7"/>
  <c r="BJ75" i="7"/>
  <c r="BQ75" i="7" s="1"/>
  <c r="M75" i="7" s="1"/>
  <c r="BH76" i="7"/>
  <c r="BI76" i="7"/>
  <c r="BP76" i="7" s="1"/>
  <c r="BJ76" i="7"/>
  <c r="BH77" i="7"/>
  <c r="BI77" i="7"/>
  <c r="BP77" i="7" s="1"/>
  <c r="L77" i="7" s="1"/>
  <c r="BJ77" i="7"/>
  <c r="BQ77" i="7" s="1"/>
  <c r="M77" i="7" s="1"/>
  <c r="BH78" i="7"/>
  <c r="BO78" i="7" s="1"/>
  <c r="K78" i="7" s="1"/>
  <c r="BI78" i="7"/>
  <c r="BJ78" i="7"/>
  <c r="BH79" i="7"/>
  <c r="BI79" i="7"/>
  <c r="BP79" i="7" s="1"/>
  <c r="L79" i="7" s="1"/>
  <c r="BJ79" i="7"/>
  <c r="BQ79" i="7" s="1"/>
  <c r="M79" i="7" s="1"/>
  <c r="BI69" i="7"/>
  <c r="BJ69" i="7"/>
  <c r="BH69" i="7"/>
  <c r="BO69" i="7" s="1"/>
  <c r="K69" i="7" s="1"/>
  <c r="BO74" i="7"/>
  <c r="K74" i="7" s="1"/>
  <c r="AT70" i="7"/>
  <c r="AU70" i="7"/>
  <c r="BB70" i="7" s="1"/>
  <c r="AV70" i="7"/>
  <c r="AT71" i="7"/>
  <c r="BA71" i="7" s="1"/>
  <c r="AU71" i="7"/>
  <c r="BB71" i="7" s="1"/>
  <c r="AV71" i="7"/>
  <c r="BC71" i="7" s="1"/>
  <c r="AT72" i="7"/>
  <c r="BA72" i="7" s="1"/>
  <c r="AU72" i="7"/>
  <c r="BB72" i="7" s="1"/>
  <c r="AV72" i="7"/>
  <c r="BC72" i="7" s="1"/>
  <c r="AT73" i="7"/>
  <c r="BA73" i="7" s="1"/>
  <c r="AU73" i="7"/>
  <c r="BB73" i="7" s="1"/>
  <c r="AV73" i="7"/>
  <c r="BC73" i="7" s="1"/>
  <c r="AT74" i="7"/>
  <c r="AU74" i="7"/>
  <c r="BB74" i="7" s="1"/>
  <c r="AV74" i="7"/>
  <c r="BC74" i="7" s="1"/>
  <c r="AT75" i="7"/>
  <c r="BA75" i="7" s="1"/>
  <c r="AU75" i="7"/>
  <c r="AV75" i="7"/>
  <c r="BC75" i="7" s="1"/>
  <c r="AT76" i="7"/>
  <c r="BA76" i="7" s="1"/>
  <c r="AU76" i="7"/>
  <c r="BB76" i="7" s="1"/>
  <c r="AV76" i="7"/>
  <c r="AT77" i="7"/>
  <c r="BA77" i="7" s="1"/>
  <c r="AU77" i="7"/>
  <c r="BB77" i="7" s="1"/>
  <c r="AV77" i="7"/>
  <c r="BC77" i="7" s="1"/>
  <c r="AT78" i="7"/>
  <c r="BA78" i="7" s="1"/>
  <c r="AU78" i="7"/>
  <c r="BB78" i="7" s="1"/>
  <c r="AV78" i="7"/>
  <c r="BC78" i="7" s="1"/>
  <c r="AT79" i="7"/>
  <c r="BA79" i="7" s="1"/>
  <c r="AU79" i="7"/>
  <c r="AV79" i="7"/>
  <c r="BC79" i="7" s="1"/>
  <c r="AY70" i="7"/>
  <c r="BF70" i="7" s="1"/>
  <c r="AZ70" i="7"/>
  <c r="AY71" i="7"/>
  <c r="BF71" i="7" s="1"/>
  <c r="AZ71" i="7"/>
  <c r="CB71" i="7" s="1"/>
  <c r="J71" i="7" s="1"/>
  <c r="AY72" i="7"/>
  <c r="BF72" i="7" s="1"/>
  <c r="AZ72" i="7"/>
  <c r="CB72" i="7" s="1"/>
  <c r="J72" i="7" s="1"/>
  <c r="AY73" i="7"/>
  <c r="BF73" i="7" s="1"/>
  <c r="AZ73" i="7"/>
  <c r="AY74" i="7"/>
  <c r="BF74" i="7" s="1"/>
  <c r="AZ74" i="7"/>
  <c r="CB74" i="7" s="1"/>
  <c r="J74" i="7" s="1"/>
  <c r="AY75" i="7"/>
  <c r="BF75" i="7" s="1"/>
  <c r="AZ75" i="7"/>
  <c r="AY76" i="7"/>
  <c r="BF76" i="7" s="1"/>
  <c r="AZ76" i="7"/>
  <c r="CB76" i="7" s="1"/>
  <c r="J76" i="7" s="1"/>
  <c r="AY77" i="7"/>
  <c r="BF77" i="7" s="1"/>
  <c r="AZ77" i="7"/>
  <c r="CB77" i="7" s="1"/>
  <c r="J77" i="7" s="1"/>
  <c r="AY78" i="7"/>
  <c r="BF78" i="7" s="1"/>
  <c r="AZ78" i="7"/>
  <c r="AY79" i="7"/>
  <c r="BF79" i="7" s="1"/>
  <c r="AZ79" i="7"/>
  <c r="CB79" i="7" s="1"/>
  <c r="J79" i="7" s="1"/>
  <c r="AZ69" i="7"/>
  <c r="AY69" i="7"/>
  <c r="BF69" i="7" s="1"/>
  <c r="AU69" i="7"/>
  <c r="BB69" i="7" s="1"/>
  <c r="AV69" i="7"/>
  <c r="BC69" i="7" s="1"/>
  <c r="AT69" i="7"/>
  <c r="BA69" i="7" s="1"/>
  <c r="AF70" i="7"/>
  <c r="AG70" i="7"/>
  <c r="AH70" i="7"/>
  <c r="AF71" i="7"/>
  <c r="AG71" i="7"/>
  <c r="CD71" i="7" s="1"/>
  <c r="AH71" i="7"/>
  <c r="AF72" i="7"/>
  <c r="AG72" i="7"/>
  <c r="AH72" i="7"/>
  <c r="AF73" i="7"/>
  <c r="AG73" i="7"/>
  <c r="AH73" i="7"/>
  <c r="AF74" i="7"/>
  <c r="AG74" i="7"/>
  <c r="AH74" i="7"/>
  <c r="CE74" i="7" s="1"/>
  <c r="AF75" i="7"/>
  <c r="AG75" i="7"/>
  <c r="AH75" i="7"/>
  <c r="AF76" i="7"/>
  <c r="AG76" i="7"/>
  <c r="AH76" i="7"/>
  <c r="AF77" i="7"/>
  <c r="AG77" i="7"/>
  <c r="AH77" i="7"/>
  <c r="AF78" i="7"/>
  <c r="CC78" i="7" s="1"/>
  <c r="AG78" i="7"/>
  <c r="AH78" i="7"/>
  <c r="AF79" i="7"/>
  <c r="AG79" i="7"/>
  <c r="AH79" i="7"/>
  <c r="AK70" i="7"/>
  <c r="CH70" i="7" s="1"/>
  <c r="AK71" i="7"/>
  <c r="AK72" i="7"/>
  <c r="AK73" i="7"/>
  <c r="AK74" i="7"/>
  <c r="AK75" i="7"/>
  <c r="AK76" i="7"/>
  <c r="CH76" i="7" s="1"/>
  <c r="AK77" i="7"/>
  <c r="AK78" i="7"/>
  <c r="AK79" i="7"/>
  <c r="AK69" i="7"/>
  <c r="CH69" i="7" s="1"/>
  <c r="AG69" i="7"/>
  <c r="AH69" i="7"/>
  <c r="AF69" i="7"/>
  <c r="AP70" i="7"/>
  <c r="AQ70" i="7"/>
  <c r="AR70" i="7"/>
  <c r="AP71" i="7"/>
  <c r="AQ71" i="7"/>
  <c r="AP72" i="7"/>
  <c r="AQ72" i="7"/>
  <c r="AP73" i="7"/>
  <c r="AQ73" i="7"/>
  <c r="AP74" i="7"/>
  <c r="AQ74" i="7"/>
  <c r="AO75" i="7"/>
  <c r="AP75" i="7"/>
  <c r="AQ75" i="7"/>
  <c r="AP76" i="7"/>
  <c r="AQ76" i="7"/>
  <c r="AP77" i="7"/>
  <c r="AQ77" i="7"/>
  <c r="AP78" i="7"/>
  <c r="AQ78" i="7"/>
  <c r="AP79" i="7"/>
  <c r="AQ79" i="7"/>
  <c r="BC70" i="7"/>
  <c r="BD70" i="7"/>
  <c r="BE70" i="7"/>
  <c r="BD71" i="7"/>
  <c r="BE71" i="7"/>
  <c r="BD72" i="7"/>
  <c r="BE72" i="7"/>
  <c r="BD73" i="7"/>
  <c r="BE73" i="7"/>
  <c r="BD74" i="7"/>
  <c r="BE74" i="7"/>
  <c r="BD75" i="7"/>
  <c r="BE75" i="7"/>
  <c r="BD76" i="7"/>
  <c r="BE76" i="7"/>
  <c r="BD77" i="7"/>
  <c r="BE77" i="7"/>
  <c r="BD78" i="7"/>
  <c r="BE78" i="7"/>
  <c r="BD79" i="7"/>
  <c r="BE79" i="7"/>
  <c r="BR70" i="7"/>
  <c r="N70" i="7" s="1"/>
  <c r="BS70" i="7"/>
  <c r="BR71" i="7"/>
  <c r="N71" i="7" s="1"/>
  <c r="BS71" i="7"/>
  <c r="O71" i="7" s="1"/>
  <c r="BR72" i="7"/>
  <c r="BS72" i="7"/>
  <c r="O72" i="7" s="1"/>
  <c r="BR73" i="7"/>
  <c r="N73" i="7" s="1"/>
  <c r="BS73" i="7"/>
  <c r="O73" i="7" s="1"/>
  <c r="BU73" i="7"/>
  <c r="Q73" i="7" s="1"/>
  <c r="BR74" i="7"/>
  <c r="N74" i="7" s="1"/>
  <c r="BS74" i="7"/>
  <c r="O74" i="7" s="1"/>
  <c r="BR75" i="7"/>
  <c r="N75" i="7" s="1"/>
  <c r="BS75" i="7"/>
  <c r="O75" i="7" s="1"/>
  <c r="BU75" i="7"/>
  <c r="Q75" i="7" s="1"/>
  <c r="BQ76" i="7"/>
  <c r="M76" i="7" s="1"/>
  <c r="BR76" i="7"/>
  <c r="N76" i="7" s="1"/>
  <c r="BS76" i="7"/>
  <c r="BR77" i="7"/>
  <c r="N77" i="7" s="1"/>
  <c r="BS77" i="7"/>
  <c r="O77" i="7" s="1"/>
  <c r="BU77" i="7"/>
  <c r="Q77" i="7" s="1"/>
  <c r="BR78" i="7"/>
  <c r="BS78" i="7"/>
  <c r="O78" i="7" s="1"/>
  <c r="BR79" i="7"/>
  <c r="N79" i="7" s="1"/>
  <c r="BS79" i="7"/>
  <c r="O79" i="7" s="1"/>
  <c r="BU79" i="7"/>
  <c r="Q79" i="7" s="1"/>
  <c r="BU69" i="7"/>
  <c r="BS69" i="7"/>
  <c r="O69" i="7" s="1"/>
  <c r="BR69" i="7"/>
  <c r="BE69" i="7"/>
  <c r="CG69" i="7" s="1"/>
  <c r="BD69" i="7"/>
  <c r="CF69" i="7" s="1"/>
  <c r="AQ69" i="7"/>
  <c r="AP69" i="7"/>
  <c r="BM54" i="7"/>
  <c r="BN54" i="7"/>
  <c r="BU54" i="7" s="1"/>
  <c r="BM55" i="7"/>
  <c r="BT55" i="7" s="1"/>
  <c r="BN55" i="7"/>
  <c r="BU55" i="7" s="1"/>
  <c r="BM56" i="7"/>
  <c r="BT56" i="7" s="1"/>
  <c r="BN56" i="7"/>
  <c r="BU56" i="7" s="1"/>
  <c r="BM59" i="7"/>
  <c r="BT59" i="7" s="1"/>
  <c r="BN59" i="7"/>
  <c r="BU59" i="7" s="1"/>
  <c r="BN53" i="7"/>
  <c r="BU53" i="7" s="1"/>
  <c r="BM53" i="7"/>
  <c r="BT53" i="7" s="1"/>
  <c r="BH54" i="7"/>
  <c r="BO54" i="7" s="1"/>
  <c r="BI54" i="7"/>
  <c r="BP54" i="7" s="1"/>
  <c r="BJ54" i="7"/>
  <c r="BQ54" i="7" s="1"/>
  <c r="BH55" i="7"/>
  <c r="BI55" i="7"/>
  <c r="BP55" i="7" s="1"/>
  <c r="BJ55" i="7"/>
  <c r="BQ55" i="7" s="1"/>
  <c r="BH56" i="7"/>
  <c r="BO56" i="7" s="1"/>
  <c r="BI56" i="7"/>
  <c r="BP56" i="7" s="1"/>
  <c r="BJ56" i="7"/>
  <c r="BQ56" i="7" s="1"/>
  <c r="BH59" i="7"/>
  <c r="BI59" i="7"/>
  <c r="BP59" i="7" s="1"/>
  <c r="BJ59" i="7"/>
  <c r="BI53" i="7"/>
  <c r="BP53" i="7" s="1"/>
  <c r="BJ53" i="7"/>
  <c r="BH53" i="7"/>
  <c r="AT54" i="7"/>
  <c r="AU54" i="7"/>
  <c r="AT55" i="7"/>
  <c r="AU55" i="7"/>
  <c r="AT56" i="7"/>
  <c r="AU56" i="7"/>
  <c r="AV56" i="7"/>
  <c r="AT59" i="7"/>
  <c r="AU59" i="7"/>
  <c r="BB59" i="7" s="1"/>
  <c r="AV59" i="7"/>
  <c r="BC59" i="7" s="1"/>
  <c r="AU53" i="7"/>
  <c r="BB53" i="7" s="1"/>
  <c r="AV53" i="7"/>
  <c r="BC53" i="7" s="1"/>
  <c r="AT53" i="7"/>
  <c r="BA53" i="7" s="1"/>
  <c r="AY54" i="7"/>
  <c r="AZ54" i="7"/>
  <c r="AY55" i="7"/>
  <c r="AZ55" i="7"/>
  <c r="AY56" i="7"/>
  <c r="AZ56" i="7"/>
  <c r="AY59" i="7"/>
  <c r="BF59" i="7" s="1"/>
  <c r="AZ59" i="7"/>
  <c r="BG59" i="7" s="1"/>
  <c r="AZ53" i="7"/>
  <c r="BG53" i="7" s="1"/>
  <c r="AY53" i="7"/>
  <c r="AK54" i="7"/>
  <c r="AL54" i="7"/>
  <c r="AK55" i="7"/>
  <c r="CH55" i="7" s="1"/>
  <c r="AL55" i="7"/>
  <c r="AK56" i="7"/>
  <c r="AL56" i="7"/>
  <c r="AK59" i="7"/>
  <c r="AL59" i="7"/>
  <c r="CI59" i="7" s="1"/>
  <c r="AL53" i="7"/>
  <c r="AK53" i="7"/>
  <c r="BS59" i="7"/>
  <c r="BR59" i="7"/>
  <c r="BS56" i="7"/>
  <c r="CG56" i="7" s="1"/>
  <c r="BR56" i="7"/>
  <c r="CF56" i="7" s="1"/>
  <c r="BS55" i="7"/>
  <c r="CG55" i="7" s="1"/>
  <c r="BR55" i="7"/>
  <c r="CF55" i="7" s="1"/>
  <c r="BS54" i="7"/>
  <c r="CG54" i="7" s="1"/>
  <c r="BR54" i="7"/>
  <c r="CF54" i="7" s="1"/>
  <c r="BS53" i="7"/>
  <c r="BR53" i="7"/>
  <c r="BE59" i="7"/>
  <c r="BD59" i="7"/>
  <c r="CF59" i="7" s="1"/>
  <c r="BE53" i="7"/>
  <c r="CG53" i="7" s="1"/>
  <c r="BD53" i="7"/>
  <c r="BD52" i="7" s="1"/>
  <c r="BD51" i="7" s="1"/>
  <c r="AP54" i="7"/>
  <c r="AQ54" i="7"/>
  <c r="AP55" i="7"/>
  <c r="AQ55" i="7"/>
  <c r="AP56" i="7"/>
  <c r="AQ56" i="7"/>
  <c r="AP59" i="7"/>
  <c r="AQ59" i="7"/>
  <c r="AF54" i="7"/>
  <c r="AG54" i="7"/>
  <c r="AH54" i="7"/>
  <c r="CE54" i="7" s="1"/>
  <c r="AF55" i="7"/>
  <c r="AG55" i="7"/>
  <c r="AH55" i="7"/>
  <c r="AF56" i="7"/>
  <c r="CC56" i="7" s="1"/>
  <c r="AG56" i="7"/>
  <c r="AH56" i="7"/>
  <c r="AF59" i="7"/>
  <c r="AG59" i="7"/>
  <c r="CD59" i="7" s="1"/>
  <c r="AH59" i="7"/>
  <c r="AG53" i="7"/>
  <c r="AF53" i="7"/>
  <c r="CB89" i="7"/>
  <c r="CA89" i="7"/>
  <c r="I89" i="7" s="1"/>
  <c r="BZ89" i="7"/>
  <c r="H89" i="7" s="1"/>
  <c r="BY89" i="7"/>
  <c r="G89" i="7" s="1"/>
  <c r="BW89" i="7"/>
  <c r="E89" i="7" s="1"/>
  <c r="BZ79" i="7"/>
  <c r="H79" i="7" s="1"/>
  <c r="BY79" i="7"/>
  <c r="G79" i="7" s="1"/>
  <c r="BZ78" i="7"/>
  <c r="H78" i="7" s="1"/>
  <c r="BY78" i="7"/>
  <c r="G78" i="7" s="1"/>
  <c r="BZ77" i="7"/>
  <c r="H77" i="7" s="1"/>
  <c r="BY77" i="7"/>
  <c r="G77" i="7" s="1"/>
  <c r="BZ76" i="7"/>
  <c r="H76" i="7" s="1"/>
  <c r="BY76" i="7"/>
  <c r="G76" i="7" s="1"/>
  <c r="BZ75" i="7"/>
  <c r="H75" i="7" s="1"/>
  <c r="BY75" i="7"/>
  <c r="G75" i="7" s="1"/>
  <c r="BZ74" i="7"/>
  <c r="H74" i="7" s="1"/>
  <c r="BY74" i="7"/>
  <c r="G74" i="7" s="1"/>
  <c r="BZ73" i="7"/>
  <c r="H73" i="7" s="1"/>
  <c r="BY73" i="7"/>
  <c r="G73" i="7" s="1"/>
  <c r="BZ72" i="7"/>
  <c r="H72" i="7" s="1"/>
  <c r="BY72" i="7"/>
  <c r="G72" i="7" s="1"/>
  <c r="BZ71" i="7"/>
  <c r="H71" i="7" s="1"/>
  <c r="BY71" i="7"/>
  <c r="G71" i="7" s="1"/>
  <c r="BZ70" i="7"/>
  <c r="H70" i="7" s="1"/>
  <c r="BY70" i="7"/>
  <c r="G70" i="7" s="1"/>
  <c r="BZ69" i="7"/>
  <c r="H69" i="7" s="1"/>
  <c r="BY69" i="7"/>
  <c r="G69" i="7" s="1"/>
  <c r="BY54" i="7"/>
  <c r="G54" i="7" s="1"/>
  <c r="BZ54" i="7"/>
  <c r="H54" i="7" s="1"/>
  <c r="BY55" i="7"/>
  <c r="G55" i="7" s="1"/>
  <c r="BZ55" i="7"/>
  <c r="H55" i="7" s="1"/>
  <c r="BY56" i="7"/>
  <c r="G56" i="7" s="1"/>
  <c r="BZ56" i="7"/>
  <c r="H56" i="7" s="1"/>
  <c r="BY59" i="7"/>
  <c r="G59" i="7" s="1"/>
  <c r="BZ59" i="7"/>
  <c r="H59" i="7" s="1"/>
  <c r="BY53" i="7"/>
  <c r="G53" i="7" s="1"/>
  <c r="BZ53" i="7"/>
  <c r="Q88" i="7"/>
  <c r="Q23" i="7" s="1"/>
  <c r="N88" i="7"/>
  <c r="N23" i="7" s="1"/>
  <c r="N72" i="7"/>
  <c r="O76" i="7"/>
  <c r="N78" i="7"/>
  <c r="N69" i="7"/>
  <c r="AM79" i="6"/>
  <c r="AM78" i="6"/>
  <c r="AS70" i="7"/>
  <c r="AS71" i="7"/>
  <c r="AS72" i="7"/>
  <c r="AS73" i="7"/>
  <c r="AA73" i="6"/>
  <c r="AS74" i="7"/>
  <c r="AS75" i="7"/>
  <c r="AS76" i="7"/>
  <c r="AS69" i="7"/>
  <c r="J89" i="7"/>
  <c r="BO79" i="7"/>
  <c r="K79" i="7" s="1"/>
  <c r="P88" i="7"/>
  <c r="P23" i="7" s="1"/>
  <c r="CG88" i="7"/>
  <c r="CG23" i="7" s="1"/>
  <c r="CH88" i="7"/>
  <c r="CH23" i="7" s="1"/>
  <c r="CI88" i="7"/>
  <c r="CF88" i="7"/>
  <c r="CF23" i="7" s="1"/>
  <c r="CD88" i="7"/>
  <c r="AN75" i="7"/>
  <c r="AM75" i="7"/>
  <c r="BW56" i="7"/>
  <c r="E56" i="7" s="1"/>
  <c r="BX73" i="7"/>
  <c r="F73" i="7" s="1"/>
  <c r="BW74" i="7"/>
  <c r="E74" i="7" s="1"/>
  <c r="BV79" i="7"/>
  <c r="D79" i="7" s="1"/>
  <c r="AN72" i="7"/>
  <c r="BO76" i="7"/>
  <c r="K76" i="7" s="1"/>
  <c r="BQ70" i="7"/>
  <c r="M70" i="7" s="1"/>
  <c r="BX70" i="7"/>
  <c r="BP78" i="7"/>
  <c r="L78" i="7" s="1"/>
  <c r="AR76" i="7"/>
  <c r="BQ78" i="7"/>
  <c r="M78" i="7" s="1"/>
  <c r="BP69" i="7"/>
  <c r="L69" i="7" s="1"/>
  <c r="BX54" i="7"/>
  <c r="F54" i="7" s="1"/>
  <c r="BW54" i="7"/>
  <c r="E54" i="7" s="1"/>
  <c r="BO77" i="7"/>
  <c r="K77" i="7" s="1"/>
  <c r="L76" i="7"/>
  <c r="O55" i="7"/>
  <c r="O53" i="7"/>
  <c r="Q69" i="7"/>
  <c r="Q71" i="7"/>
  <c r="O70" i="7"/>
  <c r="BO73" i="7"/>
  <c r="K73" i="7" s="1"/>
  <c r="BF53" i="7"/>
  <c r="AM53" i="7"/>
  <c r="CI98" i="7"/>
  <c r="CI25" i="7" s="1"/>
  <c r="CH98" i="7"/>
  <c r="CH25" i="7" s="1"/>
  <c r="CG98" i="7"/>
  <c r="CG25" i="7" s="1"/>
  <c r="CF98" i="7"/>
  <c r="CF25" i="7" s="1"/>
  <c r="CE98" i="7"/>
  <c r="CE25" i="7" s="1"/>
  <c r="CD98" i="7"/>
  <c r="CD25" i="7" s="1"/>
  <c r="CC98" i="7"/>
  <c r="CC25" i="7" s="1"/>
  <c r="CA98" i="7"/>
  <c r="CA25" i="7" s="1"/>
  <c r="BZ98" i="7"/>
  <c r="BZ25" i="7" s="1"/>
  <c r="BY98" i="7"/>
  <c r="BY25" i="7" s="1"/>
  <c r="BX98" i="7"/>
  <c r="BX25" i="7" s="1"/>
  <c r="BW98" i="7"/>
  <c r="BW25" i="7" s="1"/>
  <c r="BV98" i="7"/>
  <c r="BU98" i="7"/>
  <c r="BU25" i="7" s="1"/>
  <c r="BT98" i="7"/>
  <c r="BT25" i="7" s="1"/>
  <c r="BS98" i="7"/>
  <c r="BS25" i="7" s="1"/>
  <c r="BR98" i="7"/>
  <c r="BR25" i="7" s="1"/>
  <c r="BQ98" i="7"/>
  <c r="BQ25" i="7" s="1"/>
  <c r="BP98" i="7"/>
  <c r="BO98" i="7"/>
  <c r="BO25" i="7" s="1"/>
  <c r="BN98" i="7"/>
  <c r="BN25" i="7" s="1"/>
  <c r="BM98" i="7"/>
  <c r="BM25" i="7" s="1"/>
  <c r="BL98" i="7"/>
  <c r="BL25" i="7" s="1"/>
  <c r="BK98" i="7"/>
  <c r="BK25" i="7" s="1"/>
  <c r="BJ98" i="7"/>
  <c r="BI98" i="7"/>
  <c r="BI25" i="7" s="1"/>
  <c r="BH98" i="7"/>
  <c r="BH25" i="7" s="1"/>
  <c r="BG98" i="7"/>
  <c r="BG25" i="7" s="1"/>
  <c r="BF98" i="7"/>
  <c r="BF25" i="7" s="1"/>
  <c r="BE98" i="7"/>
  <c r="BE25" i="7" s="1"/>
  <c r="BD98" i="7"/>
  <c r="BC98" i="7"/>
  <c r="BC25" i="7" s="1"/>
  <c r="BB98" i="7"/>
  <c r="BB25" i="7" s="1"/>
  <c r="BA98" i="7"/>
  <c r="BA25" i="7" s="1"/>
  <c r="AZ98" i="7"/>
  <c r="AY98" i="7"/>
  <c r="AY25" i="7" s="1"/>
  <c r="AX98" i="7"/>
  <c r="AX25" i="7" s="1"/>
  <c r="AW98" i="7"/>
  <c r="AW25" i="7" s="1"/>
  <c r="AV98" i="7"/>
  <c r="AV25" i="7" s="1"/>
  <c r="AU98" i="7"/>
  <c r="AU25" i="7" s="1"/>
  <c r="AT98" i="7"/>
  <c r="AS98" i="7"/>
  <c r="AS25" i="7" s="1"/>
  <c r="AR98" i="7"/>
  <c r="AR25" i="7" s="1"/>
  <c r="AQ98" i="7"/>
  <c r="AQ25" i="7" s="1"/>
  <c r="AP98" i="7"/>
  <c r="AP25" i="7" s="1"/>
  <c r="AO98" i="7"/>
  <c r="AO25" i="7" s="1"/>
  <c r="AN98" i="7"/>
  <c r="AN25" i="7" s="1"/>
  <c r="AM98" i="7"/>
  <c r="AM25" i="7" s="1"/>
  <c r="AL98" i="7"/>
  <c r="AL25" i="7" s="1"/>
  <c r="AK98" i="7"/>
  <c r="AK25" i="7" s="1"/>
  <c r="AJ98" i="7"/>
  <c r="AJ25" i="7" s="1"/>
  <c r="AI98" i="7"/>
  <c r="AI25" i="7" s="1"/>
  <c r="AH98" i="7"/>
  <c r="AH25" i="7" s="1"/>
  <c r="AG98" i="7"/>
  <c r="AG25" i="7" s="1"/>
  <c r="AF98" i="7"/>
  <c r="AF25" i="7" s="1"/>
  <c r="AE98" i="7"/>
  <c r="AE25" i="7" s="1"/>
  <c r="AD98" i="7"/>
  <c r="AD25" i="7" s="1"/>
  <c r="AC98" i="7"/>
  <c r="AC25" i="7" s="1"/>
  <c r="AB98" i="7"/>
  <c r="AA98" i="7"/>
  <c r="AA25" i="7" s="1"/>
  <c r="Z98" i="7"/>
  <c r="Z25" i="7" s="1"/>
  <c r="Y98" i="7"/>
  <c r="Y25" i="7" s="1"/>
  <c r="X98" i="7"/>
  <c r="X25" i="7" s="1"/>
  <c r="W98" i="7"/>
  <c r="W25" i="7" s="1"/>
  <c r="V98" i="7"/>
  <c r="V25" i="7" s="1"/>
  <c r="U98" i="7"/>
  <c r="U25" i="7" s="1"/>
  <c r="T98" i="7"/>
  <c r="T25" i="7" s="1"/>
  <c r="S98" i="7"/>
  <c r="S25" i="7" s="1"/>
  <c r="R98" i="7"/>
  <c r="R25" i="7" s="1"/>
  <c r="P98" i="7"/>
  <c r="P25" i="7" s="1"/>
  <c r="O98" i="7"/>
  <c r="O25" i="7" s="1"/>
  <c r="N98" i="7"/>
  <c r="N25" i="7" s="1"/>
  <c r="M98" i="7"/>
  <c r="M25" i="7" s="1"/>
  <c r="L98" i="7"/>
  <c r="L25" i="7" s="1"/>
  <c r="K98" i="7"/>
  <c r="K25" i="7" s="1"/>
  <c r="I98" i="7"/>
  <c r="I25" i="7" s="1"/>
  <c r="H98" i="7"/>
  <c r="H25" i="7" s="1"/>
  <c r="G98" i="7"/>
  <c r="G25" i="7" s="1"/>
  <c r="F98" i="7"/>
  <c r="F25" i="7" s="1"/>
  <c r="E98" i="7"/>
  <c r="E25" i="7" s="1"/>
  <c r="D98" i="7"/>
  <c r="D25" i="7" s="1"/>
  <c r="CI23" i="7"/>
  <c r="CD23" i="7"/>
  <c r="BU23" i="7"/>
  <c r="BR23" i="7"/>
  <c r="BN23" i="7"/>
  <c r="BM23" i="7"/>
  <c r="BI23" i="7"/>
  <c r="BF23" i="7"/>
  <c r="BE23" i="7"/>
  <c r="BB23" i="7"/>
  <c r="AX23" i="7"/>
  <c r="AW23" i="7"/>
  <c r="AT23" i="7"/>
  <c r="AS23" i="7"/>
  <c r="AP23" i="7"/>
  <c r="AL23" i="7"/>
  <c r="AK23" i="7"/>
  <c r="AG23" i="7"/>
  <c r="AD23" i="7"/>
  <c r="AC23" i="7"/>
  <c r="Z23" i="7"/>
  <c r="Y23" i="7"/>
  <c r="V23" i="7"/>
  <c r="U23" i="7"/>
  <c r="R23" i="7"/>
  <c r="BU68" i="7"/>
  <c r="BN68" i="7"/>
  <c r="BN61" i="7" s="1"/>
  <c r="BL68" i="7"/>
  <c r="BL61" i="7" s="1"/>
  <c r="BK68" i="7"/>
  <c r="BK61" i="7" s="1"/>
  <c r="AX68" i="7"/>
  <c r="AX61" i="7" s="1"/>
  <c r="AW68" i="7"/>
  <c r="AW61" i="7" s="1"/>
  <c r="AJ68" i="7"/>
  <c r="AJ61" i="7" s="1"/>
  <c r="AI68" i="7"/>
  <c r="AI61" i="7" s="1"/>
  <c r="AE68" i="7"/>
  <c r="AE61" i="7" s="1"/>
  <c r="AD68" i="7"/>
  <c r="AD61" i="7" s="1"/>
  <c r="AC68" i="7"/>
  <c r="AC61" i="7" s="1"/>
  <c r="AB68" i="7"/>
  <c r="AB61" i="7" s="1"/>
  <c r="AA68" i="7"/>
  <c r="AA61" i="7" s="1"/>
  <c r="Z68" i="7"/>
  <c r="Z61" i="7" s="1"/>
  <c r="Y68" i="7"/>
  <c r="Y61" i="7" s="1"/>
  <c r="X68" i="7"/>
  <c r="X61" i="7" s="1"/>
  <c r="W68" i="7"/>
  <c r="W61" i="7" s="1"/>
  <c r="V68" i="7"/>
  <c r="V61" i="7" s="1"/>
  <c r="U68" i="7"/>
  <c r="U61" i="7" s="1"/>
  <c r="T68" i="7"/>
  <c r="T61" i="7" s="1"/>
  <c r="S68" i="7"/>
  <c r="S61" i="7" s="1"/>
  <c r="R68" i="7"/>
  <c r="R61" i="7" s="1"/>
  <c r="BL52" i="7"/>
  <c r="BK52" i="7"/>
  <c r="BK51" i="7" s="1"/>
  <c r="BK47" i="7" s="1"/>
  <c r="BI52" i="7"/>
  <c r="BI51" i="7" s="1"/>
  <c r="BE52" i="7"/>
  <c r="BE51" i="7" s="1"/>
  <c r="AX52" i="7"/>
  <c r="AX51" i="7" s="1"/>
  <c r="AX47" i="7" s="1"/>
  <c r="AW52" i="7"/>
  <c r="AW51" i="7" s="1"/>
  <c r="AW47" i="7" s="1"/>
  <c r="AT52" i="7"/>
  <c r="AT51" i="7" s="1"/>
  <c r="AJ52" i="7"/>
  <c r="AJ51" i="7" s="1"/>
  <c r="AJ47" i="7" s="1"/>
  <c r="AJ26" i="7" s="1"/>
  <c r="AI52" i="7"/>
  <c r="AI51" i="7" s="1"/>
  <c r="AI47" i="7" s="1"/>
  <c r="AE52" i="7"/>
  <c r="AE51" i="7" s="1"/>
  <c r="AE47" i="7" s="1"/>
  <c r="AD52" i="7"/>
  <c r="AD51" i="7" s="1"/>
  <c r="AD47" i="7" s="1"/>
  <c r="AC52" i="7"/>
  <c r="AC51" i="7" s="1"/>
  <c r="AC47" i="7" s="1"/>
  <c r="AC21" i="7" s="1"/>
  <c r="AB52" i="7"/>
  <c r="AB51" i="7" s="1"/>
  <c r="AB47" i="7" s="1"/>
  <c r="AA52" i="7"/>
  <c r="AA51" i="7" s="1"/>
  <c r="AA47" i="7" s="1"/>
  <c r="Z52" i="7"/>
  <c r="Z51" i="7" s="1"/>
  <c r="Z47" i="7" s="1"/>
  <c r="Y52" i="7"/>
  <c r="Y51" i="7" s="1"/>
  <c r="Y47" i="7" s="1"/>
  <c r="X52" i="7"/>
  <c r="X51" i="7" s="1"/>
  <c r="X47" i="7" s="1"/>
  <c r="W52" i="7"/>
  <c r="W51" i="7" s="1"/>
  <c r="W47" i="7" s="1"/>
  <c r="V52" i="7"/>
  <c r="V51" i="7" s="1"/>
  <c r="V47" i="7" s="1"/>
  <c r="U52" i="7"/>
  <c r="U51" i="7" s="1"/>
  <c r="S52" i="7"/>
  <c r="S51" i="7" s="1"/>
  <c r="S47" i="7" s="1"/>
  <c r="R52" i="7"/>
  <c r="R51" i="7" s="1"/>
  <c r="BL51" i="7"/>
  <c r="BV25" i="7"/>
  <c r="BP25" i="7"/>
  <c r="BJ25" i="7"/>
  <c r="BD25" i="7"/>
  <c r="AZ25" i="7"/>
  <c r="AT25" i="7"/>
  <c r="AB25" i="7"/>
  <c r="BT23" i="7"/>
  <c r="BS23" i="7"/>
  <c r="BP23" i="7"/>
  <c r="BK23" i="7"/>
  <c r="BG23" i="7"/>
  <c r="BD23" i="7"/>
  <c r="AZ23" i="7"/>
  <c r="AY23" i="7"/>
  <c r="AV23" i="7"/>
  <c r="AR23" i="7"/>
  <c r="AQ23" i="7"/>
  <c r="AN23" i="7"/>
  <c r="AJ23" i="7"/>
  <c r="AI23" i="7"/>
  <c r="AE23" i="7"/>
  <c r="AB23" i="7"/>
  <c r="X23" i="7"/>
  <c r="W23" i="7"/>
  <c r="T23" i="7"/>
  <c r="BL47" i="7"/>
  <c r="BL21" i="7"/>
  <c r="BK26" i="7" l="1"/>
  <c r="BK21" i="7"/>
  <c r="R47" i="7"/>
  <c r="AN71" i="7"/>
  <c r="CE79" i="7"/>
  <c r="CE75" i="7"/>
  <c r="CC75" i="7"/>
  <c r="CD74" i="7"/>
  <c r="CD72" i="7"/>
  <c r="CC71" i="7"/>
  <c r="G15" i="24"/>
  <c r="I15" i="24" s="1"/>
  <c r="E50" i="24"/>
  <c r="CE96" i="7"/>
  <c r="AC19" i="7"/>
  <c r="CG59" i="7"/>
  <c r="O59" i="7" s="1"/>
  <c r="CF79" i="7"/>
  <c r="CF78" i="7"/>
  <c r="CF77" i="7"/>
  <c r="CF76" i="7"/>
  <c r="CF75" i="7"/>
  <c r="CF74" i="7"/>
  <c r="CF73" i="7"/>
  <c r="CF72" i="7"/>
  <c r="CF71" i="7"/>
  <c r="CF70" i="7"/>
  <c r="CI76" i="7"/>
  <c r="CI74" i="7"/>
  <c r="CI72" i="7"/>
  <c r="CI70" i="7"/>
  <c r="AJ21" i="7"/>
  <c r="CG79" i="7"/>
  <c r="CG78" i="7"/>
  <c r="CG77" i="7"/>
  <c r="CG76" i="7"/>
  <c r="CG75" i="7"/>
  <c r="CG74" i="7"/>
  <c r="CG73" i="7"/>
  <c r="CG72" i="7"/>
  <c r="CG71" i="7"/>
  <c r="CG70" i="7"/>
  <c r="O57" i="7"/>
  <c r="CG57" i="7"/>
  <c r="CI69" i="7"/>
  <c r="CI77" i="7"/>
  <c r="CI75" i="7"/>
  <c r="CI73" i="7"/>
  <c r="CI71" i="7"/>
  <c r="CF53" i="7"/>
  <c r="AN53" i="7"/>
  <c r="CD53" i="7"/>
  <c r="AO56" i="7"/>
  <c r="CE56" i="7"/>
  <c r="AN55" i="7"/>
  <c r="CD55" i="7"/>
  <c r="AM54" i="7"/>
  <c r="CC54" i="7"/>
  <c r="AS53" i="7"/>
  <c r="CI53" i="7"/>
  <c r="AR59" i="7"/>
  <c r="CH59" i="7"/>
  <c r="AR56" i="7"/>
  <c r="CH56" i="7"/>
  <c r="AR54" i="7"/>
  <c r="AM69" i="7"/>
  <c r="CC69" i="7"/>
  <c r="AN69" i="7"/>
  <c r="CD69" i="7"/>
  <c r="AR79" i="7"/>
  <c r="CH79" i="7"/>
  <c r="AR77" i="7"/>
  <c r="CH77" i="7"/>
  <c r="AR75" i="7"/>
  <c r="CH75" i="7"/>
  <c r="AR73" i="7"/>
  <c r="CH73" i="7"/>
  <c r="AR71" i="7"/>
  <c r="CH71" i="7"/>
  <c r="AM79" i="7"/>
  <c r="CC79" i="7"/>
  <c r="AN78" i="7"/>
  <c r="CD78" i="7"/>
  <c r="AO77" i="7"/>
  <c r="CE77" i="7"/>
  <c r="CC77" i="7"/>
  <c r="BW76" i="7"/>
  <c r="E76" i="7" s="1"/>
  <c r="CD76" i="7"/>
  <c r="AO73" i="7"/>
  <c r="CE73" i="7"/>
  <c r="AM73" i="7"/>
  <c r="CC73" i="7"/>
  <c r="AO71" i="7"/>
  <c r="AN70" i="7"/>
  <c r="CC89" i="7"/>
  <c r="CC94" i="7"/>
  <c r="K94" i="7" s="1"/>
  <c r="CE94" i="7"/>
  <c r="M94" i="7" s="1"/>
  <c r="CI67" i="7"/>
  <c r="CI66" i="7" s="1"/>
  <c r="CC93" i="7"/>
  <c r="K93" i="7" s="1"/>
  <c r="BV53" i="7"/>
  <c r="AO59" i="7"/>
  <c r="CE59" i="7"/>
  <c r="AM59" i="7"/>
  <c r="AN56" i="7"/>
  <c r="CD56" i="7"/>
  <c r="AO55" i="7"/>
  <c r="CE55" i="7"/>
  <c r="AM55" i="7"/>
  <c r="AN54" i="7"/>
  <c r="CD54" i="7"/>
  <c r="AR53" i="7"/>
  <c r="CH53" i="7"/>
  <c r="AS56" i="7"/>
  <c r="CI56" i="7"/>
  <c r="AS55" i="7"/>
  <c r="CI55" i="7"/>
  <c r="AS54" i="7"/>
  <c r="CI54" i="7"/>
  <c r="AO69" i="7"/>
  <c r="AR78" i="7"/>
  <c r="CH78" i="7"/>
  <c r="AR74" i="7"/>
  <c r="CH74" i="7"/>
  <c r="AR72" i="7"/>
  <c r="CH72" i="7"/>
  <c r="AN79" i="7"/>
  <c r="AO78" i="7"/>
  <c r="CE78" i="7"/>
  <c r="AN77" i="7"/>
  <c r="CD77" i="7"/>
  <c r="AO76" i="7"/>
  <c r="AM76" i="7"/>
  <c r="CC76" i="7"/>
  <c r="AN73" i="7"/>
  <c r="CD73" i="7"/>
  <c r="AO72" i="7"/>
  <c r="CE72" i="7"/>
  <c r="AO70" i="7"/>
  <c r="CE70" i="7"/>
  <c r="AM70" i="7"/>
  <c r="K90" i="7"/>
  <c r="CC90" i="7"/>
  <c r="M90" i="7"/>
  <c r="CE90" i="7"/>
  <c r="AS78" i="7"/>
  <c r="J99" i="7"/>
  <c r="J98" i="7" s="1"/>
  <c r="J25" i="7" s="1"/>
  <c r="CB25" i="7"/>
  <c r="R26" i="7"/>
  <c r="R21" i="7"/>
  <c r="R19" i="7" s="1"/>
  <c r="BH52" i="7"/>
  <c r="BH51" i="7" s="1"/>
  <c r="BW69" i="7"/>
  <c r="E69" i="7" s="1"/>
  <c r="E53" i="24"/>
  <c r="E56" i="24" s="1"/>
  <c r="F56" i="24"/>
  <c r="W88" i="6"/>
  <c r="W23" i="6" s="1"/>
  <c r="H68" i="7"/>
  <c r="H61" i="7" s="1"/>
  <c r="AQ52" i="7"/>
  <c r="AQ51" i="7" s="1"/>
  <c r="T47" i="7"/>
  <c r="T21" i="7" s="1"/>
  <c r="T19" i="7" s="1"/>
  <c r="I88" i="7"/>
  <c r="I23" i="7" s="1"/>
  <c r="S52" i="6"/>
  <c r="S51" i="6" s="1"/>
  <c r="W52" i="6"/>
  <c r="W51" i="6" s="1"/>
  <c r="Z52" i="6"/>
  <c r="Z51" i="6" s="1"/>
  <c r="U88" i="6"/>
  <c r="U23" i="6" s="1"/>
  <c r="AG88" i="6"/>
  <c r="AG23" i="6" s="1"/>
  <c r="AS88" i="6"/>
  <c r="AS23" i="6" s="1"/>
  <c r="AY68" i="7"/>
  <c r="AY61" i="7" s="1"/>
  <c r="BX69" i="7"/>
  <c r="F69" i="7" s="1"/>
  <c r="AA88" i="6"/>
  <c r="AA23" i="6" s="1"/>
  <c r="AM88" i="6"/>
  <c r="AM23" i="6" s="1"/>
  <c r="AX88" i="6"/>
  <c r="AX23" i="6" s="1"/>
  <c r="CB56" i="7"/>
  <c r="J56" i="7" s="1"/>
  <c r="AH52" i="7"/>
  <c r="AH51" i="7" s="1"/>
  <c r="BX89" i="7"/>
  <c r="F89" i="7" s="1"/>
  <c r="AQ68" i="6"/>
  <c r="AQ61" i="6" s="1"/>
  <c r="BV54" i="7"/>
  <c r="D54" i="7" s="1"/>
  <c r="T88" i="6"/>
  <c r="T23" i="6" s="1"/>
  <c r="AF88" i="6"/>
  <c r="AF23" i="6" s="1"/>
  <c r="AR88" i="6"/>
  <c r="AR23" i="6" s="1"/>
  <c r="BV69" i="7"/>
  <c r="D69" i="7" s="1"/>
  <c r="AN76" i="7"/>
  <c r="AA71" i="6"/>
  <c r="BA88" i="7"/>
  <c r="BA23" i="7" s="1"/>
  <c r="Q52" i="6"/>
  <c r="Q51" i="6" s="1"/>
  <c r="AG52" i="6"/>
  <c r="AG51" i="6" s="1"/>
  <c r="AI52" i="6"/>
  <c r="AI51" i="6" s="1"/>
  <c r="AP52" i="6"/>
  <c r="AP51" i="6" s="1"/>
  <c r="AE88" i="6"/>
  <c r="AE23" i="6" s="1"/>
  <c r="AQ88" i="6"/>
  <c r="AQ23" i="6" s="1"/>
  <c r="BX78" i="7"/>
  <c r="F78" i="7" s="1"/>
  <c r="CB78" i="7"/>
  <c r="J78" i="7" s="1"/>
  <c r="CB70" i="7"/>
  <c r="J70" i="7" s="1"/>
  <c r="BZ52" i="7"/>
  <c r="BZ51" i="7" s="1"/>
  <c r="BY52" i="7"/>
  <c r="BY51" i="7" s="1"/>
  <c r="BZ68" i="7"/>
  <c r="BZ61" i="7" s="1"/>
  <c r="BQ69" i="7"/>
  <c r="M69" i="7" s="1"/>
  <c r="BV73" i="7"/>
  <c r="D73" i="7" s="1"/>
  <c r="O56" i="7"/>
  <c r="CA54" i="7"/>
  <c r="I54" i="7" s="1"/>
  <c r="AE21" i="7"/>
  <c r="AE19" i="7" s="1"/>
  <c r="AE26" i="7"/>
  <c r="Z26" i="7"/>
  <c r="Z21" i="7"/>
  <c r="AA26" i="7"/>
  <c r="AA21" i="7"/>
  <c r="S26" i="7"/>
  <c r="S21" i="7"/>
  <c r="S19" i="7" s="1"/>
  <c r="AB21" i="7"/>
  <c r="AB19" i="7" s="1"/>
  <c r="AB26" i="7"/>
  <c r="T26" i="7"/>
  <c r="AD21" i="7"/>
  <c r="AD19" i="7" s="1"/>
  <c r="AD26" i="7"/>
  <c r="BL26" i="7"/>
  <c r="AT68" i="7"/>
  <c r="AT61" i="7" s="1"/>
  <c r="AT47" i="7" s="1"/>
  <c r="BW53" i="7"/>
  <c r="E53" i="7" s="1"/>
  <c r="BX75" i="7"/>
  <c r="F75" i="7" s="1"/>
  <c r="BW73" i="7"/>
  <c r="E73" i="7" s="1"/>
  <c r="BX71" i="7"/>
  <c r="F71" i="7" s="1"/>
  <c r="CB75" i="7"/>
  <c r="J75" i="7" s="1"/>
  <c r="BL19" i="7"/>
  <c r="U47" i="7"/>
  <c r="BX55" i="7"/>
  <c r="F55" i="7" s="1"/>
  <c r="G68" i="7"/>
  <c r="G61" i="7" s="1"/>
  <c r="N53" i="7"/>
  <c r="N59" i="7"/>
  <c r="AG52" i="7"/>
  <c r="AG51" i="7" s="1"/>
  <c r="BM52" i="7"/>
  <c r="BM51" i="7" s="1"/>
  <c r="CA59" i="7"/>
  <c r="I59" i="7" s="1"/>
  <c r="BW78" i="7"/>
  <c r="E78" i="7" s="1"/>
  <c r="H53" i="7"/>
  <c r="BT54" i="7"/>
  <c r="BT52" i="7" s="1"/>
  <c r="BT51" i="7" s="1"/>
  <c r="BO88" i="7"/>
  <c r="BO23" i="7" s="1"/>
  <c r="H88" i="7"/>
  <c r="H23" i="7" s="1"/>
  <c r="E88" i="7"/>
  <c r="E23" i="7" s="1"/>
  <c r="L88" i="7"/>
  <c r="L23" i="7" s="1"/>
  <c r="O88" i="7"/>
  <c r="O23" i="7" s="1"/>
  <c r="BE68" i="7"/>
  <c r="BE61" i="7" s="1"/>
  <c r="AC26" i="7"/>
  <c r="BS52" i="7"/>
  <c r="BS51" i="7" s="1"/>
  <c r="BD68" i="7"/>
  <c r="BD61" i="7" s="1"/>
  <c r="BD47" i="7" s="1"/>
  <c r="BE47" i="7"/>
  <c r="BE21" i="7" s="1"/>
  <c r="BE19" i="7" s="1"/>
  <c r="N55" i="7"/>
  <c r="BR52" i="7"/>
  <c r="BR51" i="7" s="1"/>
  <c r="BW70" i="7"/>
  <c r="E70" i="7" s="1"/>
  <c r="AP52" i="7"/>
  <c r="AP51" i="7" s="1"/>
  <c r="G88" i="7"/>
  <c r="G23" i="7" s="1"/>
  <c r="AL68" i="7"/>
  <c r="AL61" i="7" s="1"/>
  <c r="CA56" i="7"/>
  <c r="I56" i="7" s="1"/>
  <c r="AM88" i="7"/>
  <c r="AM23" i="7" s="1"/>
  <c r="BK19" i="7"/>
  <c r="CA88" i="7"/>
  <c r="CA23" i="7" s="1"/>
  <c r="AP68" i="7"/>
  <c r="AP61" i="7" s="1"/>
  <c r="AQ68" i="7"/>
  <c r="AQ61" i="7" s="1"/>
  <c r="K92" i="7"/>
  <c r="Q88" i="6"/>
  <c r="Q23" i="6" s="1"/>
  <c r="X88" i="6"/>
  <c r="X23" i="6" s="1"/>
  <c r="AC88" i="6"/>
  <c r="AC23" i="6" s="1"/>
  <c r="AJ88" i="6"/>
  <c r="AJ23" i="6" s="1"/>
  <c r="AO88" i="6"/>
  <c r="AO23" i="6" s="1"/>
  <c r="Q68" i="7"/>
  <c r="Q61" i="7" s="1"/>
  <c r="BR68" i="7"/>
  <c r="BR61" i="7" s="1"/>
  <c r="BO55" i="7"/>
  <c r="CC55" i="7" s="1"/>
  <c r="K55" i="7" s="1"/>
  <c r="AU52" i="7"/>
  <c r="AU51" i="7" s="1"/>
  <c r="BN52" i="7"/>
  <c r="BN51" i="7" s="1"/>
  <c r="BN47" i="7" s="1"/>
  <c r="BN26" i="7" s="1"/>
  <c r="AF68" i="7"/>
  <c r="AF61" i="7" s="1"/>
  <c r="BS68" i="7"/>
  <c r="BS61" i="7" s="1"/>
  <c r="BS47" i="7" s="1"/>
  <c r="BW72" i="7"/>
  <c r="E72" i="7" s="1"/>
  <c r="BV55" i="7"/>
  <c r="D55" i="7" s="1"/>
  <c r="BW88" i="7"/>
  <c r="BW23" i="7" s="1"/>
  <c r="BZ88" i="7"/>
  <c r="BZ23" i="7" s="1"/>
  <c r="N56" i="7"/>
  <c r="AQ47" i="7"/>
  <c r="BX77" i="7"/>
  <c r="F77" i="7" s="1"/>
  <c r="BY88" i="7"/>
  <c r="BY23" i="7" s="1"/>
  <c r="J88" i="7"/>
  <c r="J23" i="7" s="1"/>
  <c r="BY68" i="7"/>
  <c r="BY61" i="7" s="1"/>
  <c r="BY47" i="7" s="1"/>
  <c r="BW55" i="7"/>
  <c r="E55" i="7" s="1"/>
  <c r="CB55" i="7"/>
  <c r="J55" i="7" s="1"/>
  <c r="CB88" i="7"/>
  <c r="CB23" i="7" s="1"/>
  <c r="AK52" i="7"/>
  <c r="AK51" i="7" s="1"/>
  <c r="BP70" i="7"/>
  <c r="L70" i="7" s="1"/>
  <c r="AS68" i="7"/>
  <c r="AS61" i="7" s="1"/>
  <c r="AF52" i="7"/>
  <c r="AF51" i="7" s="1"/>
  <c r="AL52" i="7"/>
  <c r="AL51" i="7" s="1"/>
  <c r="AY52" i="7"/>
  <c r="AY51" i="7" s="1"/>
  <c r="AY47" i="7" s="1"/>
  <c r="AY21" i="7" s="1"/>
  <c r="AY19" i="7" s="1"/>
  <c r="CA53" i="7"/>
  <c r="I53" i="7" s="1"/>
  <c r="BV76" i="7"/>
  <c r="D76" i="7" s="1"/>
  <c r="BV78" i="7"/>
  <c r="D78" i="7" s="1"/>
  <c r="N54" i="7"/>
  <c r="BX59" i="7"/>
  <c r="F59" i="7" s="1"/>
  <c r="U52" i="6"/>
  <c r="U51" i="6" s="1"/>
  <c r="R52" i="6"/>
  <c r="R51" i="6" s="1"/>
  <c r="Y52" i="6"/>
  <c r="Y51" i="6" s="1"/>
  <c r="AF52" i="6"/>
  <c r="AF51" i="6" s="1"/>
  <c r="AC52" i="6"/>
  <c r="AC51" i="6" s="1"/>
  <c r="AM52" i="6"/>
  <c r="AM51" i="6" s="1"/>
  <c r="AJ52" i="6"/>
  <c r="AJ51" i="6" s="1"/>
  <c r="AO52" i="6"/>
  <c r="AO51" i="6" s="1"/>
  <c r="AO47" i="6" s="1"/>
  <c r="AQ52" i="6"/>
  <c r="AQ51" i="6" s="1"/>
  <c r="AW52" i="6"/>
  <c r="AW51" i="6" s="1"/>
  <c r="AD52" i="6"/>
  <c r="AD51" i="6" s="1"/>
  <c r="AK52" i="6"/>
  <c r="AK51" i="6" s="1"/>
  <c r="AR52" i="6"/>
  <c r="AR51" i="6" s="1"/>
  <c r="AR47" i="6" s="1"/>
  <c r="L47" i="6"/>
  <c r="F47" i="6"/>
  <c r="O47" i="6"/>
  <c r="AY52" i="6"/>
  <c r="AY51" i="6" s="1"/>
  <c r="S68" i="6"/>
  <c r="S61" i="6" s="1"/>
  <c r="N47" i="6"/>
  <c r="G47" i="6"/>
  <c r="AX68" i="6"/>
  <c r="AX61" i="6" s="1"/>
  <c r="R88" i="6"/>
  <c r="R23" i="6" s="1"/>
  <c r="Y88" i="6"/>
  <c r="Y23" i="6" s="1"/>
  <c r="AD88" i="6"/>
  <c r="AD23" i="6" s="1"/>
  <c r="AP88" i="6"/>
  <c r="AP23" i="6" s="1"/>
  <c r="AY88" i="6"/>
  <c r="AY23" i="6" s="1"/>
  <c r="M47" i="6"/>
  <c r="E47" i="6"/>
  <c r="H47" i="6"/>
  <c r="K47" i="6"/>
  <c r="T52" i="6"/>
  <c r="T51" i="6" s="1"/>
  <c r="AA52" i="6"/>
  <c r="AA51" i="6" s="1"/>
  <c r="X52" i="6"/>
  <c r="X51" i="6" s="1"/>
  <c r="AE52" i="6"/>
  <c r="AE51" i="6" s="1"/>
  <c r="AL52" i="6"/>
  <c r="AL51" i="6" s="1"/>
  <c r="AS52" i="6"/>
  <c r="AS51" i="6" s="1"/>
  <c r="AS47" i="6" s="1"/>
  <c r="AV52" i="6"/>
  <c r="AV51" i="6" s="1"/>
  <c r="AX52" i="6"/>
  <c r="AX51" i="6" s="1"/>
  <c r="AU68" i="6"/>
  <c r="AU61" i="6" s="1"/>
  <c r="I47" i="6"/>
  <c r="AM68" i="6"/>
  <c r="AM61" i="6" s="1"/>
  <c r="AA69" i="6"/>
  <c r="BW79" i="7"/>
  <c r="E79" i="7" s="1"/>
  <c r="AI88" i="6"/>
  <c r="AI23" i="6" s="1"/>
  <c r="AO88" i="7"/>
  <c r="AO23" i="7" s="1"/>
  <c r="BW71" i="7"/>
  <c r="E71" i="7" s="1"/>
  <c r="M96" i="7"/>
  <c r="AA76" i="6"/>
  <c r="AA72" i="6"/>
  <c r="CB53" i="7"/>
  <c r="J53" i="7" s="1"/>
  <c r="AA75" i="6"/>
  <c r="BV74" i="7"/>
  <c r="D74" i="7" s="1"/>
  <c r="AP47" i="6"/>
  <c r="AU52" i="6"/>
  <c r="AU51" i="6" s="1"/>
  <c r="W68" i="6"/>
  <c r="W61" i="6" s="1"/>
  <c r="AV68" i="6"/>
  <c r="AV61" i="6" s="1"/>
  <c r="AV88" i="6"/>
  <c r="AV23" i="6" s="1"/>
  <c r="BW75" i="7"/>
  <c r="E75" i="7" s="1"/>
  <c r="AA74" i="6"/>
  <c r="AA70" i="6"/>
  <c r="BX76" i="7"/>
  <c r="F76" i="7" s="1"/>
  <c r="AK92" i="6"/>
  <c r="AK88" i="6" s="1"/>
  <c r="AK23" i="6" s="1"/>
  <c r="AX26" i="7"/>
  <c r="AX21" i="7"/>
  <c r="BE26" i="7"/>
  <c r="BN21" i="7"/>
  <c r="BN19" i="7" s="1"/>
  <c r="BG52" i="7"/>
  <c r="BG51" i="7" s="1"/>
  <c r="CB54" i="7"/>
  <c r="BF68" i="7"/>
  <c r="BF61" i="7" s="1"/>
  <c r="BX53" i="7"/>
  <c r="BQ53" i="7"/>
  <c r="CE53" i="7" s="1"/>
  <c r="AL47" i="7"/>
  <c r="AR55" i="7"/>
  <c r="AR52" i="7" s="1"/>
  <c r="AR51" i="7" s="1"/>
  <c r="CA55" i="7"/>
  <c r="I55" i="7" s="1"/>
  <c r="CA69" i="7"/>
  <c r="I69" i="7" s="1"/>
  <c r="AK68" i="7"/>
  <c r="AK61" i="7" s="1"/>
  <c r="AM71" i="7"/>
  <c r="BV71" i="7"/>
  <c r="D71" i="7" s="1"/>
  <c r="CB69" i="7"/>
  <c r="AZ68" i="7"/>
  <c r="AZ61" i="7" s="1"/>
  <c r="BB79" i="7"/>
  <c r="CD79" i="7" s="1"/>
  <c r="BC76" i="7"/>
  <c r="CE76" i="7" s="1"/>
  <c r="BB75" i="7"/>
  <c r="BA74" i="7"/>
  <c r="CC74" i="7" s="1"/>
  <c r="BX72" i="7"/>
  <c r="F72" i="7" s="1"/>
  <c r="AV68" i="7"/>
  <c r="AV61" i="7" s="1"/>
  <c r="BX56" i="7"/>
  <c r="F56" i="7" s="1"/>
  <c r="BW77" i="7"/>
  <c r="AS59" i="7"/>
  <c r="AS52" i="7" s="1"/>
  <c r="AS51" i="7" s="1"/>
  <c r="CB59" i="7"/>
  <c r="J59" i="7" s="1"/>
  <c r="BV75" i="7"/>
  <c r="D75" i="7" s="1"/>
  <c r="L72" i="7"/>
  <c r="AH88" i="7"/>
  <c r="AH23" i="7" s="1"/>
  <c r="AO79" i="7"/>
  <c r="BX79" i="7"/>
  <c r="F79" i="7" s="1"/>
  <c r="AO74" i="7"/>
  <c r="BX74" i="7"/>
  <c r="F74" i="7" s="1"/>
  <c r="BO72" i="7"/>
  <c r="CC72" i="7" s="1"/>
  <c r="BV72" i="7"/>
  <c r="D72" i="7" s="1"/>
  <c r="P69" i="7"/>
  <c r="P68" i="7" s="1"/>
  <c r="P61" i="7" s="1"/>
  <c r="BH88" i="7"/>
  <c r="BH23" i="7" s="1"/>
  <c r="BV89" i="7"/>
  <c r="S47" i="6"/>
  <c r="S26" i="6" s="1"/>
  <c r="U68" i="6"/>
  <c r="U61" i="6" s="1"/>
  <c r="U47" i="6" s="1"/>
  <c r="R68" i="6"/>
  <c r="R61" i="6" s="1"/>
  <c r="T68" i="6"/>
  <c r="T61" i="6" s="1"/>
  <c r="Q68" i="6"/>
  <c r="Q61" i="6" s="1"/>
  <c r="Q47" i="6" s="1"/>
  <c r="X68" i="6"/>
  <c r="X61" i="6" s="1"/>
  <c r="Z68" i="6"/>
  <c r="Z61" i="6" s="1"/>
  <c r="Z47" i="6" s="1"/>
  <c r="Y68" i="6"/>
  <c r="Y61" i="6" s="1"/>
  <c r="Y47" i="6" s="1"/>
  <c r="Y21" i="6" s="1"/>
  <c r="AE68" i="6"/>
  <c r="AE61" i="6" s="1"/>
  <c r="AE47" i="6" s="1"/>
  <c r="AG68" i="6"/>
  <c r="AG61" i="6" s="1"/>
  <c r="AG47" i="6" s="1"/>
  <c r="AD68" i="6"/>
  <c r="AD61" i="6" s="1"/>
  <c r="AD47" i="6" s="1"/>
  <c r="AF68" i="6"/>
  <c r="AF61" i="6" s="1"/>
  <c r="AC68" i="6"/>
  <c r="AC61" i="6" s="1"/>
  <c r="AC47" i="6" s="1"/>
  <c r="AL68" i="6"/>
  <c r="AL61" i="6" s="1"/>
  <c r="AI68" i="6"/>
  <c r="AI61" i="6" s="1"/>
  <c r="AI47" i="6" s="1"/>
  <c r="AK68" i="6"/>
  <c r="AK61" i="6" s="1"/>
  <c r="AJ68" i="6"/>
  <c r="AJ61" i="6" s="1"/>
  <c r="AJ47" i="6" s="1"/>
  <c r="AY68" i="6"/>
  <c r="AY61" i="6" s="1"/>
  <c r="AY47" i="6" s="1"/>
  <c r="AY26" i="6" s="1"/>
  <c r="AW68" i="6"/>
  <c r="AW61" i="6" s="1"/>
  <c r="AZ52" i="7"/>
  <c r="AZ51" i="7" s="1"/>
  <c r="AZ47" i="7" s="1"/>
  <c r="AM56" i="7"/>
  <c r="AM52" i="7" s="1"/>
  <c r="AM51" i="7" s="1"/>
  <c r="BV56" i="7"/>
  <c r="D56" i="7" s="1"/>
  <c r="AM77" i="7"/>
  <c r="BV77" i="7"/>
  <c r="D77" i="7" s="1"/>
  <c r="BQ71" i="7"/>
  <c r="CE71" i="7" s="1"/>
  <c r="BJ68" i="7"/>
  <c r="BJ61" i="7" s="1"/>
  <c r="BM68" i="7"/>
  <c r="BM61" i="7" s="1"/>
  <c r="AV52" i="7"/>
  <c r="AV51" i="7" s="1"/>
  <c r="AG68" i="7"/>
  <c r="AG61" i="7" s="1"/>
  <c r="AG47" i="7" s="1"/>
  <c r="AU68" i="7"/>
  <c r="AU61" i="7" s="1"/>
  <c r="F70" i="7"/>
  <c r="BI68" i="7"/>
  <c r="BI61" i="7" s="1"/>
  <c r="BI47" i="7" s="1"/>
  <c r="BP75" i="7"/>
  <c r="L75" i="7" s="1"/>
  <c r="L68" i="7" s="1"/>
  <c r="L61" i="7" s="1"/>
  <c r="K96" i="7"/>
  <c r="BV96" i="7"/>
  <c r="D96" i="7" s="1"/>
  <c r="AF88" i="7"/>
  <c r="AF23" i="7" s="1"/>
  <c r="BJ52" i="7"/>
  <c r="BJ51" i="7" s="1"/>
  <c r="AH68" i="7"/>
  <c r="AH61" i="7" s="1"/>
  <c r="AH47" i="7" s="1"/>
  <c r="BH68" i="7"/>
  <c r="BH61" i="7" s="1"/>
  <c r="BH47" i="7" s="1"/>
  <c r="AN59" i="7"/>
  <c r="AN52" i="7" s="1"/>
  <c r="AN51" i="7" s="1"/>
  <c r="BW59" i="7"/>
  <c r="BA59" i="7"/>
  <c r="BV59" i="7"/>
  <c r="D59" i="7" s="1"/>
  <c r="BO53" i="7"/>
  <c r="BO52" i="7" s="1"/>
  <c r="BO51" i="7" s="1"/>
  <c r="BA70" i="7"/>
  <c r="BA68" i="7" s="1"/>
  <c r="BA61" i="7" s="1"/>
  <c r="BV70" i="7"/>
  <c r="BV94" i="7"/>
  <c r="D94" i="7" s="1"/>
  <c r="BU52" i="7"/>
  <c r="BU51" i="7" s="1"/>
  <c r="CB73" i="7"/>
  <c r="J73" i="7" s="1"/>
  <c r="BV90" i="7"/>
  <c r="D90" i="7" s="1"/>
  <c r="W47" i="6"/>
  <c r="W21" i="6" s="1"/>
  <c r="W19" i="6" s="1"/>
  <c r="M54" i="7"/>
  <c r="K91" i="7"/>
  <c r="BQ52" i="7"/>
  <c r="BQ51" i="7" s="1"/>
  <c r="M89" i="7"/>
  <c r="BP52" i="7"/>
  <c r="BP51" i="7" s="1"/>
  <c r="V26" i="7"/>
  <c r="V21" i="7"/>
  <c r="V19" i="7" s="1"/>
  <c r="X21" i="7"/>
  <c r="X19" i="7" s="1"/>
  <c r="X26" i="7"/>
  <c r="AY21" i="6"/>
  <c r="BB52" i="7"/>
  <c r="BB51" i="7" s="1"/>
  <c r="O68" i="7"/>
  <c r="O61" i="7" s="1"/>
  <c r="U21" i="7"/>
  <c r="U19" i="7" s="1"/>
  <c r="U26" i="7"/>
  <c r="W21" i="7"/>
  <c r="W19" i="7" s="1"/>
  <c r="W26" i="7"/>
  <c r="Y26" i="7"/>
  <c r="Y21" i="7"/>
  <c r="Y19" i="7" s="1"/>
  <c r="AQ26" i="7"/>
  <c r="AQ21" i="7"/>
  <c r="AQ19" i="7" s="1"/>
  <c r="AW21" i="7"/>
  <c r="AW19" i="7" s="1"/>
  <c r="AW26" i="7"/>
  <c r="AL21" i="7"/>
  <c r="AL19" i="7" s="1"/>
  <c r="AL26" i="7"/>
  <c r="H52" i="7"/>
  <c r="H51" i="7" s="1"/>
  <c r="H47" i="7" s="1"/>
  <c r="BF52" i="7"/>
  <c r="BF51" i="7" s="1"/>
  <c r="BC52" i="7"/>
  <c r="BC51" i="7" s="1"/>
  <c r="N68" i="7"/>
  <c r="N61" i="7" s="1"/>
  <c r="AJ19" i="7"/>
  <c r="Z19" i="7"/>
  <c r="BG78" i="7"/>
  <c r="CI78" i="7" s="1"/>
  <c r="BG79" i="7"/>
  <c r="CI79" i="7" s="1"/>
  <c r="M59" i="7"/>
  <c r="L59" i="7"/>
  <c r="M56" i="7"/>
  <c r="L56" i="7"/>
  <c r="K56" i="7"/>
  <c r="AO54" i="7"/>
  <c r="AO52" i="7" s="1"/>
  <c r="AO51" i="7" s="1"/>
  <c r="Q59" i="7"/>
  <c r="P59" i="7"/>
  <c r="Q56" i="7"/>
  <c r="P56" i="7"/>
  <c r="Q55" i="7"/>
  <c r="I22" i="24"/>
  <c r="G55" i="24"/>
  <c r="G65" i="24" s="1"/>
  <c r="F66" i="24"/>
  <c r="AQ47" i="6"/>
  <c r="AS26" i="6"/>
  <c r="AS21" i="6"/>
  <c r="AS19" i="6" s="1"/>
  <c r="M26" i="6"/>
  <c r="M21" i="6"/>
  <c r="M19" i="6" s="1"/>
  <c r="L26" i="6"/>
  <c r="L21" i="6"/>
  <c r="L19" i="6" s="1"/>
  <c r="I26" i="6"/>
  <c r="I21" i="6"/>
  <c r="I19" i="6" s="1"/>
  <c r="E26" i="6"/>
  <c r="E21" i="6"/>
  <c r="E19" i="6" s="1"/>
  <c r="F26" i="6"/>
  <c r="F21" i="6"/>
  <c r="F19" i="6" s="1"/>
  <c r="AX19" i="7"/>
  <c r="AA19" i="7"/>
  <c r="G52" i="7"/>
  <c r="G51" i="7" s="1"/>
  <c r="G47" i="7" s="1"/>
  <c r="M55" i="7"/>
  <c r="L55" i="7"/>
  <c r="L54" i="7"/>
  <c r="K54" i="7"/>
  <c r="P55" i="7"/>
  <c r="Q54" i="7"/>
  <c r="I48" i="24"/>
  <c r="G54" i="24"/>
  <c r="G64" i="24" s="1"/>
  <c r="O26" i="6"/>
  <c r="O21" i="6"/>
  <c r="O19" i="6" s="1"/>
  <c r="N21" i="6"/>
  <c r="N19" i="6" s="1"/>
  <c r="N26" i="6"/>
  <c r="K26" i="6"/>
  <c r="K21" i="6"/>
  <c r="K19" i="6" s="1"/>
  <c r="G26" i="6"/>
  <c r="G21" i="6"/>
  <c r="G19" i="6" s="1"/>
  <c r="H26" i="6"/>
  <c r="H21" i="6"/>
  <c r="H19" i="6" s="1"/>
  <c r="G50" i="24"/>
  <c r="I5" i="24"/>
  <c r="G53" i="24"/>
  <c r="AR69" i="7"/>
  <c r="CA76" i="7"/>
  <c r="I76" i="7" s="1"/>
  <c r="CA75" i="7"/>
  <c r="I75" i="7" s="1"/>
  <c r="CA74" i="7"/>
  <c r="I74" i="7" s="1"/>
  <c r="CA73" i="7"/>
  <c r="I73" i="7" s="1"/>
  <c r="CA70" i="7"/>
  <c r="AM78" i="7"/>
  <c r="AN74" i="7"/>
  <c r="AM74" i="7"/>
  <c r="CA79" i="7"/>
  <c r="I79" i="7" s="1"/>
  <c r="CA78" i="7"/>
  <c r="I78" i="7" s="1"/>
  <c r="CA77" i="7"/>
  <c r="I77" i="7" s="1"/>
  <c r="CA72" i="7"/>
  <c r="I72" i="7" s="1"/>
  <c r="CA71" i="7"/>
  <c r="I71" i="7" s="1"/>
  <c r="AM72" i="7"/>
  <c r="BX96" i="7"/>
  <c r="F96" i="7" s="1"/>
  <c r="BX94" i="7"/>
  <c r="F94" i="7" s="1"/>
  <c r="BX90" i="7"/>
  <c r="BU66" i="7"/>
  <c r="BU61" i="7" s="1"/>
  <c r="BU47" i="7" s="1"/>
  <c r="M92" i="7"/>
  <c r="AW93" i="6"/>
  <c r="AW88" i="6" s="1"/>
  <c r="AW23" i="6" s="1"/>
  <c r="BQ93" i="7"/>
  <c r="CE93" i="7" s="1"/>
  <c r="B56" i="6"/>
  <c r="AI26" i="7"/>
  <c r="AI21" i="7"/>
  <c r="AI19" i="7" s="1"/>
  <c r="G26" i="7"/>
  <c r="G21" i="7"/>
  <c r="G19" i="7" s="1"/>
  <c r="AT21" i="7" l="1"/>
  <c r="AT19" i="7" s="1"/>
  <c r="AT26" i="7"/>
  <c r="AV47" i="6"/>
  <c r="AV26" i="6" s="1"/>
  <c r="CD75" i="7"/>
  <c r="CC70" i="7"/>
  <c r="CC53" i="7"/>
  <c r="CD70" i="7"/>
  <c r="CH54" i="7"/>
  <c r="P54" i="7" s="1"/>
  <c r="CE69" i="7"/>
  <c r="CC59" i="7"/>
  <c r="K59" i="7" s="1"/>
  <c r="I50" i="24"/>
  <c r="Y19" i="6"/>
  <c r="AP26" i="6"/>
  <c r="BB68" i="7"/>
  <c r="BB61" i="7" s="1"/>
  <c r="BM47" i="7"/>
  <c r="BM21" i="7" s="1"/>
  <c r="BM19" i="7" s="1"/>
  <c r="BZ47" i="7"/>
  <c r="BR47" i="7"/>
  <c r="BR21" i="7" s="1"/>
  <c r="BR19" i="7" s="1"/>
  <c r="AS47" i="7"/>
  <c r="AS26" i="7" s="1"/>
  <c r="AK47" i="7"/>
  <c r="AK26" i="7" s="1"/>
  <c r="AS21" i="7"/>
  <c r="AS19" i="7" s="1"/>
  <c r="BD21" i="7"/>
  <c r="BD19" i="7" s="1"/>
  <c r="BD26" i="7"/>
  <c r="I52" i="7"/>
  <c r="I51" i="7" s="1"/>
  <c r="AF47" i="7"/>
  <c r="AF21" i="7" s="1"/>
  <c r="AF19" i="7" s="1"/>
  <c r="AP47" i="7"/>
  <c r="S21" i="6"/>
  <c r="S19" i="6" s="1"/>
  <c r="BR26" i="7"/>
  <c r="CA52" i="7"/>
  <c r="CA51" i="7" s="1"/>
  <c r="BY26" i="7"/>
  <c r="BY21" i="7"/>
  <c r="BY19" i="7" s="1"/>
  <c r="AU47" i="7"/>
  <c r="AU21" i="7" s="1"/>
  <c r="AU19" i="7" s="1"/>
  <c r="BS26" i="7"/>
  <c r="BS21" i="7"/>
  <c r="BS19" i="7" s="1"/>
  <c r="AV47" i="7"/>
  <c r="AY26" i="7"/>
  <c r="AR21" i="6"/>
  <c r="AR19" i="6" s="1"/>
  <c r="AR26" i="6"/>
  <c r="AM47" i="6"/>
  <c r="AM21" i="6" s="1"/>
  <c r="AM19" i="6" s="1"/>
  <c r="AP21" i="6"/>
  <c r="AP19" i="6" s="1"/>
  <c r="AF47" i="6"/>
  <c r="AF26" i="6" s="1"/>
  <c r="AW47" i="6"/>
  <c r="AW21" i="6" s="1"/>
  <c r="AW19" i="6" s="1"/>
  <c r="R47" i="6"/>
  <c r="R26" i="6" s="1"/>
  <c r="AY19" i="6"/>
  <c r="AK47" i="6"/>
  <c r="AK21" i="6" s="1"/>
  <c r="AK19" i="6" s="1"/>
  <c r="AX47" i="6"/>
  <c r="AX21" i="6" s="1"/>
  <c r="AX19" i="6" s="1"/>
  <c r="T47" i="6"/>
  <c r="T26" i="6" s="1"/>
  <c r="AL47" i="6"/>
  <c r="AL21" i="6" s="1"/>
  <c r="AL19" i="6" s="1"/>
  <c r="AA68" i="6"/>
  <c r="AA61" i="6" s="1"/>
  <c r="AA47" i="6" s="1"/>
  <c r="AA21" i="6" s="1"/>
  <c r="AA19" i="6" s="1"/>
  <c r="X47" i="6"/>
  <c r="X26" i="6" s="1"/>
  <c r="AU47" i="6"/>
  <c r="AV21" i="6"/>
  <c r="AV19" i="6" s="1"/>
  <c r="BC68" i="7"/>
  <c r="BC61" i="7" s="1"/>
  <c r="BC47" i="7" s="1"/>
  <c r="BM26" i="7"/>
  <c r="U21" i="6"/>
  <c r="U19" i="6" s="1"/>
  <c r="U26" i="6"/>
  <c r="AI21" i="6"/>
  <c r="AI19" i="6" s="1"/>
  <c r="AI26" i="6"/>
  <c r="Z21" i="6"/>
  <c r="Z19" i="6" s="1"/>
  <c r="Z26" i="6"/>
  <c r="BH21" i="7"/>
  <c r="BH19" i="7" s="1"/>
  <c r="BH26" i="7"/>
  <c r="AH26" i="7"/>
  <c r="AH21" i="7"/>
  <c r="AH19" i="7" s="1"/>
  <c r="BI26" i="7"/>
  <c r="BI21" i="7"/>
  <c r="BI19" i="7" s="1"/>
  <c r="AC21" i="6"/>
  <c r="AC19" i="6" s="1"/>
  <c r="AC26" i="6"/>
  <c r="Q26" i="6"/>
  <c r="Q21" i="6"/>
  <c r="Q19" i="6" s="1"/>
  <c r="AF21" i="6"/>
  <c r="AF19" i="6" s="1"/>
  <c r="AD26" i="6"/>
  <c r="AD21" i="6"/>
  <c r="AD19" i="6" s="1"/>
  <c r="BF47" i="7"/>
  <c r="BF26" i="7" s="1"/>
  <c r="E77" i="7"/>
  <c r="E68" i="7" s="1"/>
  <c r="E61" i="7" s="1"/>
  <c r="BW68" i="7"/>
  <c r="BW61" i="7" s="1"/>
  <c r="AG26" i="7"/>
  <c r="AG21" i="7"/>
  <c r="AG19" i="7" s="1"/>
  <c r="Y26" i="6"/>
  <c r="BB47" i="7"/>
  <c r="BB21" i="7" s="1"/>
  <c r="BB19" i="7" s="1"/>
  <c r="E59" i="7"/>
  <c r="E52" i="7" s="1"/>
  <c r="E51" i="7" s="1"/>
  <c r="BW52" i="7"/>
  <c r="BW51" i="7" s="1"/>
  <c r="CB52" i="7"/>
  <c r="CB51" i="7" s="1"/>
  <c r="J54" i="7"/>
  <c r="J52" i="7" s="1"/>
  <c r="J51" i="7" s="1"/>
  <c r="AG26" i="6"/>
  <c r="AG21" i="6"/>
  <c r="AG19" i="6" s="1"/>
  <c r="AM68" i="7"/>
  <c r="AM61" i="7" s="1"/>
  <c r="AM47" i="7" s="1"/>
  <c r="AM21" i="7" s="1"/>
  <c r="AM19" i="7" s="1"/>
  <c r="CC68" i="7"/>
  <c r="CC61" i="7" s="1"/>
  <c r="BA52" i="7"/>
  <c r="BA51" i="7" s="1"/>
  <c r="BA47" i="7" s="1"/>
  <c r="K72" i="7"/>
  <c r="K68" i="7" s="1"/>
  <c r="K61" i="7" s="1"/>
  <c r="BO68" i="7"/>
  <c r="BO61" i="7" s="1"/>
  <c r="BO47" i="7" s="1"/>
  <c r="BX68" i="7"/>
  <c r="BX61" i="7" s="1"/>
  <c r="AF26" i="7"/>
  <c r="W26" i="6"/>
  <c r="F68" i="7"/>
  <c r="F61" i="7" s="1"/>
  <c r="BQ68" i="7"/>
  <c r="BQ61" i="7" s="1"/>
  <c r="BQ47" i="7" s="1"/>
  <c r="BQ21" i="7" s="1"/>
  <c r="M71" i="7"/>
  <c r="M68" i="7" s="1"/>
  <c r="M61" i="7" s="1"/>
  <c r="D53" i="7"/>
  <c r="D52" i="7" s="1"/>
  <c r="D51" i="7" s="1"/>
  <c r="BV52" i="7"/>
  <c r="BV51" i="7" s="1"/>
  <c r="AZ21" i="7"/>
  <c r="AZ19" i="7" s="1"/>
  <c r="AZ26" i="7"/>
  <c r="D89" i="7"/>
  <c r="D88" i="7" s="1"/>
  <c r="D23" i="7" s="1"/>
  <c r="BV88" i="7"/>
  <c r="BV23" i="7" s="1"/>
  <c r="BP68" i="7"/>
  <c r="BP61" i="7" s="1"/>
  <c r="BP47" i="7" s="1"/>
  <c r="CD68" i="7"/>
  <c r="CD61" i="7" s="1"/>
  <c r="BJ47" i="7"/>
  <c r="F53" i="7"/>
  <c r="F52" i="7" s="1"/>
  <c r="F51" i="7" s="1"/>
  <c r="BX52" i="7"/>
  <c r="BX51" i="7" s="1"/>
  <c r="D70" i="7"/>
  <c r="D68" i="7" s="1"/>
  <c r="D61" i="7" s="1"/>
  <c r="BV68" i="7"/>
  <c r="BV61" i="7" s="1"/>
  <c r="AJ26" i="6"/>
  <c r="AJ21" i="6"/>
  <c r="AJ19" i="6" s="1"/>
  <c r="BT68" i="7"/>
  <c r="BT61" i="7" s="1"/>
  <c r="BT47" i="7" s="1"/>
  <c r="J69" i="7"/>
  <c r="J68" i="7" s="1"/>
  <c r="J61" i="7" s="1"/>
  <c r="CB68" i="7"/>
  <c r="CB61" i="7" s="1"/>
  <c r="BU21" i="7"/>
  <c r="BU19" i="7" s="1"/>
  <c r="BU26" i="7"/>
  <c r="CI68" i="7"/>
  <c r="CI61" i="7" s="1"/>
  <c r="M93" i="7"/>
  <c r="BQ88" i="7"/>
  <c r="AE26" i="6"/>
  <c r="AE21" i="6"/>
  <c r="AE19" i="6" s="1"/>
  <c r="K89" i="7"/>
  <c r="K88" i="7" s="1"/>
  <c r="K23" i="7" s="1"/>
  <c r="CC88" i="7"/>
  <c r="CC23" i="7" s="1"/>
  <c r="CE68" i="7"/>
  <c r="CE61" i="7" s="1"/>
  <c r="CG68" i="7"/>
  <c r="CG61" i="7" s="1"/>
  <c r="AN68" i="7"/>
  <c r="AN61" i="7" s="1"/>
  <c r="AN47" i="7" s="1"/>
  <c r="AO68" i="7"/>
  <c r="AO61" i="7" s="1"/>
  <c r="AO47" i="7" s="1"/>
  <c r="I70" i="7"/>
  <c r="I68" i="7" s="1"/>
  <c r="I61" i="7" s="1"/>
  <c r="I47" i="7" s="1"/>
  <c r="CA68" i="7"/>
  <c r="CA61" i="7" s="1"/>
  <c r="CA47" i="7" s="1"/>
  <c r="AR68" i="7"/>
  <c r="AR61" i="7" s="1"/>
  <c r="AR47" i="7" s="1"/>
  <c r="G56" i="24"/>
  <c r="G63" i="24"/>
  <c r="G66" i="24" s="1"/>
  <c r="AQ26" i="6"/>
  <c r="AQ21" i="6"/>
  <c r="AQ19" i="6" s="1"/>
  <c r="P53" i="7"/>
  <c r="P52" i="7" s="1"/>
  <c r="P51" i="7" s="1"/>
  <c r="P47" i="7" s="1"/>
  <c r="CH52" i="7"/>
  <c r="CH51" i="7" s="1"/>
  <c r="L53" i="7"/>
  <c r="L52" i="7" s="1"/>
  <c r="L51" i="7" s="1"/>
  <c r="L47" i="7" s="1"/>
  <c r="CD52" i="7"/>
  <c r="CD51" i="7" s="1"/>
  <c r="BG68" i="7"/>
  <c r="BG61" i="7" s="1"/>
  <c r="BG47" i="7" s="1"/>
  <c r="H21" i="7"/>
  <c r="H19" i="7" s="1"/>
  <c r="H26" i="7"/>
  <c r="CG52" i="7"/>
  <c r="CG51" i="7" s="1"/>
  <c r="O54" i="7"/>
  <c r="O52" i="7" s="1"/>
  <c r="O51" i="7" s="1"/>
  <c r="O47" i="7" s="1"/>
  <c r="M91" i="7"/>
  <c r="F90" i="7"/>
  <c r="F88" i="7" s="1"/>
  <c r="BX88" i="7"/>
  <c r="N57" i="7"/>
  <c r="N52" i="7" s="1"/>
  <c r="N51" i="7" s="1"/>
  <c r="N47" i="7" s="1"/>
  <c r="CF52" i="7"/>
  <c r="CF51" i="7" s="1"/>
  <c r="CH68" i="7"/>
  <c r="CH61" i="7" s="1"/>
  <c r="CF68" i="7"/>
  <c r="CF61" i="7" s="1"/>
  <c r="AO26" i="6"/>
  <c r="AO21" i="6"/>
  <c r="AO19" i="6" s="1"/>
  <c r="Q53" i="7"/>
  <c r="Q52" i="7" s="1"/>
  <c r="Q51" i="7" s="1"/>
  <c r="Q47" i="7" s="1"/>
  <c r="CI52" i="7"/>
  <c r="CI51" i="7" s="1"/>
  <c r="CC52" i="7"/>
  <c r="CC51" i="7" s="1"/>
  <c r="K53" i="7"/>
  <c r="CE52" i="7"/>
  <c r="CE51" i="7" s="1"/>
  <c r="M53" i="7"/>
  <c r="M52" i="7" s="1"/>
  <c r="M51" i="7" s="1"/>
  <c r="BA21" i="7"/>
  <c r="BA19" i="7" s="1"/>
  <c r="BA26" i="7"/>
  <c r="BC21" i="7" l="1"/>
  <c r="BC19" i="7" s="1"/>
  <c r="BC26" i="7"/>
  <c r="AK21" i="7"/>
  <c r="AK19" i="7" s="1"/>
  <c r="T21" i="6"/>
  <c r="T19" i="6" s="1"/>
  <c r="BX47" i="7"/>
  <c r="BX21" i="7" s="1"/>
  <c r="K52" i="7"/>
  <c r="K51" i="7" s="1"/>
  <c r="K47" i="7" s="1"/>
  <c r="CH47" i="7"/>
  <c r="CH21" i="7" s="1"/>
  <c r="CH19" i="7" s="1"/>
  <c r="CE88" i="7"/>
  <c r="CE23" i="7" s="1"/>
  <c r="CB47" i="7"/>
  <c r="CB21" i="7" s="1"/>
  <c r="CB19" i="7" s="1"/>
  <c r="AM26" i="7"/>
  <c r="BB26" i="7"/>
  <c r="BF21" i="7"/>
  <c r="BF19" i="7" s="1"/>
  <c r="BZ21" i="7"/>
  <c r="BZ19" i="7" s="1"/>
  <c r="BZ26" i="7"/>
  <c r="M47" i="7"/>
  <c r="M21" i="7" s="1"/>
  <c r="E47" i="7"/>
  <c r="E26" i="7" s="1"/>
  <c r="AP26" i="7"/>
  <c r="AP21" i="7"/>
  <c r="AP19" i="7" s="1"/>
  <c r="AK26" i="6"/>
  <c r="AM26" i="6"/>
  <c r="AU26" i="7"/>
  <c r="AV26" i="7"/>
  <c r="AV21" i="7"/>
  <c r="AV19" i="7" s="1"/>
  <c r="R21" i="6"/>
  <c r="R19" i="6" s="1"/>
  <c r="AW26" i="6"/>
  <c r="AX26" i="6"/>
  <c r="X21" i="6"/>
  <c r="X19" i="6" s="1"/>
  <c r="AA26" i="6"/>
  <c r="AL26" i="6"/>
  <c r="AU21" i="6"/>
  <c r="AU19" i="6" s="1"/>
  <c r="AU26" i="6"/>
  <c r="CD47" i="7"/>
  <c r="CD26" i="7" s="1"/>
  <c r="BW47" i="7"/>
  <c r="BW26" i="7" s="1"/>
  <c r="BO21" i="7"/>
  <c r="BO19" i="7" s="1"/>
  <c r="BO26" i="7"/>
  <c r="BP21" i="7"/>
  <c r="BP19" i="7" s="1"/>
  <c r="BP26" i="7"/>
  <c r="BV47" i="7"/>
  <c r="D47" i="7"/>
  <c r="CE47" i="7"/>
  <c r="CE21" i="7" s="1"/>
  <c r="J47" i="7"/>
  <c r="CB26" i="7"/>
  <c r="F47" i="7"/>
  <c r="F21" i="7" s="1"/>
  <c r="BJ21" i="7"/>
  <c r="BJ19" i="7" s="1"/>
  <c r="BJ26" i="7"/>
  <c r="CH26" i="7"/>
  <c r="CI47" i="7"/>
  <c r="CI26" i="7" s="1"/>
  <c r="M88" i="7"/>
  <c r="M23" i="7" s="1"/>
  <c r="BT21" i="7"/>
  <c r="BT19" i="7" s="1"/>
  <c r="BT26" i="7"/>
  <c r="CC47" i="7"/>
  <c r="N21" i="7"/>
  <c r="N19" i="7" s="1"/>
  <c r="N26" i="7"/>
  <c r="F23" i="7"/>
  <c r="CG47" i="7"/>
  <c r="AN21" i="7"/>
  <c r="AN19" i="7" s="1"/>
  <c r="AN26" i="7"/>
  <c r="BG26" i="7"/>
  <c r="BG21" i="7"/>
  <c r="BG19" i="7" s="1"/>
  <c r="L21" i="7"/>
  <c r="L19" i="7" s="1"/>
  <c r="L26" i="7"/>
  <c r="P26" i="7"/>
  <c r="P21" i="7"/>
  <c r="P19" i="7" s="1"/>
  <c r="AR21" i="7"/>
  <c r="AR19" i="7" s="1"/>
  <c r="AR26" i="7"/>
  <c r="I26" i="7"/>
  <c r="I21" i="7"/>
  <c r="I19" i="7" s="1"/>
  <c r="K21" i="7"/>
  <c r="K19" i="7" s="1"/>
  <c r="K26" i="7"/>
  <c r="AO26" i="7"/>
  <c r="AO21" i="7"/>
  <c r="AO19" i="7" s="1"/>
  <c r="Q21" i="7"/>
  <c r="Q19" i="7" s="1"/>
  <c r="Q26" i="7"/>
  <c r="CF47" i="7"/>
  <c r="BX23" i="7"/>
  <c r="BX19" i="7" s="1"/>
  <c r="BX26" i="7"/>
  <c r="O21" i="7"/>
  <c r="O19" i="7" s="1"/>
  <c r="O26" i="7"/>
  <c r="CA26" i="7"/>
  <c r="CA21" i="7"/>
  <c r="CA19" i="7" s="1"/>
  <c r="BQ23" i="7"/>
  <c r="BQ19" i="7" s="1"/>
  <c r="BQ26" i="7"/>
  <c r="CI21" i="7" l="1"/>
  <c r="CI19" i="7" s="1"/>
  <c r="CE26" i="7"/>
  <c r="CE19" i="7"/>
  <c r="BW21" i="7"/>
  <c r="BW19" i="7" s="1"/>
  <c r="E21" i="7"/>
  <c r="E19" i="7" s="1"/>
  <c r="CD21" i="7"/>
  <c r="CD19" i="7" s="1"/>
  <c r="BV21" i="7"/>
  <c r="BV19" i="7" s="1"/>
  <c r="BV26" i="7"/>
  <c r="D21" i="7"/>
  <c r="D19" i="7" s="1"/>
  <c r="D26" i="7"/>
  <c r="F26" i="7"/>
  <c r="F19" i="7"/>
  <c r="J21" i="7"/>
  <c r="J19" i="7" s="1"/>
  <c r="J26" i="7"/>
  <c r="M26" i="7"/>
  <c r="M19" i="7"/>
  <c r="CF21" i="7"/>
  <c r="CF19" i="7" s="1"/>
  <c r="CF26" i="7"/>
  <c r="CG26" i="7"/>
  <c r="CG21" i="7"/>
  <c r="CG19" i="7" s="1"/>
  <c r="CC26" i="7"/>
  <c r="CC21" i="7"/>
  <c r="CC19" i="7" s="1"/>
</calcChain>
</file>

<file path=xl/sharedStrings.xml><?xml version="1.0" encoding="utf-8"?>
<sst xmlns="http://schemas.openxmlformats.org/spreadsheetml/2006/main" count="39937" uniqueCount="924">
  <si>
    <t>Приложение  № 2</t>
  </si>
  <si>
    <t>к приказу Минэнерго России</t>
  </si>
  <si>
    <t>от «__» _____ 2016 г. №___</t>
  </si>
  <si>
    <t>Форма 2. План финансирования капитальных вложений по инвестиционным проектам</t>
  </si>
  <si>
    <t>полное наименование субъекта электроэнергетики</t>
  </si>
  <si>
    <t>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</si>
  <si>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</si>
  <si>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</si>
  <si>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</si>
  <si>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</si>
  <si>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</si>
  <si>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</si>
  <si>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</si>
  <si>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</si>
  <si>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 xml:space="preserve">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 млн. рублей(с НДС) </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</si>
  <si>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</si>
  <si>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</si>
  <si>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в прогнозных ценах соответствующих лет, млн. рублей (с НДС)</t>
  </si>
  <si>
    <t>Краткое обоснование  корректировки утвержденного плана</t>
  </si>
  <si>
    <t>План</t>
  </si>
  <si>
    <t>Предложение по корректировке утвержденного плана</t>
  </si>
  <si>
    <t>Утвержденный план</t>
  </si>
  <si>
    <t>Предложение по корректировке утвержденного плана 2016 года</t>
  </si>
  <si>
    <t>Предложение по корректировке утвержденного плана 2017 года</t>
  </si>
  <si>
    <t>Предложение по корректировке утвержденного плана 2018 года</t>
  </si>
  <si>
    <t>Предложение по корректировке утвержденного плана 2019 года</t>
  </si>
  <si>
    <t>Итого за период реализации инвестиционной программы (план)</t>
  </si>
  <si>
    <t>Итого за период реализации инвестиционной программы (с учетом предложений по корректировке утвержденного плана)</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</si>
  <si>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</si>
  <si>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</si>
  <si>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</si>
  <si>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</si>
  <si>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</si>
  <si>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План на 01.01.2016 год</t>
  </si>
  <si>
    <t>Общий объем финансирования, в том числе за счет:</t>
  </si>
  <si>
    <t>федерального бюджета</t>
  </si>
  <si>
    <t>бюджетов субъектов Российской Федерации</t>
  </si>
  <si>
    <t>средств, полученных от оказания услуг по регулируемым государством ценам (тарифам)</t>
  </si>
  <si>
    <t>иных источников финансирования</t>
  </si>
  <si>
    <t>16.1</t>
  </si>
  <si>
    <t>16.2</t>
  </si>
  <si>
    <t>16.3</t>
  </si>
  <si>
    <t>16.4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</si>
  <si>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</si>
  <si>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</si>
  <si>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</si>
  <si>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</si>
  <si>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</si>
  <si>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</si>
  <si>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</si>
  <si>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</si>
  <si>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</si>
  <si>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</si>
  <si>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</si>
  <si>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</si>
  <si>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</si>
  <si>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</si>
  <si>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</si>
  <si>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</si>
  <si>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</si>
  <si>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</si>
  <si>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</si>
  <si>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</si>
  <si>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</si>
  <si>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</si>
  <si>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</si>
  <si>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</si>
  <si>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</si>
  <si>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</si>
  <si>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</si>
  <si>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</si>
  <si>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</si>
  <si>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</si>
  <si>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0</t>
  </si>
  <si>
    <t>ВСЕГО по инвестиционной программе, в том числе:</t>
  </si>
  <si>
    <t>Г</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</si>
  <si>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</si>
  <si>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</si>
  <si>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</si>
  <si>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</si>
  <si>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</si>
  <si>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</si>
  <si>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</si>
  <si>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</si>
  <si>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</si>
  <si>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</si>
  <si>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</si>
  <si>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</si>
  <si>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t>
  </si>
  <si>
    <t>1.1</t>
  </si>
  <si>
    <t>Технологическое присоединение, всего, в том числе:</t>
  </si>
  <si>
    <t>1.1.1</t>
  </si>
  <si>
    <t>Технологическое присоединение энергопринимающих устройств потребителей, всего, в том числе:</t>
  </si>
  <si>
    <t>1.1.1.1</t>
  </si>
  <si>
    <t>Технологическое присоединение энергопринимающих устройств потребителей максимальной мощностью до 15 кВт включительно, всего</t>
  </si>
  <si>
    <t>1.1.1.2</t>
  </si>
  <si>
    <t>Технологическое присоединение энергопринимающих устройств потребителей максимальной мощностью до 150 кВт включительно, всего</t>
  </si>
  <si>
    <t>1.1.1.3</t>
  </si>
  <si>
    <t>Технологическое присоединение энергопринимающих устройств потребителей свыше 150 кВт, всего, в том числе:</t>
  </si>
  <si>
    <t>1.1.2</t>
  </si>
  <si>
    <t>Технологическое присоединение объектов электросетевого хозяйства, всего, в том числе:</t>
  </si>
  <si>
    <t>1.1.2.1</t>
  </si>
  <si>
    <t>Технологическое присоединение объектов электросетевого хозяйства, принадлежащих  иным сетевым организациям и иным лицам, всего, в том числе:</t>
  </si>
  <si>
    <t>1.1.2.2</t>
  </si>
  <si>
    <t>Технологическое присоединение к электрическим сетям иных сетевых организаций, всего, в том числе:</t>
  </si>
  <si>
    <t>1.1.3</t>
  </si>
  <si>
    <t>Технологическое присоединение объектов по производству электрической энергии всего, в том числе:</t>
  </si>
  <si>
    <t>1.1.3.1</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</si>
  <si>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</si>
  <si>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</si>
  <si>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</si>
  <si>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</si>
  <si>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1.1.3.2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</si>
  <si>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</si>
  <si>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1.1.4</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</si>
  <si>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</si>
  <si>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1.1.4.1</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</si>
  <si>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</si>
  <si>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1.1.4.2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</si>
  <si>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</si>
  <si>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1.2</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</si>
  <si>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</si>
  <si>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</si>
  <si>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</si>
  <si>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1.2.1.1</t>
  </si>
  <si>
    <t>Реконструкция трансформаторных и иных подстанций, всего, в том числе:</t>
  </si>
  <si>
    <t>1.2.1.2</t>
  </si>
  <si>
    <t>Модернизация, техническое перевооружение трансформаторных и иных подстанций, распределительных пунктов, всего, в том числе:</t>
  </si>
  <si>
    <t>1.2.2</t>
  </si>
  <si>
    <t>Реконструкция, модернизация, техническое перевооружение линий электропередачи, всего, в том числе:</t>
  </si>
  <si>
    <t>1.2.2.1</t>
  </si>
  <si>
    <t>Реконструкция линий электропередачи, всего, в том числе:</t>
  </si>
  <si>
    <t>1.2.2.2</t>
  </si>
  <si>
    <t>Модернизация, техническое перевооружение линий электропередачи, всего, в том числе:</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</si>
  <si>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</si>
  <si>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</si>
  <si>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</si>
  <si>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</si>
  <si>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1.2.3.2</t>
  </si>
  <si>
    <t>Установка приборов учета, класс напряжения 6 (10) кВ, всего, в том числе:</t>
  </si>
  <si>
    <t>1.2.3.3</t>
  </si>
  <si>
    <t>Установка приборов учета, класс напряжения 35 кВ, всего, в том числе:</t>
  </si>
  <si>
    <t>1.2.3.4</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</si>
  <si>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</si>
  <si>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</si>
  <si>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</si>
  <si>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</si>
  <si>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</si>
  <si>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</si>
  <si>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</si>
  <si>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</si>
  <si>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</si>
  <si>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</si>
  <si>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</si>
  <si>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</si>
  <si>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</si>
  <si>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</si>
  <si>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</si>
  <si>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</si>
  <si>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</si>
  <si>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</si>
  <si>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</si>
  <si>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</si>
  <si>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</si>
  <si>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</si>
  <si>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</si>
  <si>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</si>
  <si>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</si>
  <si>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</si>
  <si>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</si>
  <si>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Республика Марий Эл</t>
  </si>
  <si>
    <t>Год раскрытия информации: 2017 год</t>
  </si>
  <si>
    <t>Инвестиционная программа АО "Энергия"</t>
  </si>
  <si>
    <r>
      <rPr>
        <vertAlign val="superscript"/>
        <sz val="14"/>
        <rFont val="Times New Roman"/>
        <family val="1"/>
        <charset val="204"/>
      </rPr>
      <t>1)</t>
    </r>
    <r>
      <rPr>
        <sz val="14"/>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</si>
  <si>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4"/>
        <rFont val="Times New Roman"/>
        <family val="1"/>
        <charset val="204"/>
      </rPr>
      <t>2)</t>
    </r>
    <r>
      <rPr>
        <sz val="14"/>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</si>
  <si>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4"/>
        <rFont val="Times New Roman"/>
        <family val="1"/>
        <charset val="204"/>
      </rPr>
      <t>3)</t>
    </r>
    <r>
      <rPr>
        <sz val="14"/>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</si>
  <si>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r>
      <rPr>
        <vertAlign val="superscript"/>
        <sz val="14"/>
        <rFont val="Times New Roman"/>
        <family val="1"/>
        <charset val="204"/>
      </rPr>
      <t>4)</t>
    </r>
    <r>
      <rPr>
        <sz val="14"/>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</si>
  <si>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Финансирование капитальных вложений 2016 года в прогнозных ценах, млн. рублей (с НДС)</t>
  </si>
  <si>
    <t xml:space="preserve">Приобретение спецтехники ГАЗ-33081 "Земляк" с КМУ Hotomi Auger LS 1030 </t>
  </si>
  <si>
    <t>нд</t>
  </si>
  <si>
    <t>Установка группы учета на ВЛ-10 кВ, фидер 1005 ТП-17 в п.Кокшайск, РМЭ.</t>
  </si>
  <si>
    <t>Установка группы учета на ВЛ-10 кВ фидер 1002 ТП-24 в г.Звенигово, РМЭ.</t>
  </si>
  <si>
    <t>Установка группы учета на ВЛ-10 кВ, фидер 1008 ТП-53 в г.Звенигово, РМЭ.</t>
  </si>
  <si>
    <t>Установка группы учета на ВЛ-10 кВ, фидер 1008 ТП-51 в г.Звенигово, РМЭ.</t>
  </si>
  <si>
    <t>Установка группы учета на ВЛ-10 кВ, фидер 1002 ТП-63 в г.Козьмодемьянск, РМЭ.</t>
  </si>
  <si>
    <t>Установка группы учета на ВЛ-10 кВ фидер 1004 ТП-6 п.Килемары, РМЭ.</t>
  </si>
  <si>
    <t>Установка группы учета на ВЛ-10 кВ, фидер 1012 ТП-41 в п.Советский, РМЭ.</t>
  </si>
  <si>
    <t>Установка группы учета на ВЛ-10 кВ фидер 1001 ТП «АЗС» п.Красногорский, РМЭ.</t>
  </si>
  <si>
    <t>Установка группы учета на ВЛ-10 кВ фидер 1008 ТП-16 п.Красногорский, РМЭ.</t>
  </si>
  <si>
    <t>Установка группы учета на ВЛ-6 кВ, фидер 616 ТП-7 («Дорстрой») в п.Куяр, РМЭ.</t>
  </si>
  <si>
    <t>Установка группы учета на ВЛ-10 кВ, фидер 1005 п. Медведево,РМЭ</t>
  </si>
  <si>
    <t>Установка группы учета на ВЛ-10 кВ, фидер 1005 ТП-33 п. Медведево,РМЭ</t>
  </si>
  <si>
    <t>Установка группы учета на ВЛ-10 кВ, фидер 1005 ТП-7 п. Медведево,РМЭ</t>
  </si>
  <si>
    <t>Установка группы учета на ВЛ-10 кВ, фидер 1005 ТП-26 п. Медведево,РМЭ</t>
  </si>
  <si>
    <t>Установка группы учета на ВЛ-10 кВ, фидер 1007 ТП-195 в п.Морки, РМЭ.</t>
  </si>
  <si>
    <t>Установка группы учета на ВЛ-10 кВ, фидер 1001 ТП-171 в п.Морки, РМЭ.</t>
  </si>
  <si>
    <t>Установка группы учета на ВЛ-10 кВ, фидер 1005 ТП-1 мая в п.Новый-Торъял, РМЭ.</t>
  </si>
  <si>
    <t>Установка группы учета на ВЛ-6 кВ, фидер 608 ТП-160 в п.Нолька, РМЭ.</t>
  </si>
  <si>
    <t>Установка группы учета на ВЛ-10 кВ, фидер 1011 в п.Пемба, РМЭ.</t>
  </si>
  <si>
    <t>Установка группы учета на ВЛ-10 кВ, фидер 1007 ТП «Мясокомбинат» в п.Сернур, РМЭ.</t>
  </si>
  <si>
    <t>Установка группы учета на ВЛ-10 кВ фидер 1001 ТП «Водозабор» п.Красногорский, РМЭ.</t>
  </si>
  <si>
    <t>Установка группы учета на ВЛ-10 кВ, фидер 1012 ЗТП-26 в п.Советский, РМЭ.</t>
  </si>
  <si>
    <t>Установка группы учета на ВЛ-10 кВ, фидер 1001 ТП в п.Таир, РМЭ.</t>
  </si>
  <si>
    <t>Установка группы учета на ВЛ-10 кВ, фидер 1005 ТП-16 в п.Мари-Турек, РМЭ.</t>
  </si>
  <si>
    <t>Установка группы учета на ВЛ-10 кВ, фидер 1002 ТП-61 в г.Звенигово, РМЭ.</t>
  </si>
  <si>
    <t>Установка группы учета на ВЛ-10 кВ, фидер 1008 ТП-55 в г.Звенигово, РМЭ.</t>
  </si>
  <si>
    <t>Установка группы учета на ВЛ-10 кВ, фидер 1002 ТП-50 в г.Звенигово, РМЭ.</t>
  </si>
  <si>
    <t>Установка группы учета на ВЛ-10 кВ, фидер 1006 ТП-3 в п.Медведево, РМЭ.</t>
  </si>
  <si>
    <t>Установка группы учета на ВЛ-6 кВ, фидер 616 ЗТП-4 в п.Куяр, РМЭ.</t>
  </si>
  <si>
    <t>Установка группы учета на ВЛ-6 кВ, фидер 616 ЗТП-10 в п.Куяр, РМЭ.</t>
  </si>
  <si>
    <t>Новое строительство ВЛ-10 кВ, ВЛИ-0,4 кВ и столбовых трансформаторных подстанций 10/0,4 кВ для электроснабжения участков массовой застройки д.Чуваш-Отары, Звениговского района.</t>
  </si>
  <si>
    <t>Реконструкция сетей ВЛ-0,4 кВ с переводом на СИП-2А и обустройство учета электрической энергии в п.Краснооктябрьский, Медведевского района, Республики Марий Эл (ул.Лермонтова, ул.Ленина, ул.Кутузова, ул.Полевая, ул.Железнодорожная)</t>
  </si>
  <si>
    <t>Реконструкция электрических сетей п.Куяр, РМЭ для повышения надежности электроснабжения путем выноса существующих ВЛ-6 кВ фидер-607 и фидер-610 из лесного массива и замены неизолированного провода ВЛ-6 кВ фидер-616 на СИП-3 на головном участке и КЛ-6кВ на ответвление на ул.Широкую.</t>
  </si>
  <si>
    <t>Реконструкция электрических сетей п.Медведево, РМЭ для повышения надежности электроснабжения путем строительства ВЛ-10 кВ, КЛ-10 кВ до существующей ЗТП-20 и КЛ-0,4кВ.</t>
  </si>
  <si>
    <t>Реконструкция электрических сетей п.Медведево, РМЭ для повышения надежности электроснабжения путем строительства перемычки ВЛ-10 кВ и КЛ-10 кВ между существующими ЗТП-15 и ЗТП-13.</t>
  </si>
  <si>
    <t>2017</t>
  </si>
  <si>
    <t>2018</t>
  </si>
  <si>
    <t>2019</t>
  </si>
  <si>
    <t>Установка группы учета на ВЛ-6 кВ, фидер 616 ТП-7 в п.Куяр, РМЭ.</t>
  </si>
  <si>
    <t>Установка группы учета на ВЛ-6 кВ, фидер 607 ТП-21 в п.Куяр, РМЭ.</t>
  </si>
  <si>
    <t>Реконструкция сетей ВЛ-0,4 кВ с переводом на СИП-2А и обустройство выносного учета в п.Морки, Моркинского района, Республики Марий ЭЛ (ул.Первомайская, ул.Строителей, ул.Светлая, СЭС, Ветлаборатория).</t>
  </si>
  <si>
    <t>02.2016</t>
  </si>
  <si>
    <t>2017-2019</t>
  </si>
  <si>
    <t>Утвержденный план 2017 года</t>
  </si>
  <si>
    <t>Утвержденный план 2018 года</t>
  </si>
  <si>
    <t>Утвержденный план 2019 года</t>
  </si>
  <si>
    <t>Приложение  № 3</t>
  </si>
  <si>
    <t>Форма 3. План освоения капитальных вложений по инвестиционным проектам</t>
  </si>
  <si>
    <t xml:space="preserve">Текущая стадия реализации инвестиционного проекта  </t>
  </si>
  <si>
    <r>
      <t>Полная сметная стоимость инвестиционного проекта в соответствии с утвержденной проектной документацией</t>
    </r>
    <r>
      <rPr>
        <b/>
        <vertAlign val="superscript"/>
        <sz val="12"/>
        <rFont val="Times New Roman"/>
        <family val="1"/>
        <charset val="204"/>
      </rPr>
      <t xml:space="preserve"> </t>
    </r>
    <r>
      <rPr>
        <b/>
        <sz val="12"/>
        <rFont val="Times New Roman"/>
        <family val="1"/>
        <charset val="204"/>
      </rPr>
      <t>в базисном уровне цен, млн. рублей (без НДС)</t>
    </r>
  </si>
  <si>
    <t>Фактический объем освоения капитальных вложений на 01.01.2016 года, млн. рублей (без НДС)</t>
  </si>
  <si>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</si>
  <si>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</si>
  <si>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2016 года в прогнозных ценах соответствующих лет,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</si>
  <si>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</si>
  <si>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</si>
  <si>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Предложение по корректировке утвержденного  плана</t>
  </si>
  <si>
    <t>План на 01.01.2016 года</t>
  </si>
  <si>
    <t>2017 год</t>
  </si>
  <si>
    <t>2018 год</t>
  </si>
  <si>
    <t>2019 год</t>
  </si>
  <si>
    <t>Итого за период реализации инвестиционной программы (предложение по корректировке утвержденного плана)</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</si>
  <si>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</si>
  <si>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</si>
  <si>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</si>
  <si>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</si>
  <si>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</si>
  <si>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</si>
  <si>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</si>
  <si>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Факт</t>
  </si>
  <si>
    <t>29.1</t>
  </si>
  <si>
    <t>29.2</t>
  </si>
  <si>
    <t>29.3</t>
  </si>
  <si>
    <t>29.4</t>
  </si>
  <si>
    <t>29.5</t>
  </si>
  <si>
    <t>29.6</t>
  </si>
  <si>
    <t>32</t>
  </si>
  <si>
    <t>Приложение  № 1</t>
  </si>
  <si>
    <t>Форма 1. Перечень инвестиционных проектов*</t>
  </si>
  <si>
    <t xml:space="preserve">на 2016 год </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</si>
  <si>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</si>
  <si>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</si>
  <si>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</si>
  <si>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</si>
  <si>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</si>
  <si>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</si>
  <si>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</si>
  <si>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</si>
  <si>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Показатель увеличения мощности трансформаторов на ПС, не связанных с осуществлением технологического присоединения, МВА</t>
  </si>
  <si>
    <t>Показатель увеличения мощности трансформаторов на ПС, вязанных с осуществлением технологического присоединения, МВА</t>
  </si>
  <si>
    <t>Показатель увеличения протяженности линий электропередачи, не связанного с осуществлением технологического присоединения, км</t>
  </si>
  <si>
    <t>Показатель увеличения протяженности линий электропередачи, связанного с осуществлением технологического присоединения, км</t>
  </si>
  <si>
    <t>Показатель максимальной мощности присоединяемых потребителей электрической энергии, Мвт</t>
  </si>
  <si>
    <t>Показатель максимальной мощности присоединяемых объектов по производству электрической энергии, МВТ</t>
  </si>
  <si>
    <t>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ТСО или иным лицам, МВт</t>
  </si>
  <si>
    <t>Показатель степени загрузки трансформаторной подстанции, %</t>
  </si>
  <si>
    <t>Показатель замены силовых трансформаторов, МВА</t>
  </si>
  <si>
    <t>Показател замены линий электропередач, км</t>
  </si>
  <si>
    <t>Показатель замены выключателей, шт.</t>
  </si>
  <si>
    <t>Показатель замены устройств компенсации реактивной мощности, шт.</t>
  </si>
  <si>
    <t>Показатель изменений доли полезного отпуска ээ, который формруется посредством приборов учета, включенных в систему сбора и передачи данных, %</t>
  </si>
  <si>
    <t>Показатель оценки изменения средней продолжительности прекращения передачи электрической энергии потребителям услуг (saidi)</t>
  </si>
  <si>
    <t>Показатель оценки изменения средней частоты прекращения предачи электрической энергии потребителям услуг (saifi)</t>
  </si>
  <si>
    <t>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t>
  </si>
  <si>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t>
  </si>
  <si>
    <t>Показатель объема финансовых потребностей, необходимых для реализации мероприятий, направленных на выполнение требований законодательства, млн. рублей</t>
  </si>
  <si>
    <t>Показатель объема финансовых потребностей, необходимых для реализации мероприятий, направленых на выполнение предписаний органов исполнительной власти, млн. рублей</t>
  </si>
  <si>
    <t>Показатель объема финансовых потребностей, необходимых для реализации мероприятий, направленых на выполеннеи требований регламентов рынков электрической энергии, млн. рублей</t>
  </si>
  <si>
    <t>Показатель объема финансовых потребностей, необходимых для реализации мероприятий, направленных на развитие информационной инфраструктуры, млн. рублей</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</si>
  <si>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млн. рублей</t>
  </si>
  <si>
    <t>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млн. рублей</t>
  </si>
  <si>
    <t>4.1</t>
  </si>
  <si>
    <t>4.2</t>
  </si>
  <si>
    <t>4.3</t>
  </si>
  <si>
    <t>4.4</t>
  </si>
  <si>
    <t>4.5</t>
  </si>
  <si>
    <t>4.6</t>
  </si>
  <si>
    <t>4.7</t>
  </si>
  <si>
    <t>4.8</t>
  </si>
  <si>
    <t>4.9</t>
  </si>
  <si>
    <t>4.10</t>
  </si>
  <si>
    <t>4.11</t>
  </si>
  <si>
    <t>4.12</t>
  </si>
  <si>
    <t>4.13</t>
  </si>
  <si>
    <t>4.14</t>
  </si>
  <si>
    <t>4.15</t>
  </si>
  <si>
    <t>4.16</t>
  </si>
  <si>
    <t>5.1</t>
  </si>
  <si>
    <t>5.2</t>
  </si>
  <si>
    <t>5.3</t>
  </si>
  <si>
    <t>5.4</t>
  </si>
  <si>
    <t>5.5</t>
  </si>
  <si>
    <t>5.6</t>
  </si>
  <si>
    <t>5.7</t>
  </si>
  <si>
    <t>5.8</t>
  </si>
  <si>
    <t>5.9</t>
  </si>
  <si>
    <t>5.10</t>
  </si>
  <si>
    <t>6.1</t>
  </si>
  <si>
    <t>6.2</t>
  </si>
  <si>
    <t>6.3</t>
  </si>
  <si>
    <t>6.4</t>
  </si>
  <si>
    <t>7.1</t>
  </si>
  <si>
    <t>7.2</t>
  </si>
  <si>
    <t>7.3</t>
  </si>
  <si>
    <t>7.4</t>
  </si>
  <si>
    <t>8.1</t>
  </si>
  <si>
    <t>8.2</t>
  </si>
  <si>
    <t>8.3</t>
  </si>
  <si>
    <t>8.4</t>
  </si>
  <si>
    <t>8.5</t>
  </si>
  <si>
    <t>8.6</t>
  </si>
  <si>
    <t>9.1</t>
  </si>
  <si>
    <t>9.2</t>
  </si>
  <si>
    <t>9.3</t>
  </si>
  <si>
    <t>9.4</t>
  </si>
  <si>
    <t>10.1</t>
  </si>
  <si>
    <t>10.2</t>
  </si>
  <si>
    <t xml:space="preserve">на 2017 год </t>
  </si>
  <si>
    <t>Приложение  № 4</t>
  </si>
  <si>
    <t>Форма 4. План ввода основных средств</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</si>
  <si>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</si>
  <si>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 в 2016 году</t>
  </si>
  <si>
    <t>Принятие основных средств и нематериальных активов к бухгалтерскому учету</t>
  </si>
  <si>
    <t>Итого за период реализации инвестиционной программы</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</si>
  <si>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</si>
  <si>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</si>
  <si>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</si>
  <si>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</si>
  <si>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</si>
  <si>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</si>
  <si>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</si>
  <si>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</si>
  <si>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</si>
  <si>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</si>
  <si>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</si>
  <si>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</si>
  <si>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</si>
  <si>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</si>
  <si>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</si>
  <si>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</si>
  <si>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</si>
  <si>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</si>
  <si>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</si>
  <si>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</si>
  <si>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</si>
  <si>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</si>
  <si>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</si>
  <si>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</si>
  <si>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</si>
  <si>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</si>
  <si>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</si>
  <si>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</si>
  <si>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</si>
  <si>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</si>
  <si>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</si>
  <si>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</si>
  <si>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</si>
  <si>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</si>
  <si>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</si>
  <si>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</si>
  <si>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</si>
  <si>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</si>
  <si>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</si>
  <si>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</si>
  <si>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</si>
  <si>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</si>
  <si>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</si>
  <si>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</si>
  <si>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</si>
  <si>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</si>
  <si>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</si>
  <si>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</si>
  <si>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</si>
  <si>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</si>
  <si>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</si>
  <si>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</si>
  <si>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</si>
  <si>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</si>
  <si>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</si>
  <si>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</si>
  <si>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</si>
  <si>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</si>
  <si>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</si>
  <si>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</si>
  <si>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</si>
  <si>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</si>
  <si>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</si>
  <si>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</si>
  <si>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</si>
  <si>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</si>
  <si>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</si>
  <si>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</si>
  <si>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</si>
  <si>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</si>
  <si>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</si>
  <si>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</si>
  <si>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</si>
  <si>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</si>
  <si>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</si>
  <si>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</si>
  <si>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</si>
  <si>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</si>
  <si>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9</t>
  </si>
  <si>
    <t>Приложение  № 5</t>
  </si>
  <si>
    <t>Форма 5. План ввода основных средств (с распределением по кварталам)</t>
  </si>
  <si>
    <t>на 2017 год</t>
  </si>
  <si>
    <t>План (Утвержденный план) принятия основных средств и нематериальных активов к бухгалтерскому учету на год</t>
  </si>
  <si>
    <t>I кв.</t>
  </si>
  <si>
    <t>II кв.</t>
  </si>
  <si>
    <t>III кв.</t>
  </si>
  <si>
    <t>IV кв.</t>
  </si>
  <si>
    <t>Итого план (утвержденный план) за год</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</si>
  <si>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</si>
  <si>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</si>
  <si>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</si>
  <si>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</si>
  <si>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</si>
  <si>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</si>
  <si>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</si>
  <si>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</si>
  <si>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</si>
  <si>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</si>
  <si>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</si>
  <si>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</si>
  <si>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</si>
  <si>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</si>
  <si>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</si>
  <si>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</si>
  <si>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</si>
  <si>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</si>
  <si>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</si>
  <si>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</si>
  <si>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</si>
  <si>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</si>
  <si>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</si>
  <si>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</si>
  <si>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</si>
  <si>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</si>
  <si>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</si>
  <si>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</si>
  <si>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</si>
  <si>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</si>
  <si>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</si>
  <si>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</si>
  <si>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</si>
  <si>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</si>
  <si>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на 2018 год</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</si>
  <si>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</si>
  <si>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</si>
  <si>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2016 году</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</si>
  <si>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</si>
  <si>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План (Утвержденный план)</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</si>
  <si>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</si>
  <si>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</si>
  <si>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</si>
  <si>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</si>
  <si>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</si>
  <si>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</si>
  <si>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</si>
  <si>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</si>
  <si>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</si>
  <si>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</si>
  <si>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</si>
  <si>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</si>
  <si>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</si>
  <si>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</si>
  <si>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</si>
  <si>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</si>
  <si>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</si>
  <si>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</si>
  <si>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</si>
  <si>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</si>
  <si>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</si>
  <si>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</si>
  <si>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</si>
  <si>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</si>
  <si>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</si>
  <si>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</si>
  <si>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</si>
  <si>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</si>
  <si>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</si>
  <si>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</si>
  <si>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</si>
  <si>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</si>
  <si>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</si>
  <si>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</si>
  <si>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</si>
  <si>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</si>
  <si>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</si>
  <si>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</si>
  <si>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</si>
  <si>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</si>
  <si>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 в 2016 году</t>
  </si>
  <si>
    <t>Ввод объектов инвестиционной деятельности (мощностей) в эксплуатацию</t>
  </si>
  <si>
    <t xml:space="preserve">Итого за период реализации инвестиционной программы </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</si>
  <si>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</si>
  <si>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</si>
  <si>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</si>
  <si>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</si>
  <si>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</si>
  <si>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</si>
  <si>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</si>
  <si>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</si>
  <si>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</si>
  <si>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</si>
  <si>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</si>
  <si>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</si>
  <si>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</si>
  <si>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</si>
  <si>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</si>
  <si>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</si>
  <si>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</si>
  <si>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</si>
  <si>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</si>
  <si>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</si>
  <si>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</si>
  <si>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</si>
  <si>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</si>
  <si>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</si>
  <si>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</si>
  <si>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</si>
  <si>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</si>
  <si>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</si>
  <si>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</si>
  <si>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</si>
  <si>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</si>
  <si>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</si>
  <si>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</si>
  <si>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Приложение  № 8</t>
  </si>
  <si>
    <t>Год раскрытия информации: 2016 год</t>
  </si>
  <si>
    <t>Диспетчерское наименование</t>
  </si>
  <si>
    <t>Вывод объектов инвестиционной деятельности (мощностей) из эксплуатации в 2016 году</t>
  </si>
  <si>
    <t>Вывод объектов инвестиционной деятельности (мощностей) из эксплуатации</t>
  </si>
  <si>
    <t>Форма 9. Краткое описание инвестиционной программы. Показатели энергетической эффективности</t>
  </si>
  <si>
    <t>Перечень показателей энергетической эффективности объектов приведен в соответствии с  ________________________________________________________________________________________________</t>
  </si>
  <si>
    <t>______________________________________________________________________________________________________________________________________________________________________________</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</si>
  <si>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</si>
  <si>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</si>
  <si>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</si>
  <si>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Системы учета э/э</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</si>
  <si>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</si>
  <si>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</si>
  <si>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</si>
  <si>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</si>
  <si>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</si>
  <si>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</si>
  <si>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</si>
  <si>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</si>
  <si>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</si>
  <si>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</si>
  <si>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</si>
  <si>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</si>
  <si>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</si>
  <si>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</si>
  <si>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</si>
  <si>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</si>
  <si>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строительство (+; -; не требуется)</t>
  </si>
  <si>
    <t>Приложение  № 11</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</si>
  <si>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</si>
  <si>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</si>
  <si>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Инвестиционная программа филиала АО "Энергия"</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</si>
  <si>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</si>
  <si>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</si>
  <si>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</si>
  <si>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Присоединение объектов по производству электрической энергии</t>
  </si>
  <si>
    <t>Присоединение объектов электросетевого хозяйства</t>
  </si>
  <si>
    <t>Диспетчерское 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</si>
  <si>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</si>
  <si>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</si>
  <si>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</si>
  <si>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строительство (реконструкция) которой осуществляется в рамках инвестиционного проекта, МВА</t>
  </si>
  <si>
    <t>Схема и программа развития электроэнергетики субъекта Российской Федерации, утвержденные в 2015 году</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</si>
  <si>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</si>
  <si>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</si>
  <si>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</si>
  <si>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</si>
  <si>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</si>
  <si>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</si>
  <si>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законченных строительством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</si>
  <si>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</si>
  <si>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</si>
  <si>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</si>
  <si>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</si>
  <si>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</si>
  <si>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</si>
  <si>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</si>
  <si>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</si>
  <si>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</si>
  <si>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t>
  </si>
  <si>
    <t>Дата</t>
  </si>
  <si>
    <t>Номер</t>
  </si>
  <si>
    <t>год</t>
  </si>
  <si>
    <t>квартал</t>
  </si>
  <si>
    <t>до</t>
  </si>
  <si>
    <t>после</t>
  </si>
  <si>
    <t>МВхА</t>
  </si>
  <si>
    <t>Дата контрольного замерного дня</t>
  </si>
  <si>
    <t>До</t>
  </si>
  <si>
    <t>После</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</si>
  <si>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</si>
  <si>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r>
      <t xml:space="preserve">Инвестиционная программа </t>
    </r>
    <r>
      <rPr>
        <u/>
        <sz val="12"/>
        <color theme="1"/>
        <rFont val="Times New Roman"/>
        <family val="1"/>
        <charset val="204"/>
      </rPr>
      <t>филиала АО "Энергия"</t>
    </r>
  </si>
  <si>
    <t xml:space="preserve">                                                         полное наименование субъекта электроэнергетики</t>
  </si>
  <si>
    <r>
      <t xml:space="preserve">Год раскрытия информации: </t>
    </r>
    <r>
      <rPr>
        <u/>
        <sz val="12"/>
        <rFont val="Times New Roman"/>
        <family val="1"/>
        <charset val="204"/>
      </rPr>
      <t>2017</t>
    </r>
    <r>
      <rPr>
        <sz val="12"/>
        <rFont val="Times New Roman"/>
        <family val="1"/>
        <charset val="204"/>
      </rPr>
      <t xml:space="preserve"> год</t>
    </r>
  </si>
  <si>
    <t xml:space="preserve">Утвержденные плановые значения показателей приведены в соответствии с  </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</si>
  <si>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</si>
  <si>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</si>
  <si>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</si>
  <si>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</si>
  <si>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</si>
  <si>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</si>
  <si>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2016</t>
  </si>
  <si>
    <t>год 2017</t>
  </si>
  <si>
    <t>год 2018</t>
  </si>
  <si>
    <t>год 2019</t>
  </si>
  <si>
    <t>год 2013</t>
  </si>
  <si>
    <t>год 2014</t>
  </si>
  <si>
    <t>год 2015</t>
  </si>
  <si>
    <t>План
(Утвержденный план)</t>
  </si>
  <si>
    <t xml:space="preserve">Факт 
(Предложение по корректировке утвержденного плана) </t>
  </si>
  <si>
    <t>Факт 
(Предложение по корректировке плана)</t>
  </si>
  <si>
    <r>
      <rPr>
        <vertAlign val="superscript"/>
        <sz val="11"/>
        <color theme="1"/>
        <rFont val="Times New Roman"/>
        <family val="1"/>
        <charset val="204"/>
      </rPr>
      <t xml:space="preserve">1) </t>
    </r>
    <r>
      <rPr>
        <sz val="11"/>
        <color theme="1"/>
        <rFont val="Times New Roman"/>
        <family val="1"/>
        <charset val="204"/>
      </rPr>
      <t>шт. договоров об осуществлении технологического присоединения к электрическим сетям</t>
    </r>
  </si>
  <si>
    <r>
      <rPr>
        <vertAlign val="superscript"/>
        <sz val="11"/>
        <color theme="1"/>
        <rFont val="Times New Roman"/>
        <family val="1"/>
        <charset val="204"/>
      </rPr>
      <t xml:space="preserve">2) </t>
    </r>
    <r>
      <rPr>
        <sz val="11"/>
        <color theme="1"/>
        <rFont val="Times New Roman"/>
        <family val="1"/>
        <charset val="204"/>
      </rPr>
      <t xml:space="preserve">МВт максимальной мощности энергопринимающих устройств потребителей  </t>
    </r>
  </si>
  <si>
    <r>
      <rPr>
        <vertAlign val="superscript"/>
        <sz val="11"/>
        <color theme="1"/>
        <rFont val="Times New Roman"/>
        <family val="1"/>
        <charset val="204"/>
      </rPr>
      <t xml:space="preserve">3) </t>
    </r>
    <r>
      <rPr>
        <sz val="11"/>
        <color theme="1"/>
        <rFont val="Times New Roman"/>
        <family val="1"/>
        <charset val="204"/>
      </rPr>
      <t>Ячейки, в которых указано слово "нд", заполнению не подлежат</t>
    </r>
  </si>
  <si>
    <r>
      <rPr>
        <vertAlign val="superscript"/>
        <sz val="11"/>
        <color theme="1"/>
        <rFont val="Times New Roman"/>
        <family val="1"/>
        <charset val="204"/>
      </rPr>
      <t>4)</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</si>
  <si>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rPr>
        <vertAlign val="superscript"/>
        <sz val="11"/>
        <color theme="1"/>
        <rFont val="Times New Roman"/>
        <family val="1"/>
        <charset val="204"/>
      </rPr>
      <t>5)</t>
    </r>
    <r>
      <rPr>
        <sz val="11"/>
        <color theme="1"/>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</si>
  <si>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</si>
  <si>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</si>
  <si>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theme="1"/>
        <rFont val="Times New Roman"/>
        <family val="1"/>
        <charset val="204"/>
      </rPr>
      <t>1)</t>
    </r>
  </si>
  <si>
    <t>Значения стандартизированных ставок за год 2016, рублей</t>
  </si>
  <si>
    <t>Индекс сметной стоимости</t>
  </si>
  <si>
    <r>
      <t>Плановые значения стоимости на 2017, 
тыс. рублей</t>
    </r>
    <r>
      <rPr>
        <vertAlign val="superscript"/>
        <sz val="12"/>
        <color theme="1"/>
        <rFont val="Times New Roman"/>
        <family val="1"/>
        <charset val="204"/>
      </rPr>
      <t>2)</t>
    </r>
  </si>
  <si>
    <r>
      <rPr>
        <vertAlign val="superscript"/>
        <sz val="11"/>
        <color theme="1"/>
        <rFont val="Times New Roman"/>
        <family val="1"/>
        <charset val="204"/>
      </rPr>
      <t xml:space="preserve">1) </t>
    </r>
    <r>
      <rPr>
        <sz val="11"/>
        <color theme="1"/>
        <rFont val="Times New Roman"/>
        <family val="1"/>
        <charset val="204"/>
      </rPr>
      <t>Определяется как (столбец (ст.)3+ст.4+ст.5)/3</t>
    </r>
  </si>
  <si>
    <r>
      <rPr>
        <vertAlign val="superscript"/>
        <sz val="11"/>
        <color theme="1"/>
        <rFont val="Times New Roman"/>
        <family val="1"/>
        <charset val="204"/>
      </rPr>
      <t xml:space="preserve">2) </t>
    </r>
    <r>
      <rPr>
        <sz val="11"/>
        <color theme="1"/>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</si>
  <si>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theme="1"/>
        <rFont val="Times New Roman"/>
        <family val="1"/>
        <charset val="204"/>
      </rPr>
      <t xml:space="preserve">4) </t>
    </r>
    <r>
      <rPr>
        <sz val="11"/>
        <color theme="1"/>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</si>
  <si>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theme="1"/>
        <rFont val="Times New Roman"/>
        <family val="1"/>
        <charset val="204"/>
      </rPr>
      <t xml:space="preserve">5) </t>
    </r>
    <r>
      <rPr>
        <sz val="11"/>
        <color theme="1"/>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</si>
  <si>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r>
      <rPr>
        <vertAlign val="superscript"/>
        <sz val="11"/>
        <color theme="1"/>
        <rFont val="Times New Roman"/>
        <family val="1"/>
        <charset val="204"/>
      </rPr>
      <t>6)</t>
    </r>
    <r>
      <rPr>
        <sz val="11"/>
        <color theme="1"/>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</si>
  <si>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rPr>
        <vertAlign val="superscript"/>
        <sz val="11"/>
        <color theme="1"/>
        <rFont val="Times New Roman"/>
        <family val="1"/>
        <charset val="204"/>
      </rPr>
      <t>7)</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</si>
  <si>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Приложение  № 12</t>
  </si>
  <si>
    <t>Форма 12. Краткое описание инвестиционной программы. Обоснование необходимости реализации инвестиционных проектов</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</si>
  <si>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</si>
  <si>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</si>
  <si>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</si>
  <si>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</si>
  <si>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</si>
  <si>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обсулавливается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</si>
  <si>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</si>
  <si>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</si>
  <si>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Диспетчерское 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</si>
  <si>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</si>
  <si>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</si>
  <si>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</si>
  <si>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</si>
  <si>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</si>
  <si>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</si>
  <si>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</si>
  <si>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</si>
  <si>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</si>
  <si>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</si>
  <si>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МВА</t>
  </si>
  <si>
    <t>всего за вычетом мощности  наиболее крупного (авто-) трансформатора, МВА</t>
  </si>
  <si>
    <t>всего, Мвар</t>
  </si>
  <si>
    <t>законодательства Российской Федерации (+;-)</t>
  </si>
  <si>
    <t>регламентов рынков электрической энергии  (+;-)</t>
  </si>
  <si>
    <t>технического освидетельствования (+;-)</t>
  </si>
  <si>
    <t>технического обследования (+;-)</t>
  </si>
  <si>
    <t>Приложение  № 13</t>
  </si>
  <si>
    <t>Форма 13. Краткое описание инвестиционной программы. Обоснование необходимости реализации инвестиционных проектов</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</si>
  <si>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</si>
  <si>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</si>
  <si>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2016 году (срок ввода объекта теплоснабжения в соответствии со схемой теплоснабжения городского круга (поселения), утвержденной федеральным органом исполнительной власти), год</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</si>
  <si>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</si>
  <si>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 (реквизиты решения органа местного самоуправления об утверждении схемы теплоснабжения и соответствующих положений  схемы теплоснабжения)</t>
  </si>
  <si>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</si>
  <si>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</si>
  <si>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</si>
  <si>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</si>
  <si>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</si>
  <si>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</si>
  <si>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</si>
  <si>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</si>
  <si>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</si>
  <si>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Мощность, МВА</t>
  </si>
  <si>
    <t>Протяженность сетей, км</t>
  </si>
  <si>
    <t>Прочие объекты, шт.</t>
  </si>
  <si>
    <t>Год</t>
  </si>
  <si>
    <t>млн. рублей</t>
  </si>
  <si>
    <t>значение до</t>
  </si>
  <si>
    <t>значение после</t>
  </si>
  <si>
    <t>16.1.1</t>
  </si>
  <si>
    <t>16.1.2</t>
  </si>
  <si>
    <t>16.2.1</t>
  </si>
  <si>
    <t>16.2.2</t>
  </si>
  <si>
    <t>16.3.1</t>
  </si>
  <si>
    <t>16.3.2</t>
  </si>
  <si>
    <t>Приложение  № 17</t>
  </si>
  <si>
    <t>Форма 17. Краткое описание инвестиционной программы. Индексы-дефляторы инвестиций в основной капитал (капитальных вложений)</t>
  </si>
  <si>
    <t>Наименование</t>
  </si>
  <si>
    <t xml:space="preserve">Наименование документа - источника данных </t>
  </si>
  <si>
    <t>Реквизиты документа</t>
  </si>
  <si>
    <t>Годы</t>
  </si>
  <si>
    <t>2015 год</t>
  </si>
  <si>
    <t>2016 год</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</si>
  <si>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</si>
  <si>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Приложение  № 18</t>
  </si>
  <si>
    <t>Форма 18. Значения целевых показателей, установленные для целей формирования инвестиционной программы</t>
  </si>
  <si>
    <t>№ пп</t>
  </si>
  <si>
    <t>Наименование целевого показателя</t>
  </si>
  <si>
    <t>Единицы измерения</t>
  </si>
  <si>
    <r>
      <t>Показатель уровня качества обслуживания потребителей услуг территориальными сетевыми организациями (П</t>
    </r>
    <r>
      <rPr>
        <vertAlign val="subscript"/>
        <sz val="12"/>
        <rFont val="Times New Roman"/>
        <family val="1"/>
        <charset val="204"/>
      </rPr>
      <t>тсо</t>
    </r>
    <r>
      <rPr>
        <sz val="12"/>
        <rFont val="Times New Roman"/>
        <family val="1"/>
        <charset val="204"/>
      </rPr>
      <t>)</t>
    </r>
  </si>
  <si>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</si>
  <si>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</si>
  <si>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</si>
  <si>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Владимирская область</t>
  </si>
  <si>
    <t>2</t>
  </si>
  <si>
    <t>Ивановская область</t>
  </si>
  <si>
    <t>3</t>
  </si>
  <si>
    <t>Калужская область</t>
  </si>
  <si>
    <t>4</t>
  </si>
  <si>
    <t>Кировская область</t>
  </si>
  <si>
    <t>Респу́блика Мари́й Эл</t>
  </si>
  <si>
    <t>Нижегородская область</t>
  </si>
  <si>
    <t>Тульская область</t>
  </si>
  <si>
    <t>Рязанская область</t>
  </si>
  <si>
    <t>Удмуртская Республика</t>
  </si>
  <si>
    <t>Форма 8. Краткое описание инвестиционной программы. Вывод объектов инвестиционной деятельности (мощностей) из эксплуатации*</t>
  </si>
  <si>
    <t>2018-2020</t>
  </si>
  <si>
    <r>
      <t>Показатель средней продолжительности прекращений передачи электрической энергии (П</t>
    </r>
    <r>
      <rPr>
        <vertAlign val="subscript"/>
        <sz val="12"/>
        <rFont val="Times New Roman"/>
        <family val="1"/>
        <charset val="204"/>
      </rPr>
      <t>п</t>
    </r>
    <r>
      <rPr>
        <sz val="12"/>
        <rFont val="Times New Roman"/>
        <family val="1"/>
        <charset val="204"/>
      </rPr>
      <t>)</t>
    </r>
  </si>
  <si>
    <r>
      <t>Показатель уровня качества осуществляемого технологического присоединения (П</t>
    </r>
    <r>
      <rPr>
        <vertAlign val="subscript"/>
        <sz val="12"/>
        <rFont val="Times New Roman"/>
        <family val="1"/>
        <charset val="204"/>
      </rPr>
      <t>тпр</t>
    </r>
    <r>
      <rPr>
        <sz val="12"/>
        <rFont val="Times New Roman"/>
        <family val="1"/>
        <charset val="204"/>
      </rPr>
      <t>)</t>
    </r>
  </si>
  <si>
    <t>Значения целевых показателей, годы*</t>
  </si>
  <si>
    <t xml:space="preserve">* Показатели установлены на долгосрочный период регулирования 2015-2019 гг. Приказом Министерстерства экономического развития и торговли </t>
  </si>
  <si>
    <t>Объект</t>
  </si>
  <si>
    <t>Стоимость с НДС по ЛСР</t>
  </si>
  <si>
    <t>Стоимость без НДС по ЛСР</t>
  </si>
  <si>
    <t>Стоимость в прогнозн. ценах с НДС по ЛСР</t>
  </si>
  <si>
    <t>Стоимость в прогнозн. ценах без НДС по ЛСР</t>
  </si>
  <si>
    <t>12</t>
  </si>
  <si>
    <t>13</t>
  </si>
  <si>
    <t>14</t>
  </si>
  <si>
    <t>15</t>
  </si>
  <si>
    <t>16</t>
  </si>
  <si>
    <t>17</t>
  </si>
  <si>
    <t>18</t>
  </si>
  <si>
    <t>19</t>
  </si>
  <si>
    <t>20</t>
  </si>
  <si>
    <t>21</t>
  </si>
  <si>
    <t>22</t>
  </si>
  <si>
    <t>23</t>
  </si>
  <si>
    <t>24</t>
  </si>
  <si>
    <t>25</t>
  </si>
  <si>
    <t>26</t>
  </si>
  <si>
    <t>27</t>
  </si>
  <si>
    <t>28</t>
  </si>
  <si>
    <t>29</t>
  </si>
  <si>
    <t>30</t>
  </si>
  <si>
    <t>31</t>
  </si>
  <si>
    <t>33</t>
  </si>
  <si>
    <t>34</t>
  </si>
  <si>
    <t>35</t>
  </si>
  <si>
    <t>36</t>
  </si>
  <si>
    <t>37</t>
  </si>
  <si>
    <t>Новое строительство ВЛ-10 кВ, ГКТП-400/10/0,4 ВЛ-0,4 кВ для электроснабжения квартала индивидуальной застройки в пгт. Морки, Моркинского района (ул. Подузова, ул. Мишкина, ул. Сосновая, ул. Российская)</t>
  </si>
  <si>
    <t>Новое строительство ВЛ-10 кВ, ГКТП-250/10/0,4 ВЛ-0,4 кВ для электроснабжения квартала индивидуальной застройки в пгт. Морки, Моркинского района (ул. Солнечная, ул. Крылова)</t>
  </si>
  <si>
    <t>38</t>
  </si>
  <si>
    <t xml:space="preserve">Всего </t>
  </si>
  <si>
    <t>ИД</t>
  </si>
  <si>
    <t>Приобретение спецтехники ГАЗ-33081 "Земляк" с КМУ Hotomi Auger LS 1031</t>
  </si>
  <si>
    <t>Приобретение спецтехники ГАЗ-33081 "Земляк" с КМУ Hotomi Auger LS 1032</t>
  </si>
  <si>
    <t>39</t>
  </si>
  <si>
    <t>40</t>
  </si>
  <si>
    <t>41</t>
  </si>
  <si>
    <t>42</t>
  </si>
  <si>
    <t>43</t>
  </si>
  <si>
    <t>44</t>
  </si>
  <si>
    <t>45</t>
  </si>
  <si>
    <t>Список объектов АО "Энергия" к корректировке ИПР на 2015-2019гг.</t>
  </si>
  <si>
    <t xml:space="preserve">в прогнозных ценах соответствующих лет, млн. рублей (с НДС) </t>
  </si>
  <si>
    <t>10.2016</t>
  </si>
  <si>
    <t>02.2017</t>
  </si>
  <si>
    <t>Приволжский</t>
  </si>
  <si>
    <t>МО "Медведевский район"</t>
  </si>
  <si>
    <t>АО "Энергия"</t>
  </si>
  <si>
    <t>не требуется</t>
  </si>
  <si>
    <t>"-"</t>
  </si>
  <si>
    <t>"+"</t>
  </si>
  <si>
    <t>местный</t>
  </si>
  <si>
    <t>МО "Моркинский район</t>
  </si>
  <si>
    <t>МО "Звениговский район"</t>
  </si>
  <si>
    <t>ГО "Город Козьмодемьянск"</t>
  </si>
  <si>
    <t>МО "Килемарский район"</t>
  </si>
  <si>
    <t>МО "Советский район"</t>
  </si>
  <si>
    <t>ГО "Город Йошкар-Ола"</t>
  </si>
  <si>
    <t>Новое строительство ВЛ-10 кВ, ВЛИ-0,4 кВ и трансформаторных подстанций 10/0,4 кВ для электроснабжения участков массовой застройки д.Чуваш-Отары, Звениговского района.</t>
  </si>
  <si>
    <t>П</t>
  </si>
  <si>
    <t>Новое строительство ВЛ-10 кВ, ГКТП-250/10/0,4 ВЛ-0,4 кВ для электроснабжения квартала индивидуальной застройки в пгт. Морки, Моркинского района (ул. Пограничная, ул. Тихая, ул. Благополучная)</t>
  </si>
  <si>
    <t>Реконструкция сетей ВЛ-0,4 кВ с переводом на СИП-2А и обустройство учета в п. Красногорский, Звениговского района, Республики Марий Эл (ул. Ушакова)</t>
  </si>
  <si>
    <t>Повышение надежности электроснабжения</t>
  </si>
  <si>
    <t>-</t>
  </si>
  <si>
    <t>0,4</t>
  </si>
  <si>
    <t>Электроснабжение мест  массовой застройки</t>
  </si>
  <si>
    <t>+</t>
  </si>
  <si>
    <t>1968</t>
  </si>
  <si>
    <t>1960</t>
  </si>
  <si>
    <t>1989</t>
  </si>
  <si>
    <t>2017-2020</t>
  </si>
  <si>
    <t>ИТОГО:</t>
  </si>
  <si>
    <t>Утверждено на</t>
  </si>
  <si>
    <t>Обновление машинного парка специальной техники</t>
  </si>
  <si>
    <t>Отклонение</t>
  </si>
  <si>
    <t>Показатель увеличения мощности трансформаторов на ПС, не связанный с осуществлением технологического присоединения, МВА</t>
  </si>
  <si>
    <t>Показатель увеличения мощности трансформаторов на ПС, связанный с осуществлением технологического присоединения, МВА</t>
  </si>
  <si>
    <t>Показатель увеличения протяженности линий электропередачи, не связанный с осуществлением технологического присоединения, км</t>
  </si>
  <si>
    <t>Показатель увеличения протяженности линий электропередачи, связанный с осуществлением технологического присоединения, км</t>
  </si>
  <si>
    <t>Показатель объема финансовых потребностей, необходимых для реализации мероприятий, направленых на выполение требований регламентов рынков электрической энергии, млн. рублей</t>
  </si>
  <si>
    <t>6.5</t>
  </si>
  <si>
    <t>6.6</t>
  </si>
  <si>
    <t>показатель оценки изменения объема недоотпущенной электрической энергии</t>
  </si>
  <si>
    <t>нн</t>
  </si>
  <si>
    <t>н</t>
  </si>
  <si>
    <t xml:space="preserve">на 2019 год </t>
  </si>
  <si>
    <t>Форма 1. Перечень инвестиционных проектов</t>
  </si>
  <si>
    <t xml:space="preserve">на 2018 год </t>
  </si>
  <si>
    <t>Показатель замены линий электропередач, км</t>
  </si>
  <si>
    <t>Республики Марий Эл от 29.12.2015г. № 281 т</t>
  </si>
  <si>
    <t>12.2016</t>
  </si>
  <si>
    <t>Наименование  субъекта Российской Федерации: Республика Марий Эл</t>
  </si>
  <si>
    <t>Локальные  сметные расчеты №№ 9-04-01, 9-04-02, 9-04-03, 9-04-04</t>
  </si>
  <si>
    <t>Локальные сметные расчеты №№ 8-04-01, 8-04-02</t>
  </si>
  <si>
    <t>Локальные сметные расчеты №№ 10-04-01, 10-04-01, 10-04-03</t>
  </si>
  <si>
    <t>Локальный сметный расчет №50-04-01</t>
  </si>
  <si>
    <t>Локальный сметный расчет №37-04-01</t>
  </si>
  <si>
    <t>Локальный сметный расчет №32-04-01</t>
  </si>
  <si>
    <t>Локальный сметный расчет №33-04-01</t>
  </si>
  <si>
    <t>Локальный сметный расчет №29-04-01</t>
  </si>
  <si>
    <t>Локальный сметный расчет №15-04-01</t>
  </si>
  <si>
    <t>Локальный сметный расчет №36-04-01</t>
  </si>
  <si>
    <t>Локальный сметный расчет №34-04-01</t>
  </si>
  <si>
    <t>Локальный сметный расчет №24-04-01</t>
  </si>
  <si>
    <t>Локальный сметный расчет №42-04-01</t>
  </si>
  <si>
    <t>Локальный сметный расчет №43-04-01</t>
  </si>
  <si>
    <t>Коммерческое предложение от 13.02.2017г.</t>
  </si>
  <si>
    <t>Локальный ресурсный сметный расчет №2210</t>
  </si>
  <si>
    <t>Локальный ресурсный сметный расчет №2207</t>
  </si>
  <si>
    <t>Локальные ресурсные сметные расчеты №2297 (1-11)</t>
  </si>
  <si>
    <t>Построение АИИС КУЭ ТП-27,ТП-33,ТП-4,ТП-5 п. Кокшайск, РМЭ</t>
  </si>
  <si>
    <t>02.2018</t>
  </si>
  <si>
    <t>Реконструкция электрических сетей п.Медведево, РМЭ для повышения надежности электроснабжения путем строительства КЛ-10 кВ до существующей ЗТП-20 с реконструкцией ЗТП-20.</t>
  </si>
  <si>
    <t>Новое строительство: электроснабжение квартала индивидуальной жилой застройки по адресу: РМЭ, Медведевский район, п. Устье-Кундыш, ул. Лесная</t>
  </si>
  <si>
    <t>Новое строительство: электроснабжение жилых домов, расположенных по адресу: РМЭ, Звениговский район, п.Илеть, ул.Кооперативная, ул.Лермонтова, ул.Школьная</t>
  </si>
  <si>
    <t>Предложение по корректировке утвержденного плана на 01.01.2018 года</t>
  </si>
  <si>
    <t>Новое строительство ВЛ-0,4 кВ по ул. Лесная, Набережная, Некрасова, Комсомольская, Советская, Заводская в  п. Красный Стекловар, Моркинского района, РМЭ.</t>
  </si>
  <si>
    <t>* На выводимые объекты АО "Энергия" не распространяется действие Правил, утвержденных Постановлением Правительства РФ № 484 от 26.07.2007 года, на которые ссылаются Правила заполнения данной формы раскрытия информации в соответствие с Приказом Минэнерго № 380 от 05.05.2016 года.</t>
  </si>
  <si>
    <t>Прогноз социально-экономического развития российской федерации на 2018 год и на плановый период 2019 и 2020 годов</t>
  </si>
  <si>
    <t>Снижение потерь электроэнергии при передаче, тыс. кВт-ч</t>
  </si>
  <si>
    <t>План на 01.01.2018 года</t>
  </si>
  <si>
    <t>0,63</t>
  </si>
  <si>
    <t>Локальный ресурсный сметный расчет №2337</t>
  </si>
  <si>
    <t>Локальный сметный расчет №2312</t>
  </si>
  <si>
    <t>Локальный ресурсный сметный расчет №2304</t>
  </si>
  <si>
    <t>Локальный ресурсный сметный расчет №2323</t>
  </si>
  <si>
    <t>Локальные сметные расчеты №№13-04-01, 13-04-02, 13-04-03</t>
  </si>
  <si>
    <t>Локальный сметный расчет №2176(7)</t>
  </si>
  <si>
    <t>Изменение индексов-дефляторов на 2018-2020гг. согласно Прогнозу социально-экономического развития российской федерации на 2018 год и на плановый период 2019 и 2020 годов</t>
  </si>
  <si>
    <t xml:space="preserve">Необходимость корректировки стоимости финансирования обусловлено изменением объема строительства резервных КЛ-10 кВ с сохранением функциональных требований по надежности электроснабжения потребителей </t>
  </si>
  <si>
    <t>0,00</t>
  </si>
  <si>
    <t>на 2019 год</t>
  </si>
  <si>
    <t>Итого факт за год</t>
  </si>
  <si>
    <t>Год раскрытия информации: 2019 год</t>
  </si>
  <si>
    <t>Реконструкция ВЛ-0,4 кВ по адресу: РМЭ, Килемарский район, пгт. Килемары</t>
  </si>
  <si>
    <t>02.2019</t>
  </si>
  <si>
    <t>Фактический объем финансирования на 01.01.2019 года, млн. рублей (с НДС)</t>
  </si>
  <si>
    <t>02.2016, 10.2016,02.2017, 02.2018, 02.2019</t>
  </si>
  <si>
    <t>02.2016, 10.2016,12.2016, 02.2017, 02.2018, 02.2019</t>
  </si>
  <si>
    <t>02.2016, 02.2017, 02.2018, 02.2019</t>
  </si>
  <si>
    <t>Новое строительство ТП -10/0,4 кВ, КЛ-10 кВ, КЛ-0,4 кВ по адресу: РМЭ, Куженерский район, пгт. Куженер.</t>
  </si>
  <si>
    <t>02.2016,12.2016, 02.2017, 02.2019</t>
  </si>
  <si>
    <t>План на 01.01.2019 год</t>
  </si>
  <si>
    <t>Предложение по корректировке утвержденного плана на 01.01.2019 год</t>
  </si>
  <si>
    <t>Номер группы инвести-
ционных проектов</t>
  </si>
  <si>
    <t>Наименование инвестиционного проекта (группы инвестиционных проектов)</t>
  </si>
  <si>
    <t>Цели реализации инвестиционных проектов и плановые (фактические) значения количественных показателей, характеризующие достижение таких целей по итогам отчетного периода</t>
  </si>
  <si>
    <t>нл</t>
  </si>
  <si>
    <t>02.2016, 02.2019</t>
  </si>
  <si>
    <t>План (Предложение по корректировке утвержденного плана)</t>
  </si>
  <si>
    <t>МО "Куженерский район</t>
  </si>
  <si>
    <t>Локальный сметный расчет №2492</t>
  </si>
  <si>
    <t>Локальный ресурсный сметный расчет №2428</t>
  </si>
  <si>
    <t>2020</t>
  </si>
  <si>
    <t>Локальный ресурсный сметный расчет №2537</t>
  </si>
  <si>
    <t>Локальный ресурсный сметный расчет №2430</t>
  </si>
  <si>
    <t>Реконструкция ВЛ-0,4 кВ по адресу: РМЭ, Килемарский район,
 пгт. Килемары.</t>
  </si>
  <si>
    <t>Новое строительство ТП -10/0,4 кВ, КЛ-10 кВ, 
КЛ-0,4 кВ по адресу: РМЭ, Куженерский район, пгт. Куженер.</t>
  </si>
  <si>
    <t>10,354</t>
  </si>
  <si>
    <t>10/0,4</t>
  </si>
  <si>
    <t>Снижение коммерческих потерь</t>
  </si>
  <si>
    <t>10,04</t>
  </si>
  <si>
    <t>Электроснабжение школы и мест массовой застройки</t>
  </si>
  <si>
    <t>Снижение технических и коммерческих потерь</t>
  </si>
  <si>
    <t>Срок ввода объекта в эксплуатацию, предусмотренный схемой и программой развития электроэнергетики субъекта Российской Федерации, утвержденные в 2018 году (схемой теплоснабжения поселения (городского округа), утвержденной органом местного самоуправления), год</t>
  </si>
  <si>
    <t>Схема и программа развития электроэнергетики субъекта Российской Федерации, утвержденные в 2018 году (схема теплоснабжения поселения (городского округа), утвержденная органом местного самоуправления)</t>
  </si>
  <si>
    <t>0,4/0,23</t>
  </si>
  <si>
    <t>Утвержденные плановые значения показателей приведены в соответствии с приказом Министерства промышленности, экономического развития и торговли Республики Марий Эл № 179 от 05.07.2018г.</t>
  </si>
  <si>
    <t>Утвержденные плановые значения показателей приведены в соответствии с приказом Министерства промышленности, экономического развития и торговли Республики Марий Эл  № 179 от 05.07.2018г.</t>
  </si>
  <si>
    <t>Утвержденные плановые значения показателей приведены в соответствии с приказом промышленности, экономического развития и торговли Республики Марий Эл  № 179 от 05.07.2018г.</t>
  </si>
  <si>
    <t>Акты технического освидетельствования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</si>
</sst>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419]mmmm\ yyyy;@"/>
    <numFmt numFmtId="165" formatCode="0.000"/>
    <numFmt numFmtId="166" formatCode="0.0"/>
    <numFmt numFmtId="167" formatCode="0.0000"/>
    <numFmt numFmtId="168" formatCode="0.0000000"/>
    <numFmt numFmtId="169" formatCode="0.000000"/>
    <numFmt numFmtId="170" formatCode="0.000000000"/>
    <numFmt numFmtId="171" formatCode="#,##0.000"/>
    <numFmt numFmtId="172" formatCode="#,##0.0"/>
  </numFmts>
  <fonts count="50" x14ac:knownFonts="1">
    <font>
      <sz val="12"/>
      <name val="Times New Roman"/>
      <family val="1"/>
      <charset val="204"/>
    </font>
    <font>
      <sz val="11"/>
      <color theme="1"/>
      <name val="Calibri"/>
      <family val="2"/>
      <charset val="204"/>
      <scheme val="minor"/>
    </font>
    <font>
      <sz val="12"/>
      <name val="Times New Roman"/>
      <family val="1"/>
      <charset val="204"/>
    </font>
    <font>
      <b/>
      <sz val="14"/>
      <name val="Times New Roman"/>
      <family val="1"/>
      <charset val="204"/>
    </font>
    <font>
      <sz val="11"/>
      <color theme="1"/>
      <name val="Calibri"/>
      <family val="2"/>
      <scheme val="minor"/>
    </font>
    <font>
      <b/>
      <sz val="14"/>
      <color theme="1"/>
      <name val="Times New Roman"/>
      <family val="1"/>
      <charset val="204"/>
    </font>
    <font>
      <sz val="12"/>
      <color theme="1"/>
      <name val="Times New Roman"/>
      <family val="1"/>
      <charset val="204"/>
    </font>
    <font>
      <sz val="14"/>
      <name val="Times New Roman"/>
      <family val="1"/>
      <charset val="204"/>
    </font>
    <font>
      <b/>
      <sz val="12"/>
      <name val="Times New Roman"/>
      <family val="1"/>
      <charset val="204"/>
    </font>
    <font>
      <vertAlign val="superscript"/>
      <sz val="14"/>
      <name val="Times New Roman"/>
      <family val="1"/>
      <charset val="204"/>
    </font>
    <font>
      <b/>
      <vertAlign val="superscript"/>
      <sz val="12"/>
      <name val="Times New Roman"/>
      <family val="1"/>
      <charset val="204"/>
    </font>
    <font>
      <sz val="9"/>
      <color theme="1"/>
      <name val="Times New Roman"/>
      <family val="1"/>
      <charset val="204"/>
    </font>
    <font>
      <b/>
      <sz val="12"/>
      <color theme="1"/>
      <name val="Times New Roman"/>
      <family val="1"/>
      <charset val="204"/>
    </font>
    <font>
      <b/>
      <sz val="9"/>
      <color theme="1"/>
      <name val="Times New Roman"/>
      <family val="1"/>
      <charset val="204"/>
    </font>
    <font>
      <sz val="14"/>
      <color theme="1"/>
      <name val="Times New Roman"/>
      <family val="1"/>
      <charset val="204"/>
    </font>
    <font>
      <sz val="9"/>
      <name val="Times New Roman"/>
      <family val="1"/>
      <charset val="204"/>
    </font>
    <font>
      <sz val="11"/>
      <color rgb="FF000000"/>
      <name val="SimSun"/>
      <family val="2"/>
      <charset val="204"/>
    </font>
    <font>
      <b/>
      <sz val="14"/>
      <color rgb="FF000000"/>
      <name val="Times New Roman"/>
      <family val="1"/>
      <charset val="204"/>
    </font>
    <font>
      <b/>
      <sz val="12"/>
      <color rgb="FF000000"/>
      <name val="Times New Roman"/>
      <family val="1"/>
      <charset val="204"/>
    </font>
    <font>
      <b/>
      <sz val="12"/>
      <color rgb="FF000000"/>
      <name val="Calibri"/>
      <family val="2"/>
      <charset val="204"/>
    </font>
    <font>
      <sz val="12"/>
      <color rgb="FF000000"/>
      <name val="Times New Roman"/>
      <family val="1"/>
      <charset val="204"/>
    </font>
    <font>
      <sz val="12"/>
      <color rgb="FF000000"/>
      <name val="Calibri"/>
      <family val="2"/>
      <charset val="204"/>
    </font>
    <font>
      <sz val="13"/>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b/>
      <sz val="13"/>
      <color theme="1"/>
      <name val="Times New Roman"/>
      <family val="1"/>
      <charset val="204"/>
    </font>
    <font>
      <b/>
      <sz val="10"/>
      <color theme="1"/>
      <name val="Times New Roman"/>
      <family val="1"/>
      <charset val="204"/>
    </font>
    <font>
      <u/>
      <sz val="12"/>
      <color theme="1"/>
      <name val="Times New Roman"/>
      <family val="1"/>
      <charset val="204"/>
    </font>
    <font>
      <u/>
      <sz val="12"/>
      <name val="Times New Roman"/>
      <family val="1"/>
      <charset val="204"/>
    </font>
    <font>
      <sz val="10"/>
      <color theme="1"/>
      <name val="Times New Roman"/>
      <family val="1"/>
      <charset val="204"/>
    </font>
    <font>
      <sz val="10"/>
      <name val="Times New Roman"/>
      <family val="1"/>
      <charset val="204"/>
    </font>
    <font>
      <vertAlign val="superscript"/>
      <sz val="11"/>
      <color theme="1"/>
      <name val="Times New Roman"/>
      <family val="1"/>
      <charset val="204"/>
    </font>
    <font>
      <vertAlign val="superscript"/>
      <sz val="12"/>
      <color theme="1"/>
      <name val="Times New Roman"/>
      <family val="1"/>
      <charset val="204"/>
    </font>
    <font>
      <sz val="12"/>
      <name val="Arial"/>
      <family val="2"/>
      <charset val="204"/>
    </font>
    <font>
      <sz val="12"/>
      <color theme="1"/>
      <name val="Arial"/>
      <family val="2"/>
      <charset val="204"/>
    </font>
    <font>
      <b/>
      <sz val="12"/>
      <color theme="1"/>
      <name val="Arial"/>
      <family val="2"/>
      <charset val="204"/>
    </font>
    <font>
      <sz val="10"/>
      <name val="Arial Cyr"/>
      <charset val="204"/>
    </font>
    <font>
      <sz val="9"/>
      <color theme="1"/>
      <name val="Arial"/>
      <family val="2"/>
      <charset val="204"/>
    </font>
    <font>
      <i/>
      <sz val="11"/>
      <name val="Calibri"/>
      <family val="2"/>
      <charset val="204"/>
    </font>
    <font>
      <b/>
      <i/>
      <sz val="11"/>
      <name val="Calibri"/>
      <family val="2"/>
      <charset val="204"/>
    </font>
    <font>
      <b/>
      <sz val="11"/>
      <name val="Calibri"/>
      <family val="2"/>
      <charset val="204"/>
    </font>
    <font>
      <sz val="11"/>
      <name val="Calibri"/>
      <family val="2"/>
      <charset val="204"/>
    </font>
    <font>
      <b/>
      <i/>
      <sz val="11"/>
      <color theme="1"/>
      <name val="Calibri"/>
      <family val="2"/>
      <charset val="204"/>
      <scheme val="minor"/>
    </font>
    <font>
      <vertAlign val="subscript"/>
      <sz val="12"/>
      <name val="Times New Roman"/>
      <family val="1"/>
      <charset val="204"/>
    </font>
    <font>
      <sz val="13"/>
      <color theme="1"/>
      <name val="Times New Roman"/>
      <family val="1"/>
      <charset val="204"/>
    </font>
    <font>
      <b/>
      <sz val="13"/>
      <name val="Times New Roman"/>
      <family val="1"/>
      <charset val="204"/>
    </font>
    <font>
      <sz val="12"/>
      <color indexed="8"/>
      <name val="Times New Roman"/>
      <family val="1"/>
      <charset val="204"/>
    </font>
    <font>
      <b/>
      <sz val="11"/>
      <name val="Times New Roman"/>
      <family val="1"/>
      <charset val="204"/>
    </font>
    <font>
      <b/>
      <sz val="9"/>
      <name val="Times New Roman"/>
      <family val="1"/>
      <charset val="204"/>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13">
    <xf numFmtId="0" fontId="0" fillId="0" borderId="0"/>
    <xf numFmtId="0" fontId="2" fillId="0" borderId="0"/>
    <xf numFmtId="0" fontId="4" fillId="0" borderId="0"/>
    <xf numFmtId="0" fontId="16" fillId="0" borderId="0"/>
    <xf numFmtId="0" fontId="2" fillId="0" borderId="0"/>
    <xf numFmtId="0" fontId="16" fillId="0" borderId="0"/>
    <xf numFmtId="0" fontId="37" fillId="0" borderId="0"/>
    <xf numFmtId="0" fontId="1"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573">
    <xf numFmtId="0" fontId="0" fillId="0" borderId="0" xfId="0"/>
    <xf numFmtId="0" fontId="2" fillId="0" borderId="0" xfId="0" applyFont="1" applyFill="1"/>
    <xf numFmtId="0" fontId="3" fillId="0" borderId="0" xfId="0" applyFont="1" applyFill="1" applyAlignment="1"/>
    <xf numFmtId="0" fontId="6" fillId="0" borderId="0" xfId="2" applyFont="1" applyFill="1" applyAlignment="1">
      <alignment vertical="top"/>
    </xf>
    <xf numFmtId="0" fontId="7" fillId="0" borderId="0" xfId="1" applyFont="1" applyFill="1" applyAlignment="1">
      <alignment horizontal="right"/>
    </xf>
    <xf numFmtId="0" fontId="3" fillId="0" borderId="0" xfId="0" applyFont="1" applyFill="1" applyAlignment="1">
      <alignment vertical="center"/>
    </xf>
    <xf numFmtId="0" fontId="7" fillId="0" borderId="0" xfId="0" applyFont="1" applyFill="1" applyAlignment="1"/>
    <xf numFmtId="0" fontId="2" fillId="0" borderId="0" xfId="0" applyFont="1" applyFill="1" applyAlignment="1"/>
    <xf numFmtId="0" fontId="2" fillId="0" borderId="0" xfId="0" applyFont="1" applyFill="1" applyAlignment="1">
      <alignment horizontal="right"/>
    </xf>
    <xf numFmtId="49" fontId="8" fillId="0" borderId="1" xfId="1"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7" fillId="0" borderId="0" xfId="0" applyFont="1" applyFill="1"/>
    <xf numFmtId="0" fontId="3" fillId="0" borderId="0" xfId="0" applyFont="1" applyFill="1"/>
    <xf numFmtId="0" fontId="0" fillId="0" borderId="0" xfId="0" applyFont="1" applyFill="1"/>
    <xf numFmtId="0" fontId="0" fillId="0" borderId="0" xfId="0" applyFont="1" applyFill="1" applyAlignment="1"/>
    <xf numFmtId="0" fontId="0" fillId="0" borderId="0" xfId="0" applyFont="1" applyFill="1" applyAlignment="1">
      <alignment horizontal="right"/>
    </xf>
    <xf numFmtId="49" fontId="0" fillId="0" borderId="1" xfId="0" applyNumberFormat="1" applyFont="1" applyBorder="1" applyAlignment="1">
      <alignment horizontal="center" vertical="center" wrapText="1"/>
    </xf>
    <xf numFmtId="49" fontId="2" fillId="0" borderId="1" xfId="1"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2" fontId="0" fillId="0" borderId="1" xfId="0" applyNumberFormat="1" applyFont="1" applyBorder="1" applyAlignment="1">
      <alignment horizontal="center" vertical="center" wrapText="1"/>
    </xf>
    <xf numFmtId="4" fontId="8"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2" fontId="8" fillId="0" borderId="1" xfId="0" applyNumberFormat="1" applyFont="1" applyBorder="1" applyAlignment="1">
      <alignment horizontal="center" vertical="center"/>
    </xf>
    <xf numFmtId="1" fontId="8"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textRotation="90" wrapText="1"/>
    </xf>
    <xf numFmtId="0" fontId="3" fillId="0" borderId="0" xfId="0" applyFont="1" applyFill="1" applyAlignment="1">
      <alignment horizontal="center"/>
    </xf>
    <xf numFmtId="0" fontId="2" fillId="0" borderId="0" xfId="0" applyFont="1"/>
    <xf numFmtId="0" fontId="7" fillId="0" borderId="0" xfId="1" applyFont="1" applyAlignment="1">
      <alignment horizontal="right"/>
    </xf>
    <xf numFmtId="1" fontId="8" fillId="0" borderId="0" xfId="0" applyNumberFormat="1" applyFont="1" applyFill="1" applyBorder="1" applyAlignment="1">
      <alignment vertical="top"/>
    </xf>
    <xf numFmtId="49" fontId="8" fillId="0" borderId="1" xfId="1" applyNumberFormat="1" applyFont="1" applyFill="1" applyBorder="1" applyAlignment="1">
      <alignment horizontal="center" vertical="center" textRotation="90" wrapText="1"/>
    </xf>
    <xf numFmtId="2" fontId="0" fillId="0" borderId="1" xfId="0" applyNumberFormat="1" applyFont="1" applyFill="1" applyBorder="1" applyAlignment="1">
      <alignment horizontal="center" vertical="center" wrapText="1"/>
    </xf>
    <xf numFmtId="0" fontId="11" fillId="0" borderId="0" xfId="2" applyFont="1"/>
    <xf numFmtId="0" fontId="12" fillId="0" borderId="0" xfId="2" applyFont="1" applyBorder="1" applyAlignment="1">
      <alignment horizontal="center" vertical="center" wrapText="1"/>
    </xf>
    <xf numFmtId="0" fontId="11" fillId="0" borderId="0" xfId="2" applyFont="1" applyBorder="1"/>
    <xf numFmtId="0" fontId="5" fillId="0" borderId="0" xfId="2" applyFont="1" applyAlignment="1">
      <alignment horizontal="center" vertical="center"/>
    </xf>
    <xf numFmtId="0" fontId="13" fillId="0" borderId="0" xfId="2" applyFont="1" applyAlignment="1">
      <alignment horizontal="left" vertical="center"/>
    </xf>
    <xf numFmtId="0" fontId="14" fillId="0" borderId="0" xfId="2" applyFont="1" applyAlignment="1">
      <alignment horizontal="center" vertical="center"/>
    </xf>
    <xf numFmtId="0" fontId="6" fillId="0" borderId="0" xfId="2" applyFont="1" applyAlignment="1">
      <alignment horizontal="center" vertical="center"/>
    </xf>
    <xf numFmtId="0" fontId="11" fillId="0" borderId="0" xfId="2" applyFont="1" applyAlignment="1">
      <alignment vertical="center"/>
    </xf>
    <xf numFmtId="0" fontId="15" fillId="0" borderId="0" xfId="2" applyFont="1"/>
    <xf numFmtId="49" fontId="12" fillId="0" borderId="1" xfId="2" applyNumberFormat="1" applyFont="1" applyBorder="1" applyAlignment="1">
      <alignment horizontal="center" vertical="center" textRotation="90" wrapText="1"/>
    </xf>
    <xf numFmtId="49" fontId="12" fillId="0" borderId="1" xfId="2" applyNumberFormat="1" applyFont="1" applyBorder="1" applyAlignment="1">
      <alignment horizontal="center" vertical="center"/>
    </xf>
    <xf numFmtId="49" fontId="12" fillId="0" borderId="1" xfId="2" applyNumberFormat="1" applyFont="1" applyBorder="1" applyAlignment="1">
      <alignment horizontal="center"/>
    </xf>
    <xf numFmtId="0" fontId="6" fillId="0" borderId="0" xfId="2" applyFont="1"/>
    <xf numFmtId="49" fontId="8" fillId="0" borderId="1" xfId="1" applyNumberFormat="1" applyFont="1" applyBorder="1" applyAlignment="1">
      <alignment horizontal="center" vertical="center" wrapText="1"/>
    </xf>
    <xf numFmtId="4" fontId="12" fillId="0" borderId="1" xfId="2" applyNumberFormat="1" applyFont="1" applyBorder="1" applyAlignment="1">
      <alignment horizontal="center" vertical="center"/>
    </xf>
    <xf numFmtId="0" fontId="8" fillId="0" borderId="0" xfId="0" applyFont="1" applyFill="1" applyAlignment="1"/>
    <xf numFmtId="0" fontId="8" fillId="0" borderId="0" xfId="0" applyFont="1" applyFill="1" applyAlignment="1">
      <alignment horizontal="center"/>
    </xf>
    <xf numFmtId="0" fontId="5" fillId="0" borderId="0" xfId="2" applyFont="1" applyAlignment="1">
      <alignment vertical="center"/>
    </xf>
    <xf numFmtId="0" fontId="6" fillId="0" borderId="0" xfId="2" applyFont="1" applyAlignment="1">
      <alignment vertical="top"/>
    </xf>
    <xf numFmtId="0" fontId="6" fillId="0" borderId="0" xfId="2" applyFont="1" applyAlignment="1">
      <alignment horizontal="center" vertical="top"/>
    </xf>
    <xf numFmtId="0" fontId="18" fillId="0" borderId="0" xfId="3" applyFont="1" applyFill="1" applyBorder="1" applyAlignment="1"/>
    <xf numFmtId="0" fontId="7" fillId="0" borderId="0" xfId="0" applyFont="1" applyFill="1" applyAlignment="1">
      <alignment vertical="center"/>
    </xf>
    <xf numFmtId="0" fontId="2" fillId="0" borderId="0" xfId="0" applyFont="1" applyFill="1" applyAlignment="1">
      <alignment vertical="center"/>
    </xf>
    <xf numFmtId="0" fontId="8" fillId="0" borderId="0" xfId="4" applyFont="1" applyFill="1" applyBorder="1" applyAlignment="1">
      <alignment horizontal="center"/>
    </xf>
    <xf numFmtId="0" fontId="8" fillId="0" borderId="0" xfId="4" applyFont="1" applyFill="1" applyBorder="1" applyAlignment="1"/>
    <xf numFmtId="49" fontId="18" fillId="0" borderId="1" xfId="5" applyNumberFormat="1" applyFont="1" applyFill="1" applyBorder="1" applyAlignment="1">
      <alignment horizontal="center" vertical="center" wrapText="1"/>
    </xf>
    <xf numFmtId="49" fontId="18" fillId="0" borderId="1" xfId="5" applyNumberFormat="1" applyFont="1" applyFill="1" applyBorder="1" applyAlignment="1">
      <alignment horizontal="center" vertical="center" textRotation="90" wrapText="1"/>
    </xf>
    <xf numFmtId="49" fontId="19" fillId="0" borderId="1" xfId="5" applyNumberFormat="1" applyFont="1" applyFill="1" applyBorder="1" applyAlignment="1">
      <alignment horizontal="center" vertical="center"/>
    </xf>
    <xf numFmtId="2" fontId="8" fillId="0" borderId="10" xfId="0" applyNumberFormat="1" applyFont="1" applyBorder="1" applyAlignment="1">
      <alignment horizontal="center" vertical="center"/>
    </xf>
    <xf numFmtId="49" fontId="8" fillId="0" borderId="0" xfId="0" applyNumberFormat="1" applyFont="1" applyFill="1" applyBorder="1" applyAlignment="1">
      <alignment horizontal="center" vertical="center" wrapText="1"/>
    </xf>
    <xf numFmtId="0" fontId="0" fillId="0" borderId="0" xfId="0" applyFont="1" applyAlignment="1">
      <alignment horizontal="center"/>
    </xf>
    <xf numFmtId="0" fontId="5" fillId="0" borderId="0" xfId="2" applyFont="1" applyAlignment="1">
      <alignment horizontal="center"/>
    </xf>
    <xf numFmtId="0" fontId="8" fillId="0" borderId="1" xfId="0" applyFont="1" applyBorder="1" applyAlignment="1">
      <alignment horizontal="center" vertical="center"/>
    </xf>
    <xf numFmtId="4" fontId="8" fillId="0" borderId="1" xfId="0" applyNumberFormat="1" applyFont="1" applyBorder="1" applyAlignment="1">
      <alignment horizontal="center" vertical="center"/>
    </xf>
    <xf numFmtId="0" fontId="0" fillId="0" borderId="1" xfId="0" applyFont="1" applyBorder="1" applyAlignment="1">
      <alignment horizontal="center" vertical="center"/>
    </xf>
    <xf numFmtId="0" fontId="8" fillId="0" borderId="0" xfId="0" applyFont="1" applyFill="1"/>
    <xf numFmtId="0" fontId="2" fillId="0" borderId="0" xfId="0" applyFont="1" applyFill="1" applyBorder="1" applyAlignment="1">
      <alignment horizontal="center" vertical="center" textRotation="90" wrapText="1"/>
    </xf>
    <xf numFmtId="0" fontId="20" fillId="0" borderId="0" xfId="5" applyFont="1" applyFill="1" applyBorder="1" applyAlignment="1">
      <alignment horizontal="center" vertical="center" textRotation="90" wrapText="1"/>
    </xf>
    <xf numFmtId="0" fontId="21" fillId="0" borderId="0" xfId="5" applyFont="1" applyFill="1" applyBorder="1" applyAlignment="1">
      <alignment horizontal="center" vertical="center"/>
    </xf>
    <xf numFmtId="0" fontId="2" fillId="0" borderId="1" xfId="0" applyFont="1" applyBorder="1"/>
    <xf numFmtId="0" fontId="22" fillId="0" borderId="0" xfId="1" applyFont="1" applyFill="1" applyAlignment="1">
      <alignment horizontal="right"/>
    </xf>
    <xf numFmtId="0" fontId="2" fillId="0" borderId="1" xfId="0" applyFont="1" applyBorder="1" applyAlignment="1">
      <alignment horizontal="center" vertical="center"/>
    </xf>
    <xf numFmtId="0" fontId="0" fillId="0" borderId="0" xfId="0" applyFont="1"/>
    <xf numFmtId="0" fontId="8" fillId="0" borderId="0" xfId="0" applyFont="1" applyFill="1" applyAlignment="1">
      <alignment horizontal="center" vertical="center"/>
    </xf>
    <xf numFmtId="0" fontId="18" fillId="0" borderId="0" xfId="3" applyFont="1" applyFill="1" applyBorder="1" applyAlignment="1">
      <alignment horizontal="center" vertical="center"/>
    </xf>
    <xf numFmtId="0" fontId="8" fillId="0" borderId="1" xfId="0" applyNumberFormat="1" applyFont="1" applyBorder="1" applyAlignment="1">
      <alignment vertical="center" wrapText="1"/>
    </xf>
    <xf numFmtId="0" fontId="24" fillId="0" borderId="0" xfId="1" applyFont="1"/>
    <xf numFmtId="0" fontId="24" fillId="0" borderId="0" xfId="1" applyFont="1" applyAlignment="1">
      <alignment vertical="center"/>
    </xf>
    <xf numFmtId="0" fontId="2" fillId="0" borderId="0" xfId="1" applyFont="1"/>
    <xf numFmtId="0" fontId="8" fillId="0" borderId="0" xfId="1" applyFont="1" applyFill="1" applyAlignment="1">
      <alignment horizontal="center"/>
    </xf>
    <xf numFmtId="0" fontId="12" fillId="0" borderId="0" xfId="2" applyFont="1" applyAlignment="1">
      <alignment vertical="center"/>
    </xf>
    <xf numFmtId="0" fontId="8" fillId="0" borderId="1" xfId="1" applyFont="1" applyFill="1" applyBorder="1" applyAlignment="1">
      <alignment horizontal="center" vertical="center" wrapText="1"/>
    </xf>
    <xf numFmtId="0" fontId="12" fillId="0" borderId="1" xfId="1" applyFont="1" applyBorder="1" applyAlignment="1">
      <alignment horizontal="center" vertical="center" wrapText="1"/>
    </xf>
    <xf numFmtId="0" fontId="12" fillId="0" borderId="1" xfId="2" applyFont="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0" xfId="1" applyFont="1" applyAlignment="1">
      <alignment horizontal="right" vertical="center"/>
    </xf>
    <xf numFmtId="0" fontId="8" fillId="0" borderId="0" xfId="1" applyFont="1" applyFill="1" applyAlignment="1"/>
    <xf numFmtId="0" fontId="24" fillId="0" borderId="0" xfId="1" applyFont="1" applyAlignment="1"/>
    <xf numFmtId="0" fontId="26" fillId="0" borderId="0" xfId="1" applyFont="1" applyAlignment="1"/>
    <xf numFmtId="0" fontId="24" fillId="0" borderId="0" xfId="1" applyFont="1" applyAlignment="1">
      <alignment horizontal="center" vertical="center"/>
    </xf>
    <xf numFmtId="49" fontId="12" fillId="0" borderId="1" xfId="1" applyNumberFormat="1" applyFont="1" applyFill="1" applyBorder="1" applyAlignment="1">
      <alignment horizontal="center" vertical="center" wrapText="1"/>
    </xf>
    <xf numFmtId="49" fontId="8" fillId="0" borderId="1" xfId="4" applyNumberFormat="1" applyFont="1" applyFill="1" applyBorder="1" applyAlignment="1">
      <alignment horizontal="center" vertical="center" textRotation="90" wrapText="1"/>
    </xf>
    <xf numFmtId="49" fontId="8" fillId="0" borderId="1" xfId="4" applyNumberFormat="1" applyFont="1" applyFill="1" applyBorder="1" applyAlignment="1">
      <alignment horizontal="center" vertical="center" wrapText="1"/>
    </xf>
    <xf numFmtId="49" fontId="12" fillId="0" borderId="1" xfId="1" applyNumberFormat="1" applyFont="1" applyFill="1" applyBorder="1" applyAlignment="1">
      <alignment horizontal="center" vertical="center" textRotation="90"/>
    </xf>
    <xf numFmtId="49" fontId="12" fillId="0" borderId="1" xfId="1" applyNumberFormat="1" applyFont="1" applyFill="1" applyBorder="1" applyAlignment="1">
      <alignment horizontal="center" vertical="center"/>
    </xf>
    <xf numFmtId="0" fontId="3" fillId="0" borderId="0" xfId="1" applyFont="1" applyAlignment="1">
      <alignment horizontal="right" vertical="center"/>
    </xf>
    <xf numFmtId="0" fontId="24" fillId="0" borderId="0" xfId="1" applyFont="1" applyAlignment="1">
      <alignment horizontal="center"/>
    </xf>
    <xf numFmtId="0" fontId="24" fillId="0" borderId="0" xfId="1" applyFont="1" applyFill="1"/>
    <xf numFmtId="0" fontId="26" fillId="0" borderId="0" xfId="1" applyFont="1" applyFill="1" applyAlignment="1">
      <alignment horizontal="center"/>
    </xf>
    <xf numFmtId="0" fontId="27" fillId="0" borderId="0" xfId="1" applyFont="1" applyFill="1" applyAlignment="1">
      <alignment horizontal="center"/>
    </xf>
    <xf numFmtId="0" fontId="6" fillId="0" borderId="10" xfId="1" applyFont="1" applyFill="1" applyBorder="1" applyAlignment="1">
      <alignment horizontal="center" vertical="center" wrapText="1"/>
    </xf>
    <xf numFmtId="0" fontId="6" fillId="0" borderId="1" xfId="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30" fillId="0" borderId="1" xfId="1" applyFont="1" applyFill="1" applyBorder="1" applyAlignment="1">
      <alignment horizontal="center" vertical="center" wrapText="1"/>
    </xf>
    <xf numFmtId="0" fontId="31" fillId="0" borderId="1" xfId="1" applyFont="1" applyFill="1" applyBorder="1" applyAlignment="1">
      <alignment horizontal="center" vertical="center" wrapText="1"/>
    </xf>
    <xf numFmtId="2" fontId="31" fillId="0" borderId="1" xfId="1" applyNumberFormat="1" applyFont="1" applyFill="1" applyBorder="1" applyAlignment="1">
      <alignment horizontal="center" vertical="center" wrapText="1"/>
    </xf>
    <xf numFmtId="49" fontId="24" fillId="0" borderId="0" xfId="1" applyNumberFormat="1" applyFont="1" applyFill="1"/>
    <xf numFmtId="0" fontId="24" fillId="0" borderId="0" xfId="1" applyFont="1" applyFill="1" applyAlignment="1">
      <alignment vertical="center"/>
    </xf>
    <xf numFmtId="0" fontId="24" fillId="0" borderId="0" xfId="1" applyFont="1" applyFill="1" applyAlignment="1">
      <alignment horizontal="center" vertical="center"/>
    </xf>
    <xf numFmtId="0" fontId="2" fillId="0" borderId="0" xfId="1" applyFont="1" applyFill="1" applyAlignment="1">
      <alignment vertical="center"/>
    </xf>
    <xf numFmtId="0" fontId="30" fillId="0" borderId="0" xfId="1" applyFont="1" applyFill="1" applyAlignment="1">
      <alignment vertical="center"/>
    </xf>
    <xf numFmtId="0" fontId="24" fillId="0" borderId="0" xfId="1" applyFont="1" applyFill="1" applyAlignment="1"/>
    <xf numFmtId="0" fontId="26" fillId="0" borderId="0" xfId="1" applyFont="1" applyFill="1" applyAlignment="1">
      <alignment horizontal="center" wrapText="1"/>
    </xf>
    <xf numFmtId="0" fontId="6" fillId="0" borderId="0" xfId="2" applyFont="1" applyFill="1" applyAlignment="1">
      <alignment vertical="center"/>
    </xf>
    <xf numFmtId="0" fontId="12" fillId="0" borderId="0" xfId="2" applyFont="1" applyFill="1" applyAlignment="1">
      <alignment vertical="center"/>
    </xf>
    <xf numFmtId="0" fontId="26" fillId="0" borderId="0" xfId="1" applyFont="1" applyFill="1" applyAlignment="1"/>
    <xf numFmtId="0" fontId="24" fillId="0" borderId="0" xfId="1" applyFont="1" applyFill="1" applyBorder="1" applyAlignment="1"/>
    <xf numFmtId="0" fontId="6" fillId="0" borderId="1" xfId="0" applyFont="1" applyFill="1" applyBorder="1" applyAlignment="1">
      <alignment horizontal="center" vertical="center" wrapText="1"/>
    </xf>
    <xf numFmtId="2" fontId="24" fillId="0" borderId="0" xfId="1" applyNumberFormat="1" applyFont="1" applyFill="1" applyAlignment="1">
      <alignment vertical="center"/>
    </xf>
    <xf numFmtId="0" fontId="34" fillId="0" borderId="0" xfId="2" applyFont="1"/>
    <xf numFmtId="0" fontId="35" fillId="0" borderId="0" xfId="2" applyFont="1"/>
    <xf numFmtId="0" fontId="36" fillId="0" borderId="0" xfId="2" applyFont="1" applyAlignment="1">
      <alignment horizontal="left" vertical="center"/>
    </xf>
    <xf numFmtId="0" fontId="8" fillId="0" borderId="0" xfId="1" applyFont="1" applyFill="1" applyAlignment="1">
      <alignment vertical="center"/>
    </xf>
    <xf numFmtId="0" fontId="35" fillId="0" borderId="0" xfId="2" applyFont="1" applyBorder="1"/>
    <xf numFmtId="49" fontId="8" fillId="0" borderId="1" xfId="6" applyNumberFormat="1" applyFont="1" applyFill="1" applyBorder="1" applyAlignment="1">
      <alignment horizontal="center" vertical="center" wrapText="1"/>
    </xf>
    <xf numFmtId="49" fontId="12" fillId="0" borderId="1" xfId="2" applyNumberFormat="1" applyFont="1" applyFill="1" applyBorder="1" applyAlignment="1">
      <alignment horizontal="center"/>
    </xf>
    <xf numFmtId="0" fontId="6" fillId="0" borderId="0" xfId="2" applyFont="1" applyAlignment="1">
      <alignment horizontal="center"/>
    </xf>
    <xf numFmtId="0" fontId="38" fillId="0" borderId="0" xfId="2" applyFont="1"/>
    <xf numFmtId="49" fontId="12" fillId="0" borderId="1" xfId="1" applyNumberFormat="1" applyFont="1" applyBorder="1" applyAlignment="1">
      <alignment horizontal="center" vertical="center"/>
    </xf>
    <xf numFmtId="0" fontId="6" fillId="0" borderId="0" xfId="1" applyFont="1" applyAlignment="1">
      <alignment horizontal="center"/>
    </xf>
    <xf numFmtId="0" fontId="6" fillId="0" borderId="0" xfId="1" applyFont="1"/>
    <xf numFmtId="0" fontId="24" fillId="0" borderId="0" xfId="1" applyFont="1" applyAlignment="1">
      <alignment horizontal="right" vertical="center"/>
    </xf>
    <xf numFmtId="0" fontId="24" fillId="0" borderId="0" xfId="1" applyFont="1" applyAlignment="1">
      <alignment horizontal="center" vertical="center" wrapText="1"/>
    </xf>
    <xf numFmtId="0" fontId="24" fillId="0" borderId="0" xfId="1" applyFont="1" applyAlignment="1">
      <alignment horizontal="left"/>
    </xf>
    <xf numFmtId="0" fontId="25" fillId="0" borderId="0" xfId="1" applyFont="1" applyAlignment="1">
      <alignment horizontal="center" vertical="center" wrapText="1"/>
    </xf>
    <xf numFmtId="49" fontId="24" fillId="0" borderId="1" xfId="7" applyNumberFormat="1" applyFont="1" applyFill="1" applyBorder="1" applyAlignment="1">
      <alignment horizontal="center" vertical="center" wrapText="1"/>
    </xf>
    <xf numFmtId="166" fontId="24" fillId="0" borderId="1" xfId="1" applyNumberFormat="1" applyFont="1" applyBorder="1" applyAlignment="1">
      <alignment horizontal="center" vertical="center" wrapText="1"/>
    </xf>
    <xf numFmtId="0" fontId="39" fillId="0" borderId="0" xfId="1" applyFont="1" applyFill="1" applyBorder="1" applyAlignment="1">
      <alignment horizontal="center" vertical="center"/>
    </xf>
    <xf numFmtId="0" fontId="40" fillId="0" borderId="0" xfId="1" applyFont="1" applyFill="1" applyBorder="1" applyAlignment="1">
      <alignment horizontal="center" vertical="center"/>
    </xf>
    <xf numFmtId="0" fontId="40" fillId="0" borderId="0" xfId="1" applyFont="1" applyFill="1" applyBorder="1" applyAlignment="1">
      <alignment horizontal="left" vertical="center" wrapText="1"/>
    </xf>
    <xf numFmtId="0" fontId="41" fillId="0" borderId="0" xfId="1" applyFont="1" applyFill="1" applyBorder="1" applyAlignment="1">
      <alignment horizontal="left" vertical="center" wrapText="1"/>
    </xf>
    <xf numFmtId="0" fontId="42" fillId="0" borderId="0" xfId="1" applyFont="1" applyFill="1" applyBorder="1" applyAlignment="1">
      <alignment horizontal="center" vertical="center"/>
    </xf>
    <xf numFmtId="0" fontId="42" fillId="0" borderId="0" xfId="1" applyFont="1" applyFill="1" applyBorder="1" applyAlignment="1">
      <alignment horizontal="left" vertical="center" wrapText="1"/>
    </xf>
    <xf numFmtId="0" fontId="42" fillId="0" borderId="0" xfId="1" applyFont="1" applyFill="1" applyBorder="1" applyAlignment="1">
      <alignment horizontal="center" vertical="center" wrapText="1"/>
    </xf>
    <xf numFmtId="0" fontId="23" fillId="0" borderId="0" xfId="1" applyFont="1" applyFill="1" applyBorder="1" applyAlignment="1">
      <alignment horizontal="center" vertical="center"/>
    </xf>
    <xf numFmtId="3" fontId="23" fillId="0" borderId="0" xfId="1" applyNumberFormat="1" applyFont="1" applyFill="1" applyBorder="1" applyAlignment="1">
      <alignment horizontal="center" vertical="center"/>
    </xf>
    <xf numFmtId="0" fontId="2" fillId="0" borderId="0" xfId="1" applyFont="1" applyFill="1" applyBorder="1" applyAlignment="1">
      <alignment horizontal="center" vertical="center"/>
    </xf>
    <xf numFmtId="0" fontId="24" fillId="0" borderId="0" xfId="1" applyFont="1" applyBorder="1" applyAlignment="1">
      <alignment horizontal="center" vertical="center"/>
    </xf>
    <xf numFmtId="0" fontId="24" fillId="0" borderId="0" xfId="1" applyFont="1" applyBorder="1" applyAlignment="1">
      <alignment vertical="center"/>
    </xf>
    <xf numFmtId="0" fontId="42" fillId="0" borderId="0" xfId="1" applyFont="1" applyFill="1" applyBorder="1" applyAlignment="1">
      <alignment vertical="center"/>
    </xf>
    <xf numFmtId="0" fontId="40" fillId="0" borderId="0" xfId="1" applyFont="1" applyFill="1" applyBorder="1" applyAlignment="1">
      <alignment vertical="center"/>
    </xf>
    <xf numFmtId="0" fontId="43" fillId="0" borderId="0" xfId="1" applyFont="1" applyFill="1" applyBorder="1" applyAlignment="1">
      <alignment horizontal="center" vertical="center"/>
    </xf>
    <xf numFmtId="0" fontId="40" fillId="0" borderId="0" xfId="1" applyFont="1" applyFill="1" applyBorder="1" applyAlignment="1">
      <alignment horizontal="center" vertical="center" wrapText="1"/>
    </xf>
    <xf numFmtId="0" fontId="2" fillId="0" borderId="0" xfId="8" applyFont="1"/>
    <xf numFmtId="0" fontId="8" fillId="0" borderId="0" xfId="8" applyFont="1" applyFill="1" applyAlignment="1">
      <alignment horizontal="center"/>
    </xf>
    <xf numFmtId="0" fontId="8" fillId="0" borderId="0" xfId="8" applyFont="1" applyFill="1"/>
    <xf numFmtId="0" fontId="2" fillId="0" borderId="0" xfId="8" applyFont="1" applyFill="1"/>
    <xf numFmtId="0" fontId="2" fillId="0" borderId="0" xfId="8" applyFont="1" applyFill="1" applyAlignment="1">
      <alignment vertical="center"/>
    </xf>
    <xf numFmtId="49" fontId="8" fillId="0" borderId="1" xfId="8" applyNumberFormat="1" applyFont="1" applyBorder="1" applyAlignment="1">
      <alignment horizontal="center" vertical="center" wrapText="1"/>
    </xf>
    <xf numFmtId="49" fontId="18" fillId="0" borderId="1" xfId="5" applyNumberFormat="1" applyFont="1" applyBorder="1" applyAlignment="1">
      <alignment horizontal="center" vertical="center" wrapText="1"/>
    </xf>
    <xf numFmtId="0" fontId="20" fillId="0" borderId="1" xfId="5" applyFont="1" applyFill="1" applyBorder="1" applyAlignment="1">
      <alignment horizontal="center" vertical="center"/>
    </xf>
    <xf numFmtId="0" fontId="2" fillId="0" borderId="1" xfId="1" applyFont="1" applyFill="1" applyBorder="1" applyAlignment="1">
      <alignment vertical="center" wrapText="1"/>
    </xf>
    <xf numFmtId="0" fontId="21" fillId="0" borderId="1" xfId="5" applyFont="1" applyFill="1" applyBorder="1" applyAlignment="1">
      <alignment horizontal="center" vertical="center"/>
    </xf>
    <xf numFmtId="0" fontId="6" fillId="0" borderId="1" xfId="1" applyFont="1" applyFill="1" applyBorder="1" applyAlignment="1">
      <alignment horizontal="center" vertical="center"/>
    </xf>
    <xf numFmtId="0" fontId="2" fillId="0" borderId="0" xfId="1" applyFont="1" applyFill="1"/>
    <xf numFmtId="0" fontId="2" fillId="0" borderId="0" xfId="8"/>
    <xf numFmtId="0" fontId="3" fillId="0" borderId="0" xfId="8" applyFont="1" applyFill="1" applyAlignment="1"/>
    <xf numFmtId="0" fontId="3" fillId="0" borderId="0" xfId="8" applyFont="1" applyFill="1" applyAlignment="1">
      <alignment horizontal="center"/>
    </xf>
    <xf numFmtId="0" fontId="3" fillId="0" borderId="0" xfId="9" applyFont="1" applyAlignment="1">
      <alignment wrapText="1"/>
    </xf>
    <xf numFmtId="49" fontId="8" fillId="0" borderId="1" xfId="8" applyNumberFormat="1" applyFont="1" applyBorder="1" applyAlignment="1">
      <alignment horizontal="center" wrapText="1"/>
    </xf>
    <xf numFmtId="49"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1" applyNumberFormat="1" applyFont="1" applyFill="1" applyBorder="1" applyAlignment="1">
      <alignment horizontal="center" vertical="center" wrapText="1"/>
    </xf>
    <xf numFmtId="2" fontId="2" fillId="0" borderId="1" xfId="0" applyNumberFormat="1" applyFont="1" applyBorder="1" applyAlignment="1">
      <alignment horizontal="center" vertical="center"/>
    </xf>
    <xf numFmtId="49" fontId="6" fillId="0" borderId="1" xfId="1" applyNumberFormat="1" applyFont="1" applyBorder="1" applyAlignment="1">
      <alignment horizontal="center" vertical="center"/>
    </xf>
    <xf numFmtId="165" fontId="0" fillId="0" borderId="1" xfId="0" applyNumberFormat="1" applyFont="1" applyFill="1" applyBorder="1" applyAlignment="1">
      <alignment horizontal="center" vertical="center"/>
    </xf>
    <xf numFmtId="0" fontId="0" fillId="0" borderId="1" xfId="1" applyFont="1" applyFill="1" applyBorder="1" applyAlignment="1">
      <alignment vertical="center" wrapText="1"/>
    </xf>
    <xf numFmtId="0" fontId="17" fillId="0" borderId="0" xfId="3"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168" fontId="2" fillId="0" borderId="1" xfId="1" applyNumberFormat="1" applyFont="1" applyFill="1" applyBorder="1" applyAlignment="1">
      <alignment horizontal="center" vertical="center" wrapText="1"/>
    </xf>
    <xf numFmtId="0" fontId="0" fillId="0" borderId="0" xfId="1" applyFont="1" applyFill="1"/>
    <xf numFmtId="0" fontId="0" fillId="0" borderId="0" xfId="8" applyFont="1"/>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49" fontId="45" fillId="0" borderId="1" xfId="2" applyNumberFormat="1" applyFont="1" applyBorder="1" applyAlignment="1">
      <alignment horizontal="center" vertical="center"/>
    </xf>
    <xf numFmtId="49" fontId="22" fillId="0" borderId="1" xfId="1" applyNumberFormat="1" applyFont="1" applyBorder="1" applyAlignment="1">
      <alignment horizontal="left" vertical="center" wrapText="1"/>
    </xf>
    <xf numFmtId="1" fontId="45" fillId="0" borderId="1" xfId="2"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1" fontId="45" fillId="2" borderId="1" xfId="2" applyNumberFormat="1" applyFont="1" applyFill="1" applyBorder="1" applyAlignment="1">
      <alignment horizontal="center" vertical="center"/>
    </xf>
    <xf numFmtId="2" fontId="0" fillId="2" borderId="1" xfId="0" applyNumberFormat="1" applyFill="1" applyBorder="1" applyAlignment="1">
      <alignment horizontal="center" vertical="center" wrapText="1"/>
    </xf>
    <xf numFmtId="49" fontId="22" fillId="2" borderId="1" xfId="1" applyNumberFormat="1" applyFont="1" applyFill="1" applyBorder="1" applyAlignment="1">
      <alignment horizontal="left" vertical="center" wrapText="1"/>
    </xf>
    <xf numFmtId="49" fontId="45" fillId="0" borderId="0" xfId="2" applyNumberFormat="1" applyFont="1" applyBorder="1" applyAlignment="1">
      <alignment horizontal="center" vertical="center"/>
    </xf>
    <xf numFmtId="49" fontId="22" fillId="0" borderId="0" xfId="1" applyNumberFormat="1" applyFont="1" applyBorder="1" applyAlignment="1">
      <alignment horizontal="left" vertical="center" wrapText="1"/>
    </xf>
    <xf numFmtId="1" fontId="45" fillId="0" borderId="0" xfId="2" applyNumberFormat="1" applyFont="1" applyBorder="1" applyAlignment="1">
      <alignment horizontal="center" vertical="center"/>
    </xf>
    <xf numFmtId="2" fontId="0" fillId="0" borderId="0" xfId="0" applyNumberFormat="1" applyBorder="1" applyAlignment="1">
      <alignment horizontal="center" vertical="center" wrapText="1"/>
    </xf>
    <xf numFmtId="49" fontId="0" fillId="2" borderId="1" xfId="0" applyNumberFormat="1" applyFont="1" applyFill="1" applyBorder="1" applyAlignment="1">
      <alignment horizontal="left" vertical="center" wrapText="1"/>
    </xf>
    <xf numFmtId="2" fontId="0" fillId="0" borderId="0" xfId="0" applyNumberFormat="1" applyAlignment="1">
      <alignment wrapText="1"/>
    </xf>
    <xf numFmtId="49" fontId="22" fillId="0" borderId="1" xfId="1" applyNumberFormat="1" applyFont="1" applyFill="1" applyBorder="1" applyAlignment="1">
      <alignment horizontal="left" vertical="center" wrapText="1"/>
    </xf>
    <xf numFmtId="1" fontId="45" fillId="0" borderId="1" xfId="2" applyNumberFormat="1" applyFont="1" applyFill="1" applyBorder="1" applyAlignment="1">
      <alignment horizontal="center" vertical="center"/>
    </xf>
    <xf numFmtId="2" fontId="0" fillId="0" borderId="1" xfId="0" applyNumberFormat="1" applyFill="1" applyBorder="1" applyAlignment="1">
      <alignment horizontal="center" vertical="center" wrapText="1"/>
    </xf>
    <xf numFmtId="2" fontId="0" fillId="0" borderId="0" xfId="0" applyNumberFormat="1"/>
    <xf numFmtId="0" fontId="6" fillId="0" borderId="0" xfId="2" applyFont="1" applyAlignment="1">
      <alignment horizontal="center" vertical="top"/>
    </xf>
    <xf numFmtId="0" fontId="8" fillId="0" borderId="0" xfId="1" applyFont="1" applyFill="1" applyAlignment="1">
      <alignment horizontal="center"/>
    </xf>
    <xf numFmtId="0" fontId="12" fillId="0"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12" fillId="0" borderId="1" xfId="2"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1" applyNumberFormat="1" applyFont="1" applyFill="1" applyBorder="1" applyAlignment="1">
      <alignment horizontal="center" vertical="center" wrapText="1"/>
    </xf>
    <xf numFmtId="0" fontId="24" fillId="0" borderId="1" xfId="7" applyFont="1" applyFill="1" applyBorder="1" applyAlignment="1">
      <alignment horizontal="center" vertical="center" wrapText="1"/>
    </xf>
    <xf numFmtId="0" fontId="24" fillId="0" borderId="1" xfId="1"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24" fillId="0" borderId="1" xfId="1" applyFont="1" applyBorder="1" applyAlignment="1">
      <alignment vertical="center" wrapText="1"/>
    </xf>
    <xf numFmtId="0" fontId="24" fillId="0" borderId="1" xfId="1" applyFont="1" applyBorder="1" applyAlignment="1">
      <alignment horizontal="center" vertical="center"/>
    </xf>
    <xf numFmtId="0" fontId="24" fillId="0" borderId="1" xfId="1" applyFont="1" applyFill="1" applyBorder="1" applyAlignment="1">
      <alignment horizontal="left" vertical="center" wrapText="1"/>
    </xf>
    <xf numFmtId="0" fontId="24" fillId="0" borderId="1" xfId="1"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0" fontId="8"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6" fillId="0" borderId="1" xfId="1" applyFont="1" applyFill="1" applyBorder="1" applyAlignment="1">
      <alignment horizontal="center" vertical="top" wrapText="1"/>
    </xf>
    <xf numFmtId="0" fontId="0" fillId="0" borderId="1" xfId="0" applyFont="1" applyFill="1" applyBorder="1" applyAlignment="1">
      <alignment horizontal="center" vertical="center"/>
    </xf>
    <xf numFmtId="49" fontId="0" fillId="0" borderId="1" xfId="1" applyNumberFormat="1" applyFont="1" applyFill="1" applyBorder="1" applyAlignment="1">
      <alignment horizontal="center" vertical="center" wrapText="1"/>
    </xf>
    <xf numFmtId="0" fontId="0" fillId="0" borderId="0" xfId="0" applyBorder="1" applyAlignment="1">
      <alignment horizontal="center" vertical="center" wrapText="1"/>
    </xf>
    <xf numFmtId="166" fontId="24" fillId="0" borderId="1" xfId="1" applyNumberFormat="1" applyFont="1" applyFill="1" applyBorder="1" applyAlignment="1">
      <alignment horizontal="center" vertical="center" wrapText="1"/>
    </xf>
    <xf numFmtId="170" fontId="0" fillId="0" borderId="0" xfId="0" applyNumberFormat="1" applyAlignment="1">
      <alignment wrapText="1"/>
    </xf>
    <xf numFmtId="169" fontId="0" fillId="0" borderId="0" xfId="0" applyNumberFormat="1"/>
    <xf numFmtId="49" fontId="24" fillId="0" borderId="1" xfId="1"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xf numFmtId="49" fontId="6" fillId="0" borderId="1" xfId="1" applyNumberFormat="1" applyFont="1" applyFill="1" applyBorder="1" applyAlignment="1">
      <alignment horizontal="center" vertical="center"/>
    </xf>
    <xf numFmtId="49" fontId="45" fillId="0" borderId="10" xfId="2" applyNumberFormat="1" applyFont="1" applyBorder="1" applyAlignment="1">
      <alignment horizontal="center" vertical="center"/>
    </xf>
    <xf numFmtId="49" fontId="22" fillId="2" borderId="10" xfId="1" applyNumberFormat="1" applyFont="1" applyFill="1" applyBorder="1" applyAlignment="1">
      <alignment horizontal="left" vertical="center" wrapText="1"/>
    </xf>
    <xf numFmtId="1" fontId="45" fillId="2" borderId="10" xfId="2" applyNumberFormat="1" applyFont="1" applyFill="1" applyBorder="1" applyAlignment="1">
      <alignment horizontal="center" vertical="center"/>
    </xf>
    <xf numFmtId="2" fontId="0" fillId="2" borderId="10" xfId="0" applyNumberFormat="1" applyFill="1" applyBorder="1" applyAlignment="1">
      <alignment horizontal="center" vertical="center" wrapText="1"/>
    </xf>
    <xf numFmtId="49" fontId="26" fillId="0" borderId="12" xfId="2" applyNumberFormat="1" applyFont="1" applyBorder="1" applyAlignment="1">
      <alignment horizontal="center" vertical="center"/>
    </xf>
    <xf numFmtId="49" fontId="46" fillId="0" borderId="13" xfId="1" applyNumberFormat="1" applyFont="1" applyBorder="1" applyAlignment="1">
      <alignment horizontal="left" vertical="center" wrapText="1"/>
    </xf>
    <xf numFmtId="1" fontId="26" fillId="0" borderId="13" xfId="2" applyNumberFormat="1" applyFont="1" applyBorder="1" applyAlignment="1">
      <alignment horizontal="center" vertical="center"/>
    </xf>
    <xf numFmtId="2" fontId="8" fillId="0" borderId="13" xfId="0" applyNumberFormat="1" applyFont="1" applyBorder="1" applyAlignment="1">
      <alignment horizontal="center" vertical="center" wrapText="1"/>
    </xf>
    <xf numFmtId="2" fontId="8" fillId="0" borderId="14" xfId="0" applyNumberFormat="1" applyFont="1" applyBorder="1" applyAlignment="1">
      <alignment horizontal="center" vertical="center" wrapText="1"/>
    </xf>
    <xf numFmtId="49" fontId="22" fillId="0" borderId="1" xfId="1" applyNumberFormat="1" applyFont="1" applyBorder="1" applyAlignment="1">
      <alignment horizontal="right" vertical="center" wrapText="1"/>
    </xf>
    <xf numFmtId="0" fontId="0" fillId="0" borderId="1" xfId="8" applyFont="1" applyFill="1" applyBorder="1"/>
    <xf numFmtId="0" fontId="0" fillId="0" borderId="1" xfId="8" applyFont="1" applyFill="1" applyBorder="1" applyAlignment="1">
      <alignment horizontal="center" vertical="center"/>
    </xf>
    <xf numFmtId="2" fontId="0" fillId="0" borderId="1" xfId="0" applyNumberFormat="1" applyBorder="1" applyAlignment="1">
      <alignment horizontal="center" wrapText="1"/>
    </xf>
    <xf numFmtId="0" fontId="0" fillId="0" borderId="0" xfId="0" applyAlignment="1">
      <alignment horizontal="center"/>
    </xf>
    <xf numFmtId="49"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1" applyNumberFormat="1" applyFont="1" applyFill="1" applyBorder="1" applyAlignment="1">
      <alignment horizontal="center" vertical="center"/>
    </xf>
    <xf numFmtId="0" fontId="0" fillId="0" borderId="1" xfId="1" applyNumberFormat="1" applyFont="1" applyFill="1" applyBorder="1" applyAlignment="1">
      <alignment horizontal="center" vertical="center" wrapText="1"/>
    </xf>
    <xf numFmtId="172" fontId="8" fillId="0" borderId="1" xfId="0" applyNumberFormat="1" applyFont="1" applyFill="1" applyBorder="1" applyAlignment="1">
      <alignment horizontal="center" vertical="center" wrapText="1"/>
    </xf>
    <xf numFmtId="166" fontId="8" fillId="0" borderId="1" xfId="0" applyNumberFormat="1" applyFont="1" applyBorder="1" applyAlignment="1">
      <alignment horizontal="center" vertical="center"/>
    </xf>
    <xf numFmtId="3" fontId="8" fillId="0" borderId="1" xfId="0" applyNumberFormat="1" applyFont="1" applyFill="1" applyBorder="1" applyAlignment="1">
      <alignment horizontal="center" vertical="center" wrapText="1"/>
    </xf>
    <xf numFmtId="1" fontId="8" fillId="0" borderId="1" xfId="0" applyNumberFormat="1" applyFont="1" applyBorder="1" applyAlignment="1">
      <alignment horizontal="center" vertical="center"/>
    </xf>
    <xf numFmtId="4" fontId="0"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4" fontId="2" fillId="0" borderId="1"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49" fontId="12" fillId="0" borderId="1" xfId="2" applyNumberFormat="1" applyFont="1" applyBorder="1" applyAlignment="1">
      <alignment horizontal="center" vertical="center" textRotation="90" wrapText="1"/>
    </xf>
    <xf numFmtId="165" fontId="0" fillId="0" borderId="0" xfId="0" applyNumberFormat="1" applyAlignment="1">
      <alignment wrapText="1"/>
    </xf>
    <xf numFmtId="0" fontId="3" fillId="0" borderId="0" xfId="1" applyFont="1" applyAlignment="1">
      <alignment horizontal="right" vertical="center"/>
    </xf>
    <xf numFmtId="49" fontId="18" fillId="0" borderId="6" xfId="5" applyNumberFormat="1" applyFont="1" applyFill="1" applyBorder="1" applyAlignment="1">
      <alignment horizontal="center" vertical="center" wrapText="1"/>
    </xf>
    <xf numFmtId="166" fontId="0" fillId="0" borderId="1" xfId="0" applyNumberFormat="1" applyFont="1" applyBorder="1" applyAlignment="1">
      <alignment horizontal="center" vertical="center"/>
    </xf>
    <xf numFmtId="166" fontId="6" fillId="0" borderId="1" xfId="0" applyNumberFormat="1" applyFont="1" applyBorder="1" applyAlignment="1">
      <alignment horizontal="center" vertical="center"/>
    </xf>
    <xf numFmtId="0" fontId="11" fillId="0" borderId="0" xfId="2" applyFont="1" applyFill="1"/>
    <xf numFmtId="171" fontId="8"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6" fillId="0" borderId="0" xfId="2" applyFont="1" applyAlignment="1">
      <alignment horizontal="center" vertical="top"/>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textRotation="90" wrapText="1"/>
    </xf>
    <xf numFmtId="0" fontId="8" fillId="0" borderId="0" xfId="0" applyFont="1" applyFill="1" applyAlignment="1">
      <alignment horizontal="center"/>
    </xf>
    <xf numFmtId="49" fontId="18" fillId="0" borderId="1" xfId="5" applyNumberFormat="1" applyFont="1" applyFill="1" applyBorder="1" applyAlignment="1">
      <alignment horizontal="center" vertical="center" wrapText="1"/>
    </xf>
    <xf numFmtId="0" fontId="5" fillId="0" borderId="0" xfId="2" applyFont="1" applyAlignment="1">
      <alignment horizontal="center"/>
    </xf>
    <xf numFmtId="49" fontId="8" fillId="0" borderId="1" xfId="0" applyNumberFormat="1" applyFont="1" applyBorder="1" applyAlignment="1">
      <alignment horizontal="center" vertical="center" wrapText="1"/>
    </xf>
    <xf numFmtId="49" fontId="8" fillId="0" borderId="1" xfId="1"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xf>
    <xf numFmtId="2" fontId="0" fillId="0" borderId="10" xfId="0" applyNumberFormat="1" applyFont="1" applyBorder="1" applyAlignment="1">
      <alignment horizontal="center" vertical="center"/>
    </xf>
    <xf numFmtId="0" fontId="0" fillId="0" borderId="1" xfId="0" applyNumberFormat="1" applyFont="1" applyBorder="1" applyAlignment="1">
      <alignment horizontal="center" vertical="center"/>
    </xf>
    <xf numFmtId="0" fontId="6" fillId="0" borderId="1" xfId="1" applyFont="1" applyFill="1" applyBorder="1" applyAlignment="1">
      <alignment horizontal="center" vertical="center" wrapText="1"/>
    </xf>
    <xf numFmtId="2" fontId="2" fillId="0" borderId="1" xfId="0" applyNumberFormat="1" applyFont="1" applyFill="1" applyBorder="1" applyAlignment="1">
      <alignment horizontal="center" vertical="center"/>
    </xf>
    <xf numFmtId="171" fontId="8" fillId="0" borderId="1" xfId="0" applyNumberFormat="1" applyFont="1" applyBorder="1" applyAlignment="1">
      <alignment horizontal="center" vertical="center"/>
    </xf>
    <xf numFmtId="49" fontId="12" fillId="0" borderId="1" xfId="2" applyNumberFormat="1" applyFont="1" applyFill="1" applyBorder="1" applyAlignment="1">
      <alignment horizontal="center" vertical="center" wrapText="1"/>
    </xf>
    <xf numFmtId="49" fontId="12"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8" fillId="0" borderId="1" xfId="4" applyNumberFormat="1" applyFont="1" applyFill="1" applyBorder="1" applyAlignment="1">
      <alignment horizontal="center" vertical="center" wrapText="1"/>
    </xf>
    <xf numFmtId="49" fontId="12" fillId="0" borderId="1" xfId="1" applyNumberFormat="1" applyFont="1" applyFill="1" applyBorder="1" applyAlignment="1">
      <alignment horizontal="center" vertical="center"/>
    </xf>
    <xf numFmtId="0" fontId="6" fillId="0" borderId="1" xfId="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0" borderId="0" xfId="1" applyFont="1" applyFill="1" applyAlignment="1">
      <alignment horizontal="center" vertical="center"/>
    </xf>
    <xf numFmtId="171" fontId="0"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wrapText="1"/>
    </xf>
    <xf numFmtId="2" fontId="6" fillId="0" borderId="1" xfId="2" applyNumberFormat="1" applyFont="1" applyFill="1" applyBorder="1" applyAlignment="1">
      <alignment horizontal="center" vertical="center"/>
    </xf>
    <xf numFmtId="2" fontId="12" fillId="0" borderId="1" xfId="2" applyNumberFormat="1" applyFont="1" applyFill="1" applyBorder="1" applyAlignment="1">
      <alignment horizontal="center" vertical="center"/>
    </xf>
    <xf numFmtId="10" fontId="45" fillId="0" borderId="1" xfId="11"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171" fontId="2" fillId="0" borderId="1" xfId="0" applyNumberFormat="1" applyFont="1" applyFill="1" applyBorder="1" applyAlignment="1">
      <alignment horizontal="center" vertical="center"/>
    </xf>
    <xf numFmtId="0" fontId="5" fillId="0" borderId="0" xfId="2" applyFont="1" applyFill="1" applyAlignment="1">
      <alignment horizontal="center" vertical="center"/>
    </xf>
    <xf numFmtId="0" fontId="6" fillId="0" borderId="0" xfId="2" applyFont="1" applyFill="1" applyAlignment="1">
      <alignment horizontal="center" vertical="center"/>
    </xf>
    <xf numFmtId="0" fontId="12" fillId="0" borderId="0" xfId="2" applyFont="1" applyFill="1" applyBorder="1" applyAlignment="1">
      <alignment horizontal="center" vertical="center" wrapText="1"/>
    </xf>
    <xf numFmtId="0" fontId="11" fillId="0" borderId="0" xfId="2" applyFont="1" applyFill="1" applyBorder="1"/>
    <xf numFmtId="0" fontId="13" fillId="0" borderId="0" xfId="2" applyFont="1" applyFill="1" applyAlignment="1">
      <alignment horizontal="left" vertical="center"/>
    </xf>
    <xf numFmtId="0" fontId="14" fillId="0" borderId="0" xfId="2" applyFont="1" applyFill="1" applyAlignment="1">
      <alignment horizontal="center" vertical="center"/>
    </xf>
    <xf numFmtId="0" fontId="11" fillId="0" borderId="0" xfId="2" applyFont="1" applyFill="1" applyAlignment="1">
      <alignment vertical="center"/>
    </xf>
    <xf numFmtId="0" fontId="15" fillId="0" borderId="0" xfId="2" applyFont="1" applyFill="1"/>
    <xf numFmtId="49" fontId="12" fillId="0" borderId="1" xfId="2" applyNumberFormat="1" applyFont="1" applyFill="1" applyBorder="1" applyAlignment="1">
      <alignment horizontal="center" vertical="center"/>
    </xf>
    <xf numFmtId="0" fontId="6" fillId="0" borderId="0" xfId="2" applyFont="1" applyFill="1"/>
    <xf numFmtId="171" fontId="3" fillId="0" borderId="0" xfId="0" applyNumberFormat="1" applyFont="1" applyFill="1" applyAlignment="1">
      <alignment horizontal="center"/>
    </xf>
    <xf numFmtId="2" fontId="2" fillId="0" borderId="0" xfId="0" applyNumberFormat="1" applyFont="1" applyFill="1"/>
    <xf numFmtId="49" fontId="0" fillId="3" borderId="1" xfId="0" applyNumberFormat="1" applyFont="1" applyFill="1" applyBorder="1" applyAlignment="1">
      <alignment horizontal="center" vertical="center" wrapText="1"/>
    </xf>
    <xf numFmtId="49" fontId="12" fillId="0" borderId="1" xfId="2" applyNumberFormat="1" applyFont="1" applyFill="1" applyBorder="1" applyAlignment="1">
      <alignment horizontal="center" vertical="center" textRotation="90" wrapText="1"/>
    </xf>
    <xf numFmtId="0" fontId="0" fillId="0" borderId="1" xfId="0" applyNumberFormat="1" applyFont="1" applyBorder="1" applyAlignment="1">
      <alignment horizontal="center" vertical="top"/>
    </xf>
    <xf numFmtId="49" fontId="6" fillId="0" borderId="1" xfId="2" applyNumberFormat="1" applyFont="1" applyFill="1" applyBorder="1" applyAlignment="1">
      <alignment horizontal="center"/>
    </xf>
    <xf numFmtId="49" fontId="8" fillId="0" borderId="1" xfId="0" applyNumberFormat="1" applyFont="1" applyBorder="1" applyAlignment="1">
      <alignment horizontal="center" vertical="center"/>
    </xf>
    <xf numFmtId="49" fontId="8" fillId="0" borderId="1" xfId="0" applyNumberFormat="1" applyFont="1" applyBorder="1" applyAlignment="1">
      <alignment horizontal="left" vertical="center" wrapText="1"/>
    </xf>
    <xf numFmtId="49" fontId="0" fillId="0" borderId="1" xfId="0" applyNumberFormat="1" applyFont="1" applyBorder="1" applyAlignment="1">
      <alignment horizontal="center" vertical="center"/>
    </xf>
    <xf numFmtId="49" fontId="0" fillId="0" borderId="1" xfId="0" applyNumberFormat="1" applyFont="1" applyBorder="1" applyAlignment="1">
      <alignment horizontal="left" vertical="center" wrapText="1"/>
    </xf>
    <xf numFmtId="4" fontId="47" fillId="0" borderId="10" xfId="2"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left" vertical="center" wrapText="1"/>
    </xf>
    <xf numFmtId="10" fontId="6" fillId="0" borderId="1" xfId="12" applyNumberFormat="1" applyFont="1" applyFill="1" applyBorder="1" applyAlignment="1">
      <alignment horizontal="center" vertical="center"/>
    </xf>
    <xf numFmtId="2" fontId="6" fillId="0" borderId="1" xfId="12" applyNumberFormat="1" applyFont="1" applyFill="1" applyBorder="1" applyAlignment="1">
      <alignment horizontal="center" vertical="center"/>
    </xf>
    <xf numFmtId="4" fontId="6" fillId="0" borderId="1" xfId="2" applyNumberFormat="1" applyFont="1" applyFill="1" applyBorder="1" applyAlignment="1">
      <alignment horizontal="center" vertical="center"/>
    </xf>
    <xf numFmtId="167" fontId="2" fillId="0" borderId="0" xfId="0" applyNumberFormat="1" applyFont="1" applyFill="1"/>
    <xf numFmtId="49" fontId="8"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1"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38" fillId="0" borderId="0" xfId="2" applyFont="1" applyFill="1"/>
    <xf numFmtId="0" fontId="6" fillId="0" borderId="0" xfId="2" applyFont="1" applyFill="1" applyAlignment="1">
      <alignment horizontal="center" vertical="top"/>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textRotation="90" wrapText="1"/>
    </xf>
    <xf numFmtId="0" fontId="0"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Alignment="1">
      <alignment horizontal="center"/>
    </xf>
    <xf numFmtId="49" fontId="8" fillId="0" borderId="1" xfId="0" applyNumberFormat="1" applyFont="1" applyFill="1" applyBorder="1" applyAlignment="1">
      <alignment horizontal="center" vertical="center"/>
    </xf>
    <xf numFmtId="0" fontId="8" fillId="0" borderId="0" xfId="1" applyFont="1" applyFill="1" applyAlignment="1">
      <alignment horizontal="center"/>
    </xf>
    <xf numFmtId="49" fontId="8" fillId="0" borderId="1" xfId="1" applyNumberFormat="1" applyFont="1" applyFill="1" applyBorder="1" applyAlignment="1">
      <alignment horizontal="center" vertical="center" wrapText="1"/>
    </xf>
    <xf numFmtId="2" fontId="2" fillId="0" borderId="1" xfId="2" applyNumberFormat="1" applyFont="1" applyFill="1" applyBorder="1" applyAlignment="1">
      <alignment horizontal="center" vertical="center"/>
    </xf>
    <xf numFmtId="165" fontId="0" fillId="0" borderId="1" xfId="0" applyNumberFormat="1" applyFont="1" applyFill="1" applyBorder="1" applyAlignment="1">
      <alignment horizontal="center" vertical="center" wrapText="1"/>
    </xf>
    <xf numFmtId="0" fontId="3" fillId="0" borderId="0" xfId="2" applyFont="1" applyFill="1" applyAlignment="1">
      <alignment vertical="center"/>
    </xf>
    <xf numFmtId="0" fontId="0" fillId="0" borderId="0" xfId="2" applyFont="1" applyFill="1" applyAlignment="1">
      <alignment vertical="top"/>
    </xf>
    <xf numFmtId="4" fontId="0" fillId="0" borderId="0" xfId="0" applyNumberFormat="1" applyFont="1" applyFill="1"/>
    <xf numFmtId="4" fontId="0" fillId="0" borderId="1" xfId="10" applyNumberFormat="1" applyFont="1" applyFill="1" applyBorder="1" applyAlignment="1">
      <alignment horizontal="center" vertical="center" wrapText="1"/>
    </xf>
    <xf numFmtId="0" fontId="23" fillId="0" borderId="0" xfId="1" applyFont="1" applyFill="1"/>
    <xf numFmtId="0" fontId="23" fillId="0" borderId="0" xfId="1" applyFont="1" applyFill="1" applyAlignment="1">
      <alignment vertical="center"/>
    </xf>
    <xf numFmtId="0" fontId="2" fillId="0" borderId="0" xfId="2" applyFont="1" applyFill="1" applyAlignment="1">
      <alignment horizontal="center" vertical="top"/>
    </xf>
    <xf numFmtId="0" fontId="23" fillId="0" borderId="0" xfId="1" applyFont="1" applyFill="1" applyAlignment="1">
      <alignment horizontal="center" vertical="center"/>
    </xf>
    <xf numFmtId="49" fontId="8" fillId="0" borderId="1" xfId="1" applyNumberFormat="1" applyFont="1" applyFill="1" applyBorder="1" applyAlignment="1">
      <alignment horizontal="center" vertical="center"/>
    </xf>
    <xf numFmtId="4" fontId="8" fillId="0" borderId="1" xfId="1" applyNumberFormat="1" applyFont="1" applyFill="1" applyBorder="1" applyAlignment="1">
      <alignment horizontal="center" vertical="center"/>
    </xf>
    <xf numFmtId="0" fontId="8" fillId="0" borderId="1" xfId="1" applyNumberFormat="1" applyFont="1" applyFill="1" applyBorder="1" applyAlignment="1">
      <alignment horizontal="center" vertical="center"/>
    </xf>
    <xf numFmtId="4" fontId="2" fillId="0" borderId="1" xfId="1" applyNumberFormat="1" applyFont="1" applyFill="1" applyBorder="1" applyAlignment="1">
      <alignment horizontal="center" vertical="center"/>
    </xf>
    <xf numFmtId="49" fontId="2" fillId="0" borderId="1" xfId="1"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3" fontId="8" fillId="0" borderId="1" xfId="1" applyNumberFormat="1" applyFont="1" applyFill="1" applyBorder="1" applyAlignment="1">
      <alignment horizontal="center" vertical="center"/>
    </xf>
    <xf numFmtId="4" fontId="8" fillId="0" borderId="1" xfId="1" applyNumberFormat="1"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2" fontId="2" fillId="0" borderId="1" xfId="1" applyNumberFormat="1" applyFont="1" applyFill="1" applyBorder="1" applyAlignment="1">
      <alignment horizontal="center" vertical="center"/>
    </xf>
    <xf numFmtId="0" fontId="5" fillId="0" borderId="0" xfId="2" applyFont="1" applyFill="1" applyAlignment="1">
      <alignment horizontal="center" vertical="center"/>
    </xf>
    <xf numFmtId="0" fontId="12" fillId="0" borderId="0" xfId="2" applyFont="1" applyFill="1" applyBorder="1" applyAlignment="1">
      <alignment horizontal="center" vertical="center" wrapText="1"/>
    </xf>
    <xf numFmtId="49" fontId="12" fillId="0" borderId="1" xfId="2" applyNumberFormat="1" applyFont="1" applyFill="1" applyBorder="1" applyAlignment="1">
      <alignment horizontal="center" vertical="center" textRotation="90" wrapText="1"/>
    </xf>
    <xf numFmtId="49" fontId="8" fillId="0" borderId="1" xfId="0"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6" fillId="0" borderId="0" xfId="2" applyFont="1" applyFill="1" applyAlignment="1">
      <alignment horizontal="center" vertical="center"/>
    </xf>
    <xf numFmtId="49" fontId="8" fillId="0" borderId="1" xfId="0" applyNumberFormat="1" applyFont="1" applyFill="1" applyBorder="1" applyAlignment="1">
      <alignment horizontal="center" vertical="center" wrapText="1"/>
    </xf>
    <xf numFmtId="0" fontId="3" fillId="0" borderId="0" xfId="2" applyFont="1" applyFill="1" applyAlignment="1">
      <alignment horizontal="center" vertical="center"/>
    </xf>
    <xf numFmtId="49" fontId="8" fillId="0" borderId="1" xfId="1" applyNumberFormat="1" applyFont="1" applyFill="1" applyBorder="1" applyAlignment="1">
      <alignment horizontal="center" vertical="center" wrapText="1"/>
    </xf>
    <xf numFmtId="0" fontId="8" fillId="0" borderId="0" xfId="2" applyFont="1" applyFill="1" applyBorder="1" applyAlignment="1">
      <alignment horizontal="center" vertical="center" wrapText="1"/>
    </xf>
    <xf numFmtId="0" fontId="15" fillId="0" borderId="0" xfId="2" applyFont="1" applyFill="1" applyBorder="1"/>
    <xf numFmtId="0" fontId="49" fillId="0" borderId="0" xfId="2" applyFont="1" applyFill="1" applyAlignment="1">
      <alignment horizontal="left" vertical="center"/>
    </xf>
    <xf numFmtId="0" fontId="7" fillId="0" borderId="0" xfId="2" applyFont="1" applyFill="1" applyAlignment="1">
      <alignment horizontal="center" vertical="center"/>
    </xf>
    <xf numFmtId="0" fontId="2" fillId="0" borderId="0" xfId="2" applyFont="1" applyFill="1" applyAlignment="1">
      <alignment horizontal="center" vertical="center"/>
    </xf>
    <xf numFmtId="0" fontId="15" fillId="0" borderId="0" xfId="2" applyFont="1" applyFill="1" applyAlignment="1">
      <alignment vertical="center"/>
    </xf>
    <xf numFmtId="49" fontId="8" fillId="0" borderId="1" xfId="2" applyNumberFormat="1" applyFont="1" applyFill="1" applyBorder="1" applyAlignment="1">
      <alignment horizontal="center" vertical="center" textRotation="90" wrapText="1"/>
    </xf>
    <xf numFmtId="49" fontId="8" fillId="0" borderId="1" xfId="2" applyNumberFormat="1" applyFont="1" applyFill="1" applyBorder="1" applyAlignment="1">
      <alignment horizontal="center" vertical="center"/>
    </xf>
    <xf numFmtId="49" fontId="8" fillId="0" borderId="1" xfId="2" applyNumberFormat="1" applyFont="1" applyFill="1" applyBorder="1" applyAlignment="1">
      <alignment horizontal="center"/>
    </xf>
    <xf numFmtId="0" fontId="2" fillId="0" borderId="0" xfId="2" applyFont="1" applyFill="1"/>
    <xf numFmtId="2" fontId="8" fillId="0" borderId="1" xfId="2" applyNumberFormat="1" applyFont="1" applyFill="1" applyBorder="1" applyAlignment="1">
      <alignment horizontal="center" vertical="center"/>
    </xf>
    <xf numFmtId="10" fontId="22" fillId="0" borderId="1" xfId="11" applyNumberFormat="1" applyFont="1" applyFill="1" applyBorder="1" applyAlignment="1">
      <alignment horizontal="center" vertical="center"/>
    </xf>
    <xf numFmtId="0" fontId="3" fillId="0" borderId="0" xfId="1" applyFont="1" applyFill="1" applyAlignment="1">
      <alignment horizontal="center" vertical="center"/>
    </xf>
    <xf numFmtId="0" fontId="5" fillId="0" borderId="0" xfId="2" applyFont="1" applyAlignment="1">
      <alignment horizontal="center" vertical="center"/>
    </xf>
    <xf numFmtId="0" fontId="6" fillId="0" borderId="0" xfId="2" applyFont="1" applyAlignment="1">
      <alignment horizontal="center" vertical="top"/>
    </xf>
    <xf numFmtId="0" fontId="3" fillId="0" borderId="0" xfId="1" applyFont="1" applyAlignment="1">
      <alignment horizontal="right" vertical="center"/>
    </xf>
    <xf numFmtId="0" fontId="12" fillId="0" borderId="0" xfId="2" applyFont="1" applyBorder="1" applyAlignment="1">
      <alignment horizontal="center" vertical="center" wrapText="1"/>
    </xf>
    <xf numFmtId="0" fontId="2" fillId="0" borderId="0" xfId="1" applyFont="1" applyFill="1" applyAlignment="1">
      <alignment horizontal="center" vertical="top"/>
    </xf>
    <xf numFmtId="49" fontId="12" fillId="0" borderId="1" xfId="2" applyNumberFormat="1" applyFont="1" applyBorder="1" applyAlignment="1">
      <alignment horizontal="center" vertical="center" textRotation="90" wrapText="1"/>
    </xf>
    <xf numFmtId="0" fontId="7" fillId="0" borderId="0" xfId="1" applyFont="1" applyFill="1" applyAlignment="1">
      <alignment horizontal="center"/>
    </xf>
    <xf numFmtId="49" fontId="12" fillId="0" borderId="1" xfId="2" applyNumberFormat="1" applyFont="1" applyBorder="1" applyAlignment="1">
      <alignment horizontal="center" vertical="center" wrapText="1"/>
    </xf>
    <xf numFmtId="49" fontId="12" fillId="0" borderId="1" xfId="2" applyNumberFormat="1" applyFont="1" applyFill="1" applyBorder="1" applyAlignment="1">
      <alignment horizontal="center" vertical="center" wrapText="1"/>
    </xf>
    <xf numFmtId="0" fontId="5" fillId="0" borderId="0" xfId="2" applyFont="1" applyFill="1" applyAlignment="1">
      <alignment horizontal="center" vertical="center"/>
    </xf>
    <xf numFmtId="0" fontId="6" fillId="0" borderId="0" xfId="2" applyFont="1" applyFill="1" applyAlignment="1">
      <alignment horizontal="center" vertical="top"/>
    </xf>
    <xf numFmtId="0" fontId="3" fillId="0" borderId="0" xfId="1" applyFont="1" applyFill="1" applyAlignment="1">
      <alignment horizontal="right" vertical="center"/>
    </xf>
    <xf numFmtId="0" fontId="12" fillId="0" borderId="0" xfId="2" applyFont="1" applyFill="1" applyBorder="1" applyAlignment="1">
      <alignment horizontal="center" vertical="center" wrapText="1"/>
    </xf>
    <xf numFmtId="49" fontId="12" fillId="0" borderId="1" xfId="2" applyNumberFormat="1" applyFont="1" applyFill="1" applyBorder="1" applyAlignment="1">
      <alignment horizontal="center" vertical="center" textRotation="90" wrapText="1"/>
    </xf>
    <xf numFmtId="49" fontId="12" fillId="0" borderId="6" xfId="2" applyNumberFormat="1" applyFont="1" applyFill="1" applyBorder="1" applyAlignment="1">
      <alignment horizontal="center" vertical="center" wrapText="1"/>
    </xf>
    <xf numFmtId="49" fontId="12" fillId="0" borderId="7" xfId="2" applyNumberFormat="1" applyFont="1" applyFill="1" applyBorder="1" applyAlignment="1">
      <alignment horizontal="center" vertical="center" wrapText="1"/>
    </xf>
    <xf numFmtId="49" fontId="12" fillId="0" borderId="8" xfId="2" applyNumberFormat="1" applyFont="1" applyFill="1" applyBorder="1" applyAlignment="1">
      <alignment horizontal="center" vertical="center" wrapText="1"/>
    </xf>
    <xf numFmtId="49" fontId="12" fillId="0" borderId="6" xfId="2" applyNumberFormat="1" applyFont="1" applyFill="1" applyBorder="1" applyAlignment="1">
      <alignment horizontal="center" vertical="center" textRotation="90" wrapText="1"/>
    </xf>
    <xf numFmtId="49" fontId="12" fillId="0" borderId="8" xfId="2" applyNumberFormat="1" applyFont="1" applyFill="1" applyBorder="1" applyAlignment="1">
      <alignment horizontal="center" vertical="center" textRotation="90" wrapText="1"/>
    </xf>
    <xf numFmtId="0" fontId="0" fillId="0" borderId="10"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1" xfId="0" applyNumberFormat="1" applyFont="1" applyBorder="1" applyAlignment="1">
      <alignment horizontal="center" vertical="center"/>
    </xf>
    <xf numFmtId="49" fontId="8" fillId="0" borderId="1" xfId="2" applyNumberFormat="1" applyFont="1" applyFill="1" applyBorder="1" applyAlignment="1">
      <alignment horizontal="center" vertical="center" textRotation="90" wrapText="1"/>
    </xf>
    <xf numFmtId="49" fontId="8" fillId="0" borderId="6" xfId="2" applyNumberFormat="1" applyFont="1" applyFill="1" applyBorder="1" applyAlignment="1">
      <alignment horizontal="center" vertical="center" textRotation="90" wrapText="1"/>
    </xf>
    <xf numFmtId="49" fontId="8" fillId="0" borderId="8" xfId="2" applyNumberFormat="1" applyFont="1" applyFill="1" applyBorder="1" applyAlignment="1">
      <alignment horizontal="center" vertical="center" textRotation="90" wrapText="1"/>
    </xf>
    <xf numFmtId="49" fontId="8" fillId="0" borderId="1" xfId="2" applyNumberFormat="1" applyFont="1" applyFill="1" applyBorder="1" applyAlignment="1">
      <alignment horizontal="center" vertical="center" wrapText="1"/>
    </xf>
    <xf numFmtId="49" fontId="8" fillId="0" borderId="6" xfId="2" applyNumberFormat="1" applyFont="1" applyFill="1" applyBorder="1" applyAlignment="1">
      <alignment horizontal="center" vertical="center" wrapText="1"/>
    </xf>
    <xf numFmtId="49" fontId="8" fillId="0" borderId="7" xfId="2" applyNumberFormat="1" applyFont="1" applyFill="1" applyBorder="1" applyAlignment="1">
      <alignment horizontal="center" vertical="center" wrapText="1"/>
    </xf>
    <xf numFmtId="49" fontId="8" fillId="0" borderId="8" xfId="2" applyNumberFormat="1" applyFont="1" applyFill="1" applyBorder="1" applyAlignment="1">
      <alignment horizontal="center" vertical="center" wrapText="1"/>
    </xf>
    <xf numFmtId="0" fontId="8" fillId="0" borderId="0" xfId="2" applyFont="1" applyFill="1" applyBorder="1" applyAlignment="1">
      <alignment horizontal="center" vertical="center" wrapText="1"/>
    </xf>
    <xf numFmtId="0" fontId="3" fillId="0" borderId="0" xfId="2" applyFont="1" applyFill="1" applyAlignment="1">
      <alignment horizontal="center" vertical="center"/>
    </xf>
    <xf numFmtId="0" fontId="2" fillId="0" borderId="0" xfId="2" applyFont="1" applyFill="1" applyAlignment="1">
      <alignment horizontal="center" vertical="top"/>
    </xf>
    <xf numFmtId="0" fontId="7" fillId="0" borderId="0" xfId="0" applyFont="1" applyFill="1" applyAlignment="1">
      <alignment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textRotation="90" wrapText="1"/>
    </xf>
    <xf numFmtId="0" fontId="0" fillId="0" borderId="0" xfId="0" applyFont="1" applyFill="1" applyAlignment="1">
      <alignment horizontal="center"/>
    </xf>
    <xf numFmtId="0" fontId="7" fillId="0" borderId="0" xfId="0" applyFont="1" applyFill="1" applyBorder="1" applyAlignment="1">
      <alignment wrapText="1"/>
    </xf>
    <xf numFmtId="0" fontId="0" fillId="0" borderId="0" xfId="0" applyFont="1" applyFill="1" applyAlignment="1">
      <alignment horizontal="center" vertical="top"/>
    </xf>
    <xf numFmtId="0" fontId="3" fillId="0" borderId="0" xfId="0" applyFont="1" applyFill="1" applyAlignment="1">
      <alignment horizontal="center" vertical="center"/>
    </xf>
    <xf numFmtId="0" fontId="3" fillId="0" borderId="0" xfId="0" applyFont="1" applyFill="1" applyAlignment="1">
      <alignment horizontal="center"/>
    </xf>
    <xf numFmtId="0" fontId="0" fillId="0" borderId="0" xfId="2" applyFont="1" applyFill="1" applyAlignment="1">
      <alignment horizontal="center" vertical="top"/>
    </xf>
    <xf numFmtId="49" fontId="8" fillId="0" borderId="6"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0" fontId="2" fillId="0" borderId="0" xfId="0" applyFont="1" applyFill="1" applyAlignment="1">
      <alignment horizontal="center"/>
    </xf>
    <xf numFmtId="1" fontId="8" fillId="0" borderId="9" xfId="0" applyNumberFormat="1" applyFont="1" applyFill="1" applyBorder="1" applyAlignment="1">
      <alignment horizontal="center" vertical="top"/>
    </xf>
    <xf numFmtId="49" fontId="8" fillId="0" borderId="10"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2" fillId="0" borderId="0" xfId="0" applyFont="1" applyFill="1" applyAlignment="1">
      <alignment horizontal="center" vertical="center"/>
    </xf>
    <xf numFmtId="0" fontId="8" fillId="0" borderId="0" xfId="0" applyFont="1" applyFill="1" applyAlignment="1">
      <alignment horizontal="center"/>
    </xf>
    <xf numFmtId="0" fontId="17" fillId="0" borderId="0" xfId="3" applyFont="1" applyFill="1" applyBorder="1" applyAlignment="1">
      <alignment horizontal="center"/>
    </xf>
    <xf numFmtId="0" fontId="8" fillId="0" borderId="9" xfId="4" applyFont="1" applyFill="1" applyBorder="1" applyAlignment="1">
      <alignment horizontal="center"/>
    </xf>
    <xf numFmtId="49" fontId="18" fillId="0" borderId="1" xfId="5" applyNumberFormat="1" applyFont="1" applyFill="1" applyBorder="1" applyAlignment="1">
      <alignment horizontal="center" vertical="center" wrapText="1"/>
    </xf>
    <xf numFmtId="49" fontId="18" fillId="0" borderId="1" xfId="5" applyNumberFormat="1" applyFont="1" applyFill="1" applyBorder="1" applyAlignment="1">
      <alignment horizontal="center" vertical="center"/>
    </xf>
    <xf numFmtId="0" fontId="0" fillId="0" borderId="0" xfId="0" applyFont="1" applyAlignment="1">
      <alignment horizontal="center"/>
    </xf>
    <xf numFmtId="0" fontId="2" fillId="0" borderId="0" xfId="0" applyFont="1" applyAlignment="1">
      <alignment horizontal="center"/>
    </xf>
    <xf numFmtId="0" fontId="5" fillId="0" borderId="0" xfId="2" applyFont="1" applyAlignment="1">
      <alignment horizontal="center"/>
    </xf>
    <xf numFmtId="0" fontId="18" fillId="0" borderId="0" xfId="3" applyFont="1" applyFill="1" applyBorder="1" applyAlignment="1">
      <alignment horizontal="center" wrapText="1"/>
    </xf>
    <xf numFmtId="0" fontId="8" fillId="0" borderId="0" xfId="4" applyFont="1" applyFill="1" applyBorder="1" applyAlignment="1">
      <alignment horizontal="center"/>
    </xf>
    <xf numFmtId="49" fontId="8" fillId="0" borderId="1" xfId="4" applyNumberFormat="1" applyFont="1" applyFill="1" applyBorder="1" applyAlignment="1">
      <alignment horizontal="center" vertical="center"/>
    </xf>
    <xf numFmtId="49" fontId="8" fillId="0" borderId="1" xfId="0" applyNumberFormat="1" applyFont="1" applyBorder="1" applyAlignment="1">
      <alignment horizontal="center" vertical="center" wrapText="1"/>
    </xf>
    <xf numFmtId="0" fontId="18" fillId="0" borderId="0" xfId="5" applyFont="1" applyFill="1" applyBorder="1" applyAlignment="1">
      <alignment horizontal="center" vertical="center"/>
    </xf>
    <xf numFmtId="0" fontId="20" fillId="0" borderId="0" xfId="5" applyFont="1" applyFill="1" applyBorder="1" applyAlignment="1">
      <alignment horizontal="center" vertical="center"/>
    </xf>
    <xf numFmtId="0" fontId="20" fillId="0" borderId="0" xfId="5" applyFont="1" applyFill="1" applyBorder="1" applyAlignment="1">
      <alignment horizontal="center" vertical="center" wrapText="1"/>
    </xf>
    <xf numFmtId="0" fontId="0" fillId="0" borderId="0" xfId="0" applyFont="1" applyAlignment="1">
      <alignment horizontal="left"/>
    </xf>
    <xf numFmtId="0" fontId="2" fillId="0" borderId="0" xfId="0" applyFont="1" applyAlignment="1">
      <alignment horizontal="left"/>
    </xf>
    <xf numFmtId="49" fontId="8" fillId="0" borderId="1" xfId="4" applyNumberFormat="1" applyFont="1" applyFill="1" applyBorder="1" applyAlignment="1">
      <alignment horizontal="center"/>
    </xf>
    <xf numFmtId="0" fontId="6" fillId="0" borderId="0" xfId="2" applyFont="1" applyAlignment="1">
      <alignment horizontal="center" vertical="center"/>
    </xf>
    <xf numFmtId="0" fontId="17" fillId="0" borderId="0" xfId="3" applyFont="1" applyFill="1" applyBorder="1" applyAlignment="1">
      <alignment horizontal="center" vertical="center"/>
    </xf>
    <xf numFmtId="0" fontId="3" fillId="0" borderId="0" xfId="0" applyFont="1" applyFill="1" applyAlignment="1">
      <alignment horizontal="center" vertical="center" wrapText="1"/>
    </xf>
    <xf numFmtId="0" fontId="7" fillId="0" borderId="0" xfId="0" applyFont="1" applyFill="1" applyAlignment="1">
      <alignment horizontal="center" vertical="top" wrapText="1"/>
    </xf>
    <xf numFmtId="0" fontId="25" fillId="0" borderId="9" xfId="1" applyFont="1" applyFill="1" applyBorder="1" applyAlignment="1">
      <alignment horizontal="center"/>
    </xf>
    <xf numFmtId="0" fontId="3" fillId="0" borderId="0" xfId="1" applyFont="1" applyFill="1" applyAlignment="1">
      <alignment horizontal="center"/>
    </xf>
    <xf numFmtId="0" fontId="8" fillId="0" borderId="0" xfId="1" applyFont="1" applyFill="1" applyAlignment="1">
      <alignment horizontal="center"/>
    </xf>
    <xf numFmtId="49" fontId="12" fillId="0" borderId="1" xfId="1" applyNumberFormat="1" applyFont="1" applyFill="1" applyBorder="1" applyAlignment="1">
      <alignment horizontal="center" vertical="center" wrapText="1"/>
    </xf>
    <xf numFmtId="0" fontId="24" fillId="0" borderId="0" xfId="1" applyFont="1" applyAlignment="1">
      <alignment horizontal="center"/>
    </xf>
    <xf numFmtId="0" fontId="5" fillId="0" borderId="0" xfId="1" applyFont="1" applyAlignment="1">
      <alignment horizontal="center"/>
    </xf>
    <xf numFmtId="0" fontId="24" fillId="0" borderId="9" xfId="1" applyFont="1" applyFill="1" applyBorder="1"/>
    <xf numFmtId="49" fontId="8" fillId="0" borderId="1" xfId="1" applyNumberFormat="1" applyFont="1" applyFill="1" applyBorder="1" applyAlignment="1">
      <alignment horizontal="center" vertical="center" wrapText="1"/>
    </xf>
    <xf numFmtId="49" fontId="8" fillId="0" borderId="1" xfId="4" applyNumberFormat="1" applyFont="1" applyFill="1" applyBorder="1" applyAlignment="1">
      <alignment horizontal="center" vertical="center" wrapText="1"/>
    </xf>
    <xf numFmtId="49" fontId="12" fillId="0" borderId="1" xfId="1" applyNumberFormat="1" applyFont="1" applyFill="1" applyBorder="1" applyAlignment="1">
      <alignment horizontal="center" vertical="center"/>
    </xf>
    <xf numFmtId="0" fontId="23" fillId="0" borderId="0" xfId="1" applyFont="1" applyFill="1" applyAlignment="1">
      <alignment horizontal="center"/>
    </xf>
    <xf numFmtId="0" fontId="26" fillId="0" borderId="0" xfId="1" applyFont="1" applyFill="1" applyAlignment="1">
      <alignment horizontal="center"/>
    </xf>
    <xf numFmtId="0" fontId="6" fillId="0" borderId="0" xfId="2" applyFont="1" applyFill="1" applyAlignment="1">
      <alignment horizontal="center" vertical="center"/>
    </xf>
    <xf numFmtId="0" fontId="24" fillId="0" borderId="0" xfId="2" applyFont="1" applyFill="1" applyAlignment="1">
      <alignment horizontal="center" vertical="top"/>
    </xf>
    <xf numFmtId="0" fontId="2" fillId="0" borderId="0" xfId="1" applyFont="1" applyFill="1" applyAlignment="1">
      <alignment horizontal="center"/>
    </xf>
    <xf numFmtId="49" fontId="6" fillId="0" borderId="10" xfId="1" applyNumberFormat="1" applyFont="1" applyFill="1" applyBorder="1" applyAlignment="1">
      <alignment horizontal="center" vertical="center" wrapText="1"/>
    </xf>
    <xf numFmtId="49" fontId="6" fillId="0" borderId="11" xfId="1" applyNumberFormat="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30" fillId="0" borderId="10" xfId="1" applyFont="1" applyFill="1" applyBorder="1" applyAlignment="1">
      <alignment horizontal="center" vertical="center" wrapText="1"/>
    </xf>
    <xf numFmtId="0" fontId="30" fillId="0" borderId="1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4" fillId="0" borderId="0" xfId="1" applyFont="1" applyFill="1" applyAlignment="1">
      <alignment horizontal="left" vertical="center" wrapText="1"/>
    </xf>
    <xf numFmtId="0" fontId="26" fillId="0" borderId="0" xfId="1" applyFont="1" applyFill="1" applyAlignment="1">
      <alignment horizontal="center" wrapText="1"/>
    </xf>
    <xf numFmtId="0" fontId="24" fillId="0" borderId="0" xfId="1" applyFont="1" applyFill="1" applyAlignment="1">
      <alignment horizont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0" xfId="1" applyFont="1" applyFill="1" applyAlignment="1">
      <alignment horizontal="center" vertical="center"/>
    </xf>
    <xf numFmtId="0" fontId="36" fillId="0" borderId="0" xfId="2" applyFont="1" applyAlignment="1">
      <alignment horizontal="center" vertical="center"/>
    </xf>
    <xf numFmtId="0" fontId="3" fillId="0" borderId="9" xfId="4" applyFont="1" applyBorder="1" applyAlignment="1">
      <alignment horizontal="center" vertical="center"/>
    </xf>
    <xf numFmtId="49" fontId="12" fillId="0" borderId="10" xfId="2" applyNumberFormat="1" applyFont="1" applyFill="1" applyBorder="1" applyAlignment="1">
      <alignment horizontal="center" vertical="center" wrapText="1"/>
    </xf>
    <xf numFmtId="49" fontId="12" fillId="0" borderId="15" xfId="2" applyNumberFormat="1" applyFont="1" applyFill="1" applyBorder="1" applyAlignment="1">
      <alignment horizontal="center" vertical="center" wrapText="1"/>
    </xf>
    <xf numFmtId="49" fontId="12" fillId="0" borderId="11" xfId="2" applyNumberFormat="1" applyFont="1" applyFill="1" applyBorder="1" applyAlignment="1">
      <alignment horizontal="center" vertical="center" wrapText="1"/>
    </xf>
    <xf numFmtId="49" fontId="8" fillId="0" borderId="10" xfId="4" applyNumberFormat="1" applyFont="1" applyFill="1" applyBorder="1" applyAlignment="1">
      <alignment horizontal="center" vertical="center" wrapText="1"/>
    </xf>
    <xf numFmtId="49" fontId="8" fillId="0" borderId="15" xfId="4" applyNumberFormat="1" applyFont="1" applyFill="1" applyBorder="1" applyAlignment="1">
      <alignment horizontal="center" vertical="center" wrapText="1"/>
    </xf>
    <xf numFmtId="49" fontId="8" fillId="0" borderId="11" xfId="4" applyNumberFormat="1" applyFont="1" applyFill="1" applyBorder="1" applyAlignment="1">
      <alignment horizontal="center" vertical="center" wrapText="1"/>
    </xf>
    <xf numFmtId="49" fontId="12" fillId="0" borderId="2" xfId="2" applyNumberFormat="1" applyFont="1" applyFill="1" applyBorder="1" applyAlignment="1">
      <alignment horizontal="center" vertical="center" wrapText="1"/>
    </xf>
    <xf numFmtId="49" fontId="12" fillId="0" borderId="3" xfId="2" applyNumberFormat="1" applyFont="1" applyFill="1" applyBorder="1" applyAlignment="1">
      <alignment horizontal="center" vertical="center" wrapText="1"/>
    </xf>
    <xf numFmtId="49" fontId="12" fillId="0" borderId="4" xfId="2" applyNumberFormat="1" applyFont="1" applyFill="1" applyBorder="1" applyAlignment="1">
      <alignment horizontal="center" vertical="center" wrapText="1"/>
    </xf>
    <xf numFmtId="49" fontId="12" fillId="0" borderId="5" xfId="2" applyNumberFormat="1" applyFont="1" applyFill="1" applyBorder="1" applyAlignment="1">
      <alignment horizontal="center" vertical="center" wrapText="1"/>
    </xf>
    <xf numFmtId="49" fontId="12" fillId="0" borderId="10" xfId="1" applyNumberFormat="1" applyFont="1" applyFill="1" applyBorder="1" applyAlignment="1">
      <alignment horizontal="center" vertical="center" wrapText="1"/>
    </xf>
    <xf numFmtId="49" fontId="12" fillId="0" borderId="15" xfId="1" applyNumberFormat="1" applyFont="1" applyFill="1" applyBorder="1" applyAlignment="1">
      <alignment horizontal="center" vertical="center" wrapText="1"/>
    </xf>
    <xf numFmtId="49" fontId="12" fillId="0" borderId="11" xfId="1" applyNumberFormat="1" applyFont="1" applyFill="1" applyBorder="1" applyAlignment="1">
      <alignment horizontal="center" vertical="center" wrapText="1"/>
    </xf>
    <xf numFmtId="49" fontId="12" fillId="0" borderId="6" xfId="1" applyNumberFormat="1" applyFont="1" applyFill="1" applyBorder="1" applyAlignment="1">
      <alignment horizontal="center" vertical="center"/>
    </xf>
    <xf numFmtId="49" fontId="12" fillId="0" borderId="8" xfId="1" applyNumberFormat="1" applyFont="1" applyFill="1" applyBorder="1" applyAlignment="1">
      <alignment horizontal="center" vertical="center"/>
    </xf>
    <xf numFmtId="49" fontId="12" fillId="0" borderId="6" xfId="1" applyNumberFormat="1" applyFont="1" applyFill="1" applyBorder="1" applyAlignment="1">
      <alignment horizontal="center" vertical="center" wrapText="1"/>
    </xf>
    <xf numFmtId="49" fontId="12" fillId="0" borderId="8" xfId="1" applyNumberFormat="1" applyFont="1" applyFill="1" applyBorder="1" applyAlignment="1">
      <alignment horizontal="center" vertical="center" wrapText="1"/>
    </xf>
    <xf numFmtId="49" fontId="8" fillId="0" borderId="2" xfId="4" applyNumberFormat="1" applyFont="1" applyFill="1" applyBorder="1" applyAlignment="1">
      <alignment horizontal="center" vertical="center" wrapText="1"/>
    </xf>
    <xf numFmtId="49" fontId="8" fillId="0" borderId="3" xfId="4" applyNumberFormat="1" applyFont="1" applyFill="1" applyBorder="1" applyAlignment="1">
      <alignment horizontal="center" vertical="center" wrapText="1"/>
    </xf>
    <xf numFmtId="49" fontId="8" fillId="0" borderId="4" xfId="4" applyNumberFormat="1" applyFont="1" applyFill="1" applyBorder="1" applyAlignment="1">
      <alignment horizontal="center" vertical="center" wrapText="1"/>
    </xf>
    <xf numFmtId="49" fontId="8" fillId="0" borderId="5" xfId="4" applyNumberFormat="1" applyFont="1" applyFill="1" applyBorder="1" applyAlignment="1">
      <alignment horizontal="center" vertical="center" wrapText="1"/>
    </xf>
    <xf numFmtId="49" fontId="8" fillId="0" borderId="6" xfId="1" applyNumberFormat="1" applyFont="1" applyFill="1" applyBorder="1" applyAlignment="1">
      <alignment horizontal="center" vertical="center" wrapText="1"/>
    </xf>
    <xf numFmtId="49" fontId="8" fillId="0" borderId="7" xfId="1" applyNumberFormat="1" applyFont="1" applyFill="1" applyBorder="1" applyAlignment="1">
      <alignment horizontal="center" vertical="center" wrapText="1"/>
    </xf>
    <xf numFmtId="49" fontId="8" fillId="0" borderId="8" xfId="1" applyNumberFormat="1" applyFont="1" applyFill="1" applyBorder="1" applyAlignment="1">
      <alignment horizontal="center" vertical="center" wrapText="1"/>
    </xf>
    <xf numFmtId="49" fontId="12" fillId="0" borderId="2" xfId="1" applyNumberFormat="1" applyFont="1" applyFill="1" applyBorder="1" applyAlignment="1">
      <alignment horizontal="center" vertical="center" wrapText="1"/>
    </xf>
    <xf numFmtId="49" fontId="12" fillId="0" borderId="3" xfId="1" applyNumberFormat="1" applyFont="1" applyFill="1" applyBorder="1" applyAlignment="1">
      <alignment horizontal="center" vertical="center" wrapText="1"/>
    </xf>
    <xf numFmtId="49" fontId="12" fillId="0" borderId="4" xfId="1" applyNumberFormat="1" applyFont="1" applyFill="1" applyBorder="1" applyAlignment="1">
      <alignment horizontal="center" vertical="center" wrapText="1"/>
    </xf>
    <xf numFmtId="49" fontId="12" fillId="0" borderId="5" xfId="1" applyNumberFormat="1" applyFont="1" applyFill="1" applyBorder="1" applyAlignment="1">
      <alignment horizontal="center" vertical="center" wrapText="1"/>
    </xf>
    <xf numFmtId="0" fontId="6" fillId="0" borderId="0" xfId="1" applyFont="1" applyAlignment="1">
      <alignment horizontal="center" vertical="center"/>
    </xf>
    <xf numFmtId="0" fontId="12" fillId="0"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12" fillId="0" borderId="1" xfId="2" applyFont="1" applyFill="1" applyBorder="1" applyAlignment="1">
      <alignment horizontal="center" vertical="center" wrapText="1"/>
    </xf>
    <xf numFmtId="0" fontId="48" fillId="0" borderId="0" xfId="1" applyFont="1" applyFill="1" applyBorder="1" applyAlignment="1">
      <alignment horizontal="center"/>
    </xf>
    <xf numFmtId="0" fontId="24" fillId="0" borderId="1" xfId="7" applyFont="1" applyFill="1" applyBorder="1" applyAlignment="1">
      <alignment horizontal="center" vertical="center" wrapText="1"/>
    </xf>
    <xf numFmtId="0" fontId="24" fillId="0" borderId="1" xfId="1" applyFont="1" applyBorder="1" applyAlignment="1">
      <alignment horizontal="center" vertical="center" wrapText="1"/>
    </xf>
    <xf numFmtId="0" fontId="12" fillId="0" borderId="0" xfId="1" applyFont="1" applyAlignment="1">
      <alignment horizontal="center" wrapText="1"/>
    </xf>
    <xf numFmtId="0" fontId="12" fillId="0" borderId="0" xfId="2" applyFont="1" applyAlignment="1">
      <alignment horizontal="center" vertical="center"/>
    </xf>
    <xf numFmtId="0" fontId="14" fillId="0" borderId="0" xfId="2" applyFont="1" applyAlignment="1">
      <alignment horizontal="center" vertical="top"/>
    </xf>
    <xf numFmtId="0" fontId="3" fillId="0" borderId="0" xfId="8" applyFont="1" applyFill="1" applyAlignment="1">
      <alignment horizontal="center" vertical="center"/>
    </xf>
    <xf numFmtId="0" fontId="17" fillId="0" borderId="0" xfId="3" applyFont="1" applyFill="1" applyBorder="1" applyAlignment="1">
      <alignment horizontal="center" vertical="center" wrapText="1"/>
    </xf>
    <xf numFmtId="49" fontId="18" fillId="0" borderId="10" xfId="5" applyNumberFormat="1" applyFont="1" applyBorder="1" applyAlignment="1">
      <alignment horizontal="center" vertical="center" wrapText="1"/>
    </xf>
    <xf numFmtId="49" fontId="18" fillId="0" borderId="11" xfId="5" applyNumberFormat="1" applyFont="1" applyBorder="1" applyAlignment="1">
      <alignment horizontal="center" vertical="center" wrapText="1"/>
    </xf>
    <xf numFmtId="49" fontId="8" fillId="0" borderId="10" xfId="8" applyNumberFormat="1" applyFont="1" applyBorder="1" applyAlignment="1">
      <alignment horizontal="center" vertical="center" wrapText="1"/>
    </xf>
    <xf numFmtId="49" fontId="8" fillId="0" borderId="11" xfId="8" applyNumberFormat="1" applyFont="1" applyBorder="1" applyAlignment="1">
      <alignment horizontal="center" vertical="center" wrapText="1"/>
    </xf>
    <xf numFmtId="49" fontId="8" fillId="0" borderId="1" xfId="8" applyNumberFormat="1" applyFont="1" applyBorder="1" applyAlignment="1">
      <alignment horizontal="center" vertical="center" wrapText="1"/>
    </xf>
    <xf numFmtId="0" fontId="3" fillId="0" borderId="0" xfId="8" applyFont="1" applyFill="1" applyAlignment="1">
      <alignment horizontal="center" vertical="center" wrapText="1"/>
    </xf>
    <xf numFmtId="0" fontId="3" fillId="0" borderId="0" xfId="9" applyFont="1" applyAlignment="1">
      <alignment horizontal="center" vertical="center"/>
    </xf>
    <xf numFmtId="0" fontId="3" fillId="0" borderId="0" xfId="0" applyFont="1" applyAlignment="1">
      <alignment horizontal="center"/>
    </xf>
  </cellXfs>
  <cellStyles count="13">
    <cellStyle name="Обычный" xfId="0" builtinId="0"/>
    <cellStyle name="Обычный 11" xfId="8"/>
    <cellStyle name="Обычный 2" xfId="6"/>
    <cellStyle name="Обычный 3" xfId="1"/>
    <cellStyle name="Обычный 3 2" xfId="9"/>
    <cellStyle name="Обычный 4" xfId="3"/>
    <cellStyle name="Обычный 5" xfId="5"/>
    <cellStyle name="Обычный 6 2 3" xfId="7"/>
    <cellStyle name="Обычный 7" xfId="2"/>
    <cellStyle name="Обычный_Форматы по компаниям_last" xfId="4"/>
    <cellStyle name="Процентный" xfId="11" builtinId="5"/>
    <cellStyle name="Процентный 2" xfId="12"/>
    <cellStyle name="Финансовый" xfId="10"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69;&#1054;/&#1048;&#1055;&#1056;/&#1048;&#1055;&#1056;%20&#1040;&#1054;%20-%20&#1082;&#1086;&#1088;%20-%202019/!!!&#1082;&#1086;&#1088;&#1088;&#1077;&#1082;&#1090;&#1080;&#1088;&#1086;&#1074;&#1082;&#1072;%20&#1048;&#1055;&#1056;%202015-2019%20&#1085;&#1072;%2021.06.19/&#1060;&#1054;&#1056;&#1052;&#1067;%20&#1085;&#1072;%2021.06.19/&#1048;&#1055;&#1056;%202015-2019(&#1087;&#1088;&#1086;&#1077;&#1082;&#1090;%20&#1082;&#1086;&#1088;&#1088;&#1077;&#1082;&#1090;&#1080;&#1088;&#1086;&#1074;&#1082;&#1080;)%20-%2021.0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016"/>
      <sheetName val="1-2017"/>
      <sheetName val="1-2018"/>
      <sheetName val="1-2019"/>
      <sheetName val="2"/>
      <sheetName val="3"/>
      <sheetName val="4"/>
      <sheetName val="5-2017"/>
      <sheetName val="5-2018"/>
      <sheetName val="5-2019"/>
      <sheetName val="6"/>
      <sheetName val="7"/>
      <sheetName val="8"/>
      <sheetName val="9"/>
      <sheetName val="10"/>
      <sheetName val="11-1"/>
      <sheetName val="11-2"/>
      <sheetName val="11-3"/>
      <sheetName val="12"/>
      <sheetName val="13"/>
      <sheetName val="14"/>
      <sheetName val="17"/>
      <sheetName val="18"/>
      <sheetName val="19"/>
      <sheetName val="Лист1"/>
    </sheetNames>
    <sheetDataSet>
      <sheetData sheetId="0"/>
      <sheetData sheetId="1"/>
      <sheetData sheetId="2"/>
      <sheetData sheetId="3"/>
      <sheetData sheetId="4">
        <row r="57">
          <cell r="W57">
            <v>0</v>
          </cell>
          <cell r="X57">
            <v>3.4940000000000002</v>
          </cell>
        </row>
        <row r="58">
          <cell r="W58">
            <v>8.3230000000000004</v>
          </cell>
          <cell r="X58">
            <v>8.4640000000000004</v>
          </cell>
        </row>
        <row r="66">
          <cell r="W66">
            <v>14.3028</v>
          </cell>
          <cell r="X66">
            <v>14.545199999999999</v>
          </cell>
        </row>
        <row r="88">
          <cell r="W88">
            <v>5.6676045600000009</v>
          </cell>
          <cell r="X88">
            <v>0</v>
          </cell>
        </row>
        <row r="92">
          <cell r="W92">
            <v>5.6898</v>
          </cell>
          <cell r="X92">
            <v>5.7859999999999996</v>
          </cell>
        </row>
        <row r="93">
          <cell r="W93">
            <v>3.6036791999999997</v>
          </cell>
          <cell r="X93">
            <v>3.6692006400000001</v>
          </cell>
        </row>
        <row r="94">
          <cell r="W94">
            <v>0</v>
          </cell>
          <cell r="X94">
            <v>2.87</v>
          </cell>
        </row>
        <row r="95">
          <cell r="W95">
            <v>2.7629299224000001</v>
          </cell>
          <cell r="X95">
            <v>2.206</v>
          </cell>
        </row>
        <row r="98">
          <cell r="BF98">
            <v>1.75</v>
          </cell>
          <cell r="BK98">
            <v>1.78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72"/>
  <sheetViews>
    <sheetView view="pageBreakPreview" zoomScale="60" zoomScaleNormal="55" workbookViewId="0">
      <selection sqref="A1:XFD1048576"/>
    </sheetView>
  </sheetViews>
  <sheetFormatPr defaultRowHeight="12" outlineLevelRow="1" x14ac:dyDescent="0.2"/>
  <cols>
    <col min="1" max="1" width="17.625" style="39" customWidth="1"/>
    <col min="2" max="2" width="37.625" style="39" customWidth="1"/>
    <col min="3" max="3" width="17.625" style="39" customWidth="1"/>
    <col min="4" max="4" width="6.625" style="39" bestFit="1" customWidth="1"/>
    <col min="5" max="5" width="12" style="39" bestFit="1" customWidth="1"/>
    <col min="6" max="6" width="6.625" style="39" bestFit="1" customWidth="1"/>
    <col min="7" max="7" width="12" style="39" bestFit="1" customWidth="1"/>
    <col min="8" max="8" width="6.625" style="39" bestFit="1" customWidth="1"/>
    <col min="9" max="9" width="12" style="39" bestFit="1" customWidth="1"/>
    <col min="10" max="10" width="6.625" style="39" bestFit="1" customWidth="1"/>
    <col min="11" max="11" width="12" style="39" bestFit="1" customWidth="1"/>
    <col min="12" max="12" width="6.625" style="39" bestFit="1" customWidth="1"/>
    <col min="13" max="13" width="12" style="39" bestFit="1" customWidth="1"/>
    <col min="14" max="14" width="6.625" style="39" bestFit="1" customWidth="1"/>
    <col min="15" max="15" width="12" style="39" bestFit="1" customWidth="1"/>
    <col min="16" max="16" width="6.625" style="39" bestFit="1" customWidth="1"/>
    <col min="17" max="17" width="12" style="39" bestFit="1" customWidth="1"/>
    <col min="18" max="18" width="6.625" style="39" bestFit="1" customWidth="1"/>
    <col min="19" max="19" width="12" style="39" bestFit="1" customWidth="1"/>
    <col min="20" max="20" width="6.625" style="39" bestFit="1" customWidth="1"/>
    <col min="21" max="21" width="12" style="39" bestFit="1" customWidth="1"/>
    <col min="22" max="22" width="6.625" style="39" bestFit="1" customWidth="1"/>
    <col min="23" max="23" width="12" style="39" bestFit="1" customWidth="1"/>
    <col min="24" max="24" width="6.625" style="39" bestFit="1" customWidth="1"/>
    <col min="25" max="25" width="12" style="39" bestFit="1" customWidth="1"/>
    <col min="26" max="26" width="6.625" style="39" bestFit="1" customWidth="1"/>
    <col min="27" max="27" width="12" style="39" bestFit="1" customWidth="1"/>
    <col min="28" max="28" width="6.625" style="39" bestFit="1" customWidth="1"/>
    <col min="29" max="29" width="12" style="39" bestFit="1" customWidth="1"/>
    <col min="30" max="30" width="6.625" style="39" bestFit="1" customWidth="1"/>
    <col min="31" max="31" width="12" style="39" bestFit="1" customWidth="1"/>
    <col min="32" max="32" width="6.625" style="39" bestFit="1" customWidth="1"/>
    <col min="33" max="33" width="12" style="39" bestFit="1" customWidth="1"/>
    <col min="34" max="34" width="6.625" style="39" bestFit="1" customWidth="1"/>
    <col min="35" max="35" width="12" style="39" bestFit="1" customWidth="1"/>
    <col min="36" max="36" width="6.625" style="39" bestFit="1" customWidth="1"/>
    <col min="37" max="37" width="12" style="39" bestFit="1" customWidth="1"/>
    <col min="38" max="38" width="6.625" style="39" bestFit="1" customWidth="1"/>
    <col min="39" max="39" width="12" style="39" bestFit="1" customWidth="1"/>
    <col min="40" max="40" width="6.625" style="39" bestFit="1" customWidth="1"/>
    <col min="41" max="41" width="12" style="39" bestFit="1" customWidth="1"/>
    <col min="42" max="42" width="6.625" style="39" bestFit="1" customWidth="1"/>
    <col min="43" max="43" width="12" style="39" bestFit="1" customWidth="1"/>
    <col min="44" max="44" width="6.625" style="39" bestFit="1" customWidth="1"/>
    <col min="45" max="45" width="12" style="39" bestFit="1" customWidth="1"/>
    <col min="46" max="46" width="6.625" style="39" bestFit="1" customWidth="1"/>
    <col min="47" max="47" width="12" style="39" bestFit="1" customWidth="1"/>
    <col min="48" max="48" width="6.625" style="39" bestFit="1" customWidth="1"/>
    <col min="49" max="49" width="12" style="39" bestFit="1" customWidth="1"/>
    <col min="50" max="16384" width="9" style="39"/>
  </cols>
  <sheetData>
    <row r="1" spans="1:49" ht="18.75" x14ac:dyDescent="0.2">
      <c r="AU1" s="414" t="s">
        <v>257</v>
      </c>
      <c r="AV1" s="414"/>
      <c r="AW1" s="414"/>
    </row>
    <row r="2" spans="1:49" ht="18.75" x14ac:dyDescent="0.2">
      <c r="T2" s="40"/>
      <c r="U2" s="415"/>
      <c r="V2" s="415"/>
      <c r="W2" s="415"/>
      <c r="X2" s="415"/>
      <c r="Y2" s="415"/>
      <c r="Z2" s="415"/>
      <c r="AA2" s="415"/>
      <c r="AB2" s="415"/>
      <c r="AC2" s="40"/>
      <c r="AU2" s="414" t="s">
        <v>1</v>
      </c>
      <c r="AV2" s="414"/>
      <c r="AW2" s="414"/>
    </row>
    <row r="3" spans="1:49" ht="18.75" x14ac:dyDescent="0.2">
      <c r="T3" s="41"/>
      <c r="U3" s="41"/>
      <c r="V3" s="41"/>
      <c r="W3" s="41"/>
      <c r="X3" s="41"/>
      <c r="Y3" s="41"/>
      <c r="Z3" s="41"/>
      <c r="AA3" s="41"/>
      <c r="AB3" s="41"/>
      <c r="AC3" s="41"/>
      <c r="AU3" s="414" t="s">
        <v>2</v>
      </c>
      <c r="AV3" s="414"/>
      <c r="AW3" s="414"/>
    </row>
    <row r="4" spans="1:49" ht="18.75" x14ac:dyDescent="0.2">
      <c r="A4" s="412" t="s">
        <v>839</v>
      </c>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row>
    <row r="5" spans="1:49" ht="18.75" x14ac:dyDescent="0.2">
      <c r="A5" s="412" t="s">
        <v>259</v>
      </c>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row>
    <row r="6" spans="1:49" ht="18.75" x14ac:dyDescent="0.2">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row>
    <row r="7" spans="1:49" ht="18.75" x14ac:dyDescent="0.2">
      <c r="A7" s="412" t="s">
        <v>172</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row>
    <row r="8" spans="1:49" ht="15.75" x14ac:dyDescent="0.2">
      <c r="A8" s="413" t="s">
        <v>4</v>
      </c>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row>
    <row r="9" spans="1:49" x14ac:dyDescent="0.2">
      <c r="A9" s="43"/>
    </row>
    <row r="10" spans="1:49" ht="18.75" x14ac:dyDescent="0.2">
      <c r="A10" s="412" t="s">
        <v>886</v>
      </c>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row>
    <row r="11" spans="1:49" ht="18.75" x14ac:dyDescent="0.2">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5"/>
      <c r="AE11" s="45"/>
      <c r="AF11" s="45"/>
      <c r="AG11" s="45"/>
      <c r="AH11" s="45"/>
      <c r="AI11" s="45"/>
      <c r="AJ11" s="45"/>
      <c r="AK11" s="45"/>
      <c r="AL11" s="45"/>
      <c r="AM11" s="45"/>
      <c r="AN11" s="45"/>
      <c r="AO11" s="45"/>
      <c r="AP11" s="45"/>
      <c r="AQ11" s="45"/>
      <c r="AR11" s="44"/>
      <c r="AS11" s="44"/>
      <c r="AT11" s="44"/>
      <c r="AU11" s="44"/>
      <c r="AV11" s="44"/>
      <c r="AW11" s="44"/>
    </row>
    <row r="12" spans="1:49" s="41" customFormat="1" ht="18.75" x14ac:dyDescent="0.2">
      <c r="A12" s="411" t="s">
        <v>920</v>
      </c>
      <c r="B12" s="411"/>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row>
    <row r="13" spans="1:49" s="41" customFormat="1" ht="15.75" x14ac:dyDescent="0.2">
      <c r="A13" s="416" t="s">
        <v>5</v>
      </c>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row>
    <row r="14" spans="1:49" s="41" customFormat="1" ht="18.75" x14ac:dyDescent="0.3">
      <c r="A14" s="418"/>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row>
    <row r="15" spans="1:49" s="46" customFormat="1" ht="15.75" x14ac:dyDescent="0.25">
      <c r="A15" s="419" t="s">
        <v>6</v>
      </c>
      <c r="B15" s="419" t="s">
        <v>7</v>
      </c>
      <c r="C15" s="419" t="s">
        <v>8</v>
      </c>
      <c r="D15" s="419" t="s">
        <v>260</v>
      </c>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row>
    <row r="16" spans="1:49" ht="63" customHeight="1" x14ac:dyDescent="0.2">
      <c r="A16" s="419"/>
      <c r="B16" s="419"/>
      <c r="C16" s="419"/>
      <c r="D16" s="419" t="s">
        <v>261</v>
      </c>
      <c r="E16" s="419"/>
      <c r="F16" s="419"/>
      <c r="G16" s="419"/>
      <c r="H16" s="419"/>
      <c r="I16" s="419"/>
      <c r="J16" s="419"/>
      <c r="K16" s="419"/>
      <c r="L16" s="419"/>
      <c r="M16" s="419"/>
      <c r="N16" s="419"/>
      <c r="O16" s="419"/>
      <c r="P16" s="419"/>
      <c r="Q16" s="419"/>
      <c r="R16" s="419"/>
      <c r="S16" s="419"/>
      <c r="T16" s="419" t="s">
        <v>262</v>
      </c>
      <c r="U16" s="419"/>
      <c r="V16" s="419"/>
      <c r="W16" s="419"/>
      <c r="X16" s="419"/>
      <c r="Y16" s="419"/>
      <c r="Z16" s="419"/>
      <c r="AA16" s="419"/>
      <c r="AB16" s="419"/>
      <c r="AC16" s="419"/>
      <c r="AD16" s="420" t="s">
        <v>263</v>
      </c>
      <c r="AE16" s="420"/>
      <c r="AF16" s="420"/>
      <c r="AG16" s="420"/>
      <c r="AH16" s="420" t="s">
        <v>264</v>
      </c>
      <c r="AI16" s="420"/>
      <c r="AJ16" s="420"/>
      <c r="AK16" s="420"/>
      <c r="AL16" s="419" t="s">
        <v>265</v>
      </c>
      <c r="AM16" s="419"/>
      <c r="AN16" s="419"/>
      <c r="AO16" s="419"/>
      <c r="AP16" s="419"/>
      <c r="AQ16" s="419"/>
      <c r="AR16" s="419" t="s">
        <v>266</v>
      </c>
      <c r="AS16" s="419"/>
      <c r="AT16" s="419"/>
      <c r="AU16" s="419"/>
      <c r="AV16" s="419" t="s">
        <v>267</v>
      </c>
      <c r="AW16" s="419"/>
    </row>
    <row r="17" spans="1:49" s="47" customFormat="1" ht="192" customHeight="1" x14ac:dyDescent="0.2">
      <c r="A17" s="419"/>
      <c r="B17" s="419"/>
      <c r="C17" s="419"/>
      <c r="D17" s="417" t="s">
        <v>268</v>
      </c>
      <c r="E17" s="417"/>
      <c r="F17" s="417" t="s">
        <v>269</v>
      </c>
      <c r="G17" s="417"/>
      <c r="H17" s="417" t="s">
        <v>270</v>
      </c>
      <c r="I17" s="417"/>
      <c r="J17" s="417" t="s">
        <v>271</v>
      </c>
      <c r="K17" s="417"/>
      <c r="L17" s="417" t="s">
        <v>272</v>
      </c>
      <c r="M17" s="417"/>
      <c r="N17" s="417" t="s">
        <v>273</v>
      </c>
      <c r="O17" s="417"/>
      <c r="P17" s="417" t="s">
        <v>274</v>
      </c>
      <c r="Q17" s="417"/>
      <c r="R17" s="417" t="s">
        <v>275</v>
      </c>
      <c r="S17" s="417"/>
      <c r="T17" s="417" t="s">
        <v>276</v>
      </c>
      <c r="U17" s="417"/>
      <c r="V17" s="417" t="s">
        <v>841</v>
      </c>
      <c r="W17" s="417"/>
      <c r="X17" s="417" t="s">
        <v>278</v>
      </c>
      <c r="Y17" s="417"/>
      <c r="Z17" s="417" t="s">
        <v>279</v>
      </c>
      <c r="AA17" s="417"/>
      <c r="AB17" s="417" t="s">
        <v>280</v>
      </c>
      <c r="AC17" s="417"/>
      <c r="AD17" s="417" t="s">
        <v>281</v>
      </c>
      <c r="AE17" s="417"/>
      <c r="AF17" s="417" t="s">
        <v>282</v>
      </c>
      <c r="AG17" s="417"/>
      <c r="AH17" s="417" t="s">
        <v>283</v>
      </c>
      <c r="AI17" s="417"/>
      <c r="AJ17" s="417" t="s">
        <v>284</v>
      </c>
      <c r="AK17" s="417"/>
      <c r="AL17" s="417" t="s">
        <v>285</v>
      </c>
      <c r="AM17" s="417"/>
      <c r="AN17" s="417" t="s">
        <v>286</v>
      </c>
      <c r="AO17" s="417"/>
      <c r="AP17" s="417" t="s">
        <v>287</v>
      </c>
      <c r="AQ17" s="417"/>
      <c r="AR17" s="417" t="s">
        <v>288</v>
      </c>
      <c r="AS17" s="417"/>
      <c r="AT17" s="417" t="s">
        <v>289</v>
      </c>
      <c r="AU17" s="417"/>
      <c r="AV17" s="417" t="s">
        <v>290</v>
      </c>
      <c r="AW17" s="417"/>
    </row>
    <row r="18" spans="1:49" ht="128.25" customHeight="1" x14ac:dyDescent="0.2">
      <c r="A18" s="419"/>
      <c r="B18" s="419"/>
      <c r="C18" s="419"/>
      <c r="D18" s="48" t="s">
        <v>21</v>
      </c>
      <c r="E18" s="48" t="s">
        <v>20</v>
      </c>
      <c r="F18" s="285" t="s">
        <v>21</v>
      </c>
      <c r="G18" s="285" t="s">
        <v>20</v>
      </c>
      <c r="H18" s="285" t="s">
        <v>21</v>
      </c>
      <c r="I18" s="285" t="s">
        <v>20</v>
      </c>
      <c r="J18" s="285" t="s">
        <v>21</v>
      </c>
      <c r="K18" s="285" t="s">
        <v>20</v>
      </c>
      <c r="L18" s="285" t="s">
        <v>21</v>
      </c>
      <c r="M18" s="285" t="s">
        <v>20</v>
      </c>
      <c r="N18" s="285" t="s">
        <v>21</v>
      </c>
      <c r="O18" s="285" t="s">
        <v>20</v>
      </c>
      <c r="P18" s="285" t="s">
        <v>21</v>
      </c>
      <c r="Q18" s="285" t="s">
        <v>20</v>
      </c>
      <c r="R18" s="285" t="s">
        <v>21</v>
      </c>
      <c r="S18" s="285" t="s">
        <v>20</v>
      </c>
      <c r="T18" s="285" t="s">
        <v>21</v>
      </c>
      <c r="U18" s="285" t="s">
        <v>20</v>
      </c>
      <c r="V18" s="285" t="s">
        <v>21</v>
      </c>
      <c r="W18" s="285" t="s">
        <v>20</v>
      </c>
      <c r="X18" s="285" t="s">
        <v>21</v>
      </c>
      <c r="Y18" s="285" t="s">
        <v>20</v>
      </c>
      <c r="Z18" s="285" t="s">
        <v>21</v>
      </c>
      <c r="AA18" s="285" t="s">
        <v>20</v>
      </c>
      <c r="AB18" s="285" t="s">
        <v>21</v>
      </c>
      <c r="AC18" s="285" t="s">
        <v>20</v>
      </c>
      <c r="AD18" s="285" t="s">
        <v>21</v>
      </c>
      <c r="AE18" s="285" t="s">
        <v>20</v>
      </c>
      <c r="AF18" s="285" t="s">
        <v>21</v>
      </c>
      <c r="AG18" s="285" t="s">
        <v>20</v>
      </c>
      <c r="AH18" s="285" t="s">
        <v>21</v>
      </c>
      <c r="AI18" s="285" t="s">
        <v>20</v>
      </c>
      <c r="AJ18" s="285" t="s">
        <v>21</v>
      </c>
      <c r="AK18" s="285" t="s">
        <v>20</v>
      </c>
      <c r="AL18" s="285" t="s">
        <v>21</v>
      </c>
      <c r="AM18" s="285" t="s">
        <v>20</v>
      </c>
      <c r="AN18" s="285" t="s">
        <v>21</v>
      </c>
      <c r="AO18" s="285" t="s">
        <v>20</v>
      </c>
      <c r="AP18" s="285" t="s">
        <v>21</v>
      </c>
      <c r="AQ18" s="285" t="s">
        <v>20</v>
      </c>
      <c r="AR18" s="285" t="s">
        <v>21</v>
      </c>
      <c r="AS18" s="285" t="s">
        <v>20</v>
      </c>
      <c r="AT18" s="285" t="s">
        <v>21</v>
      </c>
      <c r="AU18" s="285" t="s">
        <v>20</v>
      </c>
      <c r="AV18" s="285" t="s">
        <v>21</v>
      </c>
      <c r="AW18" s="285" t="s">
        <v>20</v>
      </c>
    </row>
    <row r="19" spans="1:49" s="51" customFormat="1" ht="15.75" x14ac:dyDescent="0.25">
      <c r="A19" s="49">
        <v>1</v>
      </c>
      <c r="B19" s="50">
        <v>2</v>
      </c>
      <c r="C19" s="49">
        <v>3</v>
      </c>
      <c r="D19" s="50" t="s">
        <v>291</v>
      </c>
      <c r="E19" s="50" t="s">
        <v>292</v>
      </c>
      <c r="F19" s="50" t="s">
        <v>293</v>
      </c>
      <c r="G19" s="50" t="s">
        <v>294</v>
      </c>
      <c r="H19" s="50" t="s">
        <v>295</v>
      </c>
      <c r="I19" s="50" t="s">
        <v>296</v>
      </c>
      <c r="J19" s="50" t="s">
        <v>297</v>
      </c>
      <c r="K19" s="50" t="s">
        <v>298</v>
      </c>
      <c r="L19" s="50" t="s">
        <v>299</v>
      </c>
      <c r="M19" s="50" t="s">
        <v>300</v>
      </c>
      <c r="N19" s="50" t="s">
        <v>301</v>
      </c>
      <c r="O19" s="50" t="s">
        <v>302</v>
      </c>
      <c r="P19" s="50" t="s">
        <v>303</v>
      </c>
      <c r="Q19" s="50" t="s">
        <v>304</v>
      </c>
      <c r="R19" s="50" t="s">
        <v>305</v>
      </c>
      <c r="S19" s="50" t="s">
        <v>306</v>
      </c>
      <c r="T19" s="50" t="s">
        <v>307</v>
      </c>
      <c r="U19" s="50" t="s">
        <v>308</v>
      </c>
      <c r="V19" s="50" t="s">
        <v>309</v>
      </c>
      <c r="W19" s="50" t="s">
        <v>310</v>
      </c>
      <c r="X19" s="50" t="s">
        <v>311</v>
      </c>
      <c r="Y19" s="50" t="s">
        <v>312</v>
      </c>
      <c r="Z19" s="50" t="s">
        <v>313</v>
      </c>
      <c r="AA19" s="50" t="s">
        <v>314</v>
      </c>
      <c r="AB19" s="50" t="s">
        <v>315</v>
      </c>
      <c r="AC19" s="50" t="s">
        <v>316</v>
      </c>
      <c r="AD19" s="50" t="s">
        <v>317</v>
      </c>
      <c r="AE19" s="50" t="s">
        <v>318</v>
      </c>
      <c r="AF19" s="50" t="s">
        <v>319</v>
      </c>
      <c r="AG19" s="50" t="s">
        <v>320</v>
      </c>
      <c r="AH19" s="50" t="s">
        <v>321</v>
      </c>
      <c r="AI19" s="50" t="s">
        <v>322</v>
      </c>
      <c r="AJ19" s="50" t="s">
        <v>323</v>
      </c>
      <c r="AK19" s="50" t="s">
        <v>324</v>
      </c>
      <c r="AL19" s="50" t="s">
        <v>325</v>
      </c>
      <c r="AM19" s="50" t="s">
        <v>326</v>
      </c>
      <c r="AN19" s="50" t="s">
        <v>327</v>
      </c>
      <c r="AO19" s="50" t="s">
        <v>328</v>
      </c>
      <c r="AP19" s="50" t="s">
        <v>329</v>
      </c>
      <c r="AQ19" s="50" t="s">
        <v>330</v>
      </c>
      <c r="AR19" s="50" t="s">
        <v>331</v>
      </c>
      <c r="AS19" s="50" t="s">
        <v>332</v>
      </c>
      <c r="AT19" s="50" t="s">
        <v>333</v>
      </c>
      <c r="AU19" s="50" t="s">
        <v>334</v>
      </c>
      <c r="AV19" s="50" t="s">
        <v>335</v>
      </c>
      <c r="AW19" s="50" t="s">
        <v>336</v>
      </c>
    </row>
    <row r="20" spans="1:49" ht="31.5" x14ac:dyDescent="0.2">
      <c r="A20" s="49" t="s">
        <v>73</v>
      </c>
      <c r="B20" s="52" t="s">
        <v>74</v>
      </c>
      <c r="C20" s="49" t="s">
        <v>75</v>
      </c>
      <c r="D20" s="53" t="s">
        <v>179</v>
      </c>
      <c r="E20" s="53" t="s">
        <v>179</v>
      </c>
      <c r="F20" s="53" t="s">
        <v>179</v>
      </c>
      <c r="G20" s="53" t="s">
        <v>179</v>
      </c>
      <c r="H20" s="53" t="s">
        <v>179</v>
      </c>
      <c r="I20" s="53" t="s">
        <v>179</v>
      </c>
      <c r="J20" s="53" t="s">
        <v>179</v>
      </c>
      <c r="K20" s="53" t="s">
        <v>179</v>
      </c>
      <c r="L20" s="53" t="s">
        <v>179</v>
      </c>
      <c r="M20" s="53" t="s">
        <v>179</v>
      </c>
      <c r="N20" s="53" t="s">
        <v>179</v>
      </c>
      <c r="O20" s="53" t="s">
        <v>179</v>
      </c>
      <c r="P20" s="53" t="s">
        <v>179</v>
      </c>
      <c r="Q20" s="53" t="s">
        <v>179</v>
      </c>
      <c r="R20" s="53" t="s">
        <v>179</v>
      </c>
      <c r="S20" s="53" t="s">
        <v>179</v>
      </c>
      <c r="T20" s="53" t="s">
        <v>179</v>
      </c>
      <c r="U20" s="53" t="s">
        <v>179</v>
      </c>
      <c r="V20" s="53" t="s">
        <v>179</v>
      </c>
      <c r="W20" s="53" t="s">
        <v>179</v>
      </c>
      <c r="X20" s="53" t="s">
        <v>179</v>
      </c>
      <c r="Y20" s="53" t="s">
        <v>179</v>
      </c>
      <c r="Z20" s="53" t="s">
        <v>179</v>
      </c>
      <c r="AA20" s="53" t="s">
        <v>179</v>
      </c>
      <c r="AB20" s="53" t="s">
        <v>179</v>
      </c>
      <c r="AC20" s="53" t="s">
        <v>179</v>
      </c>
      <c r="AD20" s="53" t="s">
        <v>179</v>
      </c>
      <c r="AE20" s="53" t="s">
        <v>179</v>
      </c>
      <c r="AF20" s="53" t="s">
        <v>179</v>
      </c>
      <c r="AG20" s="53" t="s">
        <v>179</v>
      </c>
      <c r="AH20" s="53" t="s">
        <v>179</v>
      </c>
      <c r="AI20" s="53" t="s">
        <v>179</v>
      </c>
      <c r="AJ20" s="53" t="s">
        <v>179</v>
      </c>
      <c r="AK20" s="53" t="s">
        <v>179</v>
      </c>
      <c r="AL20" s="53" t="s">
        <v>179</v>
      </c>
      <c r="AM20" s="53" t="s">
        <v>179</v>
      </c>
      <c r="AN20" s="53" t="s">
        <v>179</v>
      </c>
      <c r="AO20" s="53" t="s">
        <v>179</v>
      </c>
      <c r="AP20" s="53" t="s">
        <v>179</v>
      </c>
      <c r="AQ20" s="53" t="s">
        <v>179</v>
      </c>
      <c r="AR20" s="53" t="s">
        <v>179</v>
      </c>
      <c r="AS20" s="53" t="s">
        <v>179</v>
      </c>
      <c r="AT20" s="53" t="s">
        <v>179</v>
      </c>
      <c r="AU20" s="53" t="s">
        <v>179</v>
      </c>
      <c r="AV20" s="53" t="s">
        <v>179</v>
      </c>
      <c r="AW20" s="53" t="s">
        <v>179</v>
      </c>
    </row>
    <row r="21" spans="1:49" ht="15.75" x14ac:dyDescent="0.2">
      <c r="A21" s="49" t="s">
        <v>76</v>
      </c>
      <c r="B21" s="52" t="s">
        <v>77</v>
      </c>
      <c r="C21" s="49" t="s">
        <v>75</v>
      </c>
      <c r="D21" s="53" t="s">
        <v>179</v>
      </c>
      <c r="E21" s="53" t="s">
        <v>179</v>
      </c>
      <c r="F21" s="53" t="s">
        <v>179</v>
      </c>
      <c r="G21" s="53" t="s">
        <v>179</v>
      </c>
      <c r="H21" s="53" t="s">
        <v>179</v>
      </c>
      <c r="I21" s="53" t="s">
        <v>179</v>
      </c>
      <c r="J21" s="53" t="s">
        <v>179</v>
      </c>
      <c r="K21" s="53" t="s">
        <v>179</v>
      </c>
      <c r="L21" s="53" t="s">
        <v>179</v>
      </c>
      <c r="M21" s="53" t="s">
        <v>179</v>
      </c>
      <c r="N21" s="53" t="s">
        <v>179</v>
      </c>
      <c r="O21" s="53" t="s">
        <v>179</v>
      </c>
      <c r="P21" s="53" t="s">
        <v>179</v>
      </c>
      <c r="Q21" s="53" t="s">
        <v>179</v>
      </c>
      <c r="R21" s="53" t="s">
        <v>179</v>
      </c>
      <c r="S21" s="53" t="s">
        <v>179</v>
      </c>
      <c r="T21" s="53" t="s">
        <v>179</v>
      </c>
      <c r="U21" s="53" t="s">
        <v>179</v>
      </c>
      <c r="V21" s="53" t="s">
        <v>179</v>
      </c>
      <c r="W21" s="53" t="s">
        <v>179</v>
      </c>
      <c r="X21" s="53" t="s">
        <v>179</v>
      </c>
      <c r="Y21" s="53" t="s">
        <v>179</v>
      </c>
      <c r="Z21" s="53" t="s">
        <v>179</v>
      </c>
      <c r="AA21" s="53" t="s">
        <v>179</v>
      </c>
      <c r="AB21" s="53" t="s">
        <v>179</v>
      </c>
      <c r="AC21" s="53" t="s">
        <v>179</v>
      </c>
      <c r="AD21" s="53" t="s">
        <v>179</v>
      </c>
      <c r="AE21" s="53" t="s">
        <v>179</v>
      </c>
      <c r="AF21" s="53" t="s">
        <v>179</v>
      </c>
      <c r="AG21" s="53" t="s">
        <v>179</v>
      </c>
      <c r="AH21" s="53" t="s">
        <v>179</v>
      </c>
      <c r="AI21" s="53" t="s">
        <v>179</v>
      </c>
      <c r="AJ21" s="53" t="s">
        <v>179</v>
      </c>
      <c r="AK21" s="53" t="s">
        <v>179</v>
      </c>
      <c r="AL21" s="53" t="s">
        <v>179</v>
      </c>
      <c r="AM21" s="53" t="s">
        <v>179</v>
      </c>
      <c r="AN21" s="53" t="s">
        <v>179</v>
      </c>
      <c r="AO21" s="53" t="s">
        <v>179</v>
      </c>
      <c r="AP21" s="53" t="s">
        <v>179</v>
      </c>
      <c r="AQ21" s="53" t="s">
        <v>179</v>
      </c>
      <c r="AR21" s="53" t="s">
        <v>179</v>
      </c>
      <c r="AS21" s="53" t="s">
        <v>179</v>
      </c>
      <c r="AT21" s="53" t="s">
        <v>179</v>
      </c>
      <c r="AU21" s="53" t="s">
        <v>179</v>
      </c>
      <c r="AV21" s="53" t="s">
        <v>179</v>
      </c>
      <c r="AW21" s="53" t="s">
        <v>179</v>
      </c>
    </row>
    <row r="22" spans="1:49" ht="31.5" x14ac:dyDescent="0.2">
      <c r="A22" s="49" t="s">
        <v>78</v>
      </c>
      <c r="B22" s="52" t="s">
        <v>79</v>
      </c>
      <c r="C22" s="49" t="s">
        <v>75</v>
      </c>
      <c r="D22" s="53" t="s">
        <v>179</v>
      </c>
      <c r="E22" s="53" t="s">
        <v>179</v>
      </c>
      <c r="F22" s="53" t="s">
        <v>179</v>
      </c>
      <c r="G22" s="53" t="s">
        <v>179</v>
      </c>
      <c r="H22" s="53" t="s">
        <v>179</v>
      </c>
      <c r="I22" s="53" t="s">
        <v>179</v>
      </c>
      <c r="J22" s="53" t="s">
        <v>179</v>
      </c>
      <c r="K22" s="53" t="s">
        <v>179</v>
      </c>
      <c r="L22" s="53" t="s">
        <v>179</v>
      </c>
      <c r="M22" s="53" t="s">
        <v>179</v>
      </c>
      <c r="N22" s="53" t="s">
        <v>179</v>
      </c>
      <c r="O22" s="53" t="s">
        <v>179</v>
      </c>
      <c r="P22" s="53" t="s">
        <v>179</v>
      </c>
      <c r="Q22" s="53" t="s">
        <v>179</v>
      </c>
      <c r="R22" s="53" t="s">
        <v>179</v>
      </c>
      <c r="S22" s="53" t="s">
        <v>179</v>
      </c>
      <c r="T22" s="53" t="s">
        <v>179</v>
      </c>
      <c r="U22" s="53" t="s">
        <v>179</v>
      </c>
      <c r="V22" s="53" t="s">
        <v>179</v>
      </c>
      <c r="W22" s="53" t="s">
        <v>179</v>
      </c>
      <c r="X22" s="53" t="s">
        <v>179</v>
      </c>
      <c r="Y22" s="53" t="s">
        <v>179</v>
      </c>
      <c r="Z22" s="53" t="s">
        <v>179</v>
      </c>
      <c r="AA22" s="53" t="s">
        <v>179</v>
      </c>
      <c r="AB22" s="53" t="s">
        <v>179</v>
      </c>
      <c r="AC22" s="53" t="s">
        <v>179</v>
      </c>
      <c r="AD22" s="53" t="s">
        <v>179</v>
      </c>
      <c r="AE22" s="53" t="s">
        <v>179</v>
      </c>
      <c r="AF22" s="53" t="s">
        <v>179</v>
      </c>
      <c r="AG22" s="53" t="s">
        <v>179</v>
      </c>
      <c r="AH22" s="53" t="s">
        <v>179</v>
      </c>
      <c r="AI22" s="53" t="s">
        <v>179</v>
      </c>
      <c r="AJ22" s="53" t="s">
        <v>179</v>
      </c>
      <c r="AK22" s="53" t="s">
        <v>179</v>
      </c>
      <c r="AL22" s="53" t="s">
        <v>179</v>
      </c>
      <c r="AM22" s="53" t="s">
        <v>179</v>
      </c>
      <c r="AN22" s="53" t="s">
        <v>179</v>
      </c>
      <c r="AO22" s="53" t="s">
        <v>179</v>
      </c>
      <c r="AP22" s="53" t="s">
        <v>179</v>
      </c>
      <c r="AQ22" s="53" t="s">
        <v>179</v>
      </c>
      <c r="AR22" s="53" t="s">
        <v>179</v>
      </c>
      <c r="AS22" s="53" t="s">
        <v>179</v>
      </c>
      <c r="AT22" s="53" t="s">
        <v>179</v>
      </c>
      <c r="AU22" s="53" t="s">
        <v>179</v>
      </c>
      <c r="AV22" s="53" t="s">
        <v>179</v>
      </c>
      <c r="AW22" s="53" t="s">
        <v>179</v>
      </c>
    </row>
    <row r="23" spans="1:49" ht="63" x14ac:dyDescent="0.2">
      <c r="A23" s="49" t="s">
        <v>80</v>
      </c>
      <c r="B23" s="52" t="s">
        <v>81</v>
      </c>
      <c r="C23" s="49" t="s">
        <v>75</v>
      </c>
      <c r="D23" s="53" t="s">
        <v>179</v>
      </c>
      <c r="E23" s="53" t="s">
        <v>179</v>
      </c>
      <c r="F23" s="53" t="s">
        <v>179</v>
      </c>
      <c r="G23" s="53" t="s">
        <v>179</v>
      </c>
      <c r="H23" s="53" t="s">
        <v>179</v>
      </c>
      <c r="I23" s="53" t="s">
        <v>179</v>
      </c>
      <c r="J23" s="53" t="s">
        <v>179</v>
      </c>
      <c r="K23" s="53" t="s">
        <v>179</v>
      </c>
      <c r="L23" s="53" t="s">
        <v>179</v>
      </c>
      <c r="M23" s="53" t="s">
        <v>179</v>
      </c>
      <c r="N23" s="53" t="s">
        <v>179</v>
      </c>
      <c r="O23" s="53" t="s">
        <v>179</v>
      </c>
      <c r="P23" s="53" t="s">
        <v>179</v>
      </c>
      <c r="Q23" s="53" t="s">
        <v>179</v>
      </c>
      <c r="R23" s="53" t="s">
        <v>179</v>
      </c>
      <c r="S23" s="53" t="s">
        <v>179</v>
      </c>
      <c r="T23" s="53" t="s">
        <v>179</v>
      </c>
      <c r="U23" s="53" t="s">
        <v>179</v>
      </c>
      <c r="V23" s="53" t="s">
        <v>179</v>
      </c>
      <c r="W23" s="53" t="s">
        <v>179</v>
      </c>
      <c r="X23" s="53" t="s">
        <v>179</v>
      </c>
      <c r="Y23" s="53" t="s">
        <v>179</v>
      </c>
      <c r="Z23" s="53" t="s">
        <v>179</v>
      </c>
      <c r="AA23" s="53" t="s">
        <v>179</v>
      </c>
      <c r="AB23" s="53" t="s">
        <v>179</v>
      </c>
      <c r="AC23" s="53" t="s">
        <v>179</v>
      </c>
      <c r="AD23" s="53" t="s">
        <v>179</v>
      </c>
      <c r="AE23" s="53" t="s">
        <v>179</v>
      </c>
      <c r="AF23" s="53" t="s">
        <v>179</v>
      </c>
      <c r="AG23" s="53" t="s">
        <v>179</v>
      </c>
      <c r="AH23" s="53" t="s">
        <v>179</v>
      </c>
      <c r="AI23" s="53" t="s">
        <v>179</v>
      </c>
      <c r="AJ23" s="53" t="s">
        <v>179</v>
      </c>
      <c r="AK23" s="53" t="s">
        <v>179</v>
      </c>
      <c r="AL23" s="53" t="s">
        <v>179</v>
      </c>
      <c r="AM23" s="53" t="s">
        <v>179</v>
      </c>
      <c r="AN23" s="53" t="s">
        <v>179</v>
      </c>
      <c r="AO23" s="53" t="s">
        <v>179</v>
      </c>
      <c r="AP23" s="53" t="s">
        <v>179</v>
      </c>
      <c r="AQ23" s="53" t="s">
        <v>179</v>
      </c>
      <c r="AR23" s="53" t="s">
        <v>179</v>
      </c>
      <c r="AS23" s="53" t="s">
        <v>179</v>
      </c>
      <c r="AT23" s="53" t="s">
        <v>179</v>
      </c>
      <c r="AU23" s="53" t="s">
        <v>179</v>
      </c>
      <c r="AV23" s="53" t="s">
        <v>179</v>
      </c>
      <c r="AW23" s="53" t="s">
        <v>179</v>
      </c>
    </row>
    <row r="24" spans="1:49" ht="31.5" x14ac:dyDescent="0.2">
      <c r="A24" s="49" t="s">
        <v>82</v>
      </c>
      <c r="B24" s="52" t="s">
        <v>83</v>
      </c>
      <c r="C24" s="49" t="s">
        <v>75</v>
      </c>
      <c r="D24" s="53" t="s">
        <v>179</v>
      </c>
      <c r="E24" s="53" t="s">
        <v>179</v>
      </c>
      <c r="F24" s="53" t="s">
        <v>179</v>
      </c>
      <c r="G24" s="53" t="s">
        <v>179</v>
      </c>
      <c r="H24" s="53" t="s">
        <v>179</v>
      </c>
      <c r="I24" s="53" t="s">
        <v>179</v>
      </c>
      <c r="J24" s="53" t="s">
        <v>179</v>
      </c>
      <c r="K24" s="53" t="s">
        <v>179</v>
      </c>
      <c r="L24" s="53" t="s">
        <v>179</v>
      </c>
      <c r="M24" s="53" t="s">
        <v>179</v>
      </c>
      <c r="N24" s="53" t="s">
        <v>179</v>
      </c>
      <c r="O24" s="53" t="s">
        <v>179</v>
      </c>
      <c r="P24" s="53" t="s">
        <v>179</v>
      </c>
      <c r="Q24" s="53" t="s">
        <v>179</v>
      </c>
      <c r="R24" s="53" t="s">
        <v>179</v>
      </c>
      <c r="S24" s="53" t="s">
        <v>179</v>
      </c>
      <c r="T24" s="53" t="s">
        <v>179</v>
      </c>
      <c r="U24" s="53" t="s">
        <v>179</v>
      </c>
      <c r="V24" s="53" t="s">
        <v>179</v>
      </c>
      <c r="W24" s="53" t="s">
        <v>179</v>
      </c>
      <c r="X24" s="53" t="s">
        <v>179</v>
      </c>
      <c r="Y24" s="53" t="s">
        <v>179</v>
      </c>
      <c r="Z24" s="53" t="s">
        <v>179</v>
      </c>
      <c r="AA24" s="53" t="s">
        <v>179</v>
      </c>
      <c r="AB24" s="53" t="s">
        <v>179</v>
      </c>
      <c r="AC24" s="53" t="s">
        <v>179</v>
      </c>
      <c r="AD24" s="53" t="s">
        <v>179</v>
      </c>
      <c r="AE24" s="53" t="s">
        <v>179</v>
      </c>
      <c r="AF24" s="53" t="s">
        <v>179</v>
      </c>
      <c r="AG24" s="53" t="s">
        <v>179</v>
      </c>
      <c r="AH24" s="53" t="s">
        <v>179</v>
      </c>
      <c r="AI24" s="53" t="s">
        <v>179</v>
      </c>
      <c r="AJ24" s="53" t="s">
        <v>179</v>
      </c>
      <c r="AK24" s="53" t="s">
        <v>179</v>
      </c>
      <c r="AL24" s="53" t="s">
        <v>179</v>
      </c>
      <c r="AM24" s="53" t="s">
        <v>179</v>
      </c>
      <c r="AN24" s="53" t="s">
        <v>179</v>
      </c>
      <c r="AO24" s="53" t="s">
        <v>179</v>
      </c>
      <c r="AP24" s="53" t="s">
        <v>179</v>
      </c>
      <c r="AQ24" s="53" t="s">
        <v>179</v>
      </c>
      <c r="AR24" s="53" t="s">
        <v>179</v>
      </c>
      <c r="AS24" s="53" t="s">
        <v>179</v>
      </c>
      <c r="AT24" s="53" t="s">
        <v>179</v>
      </c>
      <c r="AU24" s="53" t="s">
        <v>179</v>
      </c>
      <c r="AV24" s="53" t="s">
        <v>179</v>
      </c>
      <c r="AW24" s="53" t="s">
        <v>179</v>
      </c>
    </row>
    <row r="25" spans="1:49" ht="47.25" x14ac:dyDescent="0.2">
      <c r="A25" s="49" t="s">
        <v>84</v>
      </c>
      <c r="B25" s="52" t="s">
        <v>85</v>
      </c>
      <c r="C25" s="49" t="s">
        <v>75</v>
      </c>
      <c r="D25" s="53" t="s">
        <v>179</v>
      </c>
      <c r="E25" s="53" t="s">
        <v>179</v>
      </c>
      <c r="F25" s="53" t="s">
        <v>179</v>
      </c>
      <c r="G25" s="53" t="s">
        <v>179</v>
      </c>
      <c r="H25" s="53" t="s">
        <v>179</v>
      </c>
      <c r="I25" s="53" t="s">
        <v>179</v>
      </c>
      <c r="J25" s="53" t="s">
        <v>179</v>
      </c>
      <c r="K25" s="53" t="s">
        <v>179</v>
      </c>
      <c r="L25" s="53" t="s">
        <v>179</v>
      </c>
      <c r="M25" s="53" t="s">
        <v>179</v>
      </c>
      <c r="N25" s="53" t="s">
        <v>179</v>
      </c>
      <c r="O25" s="53" t="s">
        <v>179</v>
      </c>
      <c r="P25" s="53" t="s">
        <v>179</v>
      </c>
      <c r="Q25" s="53" t="s">
        <v>179</v>
      </c>
      <c r="R25" s="53" t="s">
        <v>179</v>
      </c>
      <c r="S25" s="53" t="s">
        <v>179</v>
      </c>
      <c r="T25" s="53" t="s">
        <v>179</v>
      </c>
      <c r="U25" s="53" t="s">
        <v>179</v>
      </c>
      <c r="V25" s="53" t="s">
        <v>179</v>
      </c>
      <c r="W25" s="53" t="s">
        <v>179</v>
      </c>
      <c r="X25" s="53" t="s">
        <v>179</v>
      </c>
      <c r="Y25" s="53" t="s">
        <v>179</v>
      </c>
      <c r="Z25" s="53" t="s">
        <v>179</v>
      </c>
      <c r="AA25" s="53" t="s">
        <v>179</v>
      </c>
      <c r="AB25" s="53" t="s">
        <v>179</v>
      </c>
      <c r="AC25" s="53" t="s">
        <v>179</v>
      </c>
      <c r="AD25" s="53" t="s">
        <v>179</v>
      </c>
      <c r="AE25" s="53" t="s">
        <v>179</v>
      </c>
      <c r="AF25" s="53" t="s">
        <v>179</v>
      </c>
      <c r="AG25" s="53" t="s">
        <v>179</v>
      </c>
      <c r="AH25" s="53" t="s">
        <v>179</v>
      </c>
      <c r="AI25" s="53" t="s">
        <v>179</v>
      </c>
      <c r="AJ25" s="53" t="s">
        <v>179</v>
      </c>
      <c r="AK25" s="53" t="s">
        <v>179</v>
      </c>
      <c r="AL25" s="53" t="s">
        <v>179</v>
      </c>
      <c r="AM25" s="53" t="s">
        <v>179</v>
      </c>
      <c r="AN25" s="53" t="s">
        <v>179</v>
      </c>
      <c r="AO25" s="53" t="s">
        <v>179</v>
      </c>
      <c r="AP25" s="53" t="s">
        <v>179</v>
      </c>
      <c r="AQ25" s="53" t="s">
        <v>179</v>
      </c>
      <c r="AR25" s="53" t="s">
        <v>179</v>
      </c>
      <c r="AS25" s="53" t="s">
        <v>179</v>
      </c>
      <c r="AT25" s="53" t="s">
        <v>179</v>
      </c>
      <c r="AU25" s="53" t="s">
        <v>179</v>
      </c>
      <c r="AV25" s="53" t="s">
        <v>179</v>
      </c>
      <c r="AW25" s="53" t="s">
        <v>179</v>
      </c>
    </row>
    <row r="26" spans="1:49" ht="31.5" x14ac:dyDescent="0.2">
      <c r="A26" s="49" t="s">
        <v>86</v>
      </c>
      <c r="B26" s="52" t="s">
        <v>87</v>
      </c>
      <c r="C26" s="49" t="s">
        <v>75</v>
      </c>
      <c r="D26" s="53" t="s">
        <v>179</v>
      </c>
      <c r="E26" s="53" t="s">
        <v>179</v>
      </c>
      <c r="F26" s="53" t="s">
        <v>179</v>
      </c>
      <c r="G26" s="53" t="s">
        <v>179</v>
      </c>
      <c r="H26" s="53" t="s">
        <v>179</v>
      </c>
      <c r="I26" s="53" t="s">
        <v>179</v>
      </c>
      <c r="J26" s="53" t="s">
        <v>179</v>
      </c>
      <c r="K26" s="53" t="s">
        <v>179</v>
      </c>
      <c r="L26" s="53" t="s">
        <v>179</v>
      </c>
      <c r="M26" s="53" t="s">
        <v>179</v>
      </c>
      <c r="N26" s="53" t="s">
        <v>179</v>
      </c>
      <c r="O26" s="53" t="s">
        <v>179</v>
      </c>
      <c r="P26" s="53" t="s">
        <v>179</v>
      </c>
      <c r="Q26" s="53" t="s">
        <v>179</v>
      </c>
      <c r="R26" s="53" t="s">
        <v>179</v>
      </c>
      <c r="S26" s="53" t="s">
        <v>179</v>
      </c>
      <c r="T26" s="53" t="s">
        <v>179</v>
      </c>
      <c r="U26" s="53" t="s">
        <v>179</v>
      </c>
      <c r="V26" s="53" t="s">
        <v>179</v>
      </c>
      <c r="W26" s="53" t="s">
        <v>179</v>
      </c>
      <c r="X26" s="53" t="s">
        <v>179</v>
      </c>
      <c r="Y26" s="53" t="s">
        <v>179</v>
      </c>
      <c r="Z26" s="53" t="s">
        <v>179</v>
      </c>
      <c r="AA26" s="53" t="s">
        <v>179</v>
      </c>
      <c r="AB26" s="53" t="s">
        <v>179</v>
      </c>
      <c r="AC26" s="53" t="s">
        <v>179</v>
      </c>
      <c r="AD26" s="53" t="s">
        <v>179</v>
      </c>
      <c r="AE26" s="53" t="s">
        <v>179</v>
      </c>
      <c r="AF26" s="53" t="s">
        <v>179</v>
      </c>
      <c r="AG26" s="53" t="s">
        <v>179</v>
      </c>
      <c r="AH26" s="53" t="s">
        <v>179</v>
      </c>
      <c r="AI26" s="53" t="s">
        <v>179</v>
      </c>
      <c r="AJ26" s="53" t="s">
        <v>179</v>
      </c>
      <c r="AK26" s="53" t="s">
        <v>179</v>
      </c>
      <c r="AL26" s="53" t="s">
        <v>179</v>
      </c>
      <c r="AM26" s="53" t="s">
        <v>179</v>
      </c>
      <c r="AN26" s="53" t="s">
        <v>179</v>
      </c>
      <c r="AO26" s="53" t="s">
        <v>179</v>
      </c>
      <c r="AP26" s="53" t="s">
        <v>179</v>
      </c>
      <c r="AQ26" s="53" t="s">
        <v>179</v>
      </c>
      <c r="AR26" s="53" t="s">
        <v>179</v>
      </c>
      <c r="AS26" s="53" t="s">
        <v>179</v>
      </c>
      <c r="AT26" s="53" t="s">
        <v>179</v>
      </c>
      <c r="AU26" s="53" t="s">
        <v>179</v>
      </c>
      <c r="AV26" s="53" t="s">
        <v>179</v>
      </c>
      <c r="AW26" s="53" t="s">
        <v>179</v>
      </c>
    </row>
    <row r="27" spans="1:49" ht="15.75" outlineLevel="1" x14ac:dyDescent="0.2">
      <c r="A27" s="49" t="s">
        <v>88</v>
      </c>
      <c r="B27" s="52" t="s">
        <v>170</v>
      </c>
      <c r="C27" s="49" t="s">
        <v>75</v>
      </c>
      <c r="D27" s="53" t="s">
        <v>179</v>
      </c>
      <c r="E27" s="53" t="s">
        <v>179</v>
      </c>
      <c r="F27" s="53" t="s">
        <v>179</v>
      </c>
      <c r="G27" s="53" t="s">
        <v>179</v>
      </c>
      <c r="H27" s="53" t="s">
        <v>179</v>
      </c>
      <c r="I27" s="53" t="s">
        <v>179</v>
      </c>
      <c r="J27" s="53" t="s">
        <v>179</v>
      </c>
      <c r="K27" s="53" t="s">
        <v>179</v>
      </c>
      <c r="L27" s="53" t="s">
        <v>179</v>
      </c>
      <c r="M27" s="53" t="s">
        <v>179</v>
      </c>
      <c r="N27" s="53" t="s">
        <v>179</v>
      </c>
      <c r="O27" s="53" t="s">
        <v>179</v>
      </c>
      <c r="P27" s="53" t="s">
        <v>179</v>
      </c>
      <c r="Q27" s="53" t="s">
        <v>179</v>
      </c>
      <c r="R27" s="53" t="s">
        <v>179</v>
      </c>
      <c r="S27" s="53" t="s">
        <v>179</v>
      </c>
      <c r="T27" s="53" t="s">
        <v>179</v>
      </c>
      <c r="U27" s="53" t="s">
        <v>179</v>
      </c>
      <c r="V27" s="53" t="s">
        <v>179</v>
      </c>
      <c r="W27" s="53" t="s">
        <v>179</v>
      </c>
      <c r="X27" s="53" t="s">
        <v>179</v>
      </c>
      <c r="Y27" s="53" t="s">
        <v>179</v>
      </c>
      <c r="Z27" s="53" t="s">
        <v>179</v>
      </c>
      <c r="AA27" s="53" t="s">
        <v>179</v>
      </c>
      <c r="AB27" s="53" t="s">
        <v>179</v>
      </c>
      <c r="AC27" s="53" t="s">
        <v>179</v>
      </c>
      <c r="AD27" s="53" t="s">
        <v>179</v>
      </c>
      <c r="AE27" s="53" t="s">
        <v>179</v>
      </c>
      <c r="AF27" s="53" t="s">
        <v>179</v>
      </c>
      <c r="AG27" s="53" t="s">
        <v>179</v>
      </c>
      <c r="AH27" s="53" t="s">
        <v>179</v>
      </c>
      <c r="AI27" s="53" t="s">
        <v>179</v>
      </c>
      <c r="AJ27" s="53" t="s">
        <v>179</v>
      </c>
      <c r="AK27" s="53" t="s">
        <v>179</v>
      </c>
      <c r="AL27" s="53" t="s">
        <v>179</v>
      </c>
      <c r="AM27" s="53" t="s">
        <v>179</v>
      </c>
      <c r="AN27" s="53" t="s">
        <v>179</v>
      </c>
      <c r="AO27" s="53" t="s">
        <v>179</v>
      </c>
      <c r="AP27" s="53" t="s">
        <v>179</v>
      </c>
      <c r="AQ27" s="53" t="s">
        <v>179</v>
      </c>
      <c r="AR27" s="53" t="s">
        <v>179</v>
      </c>
      <c r="AS27" s="53" t="s">
        <v>179</v>
      </c>
      <c r="AT27" s="53" t="s">
        <v>179</v>
      </c>
      <c r="AU27" s="53" t="s">
        <v>179</v>
      </c>
      <c r="AV27" s="53" t="s">
        <v>179</v>
      </c>
      <c r="AW27" s="53" t="s">
        <v>179</v>
      </c>
    </row>
    <row r="28" spans="1:49" ht="31.5" outlineLevel="1" x14ac:dyDescent="0.2">
      <c r="A28" s="49" t="s">
        <v>89</v>
      </c>
      <c r="B28" s="52" t="s">
        <v>90</v>
      </c>
      <c r="C28" s="49" t="s">
        <v>75</v>
      </c>
      <c r="D28" s="53" t="s">
        <v>179</v>
      </c>
      <c r="E28" s="53" t="s">
        <v>179</v>
      </c>
      <c r="F28" s="53" t="s">
        <v>179</v>
      </c>
      <c r="G28" s="53" t="s">
        <v>179</v>
      </c>
      <c r="H28" s="53" t="s">
        <v>179</v>
      </c>
      <c r="I28" s="53" t="s">
        <v>179</v>
      </c>
      <c r="J28" s="53" t="s">
        <v>179</v>
      </c>
      <c r="K28" s="53" t="s">
        <v>179</v>
      </c>
      <c r="L28" s="53" t="s">
        <v>179</v>
      </c>
      <c r="M28" s="53" t="s">
        <v>179</v>
      </c>
      <c r="N28" s="53" t="s">
        <v>179</v>
      </c>
      <c r="O28" s="53" t="s">
        <v>179</v>
      </c>
      <c r="P28" s="53" t="s">
        <v>179</v>
      </c>
      <c r="Q28" s="53" t="s">
        <v>179</v>
      </c>
      <c r="R28" s="53" t="s">
        <v>179</v>
      </c>
      <c r="S28" s="53" t="s">
        <v>179</v>
      </c>
      <c r="T28" s="53" t="s">
        <v>179</v>
      </c>
      <c r="U28" s="53" t="s">
        <v>179</v>
      </c>
      <c r="V28" s="53" t="s">
        <v>179</v>
      </c>
      <c r="W28" s="53" t="s">
        <v>179</v>
      </c>
      <c r="X28" s="53" t="s">
        <v>179</v>
      </c>
      <c r="Y28" s="53" t="s">
        <v>179</v>
      </c>
      <c r="Z28" s="53" t="s">
        <v>179</v>
      </c>
      <c r="AA28" s="53" t="s">
        <v>179</v>
      </c>
      <c r="AB28" s="53" t="s">
        <v>179</v>
      </c>
      <c r="AC28" s="53" t="s">
        <v>179</v>
      </c>
      <c r="AD28" s="53" t="s">
        <v>179</v>
      </c>
      <c r="AE28" s="53" t="s">
        <v>179</v>
      </c>
      <c r="AF28" s="53" t="s">
        <v>179</v>
      </c>
      <c r="AG28" s="53" t="s">
        <v>179</v>
      </c>
      <c r="AH28" s="53" t="s">
        <v>179</v>
      </c>
      <c r="AI28" s="53" t="s">
        <v>179</v>
      </c>
      <c r="AJ28" s="53" t="s">
        <v>179</v>
      </c>
      <c r="AK28" s="53" t="s">
        <v>179</v>
      </c>
      <c r="AL28" s="53" t="s">
        <v>179</v>
      </c>
      <c r="AM28" s="53" t="s">
        <v>179</v>
      </c>
      <c r="AN28" s="53" t="s">
        <v>179</v>
      </c>
      <c r="AO28" s="53" t="s">
        <v>179</v>
      </c>
      <c r="AP28" s="53" t="s">
        <v>179</v>
      </c>
      <c r="AQ28" s="53" t="s">
        <v>179</v>
      </c>
      <c r="AR28" s="53" t="s">
        <v>179</v>
      </c>
      <c r="AS28" s="53" t="s">
        <v>179</v>
      </c>
      <c r="AT28" s="53" t="s">
        <v>179</v>
      </c>
      <c r="AU28" s="53" t="s">
        <v>179</v>
      </c>
      <c r="AV28" s="53" t="s">
        <v>179</v>
      </c>
      <c r="AW28" s="53" t="s">
        <v>179</v>
      </c>
    </row>
    <row r="29" spans="1:49" ht="47.25" outlineLevel="1" x14ac:dyDescent="0.2">
      <c r="A29" s="49" t="s">
        <v>91</v>
      </c>
      <c r="B29" s="52" t="s">
        <v>92</v>
      </c>
      <c r="C29" s="49" t="s">
        <v>75</v>
      </c>
      <c r="D29" s="53" t="s">
        <v>179</v>
      </c>
      <c r="E29" s="53" t="s">
        <v>179</v>
      </c>
      <c r="F29" s="53" t="s">
        <v>179</v>
      </c>
      <c r="G29" s="53" t="s">
        <v>179</v>
      </c>
      <c r="H29" s="53" t="s">
        <v>179</v>
      </c>
      <c r="I29" s="53" t="s">
        <v>179</v>
      </c>
      <c r="J29" s="53" t="s">
        <v>179</v>
      </c>
      <c r="K29" s="53" t="s">
        <v>179</v>
      </c>
      <c r="L29" s="53" t="s">
        <v>179</v>
      </c>
      <c r="M29" s="53" t="s">
        <v>179</v>
      </c>
      <c r="N29" s="53" t="s">
        <v>179</v>
      </c>
      <c r="O29" s="53" t="s">
        <v>179</v>
      </c>
      <c r="P29" s="53" t="s">
        <v>179</v>
      </c>
      <c r="Q29" s="53" t="s">
        <v>179</v>
      </c>
      <c r="R29" s="53" t="s">
        <v>179</v>
      </c>
      <c r="S29" s="53" t="s">
        <v>179</v>
      </c>
      <c r="T29" s="53" t="s">
        <v>179</v>
      </c>
      <c r="U29" s="53" t="s">
        <v>179</v>
      </c>
      <c r="V29" s="53" t="s">
        <v>179</v>
      </c>
      <c r="W29" s="53" t="s">
        <v>179</v>
      </c>
      <c r="X29" s="53" t="s">
        <v>179</v>
      </c>
      <c r="Y29" s="53" t="s">
        <v>179</v>
      </c>
      <c r="Z29" s="53" t="s">
        <v>179</v>
      </c>
      <c r="AA29" s="53" t="s">
        <v>179</v>
      </c>
      <c r="AB29" s="53" t="s">
        <v>179</v>
      </c>
      <c r="AC29" s="53" t="s">
        <v>179</v>
      </c>
      <c r="AD29" s="53" t="s">
        <v>179</v>
      </c>
      <c r="AE29" s="53" t="s">
        <v>179</v>
      </c>
      <c r="AF29" s="53" t="s">
        <v>179</v>
      </c>
      <c r="AG29" s="53" t="s">
        <v>179</v>
      </c>
      <c r="AH29" s="53" t="s">
        <v>179</v>
      </c>
      <c r="AI29" s="53" t="s">
        <v>179</v>
      </c>
      <c r="AJ29" s="53" t="s">
        <v>179</v>
      </c>
      <c r="AK29" s="53" t="s">
        <v>179</v>
      </c>
      <c r="AL29" s="53" t="s">
        <v>179</v>
      </c>
      <c r="AM29" s="53" t="s">
        <v>179</v>
      </c>
      <c r="AN29" s="53" t="s">
        <v>179</v>
      </c>
      <c r="AO29" s="53" t="s">
        <v>179</v>
      </c>
      <c r="AP29" s="53" t="s">
        <v>179</v>
      </c>
      <c r="AQ29" s="53" t="s">
        <v>179</v>
      </c>
      <c r="AR29" s="53" t="s">
        <v>179</v>
      </c>
      <c r="AS29" s="53" t="s">
        <v>179</v>
      </c>
      <c r="AT29" s="53" t="s">
        <v>179</v>
      </c>
      <c r="AU29" s="53" t="s">
        <v>179</v>
      </c>
      <c r="AV29" s="53" t="s">
        <v>179</v>
      </c>
      <c r="AW29" s="53" t="s">
        <v>179</v>
      </c>
    </row>
    <row r="30" spans="1:49" ht="78.75" outlineLevel="1" x14ac:dyDescent="0.2">
      <c r="A30" s="49" t="s">
        <v>93</v>
      </c>
      <c r="B30" s="52" t="s">
        <v>94</v>
      </c>
      <c r="C30" s="49" t="s">
        <v>75</v>
      </c>
      <c r="D30" s="53" t="s">
        <v>179</v>
      </c>
      <c r="E30" s="53" t="s">
        <v>179</v>
      </c>
      <c r="F30" s="53" t="s">
        <v>179</v>
      </c>
      <c r="G30" s="53" t="s">
        <v>179</v>
      </c>
      <c r="H30" s="53" t="s">
        <v>179</v>
      </c>
      <c r="I30" s="53" t="s">
        <v>179</v>
      </c>
      <c r="J30" s="53" t="s">
        <v>179</v>
      </c>
      <c r="K30" s="53" t="s">
        <v>179</v>
      </c>
      <c r="L30" s="53" t="s">
        <v>179</v>
      </c>
      <c r="M30" s="53" t="s">
        <v>179</v>
      </c>
      <c r="N30" s="53" t="s">
        <v>179</v>
      </c>
      <c r="O30" s="53" t="s">
        <v>179</v>
      </c>
      <c r="P30" s="53" t="s">
        <v>179</v>
      </c>
      <c r="Q30" s="53" t="s">
        <v>179</v>
      </c>
      <c r="R30" s="53" t="s">
        <v>179</v>
      </c>
      <c r="S30" s="53" t="s">
        <v>179</v>
      </c>
      <c r="T30" s="53" t="s">
        <v>179</v>
      </c>
      <c r="U30" s="53" t="s">
        <v>179</v>
      </c>
      <c r="V30" s="53" t="s">
        <v>179</v>
      </c>
      <c r="W30" s="53" t="s">
        <v>179</v>
      </c>
      <c r="X30" s="53" t="s">
        <v>179</v>
      </c>
      <c r="Y30" s="53" t="s">
        <v>179</v>
      </c>
      <c r="Z30" s="53" t="s">
        <v>179</v>
      </c>
      <c r="AA30" s="53" t="s">
        <v>179</v>
      </c>
      <c r="AB30" s="53" t="s">
        <v>179</v>
      </c>
      <c r="AC30" s="53" t="s">
        <v>179</v>
      </c>
      <c r="AD30" s="53" t="s">
        <v>179</v>
      </c>
      <c r="AE30" s="53" t="s">
        <v>179</v>
      </c>
      <c r="AF30" s="53" t="s">
        <v>179</v>
      </c>
      <c r="AG30" s="53" t="s">
        <v>179</v>
      </c>
      <c r="AH30" s="53" t="s">
        <v>179</v>
      </c>
      <c r="AI30" s="53" t="s">
        <v>179</v>
      </c>
      <c r="AJ30" s="53" t="s">
        <v>179</v>
      </c>
      <c r="AK30" s="53" t="s">
        <v>179</v>
      </c>
      <c r="AL30" s="53" t="s">
        <v>179</v>
      </c>
      <c r="AM30" s="53" t="s">
        <v>179</v>
      </c>
      <c r="AN30" s="53" t="s">
        <v>179</v>
      </c>
      <c r="AO30" s="53" t="s">
        <v>179</v>
      </c>
      <c r="AP30" s="53" t="s">
        <v>179</v>
      </c>
      <c r="AQ30" s="53" t="s">
        <v>179</v>
      </c>
      <c r="AR30" s="53" t="s">
        <v>179</v>
      </c>
      <c r="AS30" s="53" t="s">
        <v>179</v>
      </c>
      <c r="AT30" s="53" t="s">
        <v>179</v>
      </c>
      <c r="AU30" s="53" t="s">
        <v>179</v>
      </c>
      <c r="AV30" s="53" t="s">
        <v>179</v>
      </c>
      <c r="AW30" s="53" t="s">
        <v>179</v>
      </c>
    </row>
    <row r="31" spans="1:49" ht="78.75" outlineLevel="1" x14ac:dyDescent="0.2">
      <c r="A31" s="49" t="s">
        <v>95</v>
      </c>
      <c r="B31" s="52" t="s">
        <v>96</v>
      </c>
      <c r="C31" s="49" t="s">
        <v>75</v>
      </c>
      <c r="D31" s="53" t="s">
        <v>179</v>
      </c>
      <c r="E31" s="53" t="s">
        <v>179</v>
      </c>
      <c r="F31" s="53" t="s">
        <v>179</v>
      </c>
      <c r="G31" s="53" t="s">
        <v>179</v>
      </c>
      <c r="H31" s="53" t="s">
        <v>179</v>
      </c>
      <c r="I31" s="53" t="s">
        <v>179</v>
      </c>
      <c r="J31" s="53" t="s">
        <v>179</v>
      </c>
      <c r="K31" s="53" t="s">
        <v>179</v>
      </c>
      <c r="L31" s="53" t="s">
        <v>179</v>
      </c>
      <c r="M31" s="53" t="s">
        <v>179</v>
      </c>
      <c r="N31" s="53" t="s">
        <v>179</v>
      </c>
      <c r="O31" s="53" t="s">
        <v>179</v>
      </c>
      <c r="P31" s="53" t="s">
        <v>179</v>
      </c>
      <c r="Q31" s="53" t="s">
        <v>179</v>
      </c>
      <c r="R31" s="53" t="s">
        <v>179</v>
      </c>
      <c r="S31" s="53" t="s">
        <v>179</v>
      </c>
      <c r="T31" s="53" t="s">
        <v>179</v>
      </c>
      <c r="U31" s="53" t="s">
        <v>179</v>
      </c>
      <c r="V31" s="53" t="s">
        <v>179</v>
      </c>
      <c r="W31" s="53" t="s">
        <v>179</v>
      </c>
      <c r="X31" s="53" t="s">
        <v>179</v>
      </c>
      <c r="Y31" s="53" t="s">
        <v>179</v>
      </c>
      <c r="Z31" s="53" t="s">
        <v>179</v>
      </c>
      <c r="AA31" s="53" t="s">
        <v>179</v>
      </c>
      <c r="AB31" s="53" t="s">
        <v>179</v>
      </c>
      <c r="AC31" s="53" t="s">
        <v>179</v>
      </c>
      <c r="AD31" s="53" t="s">
        <v>179</v>
      </c>
      <c r="AE31" s="53" t="s">
        <v>179</v>
      </c>
      <c r="AF31" s="53" t="s">
        <v>179</v>
      </c>
      <c r="AG31" s="53" t="s">
        <v>179</v>
      </c>
      <c r="AH31" s="53" t="s">
        <v>179</v>
      </c>
      <c r="AI31" s="53" t="s">
        <v>179</v>
      </c>
      <c r="AJ31" s="53" t="s">
        <v>179</v>
      </c>
      <c r="AK31" s="53" t="s">
        <v>179</v>
      </c>
      <c r="AL31" s="53" t="s">
        <v>179</v>
      </c>
      <c r="AM31" s="53" t="s">
        <v>179</v>
      </c>
      <c r="AN31" s="53" t="s">
        <v>179</v>
      </c>
      <c r="AO31" s="53" t="s">
        <v>179</v>
      </c>
      <c r="AP31" s="53" t="s">
        <v>179</v>
      </c>
      <c r="AQ31" s="53" t="s">
        <v>179</v>
      </c>
      <c r="AR31" s="53" t="s">
        <v>179</v>
      </c>
      <c r="AS31" s="53" t="s">
        <v>179</v>
      </c>
      <c r="AT31" s="53" t="s">
        <v>179</v>
      </c>
      <c r="AU31" s="53" t="s">
        <v>179</v>
      </c>
      <c r="AV31" s="53" t="s">
        <v>179</v>
      </c>
      <c r="AW31" s="53" t="s">
        <v>179</v>
      </c>
    </row>
    <row r="32" spans="1:49" ht="63" outlineLevel="1" x14ac:dyDescent="0.2">
      <c r="A32" s="49" t="s">
        <v>97</v>
      </c>
      <c r="B32" s="52" t="s">
        <v>98</v>
      </c>
      <c r="C32" s="49" t="s">
        <v>75</v>
      </c>
      <c r="D32" s="53" t="s">
        <v>179</v>
      </c>
      <c r="E32" s="53" t="s">
        <v>179</v>
      </c>
      <c r="F32" s="53" t="s">
        <v>179</v>
      </c>
      <c r="G32" s="53" t="s">
        <v>179</v>
      </c>
      <c r="H32" s="53" t="s">
        <v>179</v>
      </c>
      <c r="I32" s="53" t="s">
        <v>179</v>
      </c>
      <c r="J32" s="53" t="s">
        <v>179</v>
      </c>
      <c r="K32" s="53" t="s">
        <v>179</v>
      </c>
      <c r="L32" s="53" t="s">
        <v>179</v>
      </c>
      <c r="M32" s="53" t="s">
        <v>179</v>
      </c>
      <c r="N32" s="53" t="s">
        <v>179</v>
      </c>
      <c r="O32" s="53" t="s">
        <v>179</v>
      </c>
      <c r="P32" s="53" t="s">
        <v>179</v>
      </c>
      <c r="Q32" s="53" t="s">
        <v>179</v>
      </c>
      <c r="R32" s="53" t="s">
        <v>179</v>
      </c>
      <c r="S32" s="53" t="s">
        <v>179</v>
      </c>
      <c r="T32" s="53" t="s">
        <v>179</v>
      </c>
      <c r="U32" s="53" t="s">
        <v>179</v>
      </c>
      <c r="V32" s="53" t="s">
        <v>179</v>
      </c>
      <c r="W32" s="53" t="s">
        <v>179</v>
      </c>
      <c r="X32" s="53" t="s">
        <v>179</v>
      </c>
      <c r="Y32" s="53" t="s">
        <v>179</v>
      </c>
      <c r="Z32" s="53" t="s">
        <v>179</v>
      </c>
      <c r="AA32" s="53" t="s">
        <v>179</v>
      </c>
      <c r="AB32" s="53" t="s">
        <v>179</v>
      </c>
      <c r="AC32" s="53" t="s">
        <v>179</v>
      </c>
      <c r="AD32" s="53" t="s">
        <v>179</v>
      </c>
      <c r="AE32" s="53" t="s">
        <v>179</v>
      </c>
      <c r="AF32" s="53" t="s">
        <v>179</v>
      </c>
      <c r="AG32" s="53" t="s">
        <v>179</v>
      </c>
      <c r="AH32" s="53" t="s">
        <v>179</v>
      </c>
      <c r="AI32" s="53" t="s">
        <v>179</v>
      </c>
      <c r="AJ32" s="53" t="s">
        <v>179</v>
      </c>
      <c r="AK32" s="53" t="s">
        <v>179</v>
      </c>
      <c r="AL32" s="53" t="s">
        <v>179</v>
      </c>
      <c r="AM32" s="53" t="s">
        <v>179</v>
      </c>
      <c r="AN32" s="53" t="s">
        <v>179</v>
      </c>
      <c r="AO32" s="53" t="s">
        <v>179</v>
      </c>
      <c r="AP32" s="53" t="s">
        <v>179</v>
      </c>
      <c r="AQ32" s="53" t="s">
        <v>179</v>
      </c>
      <c r="AR32" s="53" t="s">
        <v>179</v>
      </c>
      <c r="AS32" s="53" t="s">
        <v>179</v>
      </c>
      <c r="AT32" s="53" t="s">
        <v>179</v>
      </c>
      <c r="AU32" s="53" t="s">
        <v>179</v>
      </c>
      <c r="AV32" s="53" t="s">
        <v>179</v>
      </c>
      <c r="AW32" s="53" t="s">
        <v>179</v>
      </c>
    </row>
    <row r="33" spans="1:49" ht="47.25" outlineLevel="1" x14ac:dyDescent="0.2">
      <c r="A33" s="49" t="s">
        <v>99</v>
      </c>
      <c r="B33" s="52" t="s">
        <v>100</v>
      </c>
      <c r="C33" s="49" t="s">
        <v>75</v>
      </c>
      <c r="D33" s="53" t="s">
        <v>179</v>
      </c>
      <c r="E33" s="53" t="s">
        <v>179</v>
      </c>
      <c r="F33" s="53" t="s">
        <v>179</v>
      </c>
      <c r="G33" s="53" t="s">
        <v>179</v>
      </c>
      <c r="H33" s="53" t="s">
        <v>179</v>
      </c>
      <c r="I33" s="53" t="s">
        <v>179</v>
      </c>
      <c r="J33" s="53" t="s">
        <v>179</v>
      </c>
      <c r="K33" s="53" t="s">
        <v>179</v>
      </c>
      <c r="L33" s="53" t="s">
        <v>179</v>
      </c>
      <c r="M33" s="53" t="s">
        <v>179</v>
      </c>
      <c r="N33" s="53" t="s">
        <v>179</v>
      </c>
      <c r="O33" s="53" t="s">
        <v>179</v>
      </c>
      <c r="P33" s="53" t="s">
        <v>179</v>
      </c>
      <c r="Q33" s="53" t="s">
        <v>179</v>
      </c>
      <c r="R33" s="53" t="s">
        <v>179</v>
      </c>
      <c r="S33" s="53" t="s">
        <v>179</v>
      </c>
      <c r="T33" s="53" t="s">
        <v>179</v>
      </c>
      <c r="U33" s="53" t="s">
        <v>179</v>
      </c>
      <c r="V33" s="53" t="s">
        <v>179</v>
      </c>
      <c r="W33" s="53" t="s">
        <v>179</v>
      </c>
      <c r="X33" s="53" t="s">
        <v>179</v>
      </c>
      <c r="Y33" s="53" t="s">
        <v>179</v>
      </c>
      <c r="Z33" s="53" t="s">
        <v>179</v>
      </c>
      <c r="AA33" s="53" t="s">
        <v>179</v>
      </c>
      <c r="AB33" s="53" t="s">
        <v>179</v>
      </c>
      <c r="AC33" s="53" t="s">
        <v>179</v>
      </c>
      <c r="AD33" s="53" t="s">
        <v>179</v>
      </c>
      <c r="AE33" s="53" t="s">
        <v>179</v>
      </c>
      <c r="AF33" s="53" t="s">
        <v>179</v>
      </c>
      <c r="AG33" s="53" t="s">
        <v>179</v>
      </c>
      <c r="AH33" s="53" t="s">
        <v>179</v>
      </c>
      <c r="AI33" s="53" t="s">
        <v>179</v>
      </c>
      <c r="AJ33" s="53" t="s">
        <v>179</v>
      </c>
      <c r="AK33" s="53" t="s">
        <v>179</v>
      </c>
      <c r="AL33" s="53" t="s">
        <v>179</v>
      </c>
      <c r="AM33" s="53" t="s">
        <v>179</v>
      </c>
      <c r="AN33" s="53" t="s">
        <v>179</v>
      </c>
      <c r="AO33" s="53" t="s">
        <v>179</v>
      </c>
      <c r="AP33" s="53" t="s">
        <v>179</v>
      </c>
      <c r="AQ33" s="53" t="s">
        <v>179</v>
      </c>
      <c r="AR33" s="53" t="s">
        <v>179</v>
      </c>
      <c r="AS33" s="53" t="s">
        <v>179</v>
      </c>
      <c r="AT33" s="53" t="s">
        <v>179</v>
      </c>
      <c r="AU33" s="53" t="s">
        <v>179</v>
      </c>
      <c r="AV33" s="53" t="s">
        <v>179</v>
      </c>
      <c r="AW33" s="53" t="s">
        <v>179</v>
      </c>
    </row>
    <row r="34" spans="1:49" ht="78.75" outlineLevel="1" x14ac:dyDescent="0.2">
      <c r="A34" s="49" t="s">
        <v>101</v>
      </c>
      <c r="B34" s="52" t="s">
        <v>102</v>
      </c>
      <c r="C34" s="49" t="s">
        <v>75</v>
      </c>
      <c r="D34" s="53" t="s">
        <v>179</v>
      </c>
      <c r="E34" s="53" t="s">
        <v>179</v>
      </c>
      <c r="F34" s="53" t="s">
        <v>179</v>
      </c>
      <c r="G34" s="53" t="s">
        <v>179</v>
      </c>
      <c r="H34" s="53" t="s">
        <v>179</v>
      </c>
      <c r="I34" s="53" t="s">
        <v>179</v>
      </c>
      <c r="J34" s="53" t="s">
        <v>179</v>
      </c>
      <c r="K34" s="53" t="s">
        <v>179</v>
      </c>
      <c r="L34" s="53" t="s">
        <v>179</v>
      </c>
      <c r="M34" s="53" t="s">
        <v>179</v>
      </c>
      <c r="N34" s="53" t="s">
        <v>179</v>
      </c>
      <c r="O34" s="53" t="s">
        <v>179</v>
      </c>
      <c r="P34" s="53" t="s">
        <v>179</v>
      </c>
      <c r="Q34" s="53" t="s">
        <v>179</v>
      </c>
      <c r="R34" s="53" t="s">
        <v>179</v>
      </c>
      <c r="S34" s="53" t="s">
        <v>179</v>
      </c>
      <c r="T34" s="53" t="s">
        <v>179</v>
      </c>
      <c r="U34" s="53" t="s">
        <v>179</v>
      </c>
      <c r="V34" s="53" t="s">
        <v>179</v>
      </c>
      <c r="W34" s="53" t="s">
        <v>179</v>
      </c>
      <c r="X34" s="53" t="s">
        <v>179</v>
      </c>
      <c r="Y34" s="53" t="s">
        <v>179</v>
      </c>
      <c r="Z34" s="53" t="s">
        <v>179</v>
      </c>
      <c r="AA34" s="53" t="s">
        <v>179</v>
      </c>
      <c r="AB34" s="53" t="s">
        <v>179</v>
      </c>
      <c r="AC34" s="53" t="s">
        <v>179</v>
      </c>
      <c r="AD34" s="53" t="s">
        <v>179</v>
      </c>
      <c r="AE34" s="53" t="s">
        <v>179</v>
      </c>
      <c r="AF34" s="53" t="s">
        <v>179</v>
      </c>
      <c r="AG34" s="53" t="s">
        <v>179</v>
      </c>
      <c r="AH34" s="53" t="s">
        <v>179</v>
      </c>
      <c r="AI34" s="53" t="s">
        <v>179</v>
      </c>
      <c r="AJ34" s="53" t="s">
        <v>179</v>
      </c>
      <c r="AK34" s="53" t="s">
        <v>179</v>
      </c>
      <c r="AL34" s="53" t="s">
        <v>179</v>
      </c>
      <c r="AM34" s="53" t="s">
        <v>179</v>
      </c>
      <c r="AN34" s="53" t="s">
        <v>179</v>
      </c>
      <c r="AO34" s="53" t="s">
        <v>179</v>
      </c>
      <c r="AP34" s="53" t="s">
        <v>179</v>
      </c>
      <c r="AQ34" s="53" t="s">
        <v>179</v>
      </c>
      <c r="AR34" s="53" t="s">
        <v>179</v>
      </c>
      <c r="AS34" s="53" t="s">
        <v>179</v>
      </c>
      <c r="AT34" s="53" t="s">
        <v>179</v>
      </c>
      <c r="AU34" s="53" t="s">
        <v>179</v>
      </c>
      <c r="AV34" s="53" t="s">
        <v>179</v>
      </c>
      <c r="AW34" s="53" t="s">
        <v>179</v>
      </c>
    </row>
    <row r="35" spans="1:49" ht="47.25" outlineLevel="1" x14ac:dyDescent="0.2">
      <c r="A35" s="49" t="s">
        <v>103</v>
      </c>
      <c r="B35" s="52" t="s">
        <v>104</v>
      </c>
      <c r="C35" s="49" t="s">
        <v>75</v>
      </c>
      <c r="D35" s="53" t="s">
        <v>179</v>
      </c>
      <c r="E35" s="53" t="s">
        <v>179</v>
      </c>
      <c r="F35" s="53" t="s">
        <v>179</v>
      </c>
      <c r="G35" s="53" t="s">
        <v>179</v>
      </c>
      <c r="H35" s="53" t="s">
        <v>179</v>
      </c>
      <c r="I35" s="53" t="s">
        <v>179</v>
      </c>
      <c r="J35" s="53" t="s">
        <v>179</v>
      </c>
      <c r="K35" s="53" t="s">
        <v>179</v>
      </c>
      <c r="L35" s="53" t="s">
        <v>179</v>
      </c>
      <c r="M35" s="53" t="s">
        <v>179</v>
      </c>
      <c r="N35" s="53" t="s">
        <v>179</v>
      </c>
      <c r="O35" s="53" t="s">
        <v>179</v>
      </c>
      <c r="P35" s="53" t="s">
        <v>179</v>
      </c>
      <c r="Q35" s="53" t="s">
        <v>179</v>
      </c>
      <c r="R35" s="53" t="s">
        <v>179</v>
      </c>
      <c r="S35" s="53" t="s">
        <v>179</v>
      </c>
      <c r="T35" s="53" t="s">
        <v>179</v>
      </c>
      <c r="U35" s="53" t="s">
        <v>179</v>
      </c>
      <c r="V35" s="53" t="s">
        <v>179</v>
      </c>
      <c r="W35" s="53" t="s">
        <v>179</v>
      </c>
      <c r="X35" s="53" t="s">
        <v>179</v>
      </c>
      <c r="Y35" s="53" t="s">
        <v>179</v>
      </c>
      <c r="Z35" s="53" t="s">
        <v>179</v>
      </c>
      <c r="AA35" s="53" t="s">
        <v>179</v>
      </c>
      <c r="AB35" s="53" t="s">
        <v>179</v>
      </c>
      <c r="AC35" s="53" t="s">
        <v>179</v>
      </c>
      <c r="AD35" s="53" t="s">
        <v>179</v>
      </c>
      <c r="AE35" s="53" t="s">
        <v>179</v>
      </c>
      <c r="AF35" s="53" t="s">
        <v>179</v>
      </c>
      <c r="AG35" s="53" t="s">
        <v>179</v>
      </c>
      <c r="AH35" s="53" t="s">
        <v>179</v>
      </c>
      <c r="AI35" s="53" t="s">
        <v>179</v>
      </c>
      <c r="AJ35" s="53" t="s">
        <v>179</v>
      </c>
      <c r="AK35" s="53" t="s">
        <v>179</v>
      </c>
      <c r="AL35" s="53" t="s">
        <v>179</v>
      </c>
      <c r="AM35" s="53" t="s">
        <v>179</v>
      </c>
      <c r="AN35" s="53" t="s">
        <v>179</v>
      </c>
      <c r="AO35" s="53" t="s">
        <v>179</v>
      </c>
      <c r="AP35" s="53" t="s">
        <v>179</v>
      </c>
      <c r="AQ35" s="53" t="s">
        <v>179</v>
      </c>
      <c r="AR35" s="53" t="s">
        <v>179</v>
      </c>
      <c r="AS35" s="53" t="s">
        <v>179</v>
      </c>
      <c r="AT35" s="53" t="s">
        <v>179</v>
      </c>
      <c r="AU35" s="53" t="s">
        <v>179</v>
      </c>
      <c r="AV35" s="53" t="s">
        <v>179</v>
      </c>
      <c r="AW35" s="53" t="s">
        <v>179</v>
      </c>
    </row>
    <row r="36" spans="1:49" ht="63" outlineLevel="1" x14ac:dyDescent="0.2">
      <c r="A36" s="49" t="s">
        <v>105</v>
      </c>
      <c r="B36" s="52" t="s">
        <v>106</v>
      </c>
      <c r="C36" s="49" t="s">
        <v>75</v>
      </c>
      <c r="D36" s="53" t="s">
        <v>179</v>
      </c>
      <c r="E36" s="53" t="s">
        <v>179</v>
      </c>
      <c r="F36" s="53" t="s">
        <v>179</v>
      </c>
      <c r="G36" s="53" t="s">
        <v>179</v>
      </c>
      <c r="H36" s="53" t="s">
        <v>179</v>
      </c>
      <c r="I36" s="53" t="s">
        <v>179</v>
      </c>
      <c r="J36" s="53" t="s">
        <v>179</v>
      </c>
      <c r="K36" s="53" t="s">
        <v>179</v>
      </c>
      <c r="L36" s="53" t="s">
        <v>179</v>
      </c>
      <c r="M36" s="53" t="s">
        <v>179</v>
      </c>
      <c r="N36" s="53" t="s">
        <v>179</v>
      </c>
      <c r="O36" s="53" t="s">
        <v>179</v>
      </c>
      <c r="P36" s="53" t="s">
        <v>179</v>
      </c>
      <c r="Q36" s="53" t="s">
        <v>179</v>
      </c>
      <c r="R36" s="53" t="s">
        <v>179</v>
      </c>
      <c r="S36" s="53" t="s">
        <v>179</v>
      </c>
      <c r="T36" s="53" t="s">
        <v>179</v>
      </c>
      <c r="U36" s="53" t="s">
        <v>179</v>
      </c>
      <c r="V36" s="53" t="s">
        <v>179</v>
      </c>
      <c r="W36" s="53" t="s">
        <v>179</v>
      </c>
      <c r="X36" s="53" t="s">
        <v>179</v>
      </c>
      <c r="Y36" s="53" t="s">
        <v>179</v>
      </c>
      <c r="Z36" s="53" t="s">
        <v>179</v>
      </c>
      <c r="AA36" s="53" t="s">
        <v>179</v>
      </c>
      <c r="AB36" s="53" t="s">
        <v>179</v>
      </c>
      <c r="AC36" s="53" t="s">
        <v>179</v>
      </c>
      <c r="AD36" s="53" t="s">
        <v>179</v>
      </c>
      <c r="AE36" s="53" t="s">
        <v>179</v>
      </c>
      <c r="AF36" s="53" t="s">
        <v>179</v>
      </c>
      <c r="AG36" s="53" t="s">
        <v>179</v>
      </c>
      <c r="AH36" s="53" t="s">
        <v>179</v>
      </c>
      <c r="AI36" s="53" t="s">
        <v>179</v>
      </c>
      <c r="AJ36" s="53" t="s">
        <v>179</v>
      </c>
      <c r="AK36" s="53" t="s">
        <v>179</v>
      </c>
      <c r="AL36" s="53" t="s">
        <v>179</v>
      </c>
      <c r="AM36" s="53" t="s">
        <v>179</v>
      </c>
      <c r="AN36" s="53" t="s">
        <v>179</v>
      </c>
      <c r="AO36" s="53" t="s">
        <v>179</v>
      </c>
      <c r="AP36" s="53" t="s">
        <v>179</v>
      </c>
      <c r="AQ36" s="53" t="s">
        <v>179</v>
      </c>
      <c r="AR36" s="53" t="s">
        <v>179</v>
      </c>
      <c r="AS36" s="53" t="s">
        <v>179</v>
      </c>
      <c r="AT36" s="53" t="s">
        <v>179</v>
      </c>
      <c r="AU36" s="53" t="s">
        <v>179</v>
      </c>
      <c r="AV36" s="53" t="s">
        <v>179</v>
      </c>
      <c r="AW36" s="53" t="s">
        <v>179</v>
      </c>
    </row>
    <row r="37" spans="1:49" ht="47.25" outlineLevel="1" x14ac:dyDescent="0.2">
      <c r="A37" s="49" t="s">
        <v>107</v>
      </c>
      <c r="B37" s="52" t="s">
        <v>108</v>
      </c>
      <c r="C37" s="49" t="s">
        <v>75</v>
      </c>
      <c r="D37" s="53" t="s">
        <v>179</v>
      </c>
      <c r="E37" s="53" t="s">
        <v>179</v>
      </c>
      <c r="F37" s="53" t="s">
        <v>179</v>
      </c>
      <c r="G37" s="53" t="s">
        <v>179</v>
      </c>
      <c r="H37" s="53" t="s">
        <v>179</v>
      </c>
      <c r="I37" s="53" t="s">
        <v>179</v>
      </c>
      <c r="J37" s="53" t="s">
        <v>179</v>
      </c>
      <c r="K37" s="53" t="s">
        <v>179</v>
      </c>
      <c r="L37" s="53" t="s">
        <v>179</v>
      </c>
      <c r="M37" s="53" t="s">
        <v>179</v>
      </c>
      <c r="N37" s="53" t="s">
        <v>179</v>
      </c>
      <c r="O37" s="53" t="s">
        <v>179</v>
      </c>
      <c r="P37" s="53" t="s">
        <v>179</v>
      </c>
      <c r="Q37" s="53" t="s">
        <v>179</v>
      </c>
      <c r="R37" s="53" t="s">
        <v>179</v>
      </c>
      <c r="S37" s="53" t="s">
        <v>179</v>
      </c>
      <c r="T37" s="53" t="s">
        <v>179</v>
      </c>
      <c r="U37" s="53" t="s">
        <v>179</v>
      </c>
      <c r="V37" s="53" t="s">
        <v>179</v>
      </c>
      <c r="W37" s="53" t="s">
        <v>179</v>
      </c>
      <c r="X37" s="53" t="s">
        <v>179</v>
      </c>
      <c r="Y37" s="53" t="s">
        <v>179</v>
      </c>
      <c r="Z37" s="53" t="s">
        <v>179</v>
      </c>
      <c r="AA37" s="53" t="s">
        <v>179</v>
      </c>
      <c r="AB37" s="53" t="s">
        <v>179</v>
      </c>
      <c r="AC37" s="53" t="s">
        <v>179</v>
      </c>
      <c r="AD37" s="53" t="s">
        <v>179</v>
      </c>
      <c r="AE37" s="53" t="s">
        <v>179</v>
      </c>
      <c r="AF37" s="53" t="s">
        <v>179</v>
      </c>
      <c r="AG37" s="53" t="s">
        <v>179</v>
      </c>
      <c r="AH37" s="53" t="s">
        <v>179</v>
      </c>
      <c r="AI37" s="53" t="s">
        <v>179</v>
      </c>
      <c r="AJ37" s="53" t="s">
        <v>179</v>
      </c>
      <c r="AK37" s="53" t="s">
        <v>179</v>
      </c>
      <c r="AL37" s="53" t="s">
        <v>179</v>
      </c>
      <c r="AM37" s="53" t="s">
        <v>179</v>
      </c>
      <c r="AN37" s="53" t="s">
        <v>179</v>
      </c>
      <c r="AO37" s="53" t="s">
        <v>179</v>
      </c>
      <c r="AP37" s="53" t="s">
        <v>179</v>
      </c>
      <c r="AQ37" s="53" t="s">
        <v>179</v>
      </c>
      <c r="AR37" s="53" t="s">
        <v>179</v>
      </c>
      <c r="AS37" s="53" t="s">
        <v>179</v>
      </c>
      <c r="AT37" s="53" t="s">
        <v>179</v>
      </c>
      <c r="AU37" s="53" t="s">
        <v>179</v>
      </c>
      <c r="AV37" s="53" t="s">
        <v>179</v>
      </c>
      <c r="AW37" s="53" t="s">
        <v>179</v>
      </c>
    </row>
    <row r="38" spans="1:49" ht="126" outlineLevel="1" x14ac:dyDescent="0.2">
      <c r="A38" s="49" t="s">
        <v>107</v>
      </c>
      <c r="B38" s="52" t="s">
        <v>109</v>
      </c>
      <c r="C38" s="49" t="s">
        <v>75</v>
      </c>
      <c r="D38" s="53" t="s">
        <v>179</v>
      </c>
      <c r="E38" s="53" t="s">
        <v>179</v>
      </c>
      <c r="F38" s="53" t="s">
        <v>179</v>
      </c>
      <c r="G38" s="53" t="s">
        <v>179</v>
      </c>
      <c r="H38" s="53" t="s">
        <v>179</v>
      </c>
      <c r="I38" s="53" t="s">
        <v>179</v>
      </c>
      <c r="J38" s="53" t="s">
        <v>179</v>
      </c>
      <c r="K38" s="53" t="s">
        <v>179</v>
      </c>
      <c r="L38" s="53" t="s">
        <v>179</v>
      </c>
      <c r="M38" s="53" t="s">
        <v>179</v>
      </c>
      <c r="N38" s="53" t="s">
        <v>179</v>
      </c>
      <c r="O38" s="53" t="s">
        <v>179</v>
      </c>
      <c r="P38" s="53" t="s">
        <v>179</v>
      </c>
      <c r="Q38" s="53" t="s">
        <v>179</v>
      </c>
      <c r="R38" s="53" t="s">
        <v>179</v>
      </c>
      <c r="S38" s="53" t="s">
        <v>179</v>
      </c>
      <c r="T38" s="53" t="s">
        <v>179</v>
      </c>
      <c r="U38" s="53" t="s">
        <v>179</v>
      </c>
      <c r="V38" s="53" t="s">
        <v>179</v>
      </c>
      <c r="W38" s="53" t="s">
        <v>179</v>
      </c>
      <c r="X38" s="53" t="s">
        <v>179</v>
      </c>
      <c r="Y38" s="53" t="s">
        <v>179</v>
      </c>
      <c r="Z38" s="53" t="s">
        <v>179</v>
      </c>
      <c r="AA38" s="53" t="s">
        <v>179</v>
      </c>
      <c r="AB38" s="53" t="s">
        <v>179</v>
      </c>
      <c r="AC38" s="53" t="s">
        <v>179</v>
      </c>
      <c r="AD38" s="53" t="s">
        <v>179</v>
      </c>
      <c r="AE38" s="53" t="s">
        <v>179</v>
      </c>
      <c r="AF38" s="53" t="s">
        <v>179</v>
      </c>
      <c r="AG38" s="53" t="s">
        <v>179</v>
      </c>
      <c r="AH38" s="53" t="s">
        <v>179</v>
      </c>
      <c r="AI38" s="53" t="s">
        <v>179</v>
      </c>
      <c r="AJ38" s="53" t="s">
        <v>179</v>
      </c>
      <c r="AK38" s="53" t="s">
        <v>179</v>
      </c>
      <c r="AL38" s="53" t="s">
        <v>179</v>
      </c>
      <c r="AM38" s="53" t="s">
        <v>179</v>
      </c>
      <c r="AN38" s="53" t="s">
        <v>179</v>
      </c>
      <c r="AO38" s="53" t="s">
        <v>179</v>
      </c>
      <c r="AP38" s="53" t="s">
        <v>179</v>
      </c>
      <c r="AQ38" s="53" t="s">
        <v>179</v>
      </c>
      <c r="AR38" s="53" t="s">
        <v>179</v>
      </c>
      <c r="AS38" s="53" t="s">
        <v>179</v>
      </c>
      <c r="AT38" s="53" t="s">
        <v>179</v>
      </c>
      <c r="AU38" s="53" t="s">
        <v>179</v>
      </c>
      <c r="AV38" s="53" t="s">
        <v>179</v>
      </c>
      <c r="AW38" s="53" t="s">
        <v>179</v>
      </c>
    </row>
    <row r="39" spans="1:49" ht="110.25" outlineLevel="1" x14ac:dyDescent="0.2">
      <c r="A39" s="49" t="s">
        <v>107</v>
      </c>
      <c r="B39" s="52" t="s">
        <v>110</v>
      </c>
      <c r="C39" s="49" t="s">
        <v>75</v>
      </c>
      <c r="D39" s="53" t="s">
        <v>179</v>
      </c>
      <c r="E39" s="53" t="s">
        <v>179</v>
      </c>
      <c r="F39" s="53" t="s">
        <v>179</v>
      </c>
      <c r="G39" s="53" t="s">
        <v>179</v>
      </c>
      <c r="H39" s="53" t="s">
        <v>179</v>
      </c>
      <c r="I39" s="53" t="s">
        <v>179</v>
      </c>
      <c r="J39" s="53" t="s">
        <v>179</v>
      </c>
      <c r="K39" s="53" t="s">
        <v>179</v>
      </c>
      <c r="L39" s="53" t="s">
        <v>179</v>
      </c>
      <c r="M39" s="53" t="s">
        <v>179</v>
      </c>
      <c r="N39" s="53" t="s">
        <v>179</v>
      </c>
      <c r="O39" s="53" t="s">
        <v>179</v>
      </c>
      <c r="P39" s="53" t="s">
        <v>179</v>
      </c>
      <c r="Q39" s="53" t="s">
        <v>179</v>
      </c>
      <c r="R39" s="53" t="s">
        <v>179</v>
      </c>
      <c r="S39" s="53" t="s">
        <v>179</v>
      </c>
      <c r="T39" s="53" t="s">
        <v>179</v>
      </c>
      <c r="U39" s="53" t="s">
        <v>179</v>
      </c>
      <c r="V39" s="53" t="s">
        <v>179</v>
      </c>
      <c r="W39" s="53" t="s">
        <v>179</v>
      </c>
      <c r="X39" s="53" t="s">
        <v>179</v>
      </c>
      <c r="Y39" s="53" t="s">
        <v>179</v>
      </c>
      <c r="Z39" s="53" t="s">
        <v>179</v>
      </c>
      <c r="AA39" s="53" t="s">
        <v>179</v>
      </c>
      <c r="AB39" s="53" t="s">
        <v>179</v>
      </c>
      <c r="AC39" s="53" t="s">
        <v>179</v>
      </c>
      <c r="AD39" s="53" t="s">
        <v>179</v>
      </c>
      <c r="AE39" s="53" t="s">
        <v>179</v>
      </c>
      <c r="AF39" s="53" t="s">
        <v>179</v>
      </c>
      <c r="AG39" s="53" t="s">
        <v>179</v>
      </c>
      <c r="AH39" s="53" t="s">
        <v>179</v>
      </c>
      <c r="AI39" s="53" t="s">
        <v>179</v>
      </c>
      <c r="AJ39" s="53" t="s">
        <v>179</v>
      </c>
      <c r="AK39" s="53" t="s">
        <v>179</v>
      </c>
      <c r="AL39" s="53" t="s">
        <v>179</v>
      </c>
      <c r="AM39" s="53" t="s">
        <v>179</v>
      </c>
      <c r="AN39" s="53" t="s">
        <v>179</v>
      </c>
      <c r="AO39" s="53" t="s">
        <v>179</v>
      </c>
      <c r="AP39" s="53" t="s">
        <v>179</v>
      </c>
      <c r="AQ39" s="53" t="s">
        <v>179</v>
      </c>
      <c r="AR39" s="53" t="s">
        <v>179</v>
      </c>
      <c r="AS39" s="53" t="s">
        <v>179</v>
      </c>
      <c r="AT39" s="53" t="s">
        <v>179</v>
      </c>
      <c r="AU39" s="53" t="s">
        <v>179</v>
      </c>
      <c r="AV39" s="53" t="s">
        <v>179</v>
      </c>
      <c r="AW39" s="53" t="s">
        <v>179</v>
      </c>
    </row>
    <row r="40" spans="1:49" ht="126" outlineLevel="1" x14ac:dyDescent="0.2">
      <c r="A40" s="49" t="s">
        <v>107</v>
      </c>
      <c r="B40" s="52" t="s">
        <v>111</v>
      </c>
      <c r="C40" s="49" t="s">
        <v>75</v>
      </c>
      <c r="D40" s="53" t="s">
        <v>179</v>
      </c>
      <c r="E40" s="53" t="s">
        <v>179</v>
      </c>
      <c r="F40" s="53" t="s">
        <v>179</v>
      </c>
      <c r="G40" s="53" t="s">
        <v>179</v>
      </c>
      <c r="H40" s="53" t="s">
        <v>179</v>
      </c>
      <c r="I40" s="53" t="s">
        <v>179</v>
      </c>
      <c r="J40" s="53" t="s">
        <v>179</v>
      </c>
      <c r="K40" s="53" t="s">
        <v>179</v>
      </c>
      <c r="L40" s="53" t="s">
        <v>179</v>
      </c>
      <c r="M40" s="53" t="s">
        <v>179</v>
      </c>
      <c r="N40" s="53" t="s">
        <v>179</v>
      </c>
      <c r="O40" s="53" t="s">
        <v>179</v>
      </c>
      <c r="P40" s="53" t="s">
        <v>179</v>
      </c>
      <c r="Q40" s="53" t="s">
        <v>179</v>
      </c>
      <c r="R40" s="53" t="s">
        <v>179</v>
      </c>
      <c r="S40" s="53" t="s">
        <v>179</v>
      </c>
      <c r="T40" s="53" t="s">
        <v>179</v>
      </c>
      <c r="U40" s="53" t="s">
        <v>179</v>
      </c>
      <c r="V40" s="53" t="s">
        <v>179</v>
      </c>
      <c r="W40" s="53" t="s">
        <v>179</v>
      </c>
      <c r="X40" s="53" t="s">
        <v>179</v>
      </c>
      <c r="Y40" s="53" t="s">
        <v>179</v>
      </c>
      <c r="Z40" s="53" t="s">
        <v>179</v>
      </c>
      <c r="AA40" s="53" t="s">
        <v>179</v>
      </c>
      <c r="AB40" s="53" t="s">
        <v>179</v>
      </c>
      <c r="AC40" s="53" t="s">
        <v>179</v>
      </c>
      <c r="AD40" s="53" t="s">
        <v>179</v>
      </c>
      <c r="AE40" s="53" t="s">
        <v>179</v>
      </c>
      <c r="AF40" s="53" t="s">
        <v>179</v>
      </c>
      <c r="AG40" s="53" t="s">
        <v>179</v>
      </c>
      <c r="AH40" s="53" t="s">
        <v>179</v>
      </c>
      <c r="AI40" s="53" t="s">
        <v>179</v>
      </c>
      <c r="AJ40" s="53" t="s">
        <v>179</v>
      </c>
      <c r="AK40" s="53" t="s">
        <v>179</v>
      </c>
      <c r="AL40" s="53" t="s">
        <v>179</v>
      </c>
      <c r="AM40" s="53" t="s">
        <v>179</v>
      </c>
      <c r="AN40" s="53" t="s">
        <v>179</v>
      </c>
      <c r="AO40" s="53" t="s">
        <v>179</v>
      </c>
      <c r="AP40" s="53" t="s">
        <v>179</v>
      </c>
      <c r="AQ40" s="53" t="s">
        <v>179</v>
      </c>
      <c r="AR40" s="53" t="s">
        <v>179</v>
      </c>
      <c r="AS40" s="53" t="s">
        <v>179</v>
      </c>
      <c r="AT40" s="53" t="s">
        <v>179</v>
      </c>
      <c r="AU40" s="53" t="s">
        <v>179</v>
      </c>
      <c r="AV40" s="53" t="s">
        <v>179</v>
      </c>
      <c r="AW40" s="53" t="s">
        <v>179</v>
      </c>
    </row>
    <row r="41" spans="1:49" ht="47.25" outlineLevel="1" x14ac:dyDescent="0.2">
      <c r="A41" s="49" t="s">
        <v>112</v>
      </c>
      <c r="B41" s="52" t="s">
        <v>108</v>
      </c>
      <c r="C41" s="49" t="s">
        <v>75</v>
      </c>
      <c r="D41" s="53" t="s">
        <v>179</v>
      </c>
      <c r="E41" s="53" t="s">
        <v>179</v>
      </c>
      <c r="F41" s="53" t="s">
        <v>179</v>
      </c>
      <c r="G41" s="53" t="s">
        <v>179</v>
      </c>
      <c r="H41" s="53" t="s">
        <v>179</v>
      </c>
      <c r="I41" s="53" t="s">
        <v>179</v>
      </c>
      <c r="J41" s="53" t="s">
        <v>179</v>
      </c>
      <c r="K41" s="53" t="s">
        <v>179</v>
      </c>
      <c r="L41" s="53" t="s">
        <v>179</v>
      </c>
      <c r="M41" s="53" t="s">
        <v>179</v>
      </c>
      <c r="N41" s="53" t="s">
        <v>179</v>
      </c>
      <c r="O41" s="53" t="s">
        <v>179</v>
      </c>
      <c r="P41" s="53" t="s">
        <v>179</v>
      </c>
      <c r="Q41" s="53" t="s">
        <v>179</v>
      </c>
      <c r="R41" s="53" t="s">
        <v>179</v>
      </c>
      <c r="S41" s="53" t="s">
        <v>179</v>
      </c>
      <c r="T41" s="53" t="s">
        <v>179</v>
      </c>
      <c r="U41" s="53" t="s">
        <v>179</v>
      </c>
      <c r="V41" s="53" t="s">
        <v>179</v>
      </c>
      <c r="W41" s="53" t="s">
        <v>179</v>
      </c>
      <c r="X41" s="53" t="s">
        <v>179</v>
      </c>
      <c r="Y41" s="53" t="s">
        <v>179</v>
      </c>
      <c r="Z41" s="53" t="s">
        <v>179</v>
      </c>
      <c r="AA41" s="53" t="s">
        <v>179</v>
      </c>
      <c r="AB41" s="53" t="s">
        <v>179</v>
      </c>
      <c r="AC41" s="53" t="s">
        <v>179</v>
      </c>
      <c r="AD41" s="53" t="s">
        <v>179</v>
      </c>
      <c r="AE41" s="53" t="s">
        <v>179</v>
      </c>
      <c r="AF41" s="53" t="s">
        <v>179</v>
      </c>
      <c r="AG41" s="53" t="s">
        <v>179</v>
      </c>
      <c r="AH41" s="53" t="s">
        <v>179</v>
      </c>
      <c r="AI41" s="53" t="s">
        <v>179</v>
      </c>
      <c r="AJ41" s="53" t="s">
        <v>179</v>
      </c>
      <c r="AK41" s="53" t="s">
        <v>179</v>
      </c>
      <c r="AL41" s="53" t="s">
        <v>179</v>
      </c>
      <c r="AM41" s="53" t="s">
        <v>179</v>
      </c>
      <c r="AN41" s="53" t="s">
        <v>179</v>
      </c>
      <c r="AO41" s="53" t="s">
        <v>179</v>
      </c>
      <c r="AP41" s="53" t="s">
        <v>179</v>
      </c>
      <c r="AQ41" s="53" t="s">
        <v>179</v>
      </c>
      <c r="AR41" s="53" t="s">
        <v>179</v>
      </c>
      <c r="AS41" s="53" t="s">
        <v>179</v>
      </c>
      <c r="AT41" s="53" t="s">
        <v>179</v>
      </c>
      <c r="AU41" s="53" t="s">
        <v>179</v>
      </c>
      <c r="AV41" s="53" t="s">
        <v>179</v>
      </c>
      <c r="AW41" s="53" t="s">
        <v>179</v>
      </c>
    </row>
    <row r="42" spans="1:49" ht="126" outlineLevel="1" x14ac:dyDescent="0.2">
      <c r="A42" s="49" t="s">
        <v>112</v>
      </c>
      <c r="B42" s="52" t="s">
        <v>109</v>
      </c>
      <c r="C42" s="49" t="s">
        <v>75</v>
      </c>
      <c r="D42" s="53" t="s">
        <v>179</v>
      </c>
      <c r="E42" s="53" t="s">
        <v>179</v>
      </c>
      <c r="F42" s="53" t="s">
        <v>179</v>
      </c>
      <c r="G42" s="53" t="s">
        <v>179</v>
      </c>
      <c r="H42" s="53" t="s">
        <v>179</v>
      </c>
      <c r="I42" s="53" t="s">
        <v>179</v>
      </c>
      <c r="J42" s="53" t="s">
        <v>179</v>
      </c>
      <c r="K42" s="53" t="s">
        <v>179</v>
      </c>
      <c r="L42" s="53" t="s">
        <v>179</v>
      </c>
      <c r="M42" s="53" t="s">
        <v>179</v>
      </c>
      <c r="N42" s="53" t="s">
        <v>179</v>
      </c>
      <c r="O42" s="53" t="s">
        <v>179</v>
      </c>
      <c r="P42" s="53" t="s">
        <v>179</v>
      </c>
      <c r="Q42" s="53" t="s">
        <v>179</v>
      </c>
      <c r="R42" s="53" t="s">
        <v>179</v>
      </c>
      <c r="S42" s="53" t="s">
        <v>179</v>
      </c>
      <c r="T42" s="53" t="s">
        <v>179</v>
      </c>
      <c r="U42" s="53" t="s">
        <v>179</v>
      </c>
      <c r="V42" s="53" t="s">
        <v>179</v>
      </c>
      <c r="W42" s="53" t="s">
        <v>179</v>
      </c>
      <c r="X42" s="53" t="s">
        <v>179</v>
      </c>
      <c r="Y42" s="53" t="s">
        <v>179</v>
      </c>
      <c r="Z42" s="53" t="s">
        <v>179</v>
      </c>
      <c r="AA42" s="53" t="s">
        <v>179</v>
      </c>
      <c r="AB42" s="53" t="s">
        <v>179</v>
      </c>
      <c r="AC42" s="53" t="s">
        <v>179</v>
      </c>
      <c r="AD42" s="53" t="s">
        <v>179</v>
      </c>
      <c r="AE42" s="53" t="s">
        <v>179</v>
      </c>
      <c r="AF42" s="53" t="s">
        <v>179</v>
      </c>
      <c r="AG42" s="53" t="s">
        <v>179</v>
      </c>
      <c r="AH42" s="53" t="s">
        <v>179</v>
      </c>
      <c r="AI42" s="53" t="s">
        <v>179</v>
      </c>
      <c r="AJ42" s="53" t="s">
        <v>179</v>
      </c>
      <c r="AK42" s="53" t="s">
        <v>179</v>
      </c>
      <c r="AL42" s="53" t="s">
        <v>179</v>
      </c>
      <c r="AM42" s="53" t="s">
        <v>179</v>
      </c>
      <c r="AN42" s="53" t="s">
        <v>179</v>
      </c>
      <c r="AO42" s="53" t="s">
        <v>179</v>
      </c>
      <c r="AP42" s="53" t="s">
        <v>179</v>
      </c>
      <c r="AQ42" s="53" t="s">
        <v>179</v>
      </c>
      <c r="AR42" s="53" t="s">
        <v>179</v>
      </c>
      <c r="AS42" s="53" t="s">
        <v>179</v>
      </c>
      <c r="AT42" s="53" t="s">
        <v>179</v>
      </c>
      <c r="AU42" s="53" t="s">
        <v>179</v>
      </c>
      <c r="AV42" s="53" t="s">
        <v>179</v>
      </c>
      <c r="AW42" s="53" t="s">
        <v>179</v>
      </c>
    </row>
    <row r="43" spans="1:49" ht="110.25" outlineLevel="1" x14ac:dyDescent="0.2">
      <c r="A43" s="49" t="s">
        <v>112</v>
      </c>
      <c r="B43" s="52" t="s">
        <v>110</v>
      </c>
      <c r="C43" s="49" t="s">
        <v>75</v>
      </c>
      <c r="D43" s="53" t="s">
        <v>179</v>
      </c>
      <c r="E43" s="53" t="s">
        <v>179</v>
      </c>
      <c r="F43" s="53" t="s">
        <v>179</v>
      </c>
      <c r="G43" s="53" t="s">
        <v>179</v>
      </c>
      <c r="H43" s="53" t="s">
        <v>179</v>
      </c>
      <c r="I43" s="53" t="s">
        <v>179</v>
      </c>
      <c r="J43" s="53" t="s">
        <v>179</v>
      </c>
      <c r="K43" s="53" t="s">
        <v>179</v>
      </c>
      <c r="L43" s="53" t="s">
        <v>179</v>
      </c>
      <c r="M43" s="53" t="s">
        <v>179</v>
      </c>
      <c r="N43" s="53" t="s">
        <v>179</v>
      </c>
      <c r="O43" s="53" t="s">
        <v>179</v>
      </c>
      <c r="P43" s="53" t="s">
        <v>179</v>
      </c>
      <c r="Q43" s="53" t="s">
        <v>179</v>
      </c>
      <c r="R43" s="53" t="s">
        <v>179</v>
      </c>
      <c r="S43" s="53" t="s">
        <v>179</v>
      </c>
      <c r="T43" s="53" t="s">
        <v>179</v>
      </c>
      <c r="U43" s="53" t="s">
        <v>179</v>
      </c>
      <c r="V43" s="53" t="s">
        <v>179</v>
      </c>
      <c r="W43" s="53" t="s">
        <v>179</v>
      </c>
      <c r="X43" s="53" t="s">
        <v>179</v>
      </c>
      <c r="Y43" s="53" t="s">
        <v>179</v>
      </c>
      <c r="Z43" s="53" t="s">
        <v>179</v>
      </c>
      <c r="AA43" s="53" t="s">
        <v>179</v>
      </c>
      <c r="AB43" s="53" t="s">
        <v>179</v>
      </c>
      <c r="AC43" s="53" t="s">
        <v>179</v>
      </c>
      <c r="AD43" s="53" t="s">
        <v>179</v>
      </c>
      <c r="AE43" s="53" t="s">
        <v>179</v>
      </c>
      <c r="AF43" s="53" t="s">
        <v>179</v>
      </c>
      <c r="AG43" s="53" t="s">
        <v>179</v>
      </c>
      <c r="AH43" s="53" t="s">
        <v>179</v>
      </c>
      <c r="AI43" s="53" t="s">
        <v>179</v>
      </c>
      <c r="AJ43" s="53" t="s">
        <v>179</v>
      </c>
      <c r="AK43" s="53" t="s">
        <v>179</v>
      </c>
      <c r="AL43" s="53" t="s">
        <v>179</v>
      </c>
      <c r="AM43" s="53" t="s">
        <v>179</v>
      </c>
      <c r="AN43" s="53" t="s">
        <v>179</v>
      </c>
      <c r="AO43" s="53" t="s">
        <v>179</v>
      </c>
      <c r="AP43" s="53" t="s">
        <v>179</v>
      </c>
      <c r="AQ43" s="53" t="s">
        <v>179</v>
      </c>
      <c r="AR43" s="53" t="s">
        <v>179</v>
      </c>
      <c r="AS43" s="53" t="s">
        <v>179</v>
      </c>
      <c r="AT43" s="53" t="s">
        <v>179</v>
      </c>
      <c r="AU43" s="53" t="s">
        <v>179</v>
      </c>
      <c r="AV43" s="53" t="s">
        <v>179</v>
      </c>
      <c r="AW43" s="53" t="s">
        <v>179</v>
      </c>
    </row>
    <row r="44" spans="1:49" ht="126" outlineLevel="1" x14ac:dyDescent="0.2">
      <c r="A44" s="49" t="s">
        <v>112</v>
      </c>
      <c r="B44" s="52" t="s">
        <v>113</v>
      </c>
      <c r="C44" s="49" t="s">
        <v>75</v>
      </c>
      <c r="D44" s="53" t="s">
        <v>179</v>
      </c>
      <c r="E44" s="53" t="s">
        <v>179</v>
      </c>
      <c r="F44" s="53" t="s">
        <v>179</v>
      </c>
      <c r="G44" s="53" t="s">
        <v>179</v>
      </c>
      <c r="H44" s="53" t="s">
        <v>179</v>
      </c>
      <c r="I44" s="53" t="s">
        <v>179</v>
      </c>
      <c r="J44" s="53" t="s">
        <v>179</v>
      </c>
      <c r="K44" s="53" t="s">
        <v>179</v>
      </c>
      <c r="L44" s="53" t="s">
        <v>179</v>
      </c>
      <c r="M44" s="53" t="s">
        <v>179</v>
      </c>
      <c r="N44" s="53" t="s">
        <v>179</v>
      </c>
      <c r="O44" s="53" t="s">
        <v>179</v>
      </c>
      <c r="P44" s="53" t="s">
        <v>179</v>
      </c>
      <c r="Q44" s="53" t="s">
        <v>179</v>
      </c>
      <c r="R44" s="53" t="s">
        <v>179</v>
      </c>
      <c r="S44" s="53" t="s">
        <v>179</v>
      </c>
      <c r="T44" s="53" t="s">
        <v>179</v>
      </c>
      <c r="U44" s="53" t="s">
        <v>179</v>
      </c>
      <c r="V44" s="53" t="s">
        <v>179</v>
      </c>
      <c r="W44" s="53" t="s">
        <v>179</v>
      </c>
      <c r="X44" s="53" t="s">
        <v>179</v>
      </c>
      <c r="Y44" s="53" t="s">
        <v>179</v>
      </c>
      <c r="Z44" s="53" t="s">
        <v>179</v>
      </c>
      <c r="AA44" s="53" t="s">
        <v>179</v>
      </c>
      <c r="AB44" s="53" t="s">
        <v>179</v>
      </c>
      <c r="AC44" s="53" t="s">
        <v>179</v>
      </c>
      <c r="AD44" s="53" t="s">
        <v>179</v>
      </c>
      <c r="AE44" s="53" t="s">
        <v>179</v>
      </c>
      <c r="AF44" s="53" t="s">
        <v>179</v>
      </c>
      <c r="AG44" s="53" t="s">
        <v>179</v>
      </c>
      <c r="AH44" s="53" t="s">
        <v>179</v>
      </c>
      <c r="AI44" s="53" t="s">
        <v>179</v>
      </c>
      <c r="AJ44" s="53" t="s">
        <v>179</v>
      </c>
      <c r="AK44" s="53" t="s">
        <v>179</v>
      </c>
      <c r="AL44" s="53" t="s">
        <v>179</v>
      </c>
      <c r="AM44" s="53" t="s">
        <v>179</v>
      </c>
      <c r="AN44" s="53" t="s">
        <v>179</v>
      </c>
      <c r="AO44" s="53" t="s">
        <v>179</v>
      </c>
      <c r="AP44" s="53" t="s">
        <v>179</v>
      </c>
      <c r="AQ44" s="53" t="s">
        <v>179</v>
      </c>
      <c r="AR44" s="53" t="s">
        <v>179</v>
      </c>
      <c r="AS44" s="53" t="s">
        <v>179</v>
      </c>
      <c r="AT44" s="53" t="s">
        <v>179</v>
      </c>
      <c r="AU44" s="53" t="s">
        <v>179</v>
      </c>
      <c r="AV44" s="53" t="s">
        <v>179</v>
      </c>
      <c r="AW44" s="53" t="s">
        <v>179</v>
      </c>
    </row>
    <row r="45" spans="1:49" ht="94.5" outlineLevel="1" x14ac:dyDescent="0.2">
      <c r="A45" s="49" t="s">
        <v>114</v>
      </c>
      <c r="B45" s="52" t="s">
        <v>115</v>
      </c>
      <c r="C45" s="49" t="s">
        <v>75</v>
      </c>
      <c r="D45" s="53" t="s">
        <v>179</v>
      </c>
      <c r="E45" s="53" t="s">
        <v>179</v>
      </c>
      <c r="F45" s="53" t="s">
        <v>179</v>
      </c>
      <c r="G45" s="53" t="s">
        <v>179</v>
      </c>
      <c r="H45" s="53" t="s">
        <v>179</v>
      </c>
      <c r="I45" s="53" t="s">
        <v>179</v>
      </c>
      <c r="J45" s="53" t="s">
        <v>179</v>
      </c>
      <c r="K45" s="53" t="s">
        <v>179</v>
      </c>
      <c r="L45" s="53" t="s">
        <v>179</v>
      </c>
      <c r="M45" s="53" t="s">
        <v>179</v>
      </c>
      <c r="N45" s="53" t="s">
        <v>179</v>
      </c>
      <c r="O45" s="53" t="s">
        <v>179</v>
      </c>
      <c r="P45" s="53" t="s">
        <v>179</v>
      </c>
      <c r="Q45" s="53" t="s">
        <v>179</v>
      </c>
      <c r="R45" s="53" t="s">
        <v>179</v>
      </c>
      <c r="S45" s="53" t="s">
        <v>179</v>
      </c>
      <c r="T45" s="53" t="s">
        <v>179</v>
      </c>
      <c r="U45" s="53" t="s">
        <v>179</v>
      </c>
      <c r="V45" s="53" t="s">
        <v>179</v>
      </c>
      <c r="W45" s="53" t="s">
        <v>179</v>
      </c>
      <c r="X45" s="53" t="s">
        <v>179</v>
      </c>
      <c r="Y45" s="53" t="s">
        <v>179</v>
      </c>
      <c r="Z45" s="53" t="s">
        <v>179</v>
      </c>
      <c r="AA45" s="53" t="s">
        <v>179</v>
      </c>
      <c r="AB45" s="53" t="s">
        <v>179</v>
      </c>
      <c r="AC45" s="53" t="s">
        <v>179</v>
      </c>
      <c r="AD45" s="53" t="s">
        <v>179</v>
      </c>
      <c r="AE45" s="53" t="s">
        <v>179</v>
      </c>
      <c r="AF45" s="53" t="s">
        <v>179</v>
      </c>
      <c r="AG45" s="53" t="s">
        <v>179</v>
      </c>
      <c r="AH45" s="53" t="s">
        <v>179</v>
      </c>
      <c r="AI45" s="53" t="s">
        <v>179</v>
      </c>
      <c r="AJ45" s="53" t="s">
        <v>179</v>
      </c>
      <c r="AK45" s="53" t="s">
        <v>179</v>
      </c>
      <c r="AL45" s="53" t="s">
        <v>179</v>
      </c>
      <c r="AM45" s="53" t="s">
        <v>179</v>
      </c>
      <c r="AN45" s="53" t="s">
        <v>179</v>
      </c>
      <c r="AO45" s="53" t="s">
        <v>179</v>
      </c>
      <c r="AP45" s="53" t="s">
        <v>179</v>
      </c>
      <c r="AQ45" s="53" t="s">
        <v>179</v>
      </c>
      <c r="AR45" s="53" t="s">
        <v>179</v>
      </c>
      <c r="AS45" s="53" t="s">
        <v>179</v>
      </c>
      <c r="AT45" s="53" t="s">
        <v>179</v>
      </c>
      <c r="AU45" s="53" t="s">
        <v>179</v>
      </c>
      <c r="AV45" s="53" t="s">
        <v>179</v>
      </c>
      <c r="AW45" s="53" t="s">
        <v>179</v>
      </c>
    </row>
    <row r="46" spans="1:49" ht="78.75" outlineLevel="1" x14ac:dyDescent="0.2">
      <c r="A46" s="49" t="s">
        <v>116</v>
      </c>
      <c r="B46" s="52" t="s">
        <v>117</v>
      </c>
      <c r="C46" s="49" t="s">
        <v>75</v>
      </c>
      <c r="D46" s="53" t="s">
        <v>179</v>
      </c>
      <c r="E46" s="53" t="s">
        <v>179</v>
      </c>
      <c r="F46" s="53" t="s">
        <v>179</v>
      </c>
      <c r="G46" s="53" t="s">
        <v>179</v>
      </c>
      <c r="H46" s="53" t="s">
        <v>179</v>
      </c>
      <c r="I46" s="53" t="s">
        <v>179</v>
      </c>
      <c r="J46" s="53" t="s">
        <v>179</v>
      </c>
      <c r="K46" s="53" t="s">
        <v>179</v>
      </c>
      <c r="L46" s="53" t="s">
        <v>179</v>
      </c>
      <c r="M46" s="53" t="s">
        <v>179</v>
      </c>
      <c r="N46" s="53" t="s">
        <v>179</v>
      </c>
      <c r="O46" s="53" t="s">
        <v>179</v>
      </c>
      <c r="P46" s="53" t="s">
        <v>179</v>
      </c>
      <c r="Q46" s="53" t="s">
        <v>179</v>
      </c>
      <c r="R46" s="53" t="s">
        <v>179</v>
      </c>
      <c r="S46" s="53" t="s">
        <v>179</v>
      </c>
      <c r="T46" s="53" t="s">
        <v>179</v>
      </c>
      <c r="U46" s="53" t="s">
        <v>179</v>
      </c>
      <c r="V46" s="53" t="s">
        <v>179</v>
      </c>
      <c r="W46" s="53" t="s">
        <v>179</v>
      </c>
      <c r="X46" s="53" t="s">
        <v>179</v>
      </c>
      <c r="Y46" s="53" t="s">
        <v>179</v>
      </c>
      <c r="Z46" s="53" t="s">
        <v>179</v>
      </c>
      <c r="AA46" s="53" t="s">
        <v>179</v>
      </c>
      <c r="AB46" s="53" t="s">
        <v>179</v>
      </c>
      <c r="AC46" s="53" t="s">
        <v>179</v>
      </c>
      <c r="AD46" s="53" t="s">
        <v>179</v>
      </c>
      <c r="AE46" s="53" t="s">
        <v>179</v>
      </c>
      <c r="AF46" s="53" t="s">
        <v>179</v>
      </c>
      <c r="AG46" s="53" t="s">
        <v>179</v>
      </c>
      <c r="AH46" s="53" t="s">
        <v>179</v>
      </c>
      <c r="AI46" s="53" t="s">
        <v>179</v>
      </c>
      <c r="AJ46" s="53" t="s">
        <v>179</v>
      </c>
      <c r="AK46" s="53" t="s">
        <v>179</v>
      </c>
      <c r="AL46" s="53" t="s">
        <v>179</v>
      </c>
      <c r="AM46" s="53" t="s">
        <v>179</v>
      </c>
      <c r="AN46" s="53" t="s">
        <v>179</v>
      </c>
      <c r="AO46" s="53" t="s">
        <v>179</v>
      </c>
      <c r="AP46" s="53" t="s">
        <v>179</v>
      </c>
      <c r="AQ46" s="53" t="s">
        <v>179</v>
      </c>
      <c r="AR46" s="53" t="s">
        <v>179</v>
      </c>
      <c r="AS46" s="53" t="s">
        <v>179</v>
      </c>
      <c r="AT46" s="53" t="s">
        <v>179</v>
      </c>
      <c r="AU46" s="53" t="s">
        <v>179</v>
      </c>
      <c r="AV46" s="53" t="s">
        <v>179</v>
      </c>
      <c r="AW46" s="53" t="s">
        <v>179</v>
      </c>
    </row>
    <row r="47" spans="1:49" ht="94.5" outlineLevel="1" x14ac:dyDescent="0.2">
      <c r="A47" s="49" t="s">
        <v>118</v>
      </c>
      <c r="B47" s="52" t="s">
        <v>119</v>
      </c>
      <c r="C47" s="49" t="s">
        <v>75</v>
      </c>
      <c r="D47" s="53" t="s">
        <v>179</v>
      </c>
      <c r="E47" s="53" t="s">
        <v>179</v>
      </c>
      <c r="F47" s="53" t="s">
        <v>179</v>
      </c>
      <c r="G47" s="53" t="s">
        <v>179</v>
      </c>
      <c r="H47" s="53" t="s">
        <v>179</v>
      </c>
      <c r="I47" s="53" t="s">
        <v>179</v>
      </c>
      <c r="J47" s="53" t="s">
        <v>179</v>
      </c>
      <c r="K47" s="53" t="s">
        <v>179</v>
      </c>
      <c r="L47" s="53" t="s">
        <v>179</v>
      </c>
      <c r="M47" s="53" t="s">
        <v>179</v>
      </c>
      <c r="N47" s="53" t="s">
        <v>179</v>
      </c>
      <c r="O47" s="53" t="s">
        <v>179</v>
      </c>
      <c r="P47" s="53" t="s">
        <v>179</v>
      </c>
      <c r="Q47" s="53" t="s">
        <v>179</v>
      </c>
      <c r="R47" s="53" t="s">
        <v>179</v>
      </c>
      <c r="S47" s="53" t="s">
        <v>179</v>
      </c>
      <c r="T47" s="53" t="s">
        <v>179</v>
      </c>
      <c r="U47" s="53" t="s">
        <v>179</v>
      </c>
      <c r="V47" s="53" t="s">
        <v>179</v>
      </c>
      <c r="W47" s="53" t="s">
        <v>179</v>
      </c>
      <c r="X47" s="53" t="s">
        <v>179</v>
      </c>
      <c r="Y47" s="53" t="s">
        <v>179</v>
      </c>
      <c r="Z47" s="53" t="s">
        <v>179</v>
      </c>
      <c r="AA47" s="53" t="s">
        <v>179</v>
      </c>
      <c r="AB47" s="53" t="s">
        <v>179</v>
      </c>
      <c r="AC47" s="53" t="s">
        <v>179</v>
      </c>
      <c r="AD47" s="53" t="s">
        <v>179</v>
      </c>
      <c r="AE47" s="53" t="s">
        <v>179</v>
      </c>
      <c r="AF47" s="53" t="s">
        <v>179</v>
      </c>
      <c r="AG47" s="53" t="s">
        <v>179</v>
      </c>
      <c r="AH47" s="53" t="s">
        <v>179</v>
      </c>
      <c r="AI47" s="53" t="s">
        <v>179</v>
      </c>
      <c r="AJ47" s="53" t="s">
        <v>179</v>
      </c>
      <c r="AK47" s="53" t="s">
        <v>179</v>
      </c>
      <c r="AL47" s="53" t="s">
        <v>179</v>
      </c>
      <c r="AM47" s="53" t="s">
        <v>179</v>
      </c>
      <c r="AN47" s="53" t="s">
        <v>179</v>
      </c>
      <c r="AO47" s="53" t="s">
        <v>179</v>
      </c>
      <c r="AP47" s="53" t="s">
        <v>179</v>
      </c>
      <c r="AQ47" s="53" t="s">
        <v>179</v>
      </c>
      <c r="AR47" s="53" t="s">
        <v>179</v>
      </c>
      <c r="AS47" s="53" t="s">
        <v>179</v>
      </c>
      <c r="AT47" s="53" t="s">
        <v>179</v>
      </c>
      <c r="AU47" s="53" t="s">
        <v>179</v>
      </c>
      <c r="AV47" s="53" t="s">
        <v>179</v>
      </c>
      <c r="AW47" s="53" t="s">
        <v>179</v>
      </c>
    </row>
    <row r="48" spans="1:49" ht="47.25" outlineLevel="1" x14ac:dyDescent="0.2">
      <c r="A48" s="49" t="s">
        <v>120</v>
      </c>
      <c r="B48" s="52" t="s">
        <v>121</v>
      </c>
      <c r="C48" s="49" t="s">
        <v>75</v>
      </c>
      <c r="D48" s="53" t="s">
        <v>179</v>
      </c>
      <c r="E48" s="53" t="s">
        <v>179</v>
      </c>
      <c r="F48" s="53" t="s">
        <v>179</v>
      </c>
      <c r="G48" s="53" t="s">
        <v>179</v>
      </c>
      <c r="H48" s="53" t="s">
        <v>179</v>
      </c>
      <c r="I48" s="53" t="s">
        <v>179</v>
      </c>
      <c r="J48" s="53" t="s">
        <v>179</v>
      </c>
      <c r="K48" s="53" t="s">
        <v>179</v>
      </c>
      <c r="L48" s="53" t="s">
        <v>179</v>
      </c>
      <c r="M48" s="53" t="s">
        <v>179</v>
      </c>
      <c r="N48" s="53" t="s">
        <v>179</v>
      </c>
      <c r="O48" s="53" t="s">
        <v>179</v>
      </c>
      <c r="P48" s="53" t="s">
        <v>179</v>
      </c>
      <c r="Q48" s="53" t="s">
        <v>179</v>
      </c>
      <c r="R48" s="53" t="s">
        <v>179</v>
      </c>
      <c r="S48" s="53" t="s">
        <v>179</v>
      </c>
      <c r="T48" s="53" t="s">
        <v>179</v>
      </c>
      <c r="U48" s="53" t="s">
        <v>179</v>
      </c>
      <c r="V48" s="53" t="s">
        <v>179</v>
      </c>
      <c r="W48" s="53" t="s">
        <v>179</v>
      </c>
      <c r="X48" s="53" t="s">
        <v>179</v>
      </c>
      <c r="Y48" s="53" t="s">
        <v>179</v>
      </c>
      <c r="Z48" s="53" t="s">
        <v>179</v>
      </c>
      <c r="AA48" s="53" t="s">
        <v>179</v>
      </c>
      <c r="AB48" s="53" t="s">
        <v>179</v>
      </c>
      <c r="AC48" s="53" t="s">
        <v>179</v>
      </c>
      <c r="AD48" s="53" t="s">
        <v>179</v>
      </c>
      <c r="AE48" s="53" t="s">
        <v>179</v>
      </c>
      <c r="AF48" s="53" t="s">
        <v>179</v>
      </c>
      <c r="AG48" s="53" t="s">
        <v>179</v>
      </c>
      <c r="AH48" s="53" t="s">
        <v>179</v>
      </c>
      <c r="AI48" s="53" t="s">
        <v>179</v>
      </c>
      <c r="AJ48" s="53" t="s">
        <v>179</v>
      </c>
      <c r="AK48" s="53" t="s">
        <v>179</v>
      </c>
      <c r="AL48" s="53" t="s">
        <v>179</v>
      </c>
      <c r="AM48" s="53" t="s">
        <v>179</v>
      </c>
      <c r="AN48" s="53" t="s">
        <v>179</v>
      </c>
      <c r="AO48" s="53" t="s">
        <v>179</v>
      </c>
      <c r="AP48" s="53" t="s">
        <v>179</v>
      </c>
      <c r="AQ48" s="53" t="s">
        <v>179</v>
      </c>
      <c r="AR48" s="53" t="s">
        <v>179</v>
      </c>
      <c r="AS48" s="53" t="s">
        <v>179</v>
      </c>
      <c r="AT48" s="53" t="s">
        <v>179</v>
      </c>
      <c r="AU48" s="53" t="s">
        <v>179</v>
      </c>
      <c r="AV48" s="53" t="s">
        <v>179</v>
      </c>
      <c r="AW48" s="53" t="s">
        <v>179</v>
      </c>
    </row>
    <row r="49" spans="1:49" ht="78.75" outlineLevel="1" x14ac:dyDescent="0.2">
      <c r="A49" s="49" t="s">
        <v>122</v>
      </c>
      <c r="B49" s="52" t="s">
        <v>123</v>
      </c>
      <c r="C49" s="49" t="s">
        <v>75</v>
      </c>
      <c r="D49" s="53" t="s">
        <v>179</v>
      </c>
      <c r="E49" s="53" t="s">
        <v>179</v>
      </c>
      <c r="F49" s="53" t="s">
        <v>179</v>
      </c>
      <c r="G49" s="53" t="s">
        <v>179</v>
      </c>
      <c r="H49" s="53" t="s">
        <v>179</v>
      </c>
      <c r="I49" s="53" t="s">
        <v>179</v>
      </c>
      <c r="J49" s="53" t="s">
        <v>179</v>
      </c>
      <c r="K49" s="53" t="s">
        <v>179</v>
      </c>
      <c r="L49" s="53" t="s">
        <v>179</v>
      </c>
      <c r="M49" s="53" t="s">
        <v>179</v>
      </c>
      <c r="N49" s="53" t="s">
        <v>179</v>
      </c>
      <c r="O49" s="53" t="s">
        <v>179</v>
      </c>
      <c r="P49" s="53" t="s">
        <v>179</v>
      </c>
      <c r="Q49" s="53" t="s">
        <v>179</v>
      </c>
      <c r="R49" s="53" t="s">
        <v>179</v>
      </c>
      <c r="S49" s="53" t="s">
        <v>179</v>
      </c>
      <c r="T49" s="53" t="s">
        <v>179</v>
      </c>
      <c r="U49" s="53" t="s">
        <v>179</v>
      </c>
      <c r="V49" s="53" t="s">
        <v>179</v>
      </c>
      <c r="W49" s="53" t="s">
        <v>179</v>
      </c>
      <c r="X49" s="53" t="s">
        <v>179</v>
      </c>
      <c r="Y49" s="53" t="s">
        <v>179</v>
      </c>
      <c r="Z49" s="53" t="s">
        <v>179</v>
      </c>
      <c r="AA49" s="53" t="s">
        <v>179</v>
      </c>
      <c r="AB49" s="53" t="s">
        <v>179</v>
      </c>
      <c r="AC49" s="53" t="s">
        <v>179</v>
      </c>
      <c r="AD49" s="53" t="s">
        <v>179</v>
      </c>
      <c r="AE49" s="53" t="s">
        <v>179</v>
      </c>
      <c r="AF49" s="53" t="s">
        <v>179</v>
      </c>
      <c r="AG49" s="53" t="s">
        <v>179</v>
      </c>
      <c r="AH49" s="53" t="s">
        <v>179</v>
      </c>
      <c r="AI49" s="53" t="s">
        <v>179</v>
      </c>
      <c r="AJ49" s="53" t="s">
        <v>179</v>
      </c>
      <c r="AK49" s="53" t="s">
        <v>179</v>
      </c>
      <c r="AL49" s="53" t="s">
        <v>179</v>
      </c>
      <c r="AM49" s="53" t="s">
        <v>179</v>
      </c>
      <c r="AN49" s="53" t="s">
        <v>179</v>
      </c>
      <c r="AO49" s="53" t="s">
        <v>179</v>
      </c>
      <c r="AP49" s="53" t="s">
        <v>179</v>
      </c>
      <c r="AQ49" s="53" t="s">
        <v>179</v>
      </c>
      <c r="AR49" s="53" t="s">
        <v>179</v>
      </c>
      <c r="AS49" s="53" t="s">
        <v>179</v>
      </c>
      <c r="AT49" s="53" t="s">
        <v>179</v>
      </c>
      <c r="AU49" s="53" t="s">
        <v>179</v>
      </c>
      <c r="AV49" s="53" t="s">
        <v>179</v>
      </c>
      <c r="AW49" s="53" t="s">
        <v>179</v>
      </c>
    </row>
    <row r="50" spans="1:49" ht="31.5" outlineLevel="1" x14ac:dyDescent="0.2">
      <c r="A50" s="49" t="s">
        <v>124</v>
      </c>
      <c r="B50" s="52" t="s">
        <v>125</v>
      </c>
      <c r="C50" s="49" t="s">
        <v>75</v>
      </c>
      <c r="D50" s="53" t="s">
        <v>179</v>
      </c>
      <c r="E50" s="53" t="s">
        <v>179</v>
      </c>
      <c r="F50" s="53" t="s">
        <v>179</v>
      </c>
      <c r="G50" s="53" t="s">
        <v>179</v>
      </c>
      <c r="H50" s="53" t="s">
        <v>179</v>
      </c>
      <c r="I50" s="53" t="s">
        <v>179</v>
      </c>
      <c r="J50" s="53" t="s">
        <v>179</v>
      </c>
      <c r="K50" s="53" t="s">
        <v>179</v>
      </c>
      <c r="L50" s="53" t="s">
        <v>179</v>
      </c>
      <c r="M50" s="53" t="s">
        <v>179</v>
      </c>
      <c r="N50" s="53" t="s">
        <v>179</v>
      </c>
      <c r="O50" s="53" t="s">
        <v>179</v>
      </c>
      <c r="P50" s="53" t="s">
        <v>179</v>
      </c>
      <c r="Q50" s="53" t="s">
        <v>179</v>
      </c>
      <c r="R50" s="53" t="s">
        <v>179</v>
      </c>
      <c r="S50" s="53" t="s">
        <v>179</v>
      </c>
      <c r="T50" s="53" t="s">
        <v>179</v>
      </c>
      <c r="U50" s="53" t="s">
        <v>179</v>
      </c>
      <c r="V50" s="53" t="s">
        <v>179</v>
      </c>
      <c r="W50" s="53" t="s">
        <v>179</v>
      </c>
      <c r="X50" s="53" t="s">
        <v>179</v>
      </c>
      <c r="Y50" s="53" t="s">
        <v>179</v>
      </c>
      <c r="Z50" s="53" t="s">
        <v>179</v>
      </c>
      <c r="AA50" s="53" t="s">
        <v>179</v>
      </c>
      <c r="AB50" s="53" t="s">
        <v>179</v>
      </c>
      <c r="AC50" s="53" t="s">
        <v>179</v>
      </c>
      <c r="AD50" s="53" t="s">
        <v>179</v>
      </c>
      <c r="AE50" s="53" t="s">
        <v>179</v>
      </c>
      <c r="AF50" s="53" t="s">
        <v>179</v>
      </c>
      <c r="AG50" s="53" t="s">
        <v>179</v>
      </c>
      <c r="AH50" s="53" t="s">
        <v>179</v>
      </c>
      <c r="AI50" s="53" t="s">
        <v>179</v>
      </c>
      <c r="AJ50" s="53" t="s">
        <v>179</v>
      </c>
      <c r="AK50" s="53" t="s">
        <v>179</v>
      </c>
      <c r="AL50" s="53" t="s">
        <v>179</v>
      </c>
      <c r="AM50" s="53" t="s">
        <v>179</v>
      </c>
      <c r="AN50" s="53" t="s">
        <v>179</v>
      </c>
      <c r="AO50" s="53" t="s">
        <v>179</v>
      </c>
      <c r="AP50" s="53" t="s">
        <v>179</v>
      </c>
      <c r="AQ50" s="53" t="s">
        <v>179</v>
      </c>
      <c r="AR50" s="53" t="s">
        <v>179</v>
      </c>
      <c r="AS50" s="53" t="s">
        <v>179</v>
      </c>
      <c r="AT50" s="53" t="s">
        <v>179</v>
      </c>
      <c r="AU50" s="53" t="s">
        <v>179</v>
      </c>
      <c r="AV50" s="53" t="s">
        <v>179</v>
      </c>
      <c r="AW50" s="53" t="s">
        <v>179</v>
      </c>
    </row>
    <row r="51" spans="1:49" ht="63" outlineLevel="1" x14ac:dyDescent="0.2">
      <c r="A51" s="49" t="s">
        <v>126</v>
      </c>
      <c r="B51" s="52" t="s">
        <v>127</v>
      </c>
      <c r="C51" s="49" t="s">
        <v>75</v>
      </c>
      <c r="D51" s="53" t="s">
        <v>179</v>
      </c>
      <c r="E51" s="53" t="s">
        <v>179</v>
      </c>
      <c r="F51" s="53" t="s">
        <v>179</v>
      </c>
      <c r="G51" s="53" t="s">
        <v>179</v>
      </c>
      <c r="H51" s="53" t="s">
        <v>179</v>
      </c>
      <c r="I51" s="53" t="s">
        <v>179</v>
      </c>
      <c r="J51" s="53" t="s">
        <v>179</v>
      </c>
      <c r="K51" s="53" t="s">
        <v>179</v>
      </c>
      <c r="L51" s="53" t="s">
        <v>179</v>
      </c>
      <c r="M51" s="53" t="s">
        <v>179</v>
      </c>
      <c r="N51" s="53" t="s">
        <v>179</v>
      </c>
      <c r="O51" s="53" t="s">
        <v>179</v>
      </c>
      <c r="P51" s="53" t="s">
        <v>179</v>
      </c>
      <c r="Q51" s="53" t="s">
        <v>179</v>
      </c>
      <c r="R51" s="53" t="s">
        <v>179</v>
      </c>
      <c r="S51" s="53" t="s">
        <v>179</v>
      </c>
      <c r="T51" s="53" t="s">
        <v>179</v>
      </c>
      <c r="U51" s="53" t="s">
        <v>179</v>
      </c>
      <c r="V51" s="53" t="s">
        <v>179</v>
      </c>
      <c r="W51" s="53" t="s">
        <v>179</v>
      </c>
      <c r="X51" s="53" t="s">
        <v>179</v>
      </c>
      <c r="Y51" s="53" t="s">
        <v>179</v>
      </c>
      <c r="Z51" s="53" t="s">
        <v>179</v>
      </c>
      <c r="AA51" s="53" t="s">
        <v>179</v>
      </c>
      <c r="AB51" s="53" t="s">
        <v>179</v>
      </c>
      <c r="AC51" s="53" t="s">
        <v>179</v>
      </c>
      <c r="AD51" s="53" t="s">
        <v>179</v>
      </c>
      <c r="AE51" s="53" t="s">
        <v>179</v>
      </c>
      <c r="AF51" s="53" t="s">
        <v>179</v>
      </c>
      <c r="AG51" s="53" t="s">
        <v>179</v>
      </c>
      <c r="AH51" s="53" t="s">
        <v>179</v>
      </c>
      <c r="AI51" s="53" t="s">
        <v>179</v>
      </c>
      <c r="AJ51" s="53" t="s">
        <v>179</v>
      </c>
      <c r="AK51" s="53" t="s">
        <v>179</v>
      </c>
      <c r="AL51" s="53" t="s">
        <v>179</v>
      </c>
      <c r="AM51" s="53" t="s">
        <v>179</v>
      </c>
      <c r="AN51" s="53" t="s">
        <v>179</v>
      </c>
      <c r="AO51" s="53" t="s">
        <v>179</v>
      </c>
      <c r="AP51" s="53" t="s">
        <v>179</v>
      </c>
      <c r="AQ51" s="53" t="s">
        <v>179</v>
      </c>
      <c r="AR51" s="53" t="s">
        <v>179</v>
      </c>
      <c r="AS51" s="53" t="s">
        <v>179</v>
      </c>
      <c r="AT51" s="53" t="s">
        <v>179</v>
      </c>
      <c r="AU51" s="53" t="s">
        <v>179</v>
      </c>
      <c r="AV51" s="53" t="s">
        <v>179</v>
      </c>
      <c r="AW51" s="53" t="s">
        <v>179</v>
      </c>
    </row>
    <row r="52" spans="1:49" ht="47.25" outlineLevel="1" x14ac:dyDescent="0.2">
      <c r="A52" s="49" t="s">
        <v>128</v>
      </c>
      <c r="B52" s="52" t="s">
        <v>129</v>
      </c>
      <c r="C52" s="49" t="s">
        <v>75</v>
      </c>
      <c r="D52" s="53" t="s">
        <v>179</v>
      </c>
      <c r="E52" s="53" t="s">
        <v>179</v>
      </c>
      <c r="F52" s="53" t="s">
        <v>179</v>
      </c>
      <c r="G52" s="53" t="s">
        <v>179</v>
      </c>
      <c r="H52" s="53" t="s">
        <v>179</v>
      </c>
      <c r="I52" s="53" t="s">
        <v>179</v>
      </c>
      <c r="J52" s="53" t="s">
        <v>179</v>
      </c>
      <c r="K52" s="53" t="s">
        <v>179</v>
      </c>
      <c r="L52" s="53" t="s">
        <v>179</v>
      </c>
      <c r="M52" s="53" t="s">
        <v>179</v>
      </c>
      <c r="N52" s="53" t="s">
        <v>179</v>
      </c>
      <c r="O52" s="53" t="s">
        <v>179</v>
      </c>
      <c r="P52" s="53" t="s">
        <v>179</v>
      </c>
      <c r="Q52" s="53" t="s">
        <v>179</v>
      </c>
      <c r="R52" s="53" t="s">
        <v>179</v>
      </c>
      <c r="S52" s="53" t="s">
        <v>179</v>
      </c>
      <c r="T52" s="53" t="s">
        <v>179</v>
      </c>
      <c r="U52" s="53" t="s">
        <v>179</v>
      </c>
      <c r="V52" s="53" t="s">
        <v>179</v>
      </c>
      <c r="W52" s="53" t="s">
        <v>179</v>
      </c>
      <c r="X52" s="53" t="s">
        <v>179</v>
      </c>
      <c r="Y52" s="53" t="s">
        <v>179</v>
      </c>
      <c r="Z52" s="53" t="s">
        <v>179</v>
      </c>
      <c r="AA52" s="53" t="s">
        <v>179</v>
      </c>
      <c r="AB52" s="53" t="s">
        <v>179</v>
      </c>
      <c r="AC52" s="53" t="s">
        <v>179</v>
      </c>
      <c r="AD52" s="53" t="s">
        <v>179</v>
      </c>
      <c r="AE52" s="53" t="s">
        <v>179</v>
      </c>
      <c r="AF52" s="53" t="s">
        <v>179</v>
      </c>
      <c r="AG52" s="53" t="s">
        <v>179</v>
      </c>
      <c r="AH52" s="53" t="s">
        <v>179</v>
      </c>
      <c r="AI52" s="53" t="s">
        <v>179</v>
      </c>
      <c r="AJ52" s="53" t="s">
        <v>179</v>
      </c>
      <c r="AK52" s="53" t="s">
        <v>179</v>
      </c>
      <c r="AL52" s="53" t="s">
        <v>179</v>
      </c>
      <c r="AM52" s="53" t="s">
        <v>179</v>
      </c>
      <c r="AN52" s="53" t="s">
        <v>179</v>
      </c>
      <c r="AO52" s="53" t="s">
        <v>179</v>
      </c>
      <c r="AP52" s="53" t="s">
        <v>179</v>
      </c>
      <c r="AQ52" s="53" t="s">
        <v>179</v>
      </c>
      <c r="AR52" s="53" t="s">
        <v>179</v>
      </c>
      <c r="AS52" s="53" t="s">
        <v>179</v>
      </c>
      <c r="AT52" s="53" t="s">
        <v>179</v>
      </c>
      <c r="AU52" s="53" t="s">
        <v>179</v>
      </c>
      <c r="AV52" s="53" t="s">
        <v>179</v>
      </c>
      <c r="AW52" s="53" t="s">
        <v>179</v>
      </c>
    </row>
    <row r="53" spans="1:49" ht="31.5" outlineLevel="1" x14ac:dyDescent="0.2">
      <c r="A53" s="49" t="s">
        <v>130</v>
      </c>
      <c r="B53" s="52" t="s">
        <v>131</v>
      </c>
      <c r="C53" s="49" t="s">
        <v>75</v>
      </c>
      <c r="D53" s="53" t="s">
        <v>179</v>
      </c>
      <c r="E53" s="53" t="s">
        <v>179</v>
      </c>
      <c r="F53" s="53" t="s">
        <v>179</v>
      </c>
      <c r="G53" s="53" t="s">
        <v>179</v>
      </c>
      <c r="H53" s="53" t="s">
        <v>179</v>
      </c>
      <c r="I53" s="53" t="s">
        <v>179</v>
      </c>
      <c r="J53" s="53" t="s">
        <v>179</v>
      </c>
      <c r="K53" s="53" t="s">
        <v>179</v>
      </c>
      <c r="L53" s="53" t="s">
        <v>179</v>
      </c>
      <c r="M53" s="53" t="s">
        <v>179</v>
      </c>
      <c r="N53" s="53" t="s">
        <v>179</v>
      </c>
      <c r="O53" s="53" t="s">
        <v>179</v>
      </c>
      <c r="P53" s="53" t="s">
        <v>179</v>
      </c>
      <c r="Q53" s="53" t="s">
        <v>179</v>
      </c>
      <c r="R53" s="53" t="s">
        <v>179</v>
      </c>
      <c r="S53" s="53" t="s">
        <v>179</v>
      </c>
      <c r="T53" s="53" t="s">
        <v>179</v>
      </c>
      <c r="U53" s="53" t="s">
        <v>179</v>
      </c>
      <c r="V53" s="53" t="s">
        <v>179</v>
      </c>
      <c r="W53" s="53" t="s">
        <v>179</v>
      </c>
      <c r="X53" s="53" t="s">
        <v>179</v>
      </c>
      <c r="Y53" s="53" t="s">
        <v>179</v>
      </c>
      <c r="Z53" s="53" t="s">
        <v>179</v>
      </c>
      <c r="AA53" s="53" t="s">
        <v>179</v>
      </c>
      <c r="AB53" s="53" t="s">
        <v>179</v>
      </c>
      <c r="AC53" s="53" t="s">
        <v>179</v>
      </c>
      <c r="AD53" s="53" t="s">
        <v>179</v>
      </c>
      <c r="AE53" s="53" t="s">
        <v>179</v>
      </c>
      <c r="AF53" s="53" t="s">
        <v>179</v>
      </c>
      <c r="AG53" s="53" t="s">
        <v>179</v>
      </c>
      <c r="AH53" s="53" t="s">
        <v>179</v>
      </c>
      <c r="AI53" s="53" t="s">
        <v>179</v>
      </c>
      <c r="AJ53" s="53" t="s">
        <v>179</v>
      </c>
      <c r="AK53" s="53" t="s">
        <v>179</v>
      </c>
      <c r="AL53" s="53" t="s">
        <v>179</v>
      </c>
      <c r="AM53" s="53" t="s">
        <v>179</v>
      </c>
      <c r="AN53" s="53" t="s">
        <v>179</v>
      </c>
      <c r="AO53" s="53" t="s">
        <v>179</v>
      </c>
      <c r="AP53" s="53" t="s">
        <v>179</v>
      </c>
      <c r="AQ53" s="53" t="s">
        <v>179</v>
      </c>
      <c r="AR53" s="53" t="s">
        <v>179</v>
      </c>
      <c r="AS53" s="53" t="s">
        <v>179</v>
      </c>
      <c r="AT53" s="53" t="s">
        <v>179</v>
      </c>
      <c r="AU53" s="53" t="s">
        <v>179</v>
      </c>
      <c r="AV53" s="53" t="s">
        <v>179</v>
      </c>
      <c r="AW53" s="53" t="s">
        <v>179</v>
      </c>
    </row>
    <row r="54" spans="1:49" ht="47.25" outlineLevel="1" x14ac:dyDescent="0.2">
      <c r="A54" s="49" t="s">
        <v>132</v>
      </c>
      <c r="B54" s="52" t="s">
        <v>133</v>
      </c>
      <c r="C54" s="49" t="s">
        <v>75</v>
      </c>
      <c r="D54" s="53" t="s">
        <v>179</v>
      </c>
      <c r="E54" s="53" t="s">
        <v>179</v>
      </c>
      <c r="F54" s="53" t="s">
        <v>179</v>
      </c>
      <c r="G54" s="53" t="s">
        <v>179</v>
      </c>
      <c r="H54" s="53" t="s">
        <v>179</v>
      </c>
      <c r="I54" s="53" t="s">
        <v>179</v>
      </c>
      <c r="J54" s="53" t="s">
        <v>179</v>
      </c>
      <c r="K54" s="53" t="s">
        <v>179</v>
      </c>
      <c r="L54" s="53" t="s">
        <v>179</v>
      </c>
      <c r="M54" s="53" t="s">
        <v>179</v>
      </c>
      <c r="N54" s="53" t="s">
        <v>179</v>
      </c>
      <c r="O54" s="53" t="s">
        <v>179</v>
      </c>
      <c r="P54" s="53" t="s">
        <v>179</v>
      </c>
      <c r="Q54" s="53" t="s">
        <v>179</v>
      </c>
      <c r="R54" s="53" t="s">
        <v>179</v>
      </c>
      <c r="S54" s="53" t="s">
        <v>179</v>
      </c>
      <c r="T54" s="53" t="s">
        <v>179</v>
      </c>
      <c r="U54" s="53" t="s">
        <v>179</v>
      </c>
      <c r="V54" s="53" t="s">
        <v>179</v>
      </c>
      <c r="W54" s="53" t="s">
        <v>179</v>
      </c>
      <c r="X54" s="53" t="s">
        <v>179</v>
      </c>
      <c r="Y54" s="53" t="s">
        <v>179</v>
      </c>
      <c r="Z54" s="53" t="s">
        <v>179</v>
      </c>
      <c r="AA54" s="53" t="s">
        <v>179</v>
      </c>
      <c r="AB54" s="53" t="s">
        <v>179</v>
      </c>
      <c r="AC54" s="53" t="s">
        <v>179</v>
      </c>
      <c r="AD54" s="53" t="s">
        <v>179</v>
      </c>
      <c r="AE54" s="53" t="s">
        <v>179</v>
      </c>
      <c r="AF54" s="53" t="s">
        <v>179</v>
      </c>
      <c r="AG54" s="53" t="s">
        <v>179</v>
      </c>
      <c r="AH54" s="53" t="s">
        <v>179</v>
      </c>
      <c r="AI54" s="53" t="s">
        <v>179</v>
      </c>
      <c r="AJ54" s="53" t="s">
        <v>179</v>
      </c>
      <c r="AK54" s="53" t="s">
        <v>179</v>
      </c>
      <c r="AL54" s="53" t="s">
        <v>179</v>
      </c>
      <c r="AM54" s="53" t="s">
        <v>179</v>
      </c>
      <c r="AN54" s="53" t="s">
        <v>179</v>
      </c>
      <c r="AO54" s="53" t="s">
        <v>179</v>
      </c>
      <c r="AP54" s="53" t="s">
        <v>179</v>
      </c>
      <c r="AQ54" s="53" t="s">
        <v>179</v>
      </c>
      <c r="AR54" s="53" t="s">
        <v>179</v>
      </c>
      <c r="AS54" s="53" t="s">
        <v>179</v>
      </c>
      <c r="AT54" s="53" t="s">
        <v>179</v>
      </c>
      <c r="AU54" s="53" t="s">
        <v>179</v>
      </c>
      <c r="AV54" s="53" t="s">
        <v>179</v>
      </c>
      <c r="AW54" s="53" t="s">
        <v>179</v>
      </c>
    </row>
    <row r="55" spans="1:49" ht="47.25" outlineLevel="1" x14ac:dyDescent="0.2">
      <c r="A55" s="49" t="s">
        <v>134</v>
      </c>
      <c r="B55" s="52" t="s">
        <v>135</v>
      </c>
      <c r="C55" s="49" t="s">
        <v>75</v>
      </c>
      <c r="D55" s="53" t="s">
        <v>179</v>
      </c>
      <c r="E55" s="53" t="s">
        <v>179</v>
      </c>
      <c r="F55" s="53" t="s">
        <v>179</v>
      </c>
      <c r="G55" s="53" t="s">
        <v>179</v>
      </c>
      <c r="H55" s="53" t="s">
        <v>179</v>
      </c>
      <c r="I55" s="53" t="s">
        <v>179</v>
      </c>
      <c r="J55" s="53" t="s">
        <v>179</v>
      </c>
      <c r="K55" s="53" t="s">
        <v>179</v>
      </c>
      <c r="L55" s="53" t="s">
        <v>179</v>
      </c>
      <c r="M55" s="53" t="s">
        <v>179</v>
      </c>
      <c r="N55" s="53" t="s">
        <v>179</v>
      </c>
      <c r="O55" s="53" t="s">
        <v>179</v>
      </c>
      <c r="P55" s="53" t="s">
        <v>179</v>
      </c>
      <c r="Q55" s="53" t="s">
        <v>179</v>
      </c>
      <c r="R55" s="53" t="s">
        <v>179</v>
      </c>
      <c r="S55" s="53" t="s">
        <v>179</v>
      </c>
      <c r="T55" s="53" t="s">
        <v>179</v>
      </c>
      <c r="U55" s="53" t="s">
        <v>179</v>
      </c>
      <c r="V55" s="53" t="s">
        <v>179</v>
      </c>
      <c r="W55" s="53" t="s">
        <v>179</v>
      </c>
      <c r="X55" s="53" t="s">
        <v>179</v>
      </c>
      <c r="Y55" s="53" t="s">
        <v>179</v>
      </c>
      <c r="Z55" s="53" t="s">
        <v>179</v>
      </c>
      <c r="AA55" s="53" t="s">
        <v>179</v>
      </c>
      <c r="AB55" s="53" t="s">
        <v>179</v>
      </c>
      <c r="AC55" s="53" t="s">
        <v>179</v>
      </c>
      <c r="AD55" s="53" t="s">
        <v>179</v>
      </c>
      <c r="AE55" s="53" t="s">
        <v>179</v>
      </c>
      <c r="AF55" s="53" t="s">
        <v>179</v>
      </c>
      <c r="AG55" s="53" t="s">
        <v>179</v>
      </c>
      <c r="AH55" s="53" t="s">
        <v>179</v>
      </c>
      <c r="AI55" s="53" t="s">
        <v>179</v>
      </c>
      <c r="AJ55" s="53" t="s">
        <v>179</v>
      </c>
      <c r="AK55" s="53" t="s">
        <v>179</v>
      </c>
      <c r="AL55" s="53" t="s">
        <v>179</v>
      </c>
      <c r="AM55" s="53" t="s">
        <v>179</v>
      </c>
      <c r="AN55" s="53" t="s">
        <v>179</v>
      </c>
      <c r="AO55" s="53" t="s">
        <v>179</v>
      </c>
      <c r="AP55" s="53" t="s">
        <v>179</v>
      </c>
      <c r="AQ55" s="53" t="s">
        <v>179</v>
      </c>
      <c r="AR55" s="53" t="s">
        <v>179</v>
      </c>
      <c r="AS55" s="53" t="s">
        <v>179</v>
      </c>
      <c r="AT55" s="53" t="s">
        <v>179</v>
      </c>
      <c r="AU55" s="53" t="s">
        <v>179</v>
      </c>
      <c r="AV55" s="53" t="s">
        <v>179</v>
      </c>
      <c r="AW55" s="53" t="s">
        <v>179</v>
      </c>
    </row>
    <row r="56" spans="1:49" ht="47.25" outlineLevel="1" x14ac:dyDescent="0.2">
      <c r="A56" s="49" t="s">
        <v>136</v>
      </c>
      <c r="B56" s="52" t="s">
        <v>137</v>
      </c>
      <c r="C56" s="49" t="s">
        <v>75</v>
      </c>
      <c r="D56" s="53" t="s">
        <v>179</v>
      </c>
      <c r="E56" s="53" t="s">
        <v>179</v>
      </c>
      <c r="F56" s="53" t="s">
        <v>179</v>
      </c>
      <c r="G56" s="53" t="s">
        <v>179</v>
      </c>
      <c r="H56" s="53" t="s">
        <v>179</v>
      </c>
      <c r="I56" s="53" t="s">
        <v>179</v>
      </c>
      <c r="J56" s="53" t="s">
        <v>179</v>
      </c>
      <c r="K56" s="53" t="s">
        <v>179</v>
      </c>
      <c r="L56" s="53" t="s">
        <v>179</v>
      </c>
      <c r="M56" s="53" t="s">
        <v>179</v>
      </c>
      <c r="N56" s="53" t="s">
        <v>179</v>
      </c>
      <c r="O56" s="53" t="s">
        <v>179</v>
      </c>
      <c r="P56" s="53" t="s">
        <v>179</v>
      </c>
      <c r="Q56" s="53" t="s">
        <v>179</v>
      </c>
      <c r="R56" s="53" t="s">
        <v>179</v>
      </c>
      <c r="S56" s="53" t="s">
        <v>179</v>
      </c>
      <c r="T56" s="53" t="s">
        <v>179</v>
      </c>
      <c r="U56" s="53" t="s">
        <v>179</v>
      </c>
      <c r="V56" s="53" t="s">
        <v>179</v>
      </c>
      <c r="W56" s="53" t="s">
        <v>179</v>
      </c>
      <c r="X56" s="53" t="s">
        <v>179</v>
      </c>
      <c r="Y56" s="53" t="s">
        <v>179</v>
      </c>
      <c r="Z56" s="53" t="s">
        <v>179</v>
      </c>
      <c r="AA56" s="53" t="s">
        <v>179</v>
      </c>
      <c r="AB56" s="53" t="s">
        <v>179</v>
      </c>
      <c r="AC56" s="53" t="s">
        <v>179</v>
      </c>
      <c r="AD56" s="53" t="s">
        <v>179</v>
      </c>
      <c r="AE56" s="53" t="s">
        <v>179</v>
      </c>
      <c r="AF56" s="53" t="s">
        <v>179</v>
      </c>
      <c r="AG56" s="53" t="s">
        <v>179</v>
      </c>
      <c r="AH56" s="53" t="s">
        <v>179</v>
      </c>
      <c r="AI56" s="53" t="s">
        <v>179</v>
      </c>
      <c r="AJ56" s="53" t="s">
        <v>179</v>
      </c>
      <c r="AK56" s="53" t="s">
        <v>179</v>
      </c>
      <c r="AL56" s="53" t="s">
        <v>179</v>
      </c>
      <c r="AM56" s="53" t="s">
        <v>179</v>
      </c>
      <c r="AN56" s="53" t="s">
        <v>179</v>
      </c>
      <c r="AO56" s="53" t="s">
        <v>179</v>
      </c>
      <c r="AP56" s="53" t="s">
        <v>179</v>
      </c>
      <c r="AQ56" s="53" t="s">
        <v>179</v>
      </c>
      <c r="AR56" s="53" t="s">
        <v>179</v>
      </c>
      <c r="AS56" s="53" t="s">
        <v>179</v>
      </c>
      <c r="AT56" s="53" t="s">
        <v>179</v>
      </c>
      <c r="AU56" s="53" t="s">
        <v>179</v>
      </c>
      <c r="AV56" s="53" t="s">
        <v>179</v>
      </c>
      <c r="AW56" s="53" t="s">
        <v>179</v>
      </c>
    </row>
    <row r="57" spans="1:49" ht="47.25" outlineLevel="1" x14ac:dyDescent="0.2">
      <c r="A57" s="49" t="s">
        <v>138</v>
      </c>
      <c r="B57" s="52" t="s">
        <v>139</v>
      </c>
      <c r="C57" s="49" t="s">
        <v>75</v>
      </c>
      <c r="D57" s="53" t="s">
        <v>179</v>
      </c>
      <c r="E57" s="53" t="s">
        <v>179</v>
      </c>
      <c r="F57" s="53" t="s">
        <v>179</v>
      </c>
      <c r="G57" s="53" t="s">
        <v>179</v>
      </c>
      <c r="H57" s="53" t="s">
        <v>179</v>
      </c>
      <c r="I57" s="53" t="s">
        <v>179</v>
      </c>
      <c r="J57" s="53" t="s">
        <v>179</v>
      </c>
      <c r="K57" s="53" t="s">
        <v>179</v>
      </c>
      <c r="L57" s="53" t="s">
        <v>179</v>
      </c>
      <c r="M57" s="53" t="s">
        <v>179</v>
      </c>
      <c r="N57" s="53" t="s">
        <v>179</v>
      </c>
      <c r="O57" s="53" t="s">
        <v>179</v>
      </c>
      <c r="P57" s="53" t="s">
        <v>179</v>
      </c>
      <c r="Q57" s="53" t="s">
        <v>179</v>
      </c>
      <c r="R57" s="53" t="s">
        <v>179</v>
      </c>
      <c r="S57" s="53" t="s">
        <v>179</v>
      </c>
      <c r="T57" s="53" t="s">
        <v>179</v>
      </c>
      <c r="U57" s="53" t="s">
        <v>179</v>
      </c>
      <c r="V57" s="53" t="s">
        <v>179</v>
      </c>
      <c r="W57" s="53" t="s">
        <v>179</v>
      </c>
      <c r="X57" s="53" t="s">
        <v>179</v>
      </c>
      <c r="Y57" s="53" t="s">
        <v>179</v>
      </c>
      <c r="Z57" s="53" t="s">
        <v>179</v>
      </c>
      <c r="AA57" s="53" t="s">
        <v>179</v>
      </c>
      <c r="AB57" s="53" t="s">
        <v>179</v>
      </c>
      <c r="AC57" s="53" t="s">
        <v>179</v>
      </c>
      <c r="AD57" s="53" t="s">
        <v>179</v>
      </c>
      <c r="AE57" s="53" t="s">
        <v>179</v>
      </c>
      <c r="AF57" s="53" t="s">
        <v>179</v>
      </c>
      <c r="AG57" s="53" t="s">
        <v>179</v>
      </c>
      <c r="AH57" s="53" t="s">
        <v>179</v>
      </c>
      <c r="AI57" s="53" t="s">
        <v>179</v>
      </c>
      <c r="AJ57" s="53" t="s">
        <v>179</v>
      </c>
      <c r="AK57" s="53" t="s">
        <v>179</v>
      </c>
      <c r="AL57" s="53" t="s">
        <v>179</v>
      </c>
      <c r="AM57" s="53" t="s">
        <v>179</v>
      </c>
      <c r="AN57" s="53" t="s">
        <v>179</v>
      </c>
      <c r="AO57" s="53" t="s">
        <v>179</v>
      </c>
      <c r="AP57" s="53" t="s">
        <v>179</v>
      </c>
      <c r="AQ57" s="53" t="s">
        <v>179</v>
      </c>
      <c r="AR57" s="53" t="s">
        <v>179</v>
      </c>
      <c r="AS57" s="53" t="s">
        <v>179</v>
      </c>
      <c r="AT57" s="53" t="s">
        <v>179</v>
      </c>
      <c r="AU57" s="53" t="s">
        <v>179</v>
      </c>
      <c r="AV57" s="53" t="s">
        <v>179</v>
      </c>
      <c r="AW57" s="53" t="s">
        <v>179</v>
      </c>
    </row>
    <row r="58" spans="1:49" ht="31.5" outlineLevel="1" x14ac:dyDescent="0.2">
      <c r="A58" s="49" t="s">
        <v>140</v>
      </c>
      <c r="B58" s="52" t="s">
        <v>141</v>
      </c>
      <c r="C58" s="49" t="s">
        <v>75</v>
      </c>
      <c r="D58" s="53" t="s">
        <v>179</v>
      </c>
      <c r="E58" s="53" t="s">
        <v>179</v>
      </c>
      <c r="F58" s="53" t="s">
        <v>179</v>
      </c>
      <c r="G58" s="53" t="s">
        <v>179</v>
      </c>
      <c r="H58" s="53" t="s">
        <v>179</v>
      </c>
      <c r="I58" s="53" t="s">
        <v>179</v>
      </c>
      <c r="J58" s="53" t="s">
        <v>179</v>
      </c>
      <c r="K58" s="53" t="s">
        <v>179</v>
      </c>
      <c r="L58" s="53" t="s">
        <v>179</v>
      </c>
      <c r="M58" s="53" t="s">
        <v>179</v>
      </c>
      <c r="N58" s="53" t="s">
        <v>179</v>
      </c>
      <c r="O58" s="53" t="s">
        <v>179</v>
      </c>
      <c r="P58" s="53" t="s">
        <v>179</v>
      </c>
      <c r="Q58" s="53" t="s">
        <v>179</v>
      </c>
      <c r="R58" s="53" t="s">
        <v>179</v>
      </c>
      <c r="S58" s="53" t="s">
        <v>179</v>
      </c>
      <c r="T58" s="53" t="s">
        <v>179</v>
      </c>
      <c r="U58" s="53" t="s">
        <v>179</v>
      </c>
      <c r="V58" s="53" t="s">
        <v>179</v>
      </c>
      <c r="W58" s="53" t="s">
        <v>179</v>
      </c>
      <c r="X58" s="53" t="s">
        <v>179</v>
      </c>
      <c r="Y58" s="53" t="s">
        <v>179</v>
      </c>
      <c r="Z58" s="53" t="s">
        <v>179</v>
      </c>
      <c r="AA58" s="53" t="s">
        <v>179</v>
      </c>
      <c r="AB58" s="53" t="s">
        <v>179</v>
      </c>
      <c r="AC58" s="53" t="s">
        <v>179</v>
      </c>
      <c r="AD58" s="53" t="s">
        <v>179</v>
      </c>
      <c r="AE58" s="53" t="s">
        <v>179</v>
      </c>
      <c r="AF58" s="53" t="s">
        <v>179</v>
      </c>
      <c r="AG58" s="53" t="s">
        <v>179</v>
      </c>
      <c r="AH58" s="53" t="s">
        <v>179</v>
      </c>
      <c r="AI58" s="53" t="s">
        <v>179</v>
      </c>
      <c r="AJ58" s="53" t="s">
        <v>179</v>
      </c>
      <c r="AK58" s="53" t="s">
        <v>179</v>
      </c>
      <c r="AL58" s="53" t="s">
        <v>179</v>
      </c>
      <c r="AM58" s="53" t="s">
        <v>179</v>
      </c>
      <c r="AN58" s="53" t="s">
        <v>179</v>
      </c>
      <c r="AO58" s="53" t="s">
        <v>179</v>
      </c>
      <c r="AP58" s="53" t="s">
        <v>179</v>
      </c>
      <c r="AQ58" s="53" t="s">
        <v>179</v>
      </c>
      <c r="AR58" s="53" t="s">
        <v>179</v>
      </c>
      <c r="AS58" s="53" t="s">
        <v>179</v>
      </c>
      <c r="AT58" s="53" t="s">
        <v>179</v>
      </c>
      <c r="AU58" s="53" t="s">
        <v>179</v>
      </c>
      <c r="AV58" s="53" t="s">
        <v>179</v>
      </c>
      <c r="AW58" s="53" t="s">
        <v>179</v>
      </c>
    </row>
    <row r="59" spans="1:49" ht="47.25" outlineLevel="1" x14ac:dyDescent="0.2">
      <c r="A59" s="49" t="s">
        <v>142</v>
      </c>
      <c r="B59" s="52" t="s">
        <v>143</v>
      </c>
      <c r="C59" s="49" t="s">
        <v>75</v>
      </c>
      <c r="D59" s="53" t="s">
        <v>179</v>
      </c>
      <c r="E59" s="53" t="s">
        <v>179</v>
      </c>
      <c r="F59" s="53" t="s">
        <v>179</v>
      </c>
      <c r="G59" s="53" t="s">
        <v>179</v>
      </c>
      <c r="H59" s="53" t="s">
        <v>179</v>
      </c>
      <c r="I59" s="53" t="s">
        <v>179</v>
      </c>
      <c r="J59" s="53" t="s">
        <v>179</v>
      </c>
      <c r="K59" s="53" t="s">
        <v>179</v>
      </c>
      <c r="L59" s="53" t="s">
        <v>179</v>
      </c>
      <c r="M59" s="53" t="s">
        <v>179</v>
      </c>
      <c r="N59" s="53" t="s">
        <v>179</v>
      </c>
      <c r="O59" s="53" t="s">
        <v>179</v>
      </c>
      <c r="P59" s="53" t="s">
        <v>179</v>
      </c>
      <c r="Q59" s="53" t="s">
        <v>179</v>
      </c>
      <c r="R59" s="53" t="s">
        <v>179</v>
      </c>
      <c r="S59" s="53" t="s">
        <v>179</v>
      </c>
      <c r="T59" s="53" t="s">
        <v>179</v>
      </c>
      <c r="U59" s="53" t="s">
        <v>179</v>
      </c>
      <c r="V59" s="53" t="s">
        <v>179</v>
      </c>
      <c r="W59" s="53" t="s">
        <v>179</v>
      </c>
      <c r="X59" s="53" t="s">
        <v>179</v>
      </c>
      <c r="Y59" s="53" t="s">
        <v>179</v>
      </c>
      <c r="Z59" s="53" t="s">
        <v>179</v>
      </c>
      <c r="AA59" s="53" t="s">
        <v>179</v>
      </c>
      <c r="AB59" s="53" t="s">
        <v>179</v>
      </c>
      <c r="AC59" s="53" t="s">
        <v>179</v>
      </c>
      <c r="AD59" s="53" t="s">
        <v>179</v>
      </c>
      <c r="AE59" s="53" t="s">
        <v>179</v>
      </c>
      <c r="AF59" s="53" t="s">
        <v>179</v>
      </c>
      <c r="AG59" s="53" t="s">
        <v>179</v>
      </c>
      <c r="AH59" s="53" t="s">
        <v>179</v>
      </c>
      <c r="AI59" s="53" t="s">
        <v>179</v>
      </c>
      <c r="AJ59" s="53" t="s">
        <v>179</v>
      </c>
      <c r="AK59" s="53" t="s">
        <v>179</v>
      </c>
      <c r="AL59" s="53" t="s">
        <v>179</v>
      </c>
      <c r="AM59" s="53" t="s">
        <v>179</v>
      </c>
      <c r="AN59" s="53" t="s">
        <v>179</v>
      </c>
      <c r="AO59" s="53" t="s">
        <v>179</v>
      </c>
      <c r="AP59" s="53" t="s">
        <v>179</v>
      </c>
      <c r="AQ59" s="53" t="s">
        <v>179</v>
      </c>
      <c r="AR59" s="53" t="s">
        <v>179</v>
      </c>
      <c r="AS59" s="53" t="s">
        <v>179</v>
      </c>
      <c r="AT59" s="53" t="s">
        <v>179</v>
      </c>
      <c r="AU59" s="53" t="s">
        <v>179</v>
      </c>
      <c r="AV59" s="53" t="s">
        <v>179</v>
      </c>
      <c r="AW59" s="53" t="s">
        <v>179</v>
      </c>
    </row>
    <row r="60" spans="1:49" ht="63" outlineLevel="1" x14ac:dyDescent="0.2">
      <c r="A60" s="49" t="s">
        <v>144</v>
      </c>
      <c r="B60" s="52" t="s">
        <v>145</v>
      </c>
      <c r="C60" s="49" t="s">
        <v>75</v>
      </c>
      <c r="D60" s="53" t="s">
        <v>179</v>
      </c>
      <c r="E60" s="53" t="s">
        <v>179</v>
      </c>
      <c r="F60" s="53" t="s">
        <v>179</v>
      </c>
      <c r="G60" s="53" t="s">
        <v>179</v>
      </c>
      <c r="H60" s="53" t="s">
        <v>179</v>
      </c>
      <c r="I60" s="53" t="s">
        <v>179</v>
      </c>
      <c r="J60" s="53" t="s">
        <v>179</v>
      </c>
      <c r="K60" s="53" t="s">
        <v>179</v>
      </c>
      <c r="L60" s="53" t="s">
        <v>179</v>
      </c>
      <c r="M60" s="53" t="s">
        <v>179</v>
      </c>
      <c r="N60" s="53" t="s">
        <v>179</v>
      </c>
      <c r="O60" s="53" t="s">
        <v>179</v>
      </c>
      <c r="P60" s="53" t="s">
        <v>179</v>
      </c>
      <c r="Q60" s="53" t="s">
        <v>179</v>
      </c>
      <c r="R60" s="53" t="s">
        <v>179</v>
      </c>
      <c r="S60" s="53" t="s">
        <v>179</v>
      </c>
      <c r="T60" s="53" t="s">
        <v>179</v>
      </c>
      <c r="U60" s="53" t="s">
        <v>179</v>
      </c>
      <c r="V60" s="53" t="s">
        <v>179</v>
      </c>
      <c r="W60" s="53" t="s">
        <v>179</v>
      </c>
      <c r="X60" s="53" t="s">
        <v>179</v>
      </c>
      <c r="Y60" s="53" t="s">
        <v>179</v>
      </c>
      <c r="Z60" s="53" t="s">
        <v>179</v>
      </c>
      <c r="AA60" s="53" t="s">
        <v>179</v>
      </c>
      <c r="AB60" s="53" t="s">
        <v>179</v>
      </c>
      <c r="AC60" s="53" t="s">
        <v>179</v>
      </c>
      <c r="AD60" s="53" t="s">
        <v>179</v>
      </c>
      <c r="AE60" s="53" t="s">
        <v>179</v>
      </c>
      <c r="AF60" s="53" t="s">
        <v>179</v>
      </c>
      <c r="AG60" s="53" t="s">
        <v>179</v>
      </c>
      <c r="AH60" s="53" t="s">
        <v>179</v>
      </c>
      <c r="AI60" s="53" t="s">
        <v>179</v>
      </c>
      <c r="AJ60" s="53" t="s">
        <v>179</v>
      </c>
      <c r="AK60" s="53" t="s">
        <v>179</v>
      </c>
      <c r="AL60" s="53" t="s">
        <v>179</v>
      </c>
      <c r="AM60" s="53" t="s">
        <v>179</v>
      </c>
      <c r="AN60" s="53" t="s">
        <v>179</v>
      </c>
      <c r="AO60" s="53" t="s">
        <v>179</v>
      </c>
      <c r="AP60" s="53" t="s">
        <v>179</v>
      </c>
      <c r="AQ60" s="53" t="s">
        <v>179</v>
      </c>
      <c r="AR60" s="53" t="s">
        <v>179</v>
      </c>
      <c r="AS60" s="53" t="s">
        <v>179</v>
      </c>
      <c r="AT60" s="53" t="s">
        <v>179</v>
      </c>
      <c r="AU60" s="53" t="s">
        <v>179</v>
      </c>
      <c r="AV60" s="53" t="s">
        <v>179</v>
      </c>
      <c r="AW60" s="53" t="s">
        <v>179</v>
      </c>
    </row>
    <row r="61" spans="1:49" ht="63" outlineLevel="1" x14ac:dyDescent="0.2">
      <c r="A61" s="49" t="s">
        <v>146</v>
      </c>
      <c r="B61" s="52" t="s">
        <v>147</v>
      </c>
      <c r="C61" s="49" t="s">
        <v>75</v>
      </c>
      <c r="D61" s="53" t="s">
        <v>179</v>
      </c>
      <c r="E61" s="53" t="s">
        <v>179</v>
      </c>
      <c r="F61" s="53" t="s">
        <v>179</v>
      </c>
      <c r="G61" s="53" t="s">
        <v>179</v>
      </c>
      <c r="H61" s="53" t="s">
        <v>179</v>
      </c>
      <c r="I61" s="53" t="s">
        <v>179</v>
      </c>
      <c r="J61" s="53" t="s">
        <v>179</v>
      </c>
      <c r="K61" s="53" t="s">
        <v>179</v>
      </c>
      <c r="L61" s="53" t="s">
        <v>179</v>
      </c>
      <c r="M61" s="53" t="s">
        <v>179</v>
      </c>
      <c r="N61" s="53" t="s">
        <v>179</v>
      </c>
      <c r="O61" s="53" t="s">
        <v>179</v>
      </c>
      <c r="P61" s="53" t="s">
        <v>179</v>
      </c>
      <c r="Q61" s="53" t="s">
        <v>179</v>
      </c>
      <c r="R61" s="53" t="s">
        <v>179</v>
      </c>
      <c r="S61" s="53" t="s">
        <v>179</v>
      </c>
      <c r="T61" s="53" t="s">
        <v>179</v>
      </c>
      <c r="U61" s="53" t="s">
        <v>179</v>
      </c>
      <c r="V61" s="53" t="s">
        <v>179</v>
      </c>
      <c r="W61" s="53" t="s">
        <v>179</v>
      </c>
      <c r="X61" s="53" t="s">
        <v>179</v>
      </c>
      <c r="Y61" s="53" t="s">
        <v>179</v>
      </c>
      <c r="Z61" s="53" t="s">
        <v>179</v>
      </c>
      <c r="AA61" s="53" t="s">
        <v>179</v>
      </c>
      <c r="AB61" s="53" t="s">
        <v>179</v>
      </c>
      <c r="AC61" s="53" t="s">
        <v>179</v>
      </c>
      <c r="AD61" s="53" t="s">
        <v>179</v>
      </c>
      <c r="AE61" s="53" t="s">
        <v>179</v>
      </c>
      <c r="AF61" s="53" t="s">
        <v>179</v>
      </c>
      <c r="AG61" s="53" t="s">
        <v>179</v>
      </c>
      <c r="AH61" s="53" t="s">
        <v>179</v>
      </c>
      <c r="AI61" s="53" t="s">
        <v>179</v>
      </c>
      <c r="AJ61" s="53" t="s">
        <v>179</v>
      </c>
      <c r="AK61" s="53" t="s">
        <v>179</v>
      </c>
      <c r="AL61" s="53" t="s">
        <v>179</v>
      </c>
      <c r="AM61" s="53" t="s">
        <v>179</v>
      </c>
      <c r="AN61" s="53" t="s">
        <v>179</v>
      </c>
      <c r="AO61" s="53" t="s">
        <v>179</v>
      </c>
      <c r="AP61" s="53" t="s">
        <v>179</v>
      </c>
      <c r="AQ61" s="53" t="s">
        <v>179</v>
      </c>
      <c r="AR61" s="53" t="s">
        <v>179</v>
      </c>
      <c r="AS61" s="53" t="s">
        <v>179</v>
      </c>
      <c r="AT61" s="53" t="s">
        <v>179</v>
      </c>
      <c r="AU61" s="53" t="s">
        <v>179</v>
      </c>
      <c r="AV61" s="53" t="s">
        <v>179</v>
      </c>
      <c r="AW61" s="53" t="s">
        <v>179</v>
      </c>
    </row>
    <row r="62" spans="1:49" ht="47.25" outlineLevel="1" x14ac:dyDescent="0.2">
      <c r="A62" s="49" t="s">
        <v>148</v>
      </c>
      <c r="B62" s="52" t="s">
        <v>149</v>
      </c>
      <c r="C62" s="49" t="s">
        <v>75</v>
      </c>
      <c r="D62" s="53" t="s">
        <v>179</v>
      </c>
      <c r="E62" s="53" t="s">
        <v>179</v>
      </c>
      <c r="F62" s="53" t="s">
        <v>179</v>
      </c>
      <c r="G62" s="53" t="s">
        <v>179</v>
      </c>
      <c r="H62" s="53" t="s">
        <v>179</v>
      </c>
      <c r="I62" s="53" t="s">
        <v>179</v>
      </c>
      <c r="J62" s="53" t="s">
        <v>179</v>
      </c>
      <c r="K62" s="53" t="s">
        <v>179</v>
      </c>
      <c r="L62" s="53" t="s">
        <v>179</v>
      </c>
      <c r="M62" s="53" t="s">
        <v>179</v>
      </c>
      <c r="N62" s="53" t="s">
        <v>179</v>
      </c>
      <c r="O62" s="53" t="s">
        <v>179</v>
      </c>
      <c r="P62" s="53" t="s">
        <v>179</v>
      </c>
      <c r="Q62" s="53" t="s">
        <v>179</v>
      </c>
      <c r="R62" s="53" t="s">
        <v>179</v>
      </c>
      <c r="S62" s="53" t="s">
        <v>179</v>
      </c>
      <c r="T62" s="53" t="s">
        <v>179</v>
      </c>
      <c r="U62" s="53" t="s">
        <v>179</v>
      </c>
      <c r="V62" s="53" t="s">
        <v>179</v>
      </c>
      <c r="W62" s="53" t="s">
        <v>179</v>
      </c>
      <c r="X62" s="53" t="s">
        <v>179</v>
      </c>
      <c r="Y62" s="53" t="s">
        <v>179</v>
      </c>
      <c r="Z62" s="53" t="s">
        <v>179</v>
      </c>
      <c r="AA62" s="53" t="s">
        <v>179</v>
      </c>
      <c r="AB62" s="53" t="s">
        <v>179</v>
      </c>
      <c r="AC62" s="53" t="s">
        <v>179</v>
      </c>
      <c r="AD62" s="53" t="s">
        <v>179</v>
      </c>
      <c r="AE62" s="53" t="s">
        <v>179</v>
      </c>
      <c r="AF62" s="53" t="s">
        <v>179</v>
      </c>
      <c r="AG62" s="53" t="s">
        <v>179</v>
      </c>
      <c r="AH62" s="53" t="s">
        <v>179</v>
      </c>
      <c r="AI62" s="53" t="s">
        <v>179</v>
      </c>
      <c r="AJ62" s="53" t="s">
        <v>179</v>
      </c>
      <c r="AK62" s="53" t="s">
        <v>179</v>
      </c>
      <c r="AL62" s="53" t="s">
        <v>179</v>
      </c>
      <c r="AM62" s="53" t="s">
        <v>179</v>
      </c>
      <c r="AN62" s="53" t="s">
        <v>179</v>
      </c>
      <c r="AO62" s="53" t="s">
        <v>179</v>
      </c>
      <c r="AP62" s="53" t="s">
        <v>179</v>
      </c>
      <c r="AQ62" s="53" t="s">
        <v>179</v>
      </c>
      <c r="AR62" s="53" t="s">
        <v>179</v>
      </c>
      <c r="AS62" s="53" t="s">
        <v>179</v>
      </c>
      <c r="AT62" s="53" t="s">
        <v>179</v>
      </c>
      <c r="AU62" s="53" t="s">
        <v>179</v>
      </c>
      <c r="AV62" s="53" t="s">
        <v>179</v>
      </c>
      <c r="AW62" s="53" t="s">
        <v>179</v>
      </c>
    </row>
    <row r="63" spans="1:49" ht="63" outlineLevel="1" x14ac:dyDescent="0.2">
      <c r="A63" s="49" t="s">
        <v>150</v>
      </c>
      <c r="B63" s="52" t="s">
        <v>151</v>
      </c>
      <c r="C63" s="49" t="s">
        <v>75</v>
      </c>
      <c r="D63" s="53" t="s">
        <v>179</v>
      </c>
      <c r="E63" s="53" t="s">
        <v>179</v>
      </c>
      <c r="F63" s="53" t="s">
        <v>179</v>
      </c>
      <c r="G63" s="53" t="s">
        <v>179</v>
      </c>
      <c r="H63" s="53" t="s">
        <v>179</v>
      </c>
      <c r="I63" s="53" t="s">
        <v>179</v>
      </c>
      <c r="J63" s="53" t="s">
        <v>179</v>
      </c>
      <c r="K63" s="53" t="s">
        <v>179</v>
      </c>
      <c r="L63" s="53" t="s">
        <v>179</v>
      </c>
      <c r="M63" s="53" t="s">
        <v>179</v>
      </c>
      <c r="N63" s="53" t="s">
        <v>179</v>
      </c>
      <c r="O63" s="53" t="s">
        <v>179</v>
      </c>
      <c r="P63" s="53" t="s">
        <v>179</v>
      </c>
      <c r="Q63" s="53" t="s">
        <v>179</v>
      </c>
      <c r="R63" s="53" t="s">
        <v>179</v>
      </c>
      <c r="S63" s="53" t="s">
        <v>179</v>
      </c>
      <c r="T63" s="53" t="s">
        <v>179</v>
      </c>
      <c r="U63" s="53" t="s">
        <v>179</v>
      </c>
      <c r="V63" s="53" t="s">
        <v>179</v>
      </c>
      <c r="W63" s="53" t="s">
        <v>179</v>
      </c>
      <c r="X63" s="53" t="s">
        <v>179</v>
      </c>
      <c r="Y63" s="53" t="s">
        <v>179</v>
      </c>
      <c r="Z63" s="53" t="s">
        <v>179</v>
      </c>
      <c r="AA63" s="53" t="s">
        <v>179</v>
      </c>
      <c r="AB63" s="53" t="s">
        <v>179</v>
      </c>
      <c r="AC63" s="53" t="s">
        <v>179</v>
      </c>
      <c r="AD63" s="53" t="s">
        <v>179</v>
      </c>
      <c r="AE63" s="53" t="s">
        <v>179</v>
      </c>
      <c r="AF63" s="53" t="s">
        <v>179</v>
      </c>
      <c r="AG63" s="53" t="s">
        <v>179</v>
      </c>
      <c r="AH63" s="53" t="s">
        <v>179</v>
      </c>
      <c r="AI63" s="53" t="s">
        <v>179</v>
      </c>
      <c r="AJ63" s="53" t="s">
        <v>179</v>
      </c>
      <c r="AK63" s="53" t="s">
        <v>179</v>
      </c>
      <c r="AL63" s="53" t="s">
        <v>179</v>
      </c>
      <c r="AM63" s="53" t="s">
        <v>179</v>
      </c>
      <c r="AN63" s="53" t="s">
        <v>179</v>
      </c>
      <c r="AO63" s="53" t="s">
        <v>179</v>
      </c>
      <c r="AP63" s="53" t="s">
        <v>179</v>
      </c>
      <c r="AQ63" s="53" t="s">
        <v>179</v>
      </c>
      <c r="AR63" s="53" t="s">
        <v>179</v>
      </c>
      <c r="AS63" s="53" t="s">
        <v>179</v>
      </c>
      <c r="AT63" s="53" t="s">
        <v>179</v>
      </c>
      <c r="AU63" s="53" t="s">
        <v>179</v>
      </c>
      <c r="AV63" s="53" t="s">
        <v>179</v>
      </c>
      <c r="AW63" s="53" t="s">
        <v>179</v>
      </c>
    </row>
    <row r="64" spans="1:49" ht="63" outlineLevel="1" x14ac:dyDescent="0.2">
      <c r="A64" s="49" t="s">
        <v>152</v>
      </c>
      <c r="B64" s="52" t="s">
        <v>153</v>
      </c>
      <c r="C64" s="49" t="s">
        <v>75</v>
      </c>
      <c r="D64" s="53" t="s">
        <v>179</v>
      </c>
      <c r="E64" s="53" t="s">
        <v>179</v>
      </c>
      <c r="F64" s="53" t="s">
        <v>179</v>
      </c>
      <c r="G64" s="53" t="s">
        <v>179</v>
      </c>
      <c r="H64" s="53" t="s">
        <v>179</v>
      </c>
      <c r="I64" s="53" t="s">
        <v>179</v>
      </c>
      <c r="J64" s="53" t="s">
        <v>179</v>
      </c>
      <c r="K64" s="53" t="s">
        <v>179</v>
      </c>
      <c r="L64" s="53" t="s">
        <v>179</v>
      </c>
      <c r="M64" s="53" t="s">
        <v>179</v>
      </c>
      <c r="N64" s="53" t="s">
        <v>179</v>
      </c>
      <c r="O64" s="53" t="s">
        <v>179</v>
      </c>
      <c r="P64" s="53" t="s">
        <v>179</v>
      </c>
      <c r="Q64" s="53" t="s">
        <v>179</v>
      </c>
      <c r="R64" s="53" t="s">
        <v>179</v>
      </c>
      <c r="S64" s="53" t="s">
        <v>179</v>
      </c>
      <c r="T64" s="53" t="s">
        <v>179</v>
      </c>
      <c r="U64" s="53" t="s">
        <v>179</v>
      </c>
      <c r="V64" s="53" t="s">
        <v>179</v>
      </c>
      <c r="W64" s="53" t="s">
        <v>179</v>
      </c>
      <c r="X64" s="53" t="s">
        <v>179</v>
      </c>
      <c r="Y64" s="53" t="s">
        <v>179</v>
      </c>
      <c r="Z64" s="53" t="s">
        <v>179</v>
      </c>
      <c r="AA64" s="53" t="s">
        <v>179</v>
      </c>
      <c r="AB64" s="53" t="s">
        <v>179</v>
      </c>
      <c r="AC64" s="53" t="s">
        <v>179</v>
      </c>
      <c r="AD64" s="53" t="s">
        <v>179</v>
      </c>
      <c r="AE64" s="53" t="s">
        <v>179</v>
      </c>
      <c r="AF64" s="53" t="s">
        <v>179</v>
      </c>
      <c r="AG64" s="53" t="s">
        <v>179</v>
      </c>
      <c r="AH64" s="53" t="s">
        <v>179</v>
      </c>
      <c r="AI64" s="53" t="s">
        <v>179</v>
      </c>
      <c r="AJ64" s="53" t="s">
        <v>179</v>
      </c>
      <c r="AK64" s="53" t="s">
        <v>179</v>
      </c>
      <c r="AL64" s="53" t="s">
        <v>179</v>
      </c>
      <c r="AM64" s="53" t="s">
        <v>179</v>
      </c>
      <c r="AN64" s="53" t="s">
        <v>179</v>
      </c>
      <c r="AO64" s="53" t="s">
        <v>179</v>
      </c>
      <c r="AP64" s="53" t="s">
        <v>179</v>
      </c>
      <c r="AQ64" s="53" t="s">
        <v>179</v>
      </c>
      <c r="AR64" s="53" t="s">
        <v>179</v>
      </c>
      <c r="AS64" s="53" t="s">
        <v>179</v>
      </c>
      <c r="AT64" s="53" t="s">
        <v>179</v>
      </c>
      <c r="AU64" s="53" t="s">
        <v>179</v>
      </c>
      <c r="AV64" s="53" t="s">
        <v>179</v>
      </c>
      <c r="AW64" s="53" t="s">
        <v>179</v>
      </c>
    </row>
    <row r="65" spans="1:49" ht="31.5" outlineLevel="1" x14ac:dyDescent="0.2">
      <c r="A65" s="49" t="s">
        <v>154</v>
      </c>
      <c r="B65" s="52" t="s">
        <v>155</v>
      </c>
      <c r="C65" s="49" t="s">
        <v>75</v>
      </c>
      <c r="D65" s="53" t="s">
        <v>179</v>
      </c>
      <c r="E65" s="53" t="s">
        <v>179</v>
      </c>
      <c r="F65" s="53" t="s">
        <v>179</v>
      </c>
      <c r="G65" s="53" t="s">
        <v>179</v>
      </c>
      <c r="H65" s="53" t="s">
        <v>179</v>
      </c>
      <c r="I65" s="53" t="s">
        <v>179</v>
      </c>
      <c r="J65" s="53" t="s">
        <v>179</v>
      </c>
      <c r="K65" s="53" t="s">
        <v>179</v>
      </c>
      <c r="L65" s="53" t="s">
        <v>179</v>
      </c>
      <c r="M65" s="53" t="s">
        <v>179</v>
      </c>
      <c r="N65" s="53" t="s">
        <v>179</v>
      </c>
      <c r="O65" s="53" t="s">
        <v>179</v>
      </c>
      <c r="P65" s="53" t="s">
        <v>179</v>
      </c>
      <c r="Q65" s="53" t="s">
        <v>179</v>
      </c>
      <c r="R65" s="53" t="s">
        <v>179</v>
      </c>
      <c r="S65" s="53" t="s">
        <v>179</v>
      </c>
      <c r="T65" s="53" t="s">
        <v>179</v>
      </c>
      <c r="U65" s="53" t="s">
        <v>179</v>
      </c>
      <c r="V65" s="53" t="s">
        <v>179</v>
      </c>
      <c r="W65" s="53" t="s">
        <v>179</v>
      </c>
      <c r="X65" s="53" t="s">
        <v>179</v>
      </c>
      <c r="Y65" s="53" t="s">
        <v>179</v>
      </c>
      <c r="Z65" s="53" t="s">
        <v>179</v>
      </c>
      <c r="AA65" s="53" t="s">
        <v>179</v>
      </c>
      <c r="AB65" s="53" t="s">
        <v>179</v>
      </c>
      <c r="AC65" s="53" t="s">
        <v>179</v>
      </c>
      <c r="AD65" s="53" t="s">
        <v>179</v>
      </c>
      <c r="AE65" s="53" t="s">
        <v>179</v>
      </c>
      <c r="AF65" s="53" t="s">
        <v>179</v>
      </c>
      <c r="AG65" s="53" t="s">
        <v>179</v>
      </c>
      <c r="AH65" s="53" t="s">
        <v>179</v>
      </c>
      <c r="AI65" s="53" t="s">
        <v>179</v>
      </c>
      <c r="AJ65" s="53" t="s">
        <v>179</v>
      </c>
      <c r="AK65" s="53" t="s">
        <v>179</v>
      </c>
      <c r="AL65" s="53" t="s">
        <v>179</v>
      </c>
      <c r="AM65" s="53" t="s">
        <v>179</v>
      </c>
      <c r="AN65" s="53" t="s">
        <v>179</v>
      </c>
      <c r="AO65" s="53" t="s">
        <v>179</v>
      </c>
      <c r="AP65" s="53" t="s">
        <v>179</v>
      </c>
      <c r="AQ65" s="53" t="s">
        <v>179</v>
      </c>
      <c r="AR65" s="53" t="s">
        <v>179</v>
      </c>
      <c r="AS65" s="53" t="s">
        <v>179</v>
      </c>
      <c r="AT65" s="53" t="s">
        <v>179</v>
      </c>
      <c r="AU65" s="53" t="s">
        <v>179</v>
      </c>
      <c r="AV65" s="53" t="s">
        <v>179</v>
      </c>
      <c r="AW65" s="53" t="s">
        <v>179</v>
      </c>
    </row>
    <row r="66" spans="1:49" ht="47.25" outlineLevel="1" x14ac:dyDescent="0.2">
      <c r="A66" s="49" t="s">
        <v>156</v>
      </c>
      <c r="B66" s="52" t="s">
        <v>157</v>
      </c>
      <c r="C66" s="49" t="s">
        <v>75</v>
      </c>
      <c r="D66" s="53" t="s">
        <v>179</v>
      </c>
      <c r="E66" s="53" t="s">
        <v>179</v>
      </c>
      <c r="F66" s="53" t="s">
        <v>179</v>
      </c>
      <c r="G66" s="53" t="s">
        <v>179</v>
      </c>
      <c r="H66" s="53" t="s">
        <v>179</v>
      </c>
      <c r="I66" s="53" t="s">
        <v>179</v>
      </c>
      <c r="J66" s="53" t="s">
        <v>179</v>
      </c>
      <c r="K66" s="53" t="s">
        <v>179</v>
      </c>
      <c r="L66" s="53" t="s">
        <v>179</v>
      </c>
      <c r="M66" s="53" t="s">
        <v>179</v>
      </c>
      <c r="N66" s="53" t="s">
        <v>179</v>
      </c>
      <c r="O66" s="53" t="s">
        <v>179</v>
      </c>
      <c r="P66" s="53" t="s">
        <v>179</v>
      </c>
      <c r="Q66" s="53" t="s">
        <v>179</v>
      </c>
      <c r="R66" s="53" t="s">
        <v>179</v>
      </c>
      <c r="S66" s="53" t="s">
        <v>179</v>
      </c>
      <c r="T66" s="53" t="s">
        <v>179</v>
      </c>
      <c r="U66" s="53" t="s">
        <v>179</v>
      </c>
      <c r="V66" s="53" t="s">
        <v>179</v>
      </c>
      <c r="W66" s="53" t="s">
        <v>179</v>
      </c>
      <c r="X66" s="53" t="s">
        <v>179</v>
      </c>
      <c r="Y66" s="53" t="s">
        <v>179</v>
      </c>
      <c r="Z66" s="53" t="s">
        <v>179</v>
      </c>
      <c r="AA66" s="53" t="s">
        <v>179</v>
      </c>
      <c r="AB66" s="53" t="s">
        <v>179</v>
      </c>
      <c r="AC66" s="53" t="s">
        <v>179</v>
      </c>
      <c r="AD66" s="53" t="s">
        <v>179</v>
      </c>
      <c r="AE66" s="53" t="s">
        <v>179</v>
      </c>
      <c r="AF66" s="53" t="s">
        <v>179</v>
      </c>
      <c r="AG66" s="53" t="s">
        <v>179</v>
      </c>
      <c r="AH66" s="53" t="s">
        <v>179</v>
      </c>
      <c r="AI66" s="53" t="s">
        <v>179</v>
      </c>
      <c r="AJ66" s="53" t="s">
        <v>179</v>
      </c>
      <c r="AK66" s="53" t="s">
        <v>179</v>
      </c>
      <c r="AL66" s="53" t="s">
        <v>179</v>
      </c>
      <c r="AM66" s="53" t="s">
        <v>179</v>
      </c>
      <c r="AN66" s="53" t="s">
        <v>179</v>
      </c>
      <c r="AO66" s="53" t="s">
        <v>179</v>
      </c>
      <c r="AP66" s="53" t="s">
        <v>179</v>
      </c>
      <c r="AQ66" s="53" t="s">
        <v>179</v>
      </c>
      <c r="AR66" s="53" t="s">
        <v>179</v>
      </c>
      <c r="AS66" s="53" t="s">
        <v>179</v>
      </c>
      <c r="AT66" s="53" t="s">
        <v>179</v>
      </c>
      <c r="AU66" s="53" t="s">
        <v>179</v>
      </c>
      <c r="AV66" s="53" t="s">
        <v>179</v>
      </c>
      <c r="AW66" s="53" t="s">
        <v>179</v>
      </c>
    </row>
    <row r="67" spans="1:49" ht="78.75" outlineLevel="1" x14ac:dyDescent="0.2">
      <c r="A67" s="49" t="s">
        <v>158</v>
      </c>
      <c r="B67" s="52" t="s">
        <v>159</v>
      </c>
      <c r="C67" s="49" t="s">
        <v>75</v>
      </c>
      <c r="D67" s="53" t="s">
        <v>179</v>
      </c>
      <c r="E67" s="53" t="s">
        <v>179</v>
      </c>
      <c r="F67" s="53" t="s">
        <v>179</v>
      </c>
      <c r="G67" s="53" t="s">
        <v>179</v>
      </c>
      <c r="H67" s="53" t="s">
        <v>179</v>
      </c>
      <c r="I67" s="53" t="s">
        <v>179</v>
      </c>
      <c r="J67" s="53" t="s">
        <v>179</v>
      </c>
      <c r="K67" s="53" t="s">
        <v>179</v>
      </c>
      <c r="L67" s="53" t="s">
        <v>179</v>
      </c>
      <c r="M67" s="53" t="s">
        <v>179</v>
      </c>
      <c r="N67" s="53" t="s">
        <v>179</v>
      </c>
      <c r="O67" s="53" t="s">
        <v>179</v>
      </c>
      <c r="P67" s="53" t="s">
        <v>179</v>
      </c>
      <c r="Q67" s="53" t="s">
        <v>179</v>
      </c>
      <c r="R67" s="53" t="s">
        <v>179</v>
      </c>
      <c r="S67" s="53" t="s">
        <v>179</v>
      </c>
      <c r="T67" s="53" t="s">
        <v>179</v>
      </c>
      <c r="U67" s="53" t="s">
        <v>179</v>
      </c>
      <c r="V67" s="53" t="s">
        <v>179</v>
      </c>
      <c r="W67" s="53" t="s">
        <v>179</v>
      </c>
      <c r="X67" s="53" t="s">
        <v>179</v>
      </c>
      <c r="Y67" s="53" t="s">
        <v>179</v>
      </c>
      <c r="Z67" s="53" t="s">
        <v>179</v>
      </c>
      <c r="AA67" s="53" t="s">
        <v>179</v>
      </c>
      <c r="AB67" s="53" t="s">
        <v>179</v>
      </c>
      <c r="AC67" s="53" t="s">
        <v>179</v>
      </c>
      <c r="AD67" s="53" t="s">
        <v>179</v>
      </c>
      <c r="AE67" s="53" t="s">
        <v>179</v>
      </c>
      <c r="AF67" s="53" t="s">
        <v>179</v>
      </c>
      <c r="AG67" s="53" t="s">
        <v>179</v>
      </c>
      <c r="AH67" s="53" t="s">
        <v>179</v>
      </c>
      <c r="AI67" s="53" t="s">
        <v>179</v>
      </c>
      <c r="AJ67" s="53" t="s">
        <v>179</v>
      </c>
      <c r="AK67" s="53" t="s">
        <v>179</v>
      </c>
      <c r="AL67" s="53" t="s">
        <v>179</v>
      </c>
      <c r="AM67" s="53" t="s">
        <v>179</v>
      </c>
      <c r="AN67" s="53" t="s">
        <v>179</v>
      </c>
      <c r="AO67" s="53" t="s">
        <v>179</v>
      </c>
      <c r="AP67" s="53" t="s">
        <v>179</v>
      </c>
      <c r="AQ67" s="53" t="s">
        <v>179</v>
      </c>
      <c r="AR67" s="53" t="s">
        <v>179</v>
      </c>
      <c r="AS67" s="53" t="s">
        <v>179</v>
      </c>
      <c r="AT67" s="53" t="s">
        <v>179</v>
      </c>
      <c r="AU67" s="53" t="s">
        <v>179</v>
      </c>
      <c r="AV67" s="53" t="s">
        <v>179</v>
      </c>
      <c r="AW67" s="53" t="s">
        <v>179</v>
      </c>
    </row>
    <row r="68" spans="1:49" ht="78.75" outlineLevel="1" x14ac:dyDescent="0.2">
      <c r="A68" s="49" t="s">
        <v>160</v>
      </c>
      <c r="B68" s="52" t="s">
        <v>161</v>
      </c>
      <c r="C68" s="49" t="s">
        <v>75</v>
      </c>
      <c r="D68" s="53" t="s">
        <v>179</v>
      </c>
      <c r="E68" s="53" t="s">
        <v>179</v>
      </c>
      <c r="F68" s="53" t="s">
        <v>179</v>
      </c>
      <c r="G68" s="53" t="s">
        <v>179</v>
      </c>
      <c r="H68" s="53" t="s">
        <v>179</v>
      </c>
      <c r="I68" s="53" t="s">
        <v>179</v>
      </c>
      <c r="J68" s="53" t="s">
        <v>179</v>
      </c>
      <c r="K68" s="53" t="s">
        <v>179</v>
      </c>
      <c r="L68" s="53" t="s">
        <v>179</v>
      </c>
      <c r="M68" s="53" t="s">
        <v>179</v>
      </c>
      <c r="N68" s="53" t="s">
        <v>179</v>
      </c>
      <c r="O68" s="53" t="s">
        <v>179</v>
      </c>
      <c r="P68" s="53" t="s">
        <v>179</v>
      </c>
      <c r="Q68" s="53" t="s">
        <v>179</v>
      </c>
      <c r="R68" s="53" t="s">
        <v>179</v>
      </c>
      <c r="S68" s="53" t="s">
        <v>179</v>
      </c>
      <c r="T68" s="53" t="s">
        <v>179</v>
      </c>
      <c r="U68" s="53" t="s">
        <v>179</v>
      </c>
      <c r="V68" s="53" t="s">
        <v>179</v>
      </c>
      <c r="W68" s="53" t="s">
        <v>179</v>
      </c>
      <c r="X68" s="53" t="s">
        <v>179</v>
      </c>
      <c r="Y68" s="53" t="s">
        <v>179</v>
      </c>
      <c r="Z68" s="53" t="s">
        <v>179</v>
      </c>
      <c r="AA68" s="53" t="s">
        <v>179</v>
      </c>
      <c r="AB68" s="53" t="s">
        <v>179</v>
      </c>
      <c r="AC68" s="53" t="s">
        <v>179</v>
      </c>
      <c r="AD68" s="53" t="s">
        <v>179</v>
      </c>
      <c r="AE68" s="53" t="s">
        <v>179</v>
      </c>
      <c r="AF68" s="53" t="s">
        <v>179</v>
      </c>
      <c r="AG68" s="53" t="s">
        <v>179</v>
      </c>
      <c r="AH68" s="53" t="s">
        <v>179</v>
      </c>
      <c r="AI68" s="53" t="s">
        <v>179</v>
      </c>
      <c r="AJ68" s="53" t="s">
        <v>179</v>
      </c>
      <c r="AK68" s="53" t="s">
        <v>179</v>
      </c>
      <c r="AL68" s="53" t="s">
        <v>179</v>
      </c>
      <c r="AM68" s="53" t="s">
        <v>179</v>
      </c>
      <c r="AN68" s="53" t="s">
        <v>179</v>
      </c>
      <c r="AO68" s="53" t="s">
        <v>179</v>
      </c>
      <c r="AP68" s="53" t="s">
        <v>179</v>
      </c>
      <c r="AQ68" s="53" t="s">
        <v>179</v>
      </c>
      <c r="AR68" s="53" t="s">
        <v>179</v>
      </c>
      <c r="AS68" s="53" t="s">
        <v>179</v>
      </c>
      <c r="AT68" s="53" t="s">
        <v>179</v>
      </c>
      <c r="AU68" s="53" t="s">
        <v>179</v>
      </c>
      <c r="AV68" s="53" t="s">
        <v>179</v>
      </c>
      <c r="AW68" s="53" t="s">
        <v>179</v>
      </c>
    </row>
    <row r="69" spans="1:49" ht="78.75" outlineLevel="1" x14ac:dyDescent="0.2">
      <c r="A69" s="49" t="s">
        <v>162</v>
      </c>
      <c r="B69" s="52" t="s">
        <v>163</v>
      </c>
      <c r="C69" s="49" t="s">
        <v>75</v>
      </c>
      <c r="D69" s="53" t="s">
        <v>179</v>
      </c>
      <c r="E69" s="53" t="s">
        <v>179</v>
      </c>
      <c r="F69" s="53" t="s">
        <v>179</v>
      </c>
      <c r="G69" s="53" t="s">
        <v>179</v>
      </c>
      <c r="H69" s="53" t="s">
        <v>179</v>
      </c>
      <c r="I69" s="53" t="s">
        <v>179</v>
      </c>
      <c r="J69" s="53" t="s">
        <v>179</v>
      </c>
      <c r="K69" s="53" t="s">
        <v>179</v>
      </c>
      <c r="L69" s="53" t="s">
        <v>179</v>
      </c>
      <c r="M69" s="53" t="s">
        <v>179</v>
      </c>
      <c r="N69" s="53" t="s">
        <v>179</v>
      </c>
      <c r="O69" s="53" t="s">
        <v>179</v>
      </c>
      <c r="P69" s="53" t="s">
        <v>179</v>
      </c>
      <c r="Q69" s="53" t="s">
        <v>179</v>
      </c>
      <c r="R69" s="53" t="s">
        <v>179</v>
      </c>
      <c r="S69" s="53" t="s">
        <v>179</v>
      </c>
      <c r="T69" s="53" t="s">
        <v>179</v>
      </c>
      <c r="U69" s="53" t="s">
        <v>179</v>
      </c>
      <c r="V69" s="53" t="s">
        <v>179</v>
      </c>
      <c r="W69" s="53" t="s">
        <v>179</v>
      </c>
      <c r="X69" s="53" t="s">
        <v>179</v>
      </c>
      <c r="Y69" s="53" t="s">
        <v>179</v>
      </c>
      <c r="Z69" s="53" t="s">
        <v>179</v>
      </c>
      <c r="AA69" s="53" t="s">
        <v>179</v>
      </c>
      <c r="AB69" s="53" t="s">
        <v>179</v>
      </c>
      <c r="AC69" s="53" t="s">
        <v>179</v>
      </c>
      <c r="AD69" s="53" t="s">
        <v>179</v>
      </c>
      <c r="AE69" s="53" t="s">
        <v>179</v>
      </c>
      <c r="AF69" s="53" t="s">
        <v>179</v>
      </c>
      <c r="AG69" s="53" t="s">
        <v>179</v>
      </c>
      <c r="AH69" s="53" t="s">
        <v>179</v>
      </c>
      <c r="AI69" s="53" t="s">
        <v>179</v>
      </c>
      <c r="AJ69" s="53" t="s">
        <v>179</v>
      </c>
      <c r="AK69" s="53" t="s">
        <v>179</v>
      </c>
      <c r="AL69" s="53" t="s">
        <v>179</v>
      </c>
      <c r="AM69" s="53" t="s">
        <v>179</v>
      </c>
      <c r="AN69" s="53" t="s">
        <v>179</v>
      </c>
      <c r="AO69" s="53" t="s">
        <v>179</v>
      </c>
      <c r="AP69" s="53" t="s">
        <v>179</v>
      </c>
      <c r="AQ69" s="53" t="s">
        <v>179</v>
      </c>
      <c r="AR69" s="53" t="s">
        <v>179</v>
      </c>
      <c r="AS69" s="53" t="s">
        <v>179</v>
      </c>
      <c r="AT69" s="53" t="s">
        <v>179</v>
      </c>
      <c r="AU69" s="53" t="s">
        <v>179</v>
      </c>
      <c r="AV69" s="53" t="s">
        <v>179</v>
      </c>
      <c r="AW69" s="53" t="s">
        <v>179</v>
      </c>
    </row>
    <row r="70" spans="1:49" ht="47.25" outlineLevel="1" x14ac:dyDescent="0.2">
      <c r="A70" s="49" t="s">
        <v>164</v>
      </c>
      <c r="B70" s="52" t="s">
        <v>165</v>
      </c>
      <c r="C70" s="49" t="s">
        <v>75</v>
      </c>
      <c r="D70" s="53" t="s">
        <v>179</v>
      </c>
      <c r="E70" s="53" t="s">
        <v>179</v>
      </c>
      <c r="F70" s="53" t="s">
        <v>179</v>
      </c>
      <c r="G70" s="53" t="s">
        <v>179</v>
      </c>
      <c r="H70" s="53" t="s">
        <v>179</v>
      </c>
      <c r="I70" s="53" t="s">
        <v>179</v>
      </c>
      <c r="J70" s="53" t="s">
        <v>179</v>
      </c>
      <c r="K70" s="53" t="s">
        <v>179</v>
      </c>
      <c r="L70" s="53" t="s">
        <v>179</v>
      </c>
      <c r="M70" s="53" t="s">
        <v>179</v>
      </c>
      <c r="N70" s="53" t="s">
        <v>179</v>
      </c>
      <c r="O70" s="53" t="s">
        <v>179</v>
      </c>
      <c r="P70" s="53" t="s">
        <v>179</v>
      </c>
      <c r="Q70" s="53" t="s">
        <v>179</v>
      </c>
      <c r="R70" s="53" t="s">
        <v>179</v>
      </c>
      <c r="S70" s="53" t="s">
        <v>179</v>
      </c>
      <c r="T70" s="53" t="s">
        <v>179</v>
      </c>
      <c r="U70" s="53" t="s">
        <v>179</v>
      </c>
      <c r="V70" s="53" t="s">
        <v>179</v>
      </c>
      <c r="W70" s="53" t="s">
        <v>179</v>
      </c>
      <c r="X70" s="53" t="s">
        <v>179</v>
      </c>
      <c r="Y70" s="53" t="s">
        <v>179</v>
      </c>
      <c r="Z70" s="53" t="s">
        <v>179</v>
      </c>
      <c r="AA70" s="53" t="s">
        <v>179</v>
      </c>
      <c r="AB70" s="53" t="s">
        <v>179</v>
      </c>
      <c r="AC70" s="53" t="s">
        <v>179</v>
      </c>
      <c r="AD70" s="53" t="s">
        <v>179</v>
      </c>
      <c r="AE70" s="53" t="s">
        <v>179</v>
      </c>
      <c r="AF70" s="53" t="s">
        <v>179</v>
      </c>
      <c r="AG70" s="53" t="s">
        <v>179</v>
      </c>
      <c r="AH70" s="53" t="s">
        <v>179</v>
      </c>
      <c r="AI70" s="53" t="s">
        <v>179</v>
      </c>
      <c r="AJ70" s="53" t="s">
        <v>179</v>
      </c>
      <c r="AK70" s="53" t="s">
        <v>179</v>
      </c>
      <c r="AL70" s="53" t="s">
        <v>179</v>
      </c>
      <c r="AM70" s="53" t="s">
        <v>179</v>
      </c>
      <c r="AN70" s="53" t="s">
        <v>179</v>
      </c>
      <c r="AO70" s="53" t="s">
        <v>179</v>
      </c>
      <c r="AP70" s="53" t="s">
        <v>179</v>
      </c>
      <c r="AQ70" s="53" t="s">
        <v>179</v>
      </c>
      <c r="AR70" s="53" t="s">
        <v>179</v>
      </c>
      <c r="AS70" s="53" t="s">
        <v>179</v>
      </c>
      <c r="AT70" s="53" t="s">
        <v>179</v>
      </c>
      <c r="AU70" s="53" t="s">
        <v>179</v>
      </c>
      <c r="AV70" s="53" t="s">
        <v>179</v>
      </c>
      <c r="AW70" s="53" t="s">
        <v>179</v>
      </c>
    </row>
    <row r="71" spans="1:49" ht="47.25" outlineLevel="1" x14ac:dyDescent="0.2">
      <c r="A71" s="49" t="s">
        <v>166</v>
      </c>
      <c r="B71" s="52" t="s">
        <v>167</v>
      </c>
      <c r="C71" s="49" t="s">
        <v>75</v>
      </c>
      <c r="D71" s="53" t="s">
        <v>179</v>
      </c>
      <c r="E71" s="53" t="s">
        <v>179</v>
      </c>
      <c r="F71" s="53" t="s">
        <v>179</v>
      </c>
      <c r="G71" s="53" t="s">
        <v>179</v>
      </c>
      <c r="H71" s="53" t="s">
        <v>179</v>
      </c>
      <c r="I71" s="53" t="s">
        <v>179</v>
      </c>
      <c r="J71" s="53" t="s">
        <v>179</v>
      </c>
      <c r="K71" s="53" t="s">
        <v>179</v>
      </c>
      <c r="L71" s="53" t="s">
        <v>179</v>
      </c>
      <c r="M71" s="53" t="s">
        <v>179</v>
      </c>
      <c r="N71" s="53" t="s">
        <v>179</v>
      </c>
      <c r="O71" s="53" t="s">
        <v>179</v>
      </c>
      <c r="P71" s="53" t="s">
        <v>179</v>
      </c>
      <c r="Q71" s="53" t="s">
        <v>179</v>
      </c>
      <c r="R71" s="53" t="s">
        <v>179</v>
      </c>
      <c r="S71" s="53" t="s">
        <v>179</v>
      </c>
      <c r="T71" s="53" t="s">
        <v>179</v>
      </c>
      <c r="U71" s="53" t="s">
        <v>179</v>
      </c>
      <c r="V71" s="53" t="s">
        <v>179</v>
      </c>
      <c r="W71" s="53" t="s">
        <v>179</v>
      </c>
      <c r="X71" s="53" t="s">
        <v>179</v>
      </c>
      <c r="Y71" s="53" t="s">
        <v>179</v>
      </c>
      <c r="Z71" s="53" t="s">
        <v>179</v>
      </c>
      <c r="AA71" s="53" t="s">
        <v>179</v>
      </c>
      <c r="AB71" s="53" t="s">
        <v>179</v>
      </c>
      <c r="AC71" s="53" t="s">
        <v>179</v>
      </c>
      <c r="AD71" s="53" t="s">
        <v>179</v>
      </c>
      <c r="AE71" s="53" t="s">
        <v>179</v>
      </c>
      <c r="AF71" s="53" t="s">
        <v>179</v>
      </c>
      <c r="AG71" s="53" t="s">
        <v>179</v>
      </c>
      <c r="AH71" s="53" t="s">
        <v>179</v>
      </c>
      <c r="AI71" s="53" t="s">
        <v>179</v>
      </c>
      <c r="AJ71" s="53" t="s">
        <v>179</v>
      </c>
      <c r="AK71" s="53" t="s">
        <v>179</v>
      </c>
      <c r="AL71" s="53" t="s">
        <v>179</v>
      </c>
      <c r="AM71" s="53" t="s">
        <v>179</v>
      </c>
      <c r="AN71" s="53" t="s">
        <v>179</v>
      </c>
      <c r="AO71" s="53" t="s">
        <v>179</v>
      </c>
      <c r="AP71" s="53" t="s">
        <v>179</v>
      </c>
      <c r="AQ71" s="53" t="s">
        <v>179</v>
      </c>
      <c r="AR71" s="53" t="s">
        <v>179</v>
      </c>
      <c r="AS71" s="53" t="s">
        <v>179</v>
      </c>
      <c r="AT71" s="53" t="s">
        <v>179</v>
      </c>
      <c r="AU71" s="53" t="s">
        <v>179</v>
      </c>
      <c r="AV71" s="53" t="s">
        <v>179</v>
      </c>
      <c r="AW71" s="53" t="s">
        <v>179</v>
      </c>
    </row>
    <row r="72" spans="1:49" ht="31.5" outlineLevel="1" x14ac:dyDescent="0.2">
      <c r="A72" s="49" t="s">
        <v>168</v>
      </c>
      <c r="B72" s="52" t="s">
        <v>169</v>
      </c>
      <c r="C72" s="49" t="s">
        <v>75</v>
      </c>
      <c r="D72" s="53" t="s">
        <v>179</v>
      </c>
      <c r="E72" s="53" t="s">
        <v>179</v>
      </c>
      <c r="F72" s="53" t="s">
        <v>179</v>
      </c>
      <c r="G72" s="53" t="s">
        <v>179</v>
      </c>
      <c r="H72" s="53" t="s">
        <v>179</v>
      </c>
      <c r="I72" s="53" t="s">
        <v>179</v>
      </c>
      <c r="J72" s="53" t="s">
        <v>179</v>
      </c>
      <c r="K72" s="53" t="s">
        <v>179</v>
      </c>
      <c r="L72" s="53" t="s">
        <v>179</v>
      </c>
      <c r="M72" s="53" t="s">
        <v>179</v>
      </c>
      <c r="N72" s="53" t="s">
        <v>179</v>
      </c>
      <c r="O72" s="53" t="s">
        <v>179</v>
      </c>
      <c r="P72" s="53" t="s">
        <v>179</v>
      </c>
      <c r="Q72" s="53" t="s">
        <v>179</v>
      </c>
      <c r="R72" s="53" t="s">
        <v>179</v>
      </c>
      <c r="S72" s="53" t="s">
        <v>179</v>
      </c>
      <c r="T72" s="53" t="s">
        <v>179</v>
      </c>
      <c r="U72" s="53" t="s">
        <v>179</v>
      </c>
      <c r="V72" s="53" t="s">
        <v>179</v>
      </c>
      <c r="W72" s="53" t="s">
        <v>179</v>
      </c>
      <c r="X72" s="53" t="s">
        <v>179</v>
      </c>
      <c r="Y72" s="53" t="s">
        <v>179</v>
      </c>
      <c r="Z72" s="53" t="s">
        <v>179</v>
      </c>
      <c r="AA72" s="53" t="s">
        <v>179</v>
      </c>
      <c r="AB72" s="53" t="s">
        <v>179</v>
      </c>
      <c r="AC72" s="53" t="s">
        <v>179</v>
      </c>
      <c r="AD72" s="53" t="s">
        <v>179</v>
      </c>
      <c r="AE72" s="53" t="s">
        <v>179</v>
      </c>
      <c r="AF72" s="53" t="s">
        <v>179</v>
      </c>
      <c r="AG72" s="53" t="s">
        <v>179</v>
      </c>
      <c r="AH72" s="53" t="s">
        <v>179</v>
      </c>
      <c r="AI72" s="53" t="s">
        <v>179</v>
      </c>
      <c r="AJ72" s="53" t="s">
        <v>179</v>
      </c>
      <c r="AK72" s="53" t="s">
        <v>179</v>
      </c>
      <c r="AL72" s="53" t="s">
        <v>179</v>
      </c>
      <c r="AM72" s="53" t="s">
        <v>179</v>
      </c>
      <c r="AN72" s="53" t="s">
        <v>179</v>
      </c>
      <c r="AO72" s="53" t="s">
        <v>179</v>
      </c>
      <c r="AP72" s="53" t="s">
        <v>179</v>
      </c>
      <c r="AQ72" s="53" t="s">
        <v>179</v>
      </c>
      <c r="AR72" s="53" t="s">
        <v>179</v>
      </c>
      <c r="AS72" s="53" t="s">
        <v>179</v>
      </c>
      <c r="AT72" s="53" t="s">
        <v>179</v>
      </c>
      <c r="AU72" s="53" t="s">
        <v>179</v>
      </c>
      <c r="AV72" s="53" t="s">
        <v>179</v>
      </c>
      <c r="AW72" s="53" t="s">
        <v>179</v>
      </c>
    </row>
  </sheetData>
  <mergeCells count="47">
    <mergeCell ref="AT17:AU17"/>
    <mergeCell ref="AV17:AW17"/>
    <mergeCell ref="AF17:AG17"/>
    <mergeCell ref="AH17:AI17"/>
    <mergeCell ref="AJ17:AK17"/>
    <mergeCell ref="AL17:AM17"/>
    <mergeCell ref="AN17:AO17"/>
    <mergeCell ref="AP17:AQ17"/>
    <mergeCell ref="AH16:AK16"/>
    <mergeCell ref="AL16:AQ16"/>
    <mergeCell ref="T17:U17"/>
    <mergeCell ref="V17:W17"/>
    <mergeCell ref="X17:Y17"/>
    <mergeCell ref="Z17:AA17"/>
    <mergeCell ref="AB17:AC17"/>
    <mergeCell ref="H17:I17"/>
    <mergeCell ref="J17:K17"/>
    <mergeCell ref="AD17:AE17"/>
    <mergeCell ref="L17:M17"/>
    <mergeCell ref="AD16:AG16"/>
    <mergeCell ref="A13:AW13"/>
    <mergeCell ref="N17:O17"/>
    <mergeCell ref="P17:Q17"/>
    <mergeCell ref="R17:S17"/>
    <mergeCell ref="AR17:AS17"/>
    <mergeCell ref="A14:AW14"/>
    <mergeCell ref="A15:A18"/>
    <mergeCell ref="B15:B18"/>
    <mergeCell ref="C15:C18"/>
    <mergeCell ref="D15:AW15"/>
    <mergeCell ref="D16:S16"/>
    <mergeCell ref="T16:AC16"/>
    <mergeCell ref="AR16:AU16"/>
    <mergeCell ref="AV16:AW16"/>
    <mergeCell ref="D17:E17"/>
    <mergeCell ref="F17:G17"/>
    <mergeCell ref="AU1:AW1"/>
    <mergeCell ref="U2:Z2"/>
    <mergeCell ref="AA2:AB2"/>
    <mergeCell ref="AU2:AW2"/>
    <mergeCell ref="AU3:AW3"/>
    <mergeCell ref="A12:AW12"/>
    <mergeCell ref="A4:AW4"/>
    <mergeCell ref="A5:AW5"/>
    <mergeCell ref="A7:AW7"/>
    <mergeCell ref="A8:AW8"/>
    <mergeCell ref="A10:AW10"/>
  </mergeCells>
  <pageMargins left="0.51181102362204722" right="0.11811023622047245" top="0.35433070866141736" bottom="0.15748031496062992" header="0.31496062992125984" footer="0.31496062992125984"/>
  <pageSetup paperSize="9" scale="2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3"/>
  <sheetViews>
    <sheetView view="pageBreakPreview" zoomScale="60" zoomScaleNormal="55" workbookViewId="0">
      <pane ySplit="19" topLeftCell="A20" activePane="bottomLeft" state="frozen"/>
      <selection activeCell="C39" activeCellId="1" sqref="D16:S16 C39"/>
      <selection pane="bottomLeft" sqref="A1:XFD1048576"/>
    </sheetView>
  </sheetViews>
  <sheetFormatPr defaultRowHeight="15.75" outlineLevelRow="1" x14ac:dyDescent="0.25"/>
  <cols>
    <col min="1" max="1" width="17.625" style="34" customWidth="1"/>
    <col min="2" max="2" width="37.625" style="34" customWidth="1"/>
    <col min="3" max="3" width="21.25" style="34" customWidth="1"/>
    <col min="4" max="4" width="18.625" style="34" customWidth="1"/>
    <col min="5" max="10" width="10.625" style="34" customWidth="1"/>
    <col min="11" max="11" width="18.625" style="34" customWidth="1"/>
    <col min="12" max="17" width="10.625" style="34" customWidth="1"/>
    <col min="18" max="18" width="18.625" style="34" customWidth="1"/>
    <col min="19" max="24" width="10.625" style="34" customWidth="1"/>
    <col min="25" max="25" width="18.625" style="34" customWidth="1"/>
    <col min="26" max="31" width="10.625" style="34" customWidth="1"/>
    <col min="32" max="32" width="18.625" style="34" customWidth="1"/>
    <col min="33" max="38" width="10.625" style="34" customWidth="1"/>
    <col min="39" max="16384" width="9" style="34"/>
  </cols>
  <sheetData>
    <row r="1" spans="1:38" ht="18.75" x14ac:dyDescent="0.25">
      <c r="O1" s="1"/>
      <c r="P1" s="1"/>
      <c r="Q1" s="1"/>
      <c r="R1" s="1"/>
      <c r="S1" s="1"/>
      <c r="T1" s="1"/>
      <c r="U1" s="1"/>
      <c r="V1" s="1"/>
      <c r="W1" s="1"/>
      <c r="X1" s="1"/>
      <c r="Y1" s="1"/>
      <c r="Z1" s="1"/>
      <c r="AA1" s="1"/>
      <c r="AB1" s="1"/>
      <c r="AC1" s="1"/>
      <c r="AJ1" s="414" t="s">
        <v>423</v>
      </c>
      <c r="AK1" s="414"/>
      <c r="AL1" s="414"/>
    </row>
    <row r="2" spans="1:38" ht="18.75" x14ac:dyDescent="0.25">
      <c r="O2" s="1"/>
      <c r="P2" s="1"/>
      <c r="Q2" s="1"/>
      <c r="R2" s="1"/>
      <c r="S2" s="1"/>
      <c r="T2" s="1"/>
      <c r="U2" s="1"/>
      <c r="V2" s="1"/>
      <c r="W2" s="1"/>
      <c r="X2" s="1"/>
      <c r="Y2" s="1"/>
      <c r="Z2" s="1"/>
      <c r="AA2" s="1"/>
      <c r="AB2" s="1"/>
      <c r="AC2" s="1"/>
      <c r="AJ2" s="414" t="s">
        <v>1</v>
      </c>
      <c r="AK2" s="414"/>
      <c r="AL2" s="414"/>
    </row>
    <row r="3" spans="1:38" ht="18.75" x14ac:dyDescent="0.25">
      <c r="O3" s="1"/>
      <c r="P3" s="1"/>
      <c r="Q3" s="1"/>
      <c r="R3" s="1"/>
      <c r="S3" s="1"/>
      <c r="T3" s="1"/>
      <c r="U3" s="1"/>
      <c r="V3" s="1"/>
      <c r="W3" s="1"/>
      <c r="X3" s="1"/>
      <c r="Y3" s="1"/>
      <c r="Z3" s="1"/>
      <c r="AA3" s="1"/>
      <c r="AB3" s="1"/>
      <c r="AC3" s="1"/>
      <c r="AJ3" s="414" t="s">
        <v>2</v>
      </c>
      <c r="AK3" s="414"/>
      <c r="AL3" s="414"/>
    </row>
    <row r="4" spans="1:38" ht="18.75" x14ac:dyDescent="0.3">
      <c r="A4" s="451" t="s">
        <v>424</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row>
    <row r="5" spans="1:38" ht="18.75" outlineLevel="1" x14ac:dyDescent="0.3">
      <c r="A5" s="474" t="s">
        <v>884</v>
      </c>
      <c r="B5" s="474"/>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row>
    <row r="6" spans="1:38" outlineLevel="1" x14ac:dyDescent="0.25">
      <c r="A6" s="297"/>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row>
    <row r="7" spans="1:38" ht="18.75" outlineLevel="1" x14ac:dyDescent="0.25">
      <c r="A7" s="412" t="s">
        <v>172</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row>
    <row r="8" spans="1:38" outlineLevel="1" x14ac:dyDescent="0.25">
      <c r="A8" s="413" t="s">
        <v>4</v>
      </c>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row>
    <row r="9" spans="1:38" outlineLevel="1" x14ac:dyDescent="0.25">
      <c r="A9" s="294"/>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row>
    <row r="10" spans="1:38" ht="18.75" outlineLevel="1" x14ac:dyDescent="0.3">
      <c r="A10" s="468" t="s">
        <v>886</v>
      </c>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row>
    <row r="11" spans="1:38" ht="18.75" outlineLevel="1" x14ac:dyDescent="0.3">
      <c r="A11" s="299"/>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row>
    <row r="12" spans="1:38" ht="18.75" outlineLevel="1" x14ac:dyDescent="0.25">
      <c r="A12" s="450" t="s">
        <v>921</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row>
    <row r="13" spans="1:38" ht="15.75" customHeight="1" outlineLevel="1" x14ac:dyDescent="0.25">
      <c r="A13" s="466" t="s">
        <v>5</v>
      </c>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row>
    <row r="14" spans="1:38" outlineLevel="1" x14ac:dyDescent="0.25">
      <c r="A14" s="469"/>
      <c r="B14" s="469"/>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row>
    <row r="15" spans="1:38" x14ac:dyDescent="0.25">
      <c r="A15" s="470" t="s">
        <v>6</v>
      </c>
      <c r="B15" s="470" t="s">
        <v>7</v>
      </c>
      <c r="C15" s="470" t="s">
        <v>8</v>
      </c>
      <c r="D15" s="471" t="s">
        <v>426</v>
      </c>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row>
    <row r="16" spans="1:38" x14ac:dyDescent="0.25">
      <c r="A16" s="470"/>
      <c r="B16" s="470"/>
      <c r="C16" s="470"/>
      <c r="D16" s="471" t="s">
        <v>427</v>
      </c>
      <c r="E16" s="471"/>
      <c r="F16" s="471"/>
      <c r="G16" s="471"/>
      <c r="H16" s="471"/>
      <c r="I16" s="471"/>
      <c r="J16" s="471"/>
      <c r="K16" s="471" t="s">
        <v>428</v>
      </c>
      <c r="L16" s="471"/>
      <c r="M16" s="471"/>
      <c r="N16" s="471"/>
      <c r="O16" s="471"/>
      <c r="P16" s="471"/>
      <c r="Q16" s="471"/>
      <c r="R16" s="471" t="s">
        <v>429</v>
      </c>
      <c r="S16" s="471"/>
      <c r="T16" s="471"/>
      <c r="U16" s="471"/>
      <c r="V16" s="471"/>
      <c r="W16" s="471"/>
      <c r="X16" s="471"/>
      <c r="Y16" s="471" t="s">
        <v>430</v>
      </c>
      <c r="Z16" s="471"/>
      <c r="AA16" s="471"/>
      <c r="AB16" s="471"/>
      <c r="AC16" s="471"/>
      <c r="AD16" s="471"/>
      <c r="AE16" s="471"/>
      <c r="AF16" s="470" t="s">
        <v>431</v>
      </c>
      <c r="AG16" s="470"/>
      <c r="AH16" s="470"/>
      <c r="AI16" s="470"/>
      <c r="AJ16" s="470"/>
      <c r="AK16" s="470"/>
      <c r="AL16" s="470"/>
    </row>
    <row r="17" spans="1:38" ht="31.5" x14ac:dyDescent="0.25">
      <c r="A17" s="470"/>
      <c r="B17" s="470"/>
      <c r="C17" s="470"/>
      <c r="D17" s="298" t="s">
        <v>344</v>
      </c>
      <c r="E17" s="471" t="s">
        <v>345</v>
      </c>
      <c r="F17" s="471"/>
      <c r="G17" s="471"/>
      <c r="H17" s="471"/>
      <c r="I17" s="471"/>
      <c r="J17" s="471"/>
      <c r="K17" s="298" t="s">
        <v>344</v>
      </c>
      <c r="L17" s="470" t="s">
        <v>345</v>
      </c>
      <c r="M17" s="470"/>
      <c r="N17" s="470"/>
      <c r="O17" s="470"/>
      <c r="P17" s="470"/>
      <c r="Q17" s="470"/>
      <c r="R17" s="298" t="s">
        <v>344</v>
      </c>
      <c r="S17" s="470" t="s">
        <v>345</v>
      </c>
      <c r="T17" s="470"/>
      <c r="U17" s="470"/>
      <c r="V17" s="470"/>
      <c r="W17" s="470"/>
      <c r="X17" s="470"/>
      <c r="Y17" s="298" t="s">
        <v>344</v>
      </c>
      <c r="Z17" s="470" t="s">
        <v>345</v>
      </c>
      <c r="AA17" s="470"/>
      <c r="AB17" s="470"/>
      <c r="AC17" s="470"/>
      <c r="AD17" s="470"/>
      <c r="AE17" s="470"/>
      <c r="AF17" s="298" t="s">
        <v>344</v>
      </c>
      <c r="AG17" s="470" t="s">
        <v>345</v>
      </c>
      <c r="AH17" s="470"/>
      <c r="AI17" s="470"/>
      <c r="AJ17" s="470"/>
      <c r="AK17" s="470"/>
      <c r="AL17" s="470"/>
    </row>
    <row r="18" spans="1:38" ht="57.75" x14ac:dyDescent="0.25">
      <c r="A18" s="470"/>
      <c r="B18" s="470"/>
      <c r="C18" s="470"/>
      <c r="D18" s="296" t="s">
        <v>346</v>
      </c>
      <c r="E18" s="296" t="s">
        <v>346</v>
      </c>
      <c r="F18" s="65" t="s">
        <v>347</v>
      </c>
      <c r="G18" s="65" t="s">
        <v>348</v>
      </c>
      <c r="H18" s="65" t="s">
        <v>349</v>
      </c>
      <c r="I18" s="65" t="s">
        <v>350</v>
      </c>
      <c r="J18" s="65" t="s">
        <v>351</v>
      </c>
      <c r="K18" s="296" t="s">
        <v>346</v>
      </c>
      <c r="L18" s="296" t="s">
        <v>346</v>
      </c>
      <c r="M18" s="65" t="s">
        <v>347</v>
      </c>
      <c r="N18" s="65" t="s">
        <v>348</v>
      </c>
      <c r="O18" s="65" t="s">
        <v>349</v>
      </c>
      <c r="P18" s="65" t="s">
        <v>350</v>
      </c>
      <c r="Q18" s="65" t="s">
        <v>351</v>
      </c>
      <c r="R18" s="296" t="s">
        <v>346</v>
      </c>
      <c r="S18" s="296" t="s">
        <v>346</v>
      </c>
      <c r="T18" s="65" t="s">
        <v>347</v>
      </c>
      <c r="U18" s="65" t="s">
        <v>348</v>
      </c>
      <c r="V18" s="65" t="s">
        <v>349</v>
      </c>
      <c r="W18" s="65" t="s">
        <v>350</v>
      </c>
      <c r="X18" s="65" t="s">
        <v>351</v>
      </c>
      <c r="Y18" s="296" t="s">
        <v>346</v>
      </c>
      <c r="Z18" s="296" t="s">
        <v>346</v>
      </c>
      <c r="AA18" s="65" t="s">
        <v>347</v>
      </c>
      <c r="AB18" s="65" t="s">
        <v>348</v>
      </c>
      <c r="AC18" s="65" t="s">
        <v>349</v>
      </c>
      <c r="AD18" s="65" t="s">
        <v>350</v>
      </c>
      <c r="AE18" s="65" t="s">
        <v>351</v>
      </c>
      <c r="AF18" s="296" t="s">
        <v>346</v>
      </c>
      <c r="AG18" s="296" t="s">
        <v>346</v>
      </c>
      <c r="AH18" s="65" t="s">
        <v>347</v>
      </c>
      <c r="AI18" s="65" t="s">
        <v>348</v>
      </c>
      <c r="AJ18" s="65" t="s">
        <v>349</v>
      </c>
      <c r="AK18" s="65" t="s">
        <v>350</v>
      </c>
      <c r="AL18" s="65" t="s">
        <v>351</v>
      </c>
    </row>
    <row r="19" spans="1:38" x14ac:dyDescent="0.25">
      <c r="A19" s="66">
        <v>1</v>
      </c>
      <c r="B19" s="66">
        <v>2</v>
      </c>
      <c r="C19" s="66">
        <v>3</v>
      </c>
      <c r="D19" s="66" t="s">
        <v>432</v>
      </c>
      <c r="E19" s="66" t="s">
        <v>433</v>
      </c>
      <c r="F19" s="66" t="s">
        <v>434</v>
      </c>
      <c r="G19" s="66" t="s">
        <v>435</v>
      </c>
      <c r="H19" s="66" t="s">
        <v>436</v>
      </c>
      <c r="I19" s="66" t="s">
        <v>437</v>
      </c>
      <c r="J19" s="66" t="s">
        <v>438</v>
      </c>
      <c r="K19" s="66" t="s">
        <v>439</v>
      </c>
      <c r="L19" s="66" t="s">
        <v>440</v>
      </c>
      <c r="M19" s="66" t="s">
        <v>441</v>
      </c>
      <c r="N19" s="66" t="s">
        <v>442</v>
      </c>
      <c r="O19" s="66" t="s">
        <v>443</v>
      </c>
      <c r="P19" s="66" t="s">
        <v>444</v>
      </c>
      <c r="Q19" s="66" t="s">
        <v>445</v>
      </c>
      <c r="R19" s="66" t="s">
        <v>446</v>
      </c>
      <c r="S19" s="66" t="s">
        <v>447</v>
      </c>
      <c r="T19" s="66" t="s">
        <v>448</v>
      </c>
      <c r="U19" s="66" t="s">
        <v>449</v>
      </c>
      <c r="V19" s="66" t="s">
        <v>450</v>
      </c>
      <c r="W19" s="66" t="s">
        <v>451</v>
      </c>
      <c r="X19" s="66" t="s">
        <v>452</v>
      </c>
      <c r="Y19" s="66" t="s">
        <v>453</v>
      </c>
      <c r="Z19" s="66" t="s">
        <v>454</v>
      </c>
      <c r="AA19" s="66" t="s">
        <v>455</v>
      </c>
      <c r="AB19" s="66" t="s">
        <v>456</v>
      </c>
      <c r="AC19" s="66" t="s">
        <v>457</v>
      </c>
      <c r="AD19" s="66" t="s">
        <v>458</v>
      </c>
      <c r="AE19" s="66" t="s">
        <v>459</v>
      </c>
      <c r="AF19" s="66" t="s">
        <v>460</v>
      </c>
      <c r="AG19" s="66" t="s">
        <v>461</v>
      </c>
      <c r="AH19" s="66" t="s">
        <v>462</v>
      </c>
      <c r="AI19" s="66" t="s">
        <v>463</v>
      </c>
      <c r="AJ19" s="66" t="s">
        <v>422</v>
      </c>
      <c r="AK19" s="66" t="s">
        <v>464</v>
      </c>
      <c r="AL19" s="66" t="s">
        <v>465</v>
      </c>
    </row>
    <row r="20" spans="1:38" ht="31.5" x14ac:dyDescent="0.25">
      <c r="A20" s="301" t="s">
        <v>73</v>
      </c>
      <c r="B20" s="300" t="s">
        <v>74</v>
      </c>
      <c r="C20" s="295" t="s">
        <v>75</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34.195233866666669</v>
      </c>
      <c r="AA20" s="20">
        <v>0.91</v>
      </c>
      <c r="AB20" s="20">
        <v>0</v>
      </c>
      <c r="AC20" s="20">
        <v>32.404000000000003</v>
      </c>
      <c r="AD20" s="20">
        <v>0</v>
      </c>
      <c r="AE20" s="20">
        <v>448</v>
      </c>
      <c r="AF20" s="20">
        <v>0</v>
      </c>
      <c r="AG20" s="20">
        <v>31.2835672</v>
      </c>
      <c r="AH20" s="20">
        <v>0.91</v>
      </c>
      <c r="AI20" s="20">
        <v>0</v>
      </c>
      <c r="AJ20" s="20">
        <v>29.213000000000001</v>
      </c>
      <c r="AK20" s="20">
        <v>0</v>
      </c>
      <c r="AL20" s="20">
        <v>448</v>
      </c>
    </row>
    <row r="21" spans="1:38" outlineLevel="1" x14ac:dyDescent="0.25">
      <c r="A21" s="301" t="s">
        <v>76</v>
      </c>
      <c r="B21" s="300" t="s">
        <v>77</v>
      </c>
      <c r="C21" s="295" t="s">
        <v>75</v>
      </c>
      <c r="D21" s="72" t="s">
        <v>179</v>
      </c>
      <c r="E21" s="72" t="s">
        <v>179</v>
      </c>
      <c r="F21" s="72" t="s">
        <v>179</v>
      </c>
      <c r="G21" s="72" t="s">
        <v>179</v>
      </c>
      <c r="H21" s="72" t="s">
        <v>179</v>
      </c>
      <c r="I21" s="72" t="s">
        <v>179</v>
      </c>
      <c r="J21" s="72" t="s">
        <v>179</v>
      </c>
      <c r="K21" s="72" t="s">
        <v>179</v>
      </c>
      <c r="L21" s="72" t="s">
        <v>179</v>
      </c>
      <c r="M21" s="72" t="s">
        <v>179</v>
      </c>
      <c r="N21" s="72" t="s">
        <v>179</v>
      </c>
      <c r="O21" s="72" t="s">
        <v>179</v>
      </c>
      <c r="P21" s="72" t="s">
        <v>179</v>
      </c>
      <c r="Q21" s="72" t="s">
        <v>179</v>
      </c>
      <c r="R21" s="72" t="s">
        <v>179</v>
      </c>
      <c r="S21" s="72" t="s">
        <v>179</v>
      </c>
      <c r="T21" s="72" t="s">
        <v>179</v>
      </c>
      <c r="U21" s="72" t="s">
        <v>179</v>
      </c>
      <c r="V21" s="72" t="s">
        <v>179</v>
      </c>
      <c r="W21" s="72" t="s">
        <v>179</v>
      </c>
      <c r="X21" s="72" t="s">
        <v>179</v>
      </c>
      <c r="Y21" s="72" t="s">
        <v>179</v>
      </c>
      <c r="Z21" s="72" t="s">
        <v>179</v>
      </c>
      <c r="AA21" s="72" t="s">
        <v>179</v>
      </c>
      <c r="AB21" s="72" t="s">
        <v>179</v>
      </c>
      <c r="AC21" s="72" t="s">
        <v>179</v>
      </c>
      <c r="AD21" s="72" t="s">
        <v>179</v>
      </c>
      <c r="AE21" s="72" t="s">
        <v>179</v>
      </c>
      <c r="AF21" s="72" t="s">
        <v>179</v>
      </c>
      <c r="AG21" s="72" t="s">
        <v>179</v>
      </c>
      <c r="AH21" s="72" t="s">
        <v>179</v>
      </c>
      <c r="AI21" s="72" t="s">
        <v>179</v>
      </c>
      <c r="AJ21" s="72" t="s">
        <v>179</v>
      </c>
      <c r="AK21" s="72" t="s">
        <v>179</v>
      </c>
      <c r="AL21" s="72" t="s">
        <v>179</v>
      </c>
    </row>
    <row r="22" spans="1:38" ht="31.5" x14ac:dyDescent="0.25">
      <c r="A22" s="301" t="s">
        <v>78</v>
      </c>
      <c r="B22" s="300" t="s">
        <v>79</v>
      </c>
      <c r="C22" s="295" t="s">
        <v>75</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22.085900000000002</v>
      </c>
      <c r="AA22" s="20">
        <v>0</v>
      </c>
      <c r="AB22" s="20">
        <v>0</v>
      </c>
      <c r="AC22" s="20">
        <v>21.887</v>
      </c>
      <c r="AD22" s="20">
        <v>0</v>
      </c>
      <c r="AE22" s="20">
        <v>448</v>
      </c>
      <c r="AF22" s="20">
        <v>0</v>
      </c>
      <c r="AG22" s="20">
        <v>19.174233333333333</v>
      </c>
      <c r="AH22" s="20">
        <v>0</v>
      </c>
      <c r="AI22" s="20">
        <v>0</v>
      </c>
      <c r="AJ22" s="20">
        <v>18.695999999999998</v>
      </c>
      <c r="AK22" s="20">
        <v>0</v>
      </c>
      <c r="AL22" s="20">
        <v>448</v>
      </c>
    </row>
    <row r="23" spans="1:38" ht="63" outlineLevel="1" x14ac:dyDescent="0.25">
      <c r="A23" s="301" t="s">
        <v>80</v>
      </c>
      <c r="B23" s="300" t="s">
        <v>81</v>
      </c>
      <c r="C23" s="295" t="s">
        <v>75</v>
      </c>
      <c r="D23" s="20" t="s">
        <v>179</v>
      </c>
      <c r="E23" s="20" t="s">
        <v>179</v>
      </c>
      <c r="F23" s="20" t="s">
        <v>179</v>
      </c>
      <c r="G23" s="20" t="s">
        <v>179</v>
      </c>
      <c r="H23" s="20" t="s">
        <v>179</v>
      </c>
      <c r="I23" s="20" t="s">
        <v>179</v>
      </c>
      <c r="J23" s="20" t="s">
        <v>179</v>
      </c>
      <c r="K23" s="20" t="s">
        <v>179</v>
      </c>
      <c r="L23" s="20" t="s">
        <v>179</v>
      </c>
      <c r="M23" s="20" t="s">
        <v>179</v>
      </c>
      <c r="N23" s="20" t="s">
        <v>179</v>
      </c>
      <c r="O23" s="20" t="s">
        <v>179</v>
      </c>
      <c r="P23" s="20" t="s">
        <v>179</v>
      </c>
      <c r="Q23" s="20" t="s">
        <v>179</v>
      </c>
      <c r="R23" s="20" t="s">
        <v>179</v>
      </c>
      <c r="S23" s="20" t="s">
        <v>179</v>
      </c>
      <c r="T23" s="20" t="s">
        <v>179</v>
      </c>
      <c r="U23" s="20" t="s">
        <v>179</v>
      </c>
      <c r="V23" s="20" t="s">
        <v>179</v>
      </c>
      <c r="W23" s="20" t="s">
        <v>179</v>
      </c>
      <c r="X23" s="20" t="s">
        <v>179</v>
      </c>
      <c r="Y23" s="20" t="s">
        <v>179</v>
      </c>
      <c r="Z23" s="20" t="s">
        <v>179</v>
      </c>
      <c r="AA23" s="20" t="s">
        <v>179</v>
      </c>
      <c r="AB23" s="20" t="s">
        <v>179</v>
      </c>
      <c r="AC23" s="20" t="s">
        <v>179</v>
      </c>
      <c r="AD23" s="20" t="s">
        <v>179</v>
      </c>
      <c r="AE23" s="20" t="s">
        <v>179</v>
      </c>
      <c r="AF23" s="20" t="s">
        <v>179</v>
      </c>
      <c r="AG23" s="20" t="s">
        <v>179</v>
      </c>
      <c r="AH23" s="20" t="s">
        <v>179</v>
      </c>
      <c r="AI23" s="20" t="s">
        <v>179</v>
      </c>
      <c r="AJ23" s="20" t="s">
        <v>179</v>
      </c>
      <c r="AK23" s="20" t="s">
        <v>179</v>
      </c>
      <c r="AL23" s="20" t="s">
        <v>179</v>
      </c>
    </row>
    <row r="24" spans="1:38" ht="31.5" x14ac:dyDescent="0.25">
      <c r="A24" s="301" t="s">
        <v>82</v>
      </c>
      <c r="B24" s="300" t="s">
        <v>83</v>
      </c>
      <c r="C24" s="295" t="s">
        <v>75</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12.109333866666667</v>
      </c>
      <c r="AA24" s="20">
        <v>0.91</v>
      </c>
      <c r="AB24" s="20">
        <v>0</v>
      </c>
      <c r="AC24" s="20">
        <v>10.517000000000001</v>
      </c>
      <c r="AD24" s="20">
        <v>0</v>
      </c>
      <c r="AE24" s="20">
        <v>0</v>
      </c>
      <c r="AF24" s="20">
        <v>0</v>
      </c>
      <c r="AG24" s="20">
        <v>12.109333866666667</v>
      </c>
      <c r="AH24" s="20">
        <v>0.91</v>
      </c>
      <c r="AI24" s="20">
        <v>0</v>
      </c>
      <c r="AJ24" s="20">
        <v>10.517000000000001</v>
      </c>
      <c r="AK24" s="20">
        <v>0</v>
      </c>
      <c r="AL24" s="20">
        <v>0</v>
      </c>
    </row>
    <row r="25" spans="1:38" ht="47.25" outlineLevel="1" x14ac:dyDescent="0.25">
      <c r="A25" s="301" t="s">
        <v>84</v>
      </c>
      <c r="B25" s="300" t="s">
        <v>85</v>
      </c>
      <c r="C25" s="295" t="s">
        <v>75</v>
      </c>
      <c r="D25" s="20" t="s">
        <v>179</v>
      </c>
      <c r="E25" s="20" t="s">
        <v>179</v>
      </c>
      <c r="F25" s="20" t="s">
        <v>179</v>
      </c>
      <c r="G25" s="20" t="s">
        <v>179</v>
      </c>
      <c r="H25" s="20" t="s">
        <v>179</v>
      </c>
      <c r="I25" s="20" t="s">
        <v>179</v>
      </c>
      <c r="J25" s="20" t="s">
        <v>179</v>
      </c>
      <c r="K25" s="20" t="s">
        <v>179</v>
      </c>
      <c r="L25" s="20" t="s">
        <v>179</v>
      </c>
      <c r="M25" s="20" t="s">
        <v>179</v>
      </c>
      <c r="N25" s="20" t="s">
        <v>179</v>
      </c>
      <c r="O25" s="20" t="s">
        <v>179</v>
      </c>
      <c r="P25" s="20" t="s">
        <v>179</v>
      </c>
      <c r="Q25" s="20" t="s">
        <v>179</v>
      </c>
      <c r="R25" s="20" t="s">
        <v>179</v>
      </c>
      <c r="S25" s="20" t="s">
        <v>179</v>
      </c>
      <c r="T25" s="20" t="s">
        <v>179</v>
      </c>
      <c r="U25" s="20" t="s">
        <v>179</v>
      </c>
      <c r="V25" s="20" t="s">
        <v>179</v>
      </c>
      <c r="W25" s="20" t="s">
        <v>179</v>
      </c>
      <c r="X25" s="20" t="s">
        <v>179</v>
      </c>
      <c r="Y25" s="20" t="s">
        <v>179</v>
      </c>
      <c r="Z25" s="20" t="s">
        <v>179</v>
      </c>
      <c r="AA25" s="20" t="s">
        <v>179</v>
      </c>
      <c r="AB25" s="20" t="s">
        <v>179</v>
      </c>
      <c r="AC25" s="20" t="s">
        <v>179</v>
      </c>
      <c r="AD25" s="20" t="s">
        <v>179</v>
      </c>
      <c r="AE25" s="20" t="s">
        <v>179</v>
      </c>
      <c r="AF25" s="20" t="s">
        <v>179</v>
      </c>
      <c r="AG25" s="20" t="s">
        <v>179</v>
      </c>
      <c r="AH25" s="20" t="s">
        <v>179</v>
      </c>
      <c r="AI25" s="20" t="s">
        <v>179</v>
      </c>
      <c r="AJ25" s="20" t="s">
        <v>179</v>
      </c>
      <c r="AK25" s="20" t="s">
        <v>179</v>
      </c>
      <c r="AL25" s="20" t="s">
        <v>179</v>
      </c>
    </row>
    <row r="26" spans="1:38" ht="31.5" x14ac:dyDescent="0.25">
      <c r="A26" s="301" t="s">
        <v>86</v>
      </c>
      <c r="B26" s="300" t="s">
        <v>87</v>
      </c>
      <c r="C26" s="295" t="s">
        <v>75</v>
      </c>
      <c r="D26" s="72">
        <v>0</v>
      </c>
      <c r="E26" s="72">
        <v>0</v>
      </c>
      <c r="F26" s="72">
        <v>0</v>
      </c>
      <c r="G26" s="72">
        <v>0</v>
      </c>
      <c r="H26" s="72">
        <v>0</v>
      </c>
      <c r="I26" s="72">
        <v>0</v>
      </c>
      <c r="J26" s="72">
        <v>0</v>
      </c>
      <c r="K26" s="72">
        <v>0</v>
      </c>
      <c r="L26" s="72">
        <v>0</v>
      </c>
      <c r="M26" s="72">
        <v>0</v>
      </c>
      <c r="N26" s="72">
        <v>0</v>
      </c>
      <c r="O26" s="72">
        <v>0</v>
      </c>
      <c r="P26" s="72">
        <v>0</v>
      </c>
      <c r="Q26" s="72">
        <v>0</v>
      </c>
      <c r="R26" s="72">
        <v>0</v>
      </c>
      <c r="S26" s="72">
        <v>0</v>
      </c>
      <c r="T26" s="72">
        <v>0</v>
      </c>
      <c r="U26" s="72">
        <v>0</v>
      </c>
      <c r="V26" s="72">
        <v>0</v>
      </c>
      <c r="W26" s="72">
        <v>0</v>
      </c>
      <c r="X26" s="72">
        <v>0</v>
      </c>
      <c r="Y26" s="72">
        <v>0</v>
      </c>
      <c r="Z26" s="72">
        <v>0</v>
      </c>
      <c r="AA26" s="72">
        <v>0</v>
      </c>
      <c r="AB26" s="72">
        <v>0</v>
      </c>
      <c r="AC26" s="72">
        <v>0</v>
      </c>
      <c r="AD26" s="72">
        <v>0</v>
      </c>
      <c r="AE26" s="72">
        <v>0</v>
      </c>
      <c r="AF26" s="72">
        <v>0</v>
      </c>
      <c r="AG26" s="72">
        <v>0</v>
      </c>
      <c r="AH26" s="72">
        <v>0</v>
      </c>
      <c r="AI26" s="72">
        <v>0</v>
      </c>
      <c r="AJ26" s="72">
        <v>0</v>
      </c>
      <c r="AK26" s="72">
        <v>0</v>
      </c>
      <c r="AL26" s="72">
        <v>0</v>
      </c>
    </row>
    <row r="27" spans="1:38" x14ac:dyDescent="0.25">
      <c r="A27" s="301" t="s">
        <v>88</v>
      </c>
      <c r="B27" s="300" t="s">
        <v>170</v>
      </c>
      <c r="C27" s="295" t="s">
        <v>75</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22.085900000000002</v>
      </c>
      <c r="AA27" s="20">
        <v>0</v>
      </c>
      <c r="AB27" s="20">
        <v>0</v>
      </c>
      <c r="AC27" s="20">
        <v>21.887</v>
      </c>
      <c r="AD27" s="20">
        <v>0</v>
      </c>
      <c r="AE27" s="20">
        <v>448</v>
      </c>
      <c r="AF27" s="20">
        <v>0</v>
      </c>
      <c r="AG27" s="20">
        <v>19.174233333333333</v>
      </c>
      <c r="AH27" s="20">
        <v>0</v>
      </c>
      <c r="AI27" s="20">
        <v>0</v>
      </c>
      <c r="AJ27" s="20">
        <v>18.695999999999998</v>
      </c>
      <c r="AK27" s="20">
        <v>0</v>
      </c>
      <c r="AL27" s="20">
        <v>448</v>
      </c>
    </row>
    <row r="28" spans="1:38" ht="31.5" outlineLevel="1" x14ac:dyDescent="0.25">
      <c r="A28" s="301" t="s">
        <v>89</v>
      </c>
      <c r="B28" s="300" t="s">
        <v>90</v>
      </c>
      <c r="C28" s="295" t="s">
        <v>75</v>
      </c>
      <c r="D28" s="20" t="s">
        <v>179</v>
      </c>
      <c r="E28" s="20" t="s">
        <v>179</v>
      </c>
      <c r="F28" s="20" t="s">
        <v>179</v>
      </c>
      <c r="G28" s="20" t="s">
        <v>179</v>
      </c>
      <c r="H28" s="20" t="s">
        <v>179</v>
      </c>
      <c r="I28" s="20" t="s">
        <v>179</v>
      </c>
      <c r="J28" s="20" t="s">
        <v>179</v>
      </c>
      <c r="K28" s="20" t="s">
        <v>179</v>
      </c>
      <c r="L28" s="20" t="s">
        <v>179</v>
      </c>
      <c r="M28" s="20" t="s">
        <v>179</v>
      </c>
      <c r="N28" s="20" t="s">
        <v>179</v>
      </c>
      <c r="O28" s="20" t="s">
        <v>179</v>
      </c>
      <c r="P28" s="20" t="s">
        <v>179</v>
      </c>
      <c r="Q28" s="20" t="s">
        <v>179</v>
      </c>
      <c r="R28" s="20" t="s">
        <v>179</v>
      </c>
      <c r="S28" s="20" t="s">
        <v>179</v>
      </c>
      <c r="T28" s="20" t="s">
        <v>179</v>
      </c>
      <c r="U28" s="20" t="s">
        <v>179</v>
      </c>
      <c r="V28" s="20" t="s">
        <v>179</v>
      </c>
      <c r="W28" s="20" t="s">
        <v>179</v>
      </c>
      <c r="X28" s="20" t="s">
        <v>179</v>
      </c>
      <c r="Y28" s="20" t="s">
        <v>179</v>
      </c>
      <c r="Z28" s="20" t="s">
        <v>179</v>
      </c>
      <c r="AA28" s="20" t="s">
        <v>179</v>
      </c>
      <c r="AB28" s="20" t="s">
        <v>179</v>
      </c>
      <c r="AC28" s="20" t="s">
        <v>179</v>
      </c>
      <c r="AD28" s="20" t="s">
        <v>179</v>
      </c>
      <c r="AE28" s="20" t="s">
        <v>179</v>
      </c>
      <c r="AF28" s="20" t="s">
        <v>179</v>
      </c>
      <c r="AG28" s="20" t="s">
        <v>179</v>
      </c>
      <c r="AH28" s="20" t="s">
        <v>179</v>
      </c>
      <c r="AI28" s="20" t="s">
        <v>179</v>
      </c>
      <c r="AJ28" s="20" t="s">
        <v>179</v>
      </c>
      <c r="AK28" s="20" t="s">
        <v>179</v>
      </c>
      <c r="AL28" s="20" t="s">
        <v>179</v>
      </c>
    </row>
    <row r="29" spans="1:38" ht="47.25" outlineLevel="1" x14ac:dyDescent="0.25">
      <c r="A29" s="301" t="s">
        <v>91</v>
      </c>
      <c r="B29" s="300" t="s">
        <v>92</v>
      </c>
      <c r="C29" s="295" t="s">
        <v>75</v>
      </c>
      <c r="D29" s="20" t="s">
        <v>179</v>
      </c>
      <c r="E29" s="20" t="s">
        <v>179</v>
      </c>
      <c r="F29" s="20" t="s">
        <v>179</v>
      </c>
      <c r="G29" s="20" t="s">
        <v>179</v>
      </c>
      <c r="H29" s="20" t="s">
        <v>179</v>
      </c>
      <c r="I29" s="20" t="s">
        <v>179</v>
      </c>
      <c r="J29" s="20" t="s">
        <v>179</v>
      </c>
      <c r="K29" s="20" t="s">
        <v>179</v>
      </c>
      <c r="L29" s="20" t="s">
        <v>179</v>
      </c>
      <c r="M29" s="20" t="s">
        <v>179</v>
      </c>
      <c r="N29" s="20" t="s">
        <v>179</v>
      </c>
      <c r="O29" s="20" t="s">
        <v>179</v>
      </c>
      <c r="P29" s="20" t="s">
        <v>179</v>
      </c>
      <c r="Q29" s="20" t="s">
        <v>179</v>
      </c>
      <c r="R29" s="20" t="s">
        <v>179</v>
      </c>
      <c r="S29" s="20" t="s">
        <v>179</v>
      </c>
      <c r="T29" s="20" t="s">
        <v>179</v>
      </c>
      <c r="U29" s="20" t="s">
        <v>179</v>
      </c>
      <c r="V29" s="20" t="s">
        <v>179</v>
      </c>
      <c r="W29" s="20" t="s">
        <v>179</v>
      </c>
      <c r="X29" s="20" t="s">
        <v>179</v>
      </c>
      <c r="Y29" s="20" t="s">
        <v>179</v>
      </c>
      <c r="Z29" s="20" t="s">
        <v>179</v>
      </c>
      <c r="AA29" s="20" t="s">
        <v>179</v>
      </c>
      <c r="AB29" s="20" t="s">
        <v>179</v>
      </c>
      <c r="AC29" s="20" t="s">
        <v>179</v>
      </c>
      <c r="AD29" s="20" t="s">
        <v>179</v>
      </c>
      <c r="AE29" s="20" t="s">
        <v>179</v>
      </c>
      <c r="AF29" s="20" t="s">
        <v>179</v>
      </c>
      <c r="AG29" s="20" t="s">
        <v>179</v>
      </c>
      <c r="AH29" s="20" t="s">
        <v>179</v>
      </c>
      <c r="AI29" s="20" t="s">
        <v>179</v>
      </c>
      <c r="AJ29" s="20" t="s">
        <v>179</v>
      </c>
      <c r="AK29" s="20" t="s">
        <v>179</v>
      </c>
      <c r="AL29" s="20" t="s">
        <v>179</v>
      </c>
    </row>
    <row r="30" spans="1:38" ht="78.75" outlineLevel="1" x14ac:dyDescent="0.25">
      <c r="A30" s="301" t="s">
        <v>93</v>
      </c>
      <c r="B30" s="300" t="s">
        <v>94</v>
      </c>
      <c r="C30" s="295" t="s">
        <v>75</v>
      </c>
      <c r="D30" s="20" t="s">
        <v>179</v>
      </c>
      <c r="E30" s="20" t="s">
        <v>179</v>
      </c>
      <c r="F30" s="20" t="s">
        <v>179</v>
      </c>
      <c r="G30" s="20" t="s">
        <v>179</v>
      </c>
      <c r="H30" s="20" t="s">
        <v>179</v>
      </c>
      <c r="I30" s="20" t="s">
        <v>179</v>
      </c>
      <c r="J30" s="20" t="s">
        <v>179</v>
      </c>
      <c r="K30" s="20" t="s">
        <v>179</v>
      </c>
      <c r="L30" s="20" t="s">
        <v>179</v>
      </c>
      <c r="M30" s="20" t="s">
        <v>179</v>
      </c>
      <c r="N30" s="20" t="s">
        <v>179</v>
      </c>
      <c r="O30" s="20" t="s">
        <v>179</v>
      </c>
      <c r="P30" s="20" t="s">
        <v>179</v>
      </c>
      <c r="Q30" s="20" t="s">
        <v>179</v>
      </c>
      <c r="R30" s="20" t="s">
        <v>179</v>
      </c>
      <c r="S30" s="20" t="s">
        <v>179</v>
      </c>
      <c r="T30" s="20" t="s">
        <v>179</v>
      </c>
      <c r="U30" s="20" t="s">
        <v>179</v>
      </c>
      <c r="V30" s="20" t="s">
        <v>179</v>
      </c>
      <c r="W30" s="20" t="s">
        <v>179</v>
      </c>
      <c r="X30" s="20" t="s">
        <v>179</v>
      </c>
      <c r="Y30" s="20" t="s">
        <v>179</v>
      </c>
      <c r="Z30" s="20" t="s">
        <v>179</v>
      </c>
      <c r="AA30" s="20" t="s">
        <v>179</v>
      </c>
      <c r="AB30" s="20" t="s">
        <v>179</v>
      </c>
      <c r="AC30" s="20" t="s">
        <v>179</v>
      </c>
      <c r="AD30" s="20" t="s">
        <v>179</v>
      </c>
      <c r="AE30" s="20" t="s">
        <v>179</v>
      </c>
      <c r="AF30" s="20" t="s">
        <v>179</v>
      </c>
      <c r="AG30" s="20" t="s">
        <v>179</v>
      </c>
      <c r="AH30" s="20" t="s">
        <v>179</v>
      </c>
      <c r="AI30" s="20" t="s">
        <v>179</v>
      </c>
      <c r="AJ30" s="20" t="s">
        <v>179</v>
      </c>
      <c r="AK30" s="20" t="s">
        <v>179</v>
      </c>
      <c r="AL30" s="20" t="s">
        <v>179</v>
      </c>
    </row>
    <row r="31" spans="1:38" ht="78.75" outlineLevel="1" x14ac:dyDescent="0.25">
      <c r="A31" s="301" t="s">
        <v>95</v>
      </c>
      <c r="B31" s="300" t="s">
        <v>96</v>
      </c>
      <c r="C31" s="295" t="s">
        <v>75</v>
      </c>
      <c r="D31" s="20" t="s">
        <v>179</v>
      </c>
      <c r="E31" s="20" t="s">
        <v>179</v>
      </c>
      <c r="F31" s="20" t="s">
        <v>179</v>
      </c>
      <c r="G31" s="20" t="s">
        <v>179</v>
      </c>
      <c r="H31" s="20" t="s">
        <v>179</v>
      </c>
      <c r="I31" s="20" t="s">
        <v>179</v>
      </c>
      <c r="J31" s="20" t="s">
        <v>179</v>
      </c>
      <c r="K31" s="20" t="s">
        <v>179</v>
      </c>
      <c r="L31" s="20" t="s">
        <v>179</v>
      </c>
      <c r="M31" s="20" t="s">
        <v>179</v>
      </c>
      <c r="N31" s="20" t="s">
        <v>179</v>
      </c>
      <c r="O31" s="20" t="s">
        <v>179</v>
      </c>
      <c r="P31" s="20" t="s">
        <v>179</v>
      </c>
      <c r="Q31" s="20" t="s">
        <v>179</v>
      </c>
      <c r="R31" s="20" t="s">
        <v>179</v>
      </c>
      <c r="S31" s="20" t="s">
        <v>179</v>
      </c>
      <c r="T31" s="20" t="s">
        <v>179</v>
      </c>
      <c r="U31" s="20" t="s">
        <v>179</v>
      </c>
      <c r="V31" s="20" t="s">
        <v>179</v>
      </c>
      <c r="W31" s="20" t="s">
        <v>179</v>
      </c>
      <c r="X31" s="20" t="s">
        <v>179</v>
      </c>
      <c r="Y31" s="20" t="s">
        <v>179</v>
      </c>
      <c r="Z31" s="20" t="s">
        <v>179</v>
      </c>
      <c r="AA31" s="20" t="s">
        <v>179</v>
      </c>
      <c r="AB31" s="20" t="s">
        <v>179</v>
      </c>
      <c r="AC31" s="20" t="s">
        <v>179</v>
      </c>
      <c r="AD31" s="20" t="s">
        <v>179</v>
      </c>
      <c r="AE31" s="20" t="s">
        <v>179</v>
      </c>
      <c r="AF31" s="20" t="s">
        <v>179</v>
      </c>
      <c r="AG31" s="20" t="s">
        <v>179</v>
      </c>
      <c r="AH31" s="20" t="s">
        <v>179</v>
      </c>
      <c r="AI31" s="20" t="s">
        <v>179</v>
      </c>
      <c r="AJ31" s="20" t="s">
        <v>179</v>
      </c>
      <c r="AK31" s="20" t="s">
        <v>179</v>
      </c>
      <c r="AL31" s="20" t="s">
        <v>179</v>
      </c>
    </row>
    <row r="32" spans="1:38" ht="63" outlineLevel="1" x14ac:dyDescent="0.25">
      <c r="A32" s="301" t="s">
        <v>97</v>
      </c>
      <c r="B32" s="300" t="s">
        <v>98</v>
      </c>
      <c r="C32" s="295" t="s">
        <v>75</v>
      </c>
      <c r="D32" s="20" t="s">
        <v>179</v>
      </c>
      <c r="E32" s="20" t="s">
        <v>179</v>
      </c>
      <c r="F32" s="20" t="s">
        <v>179</v>
      </c>
      <c r="G32" s="20" t="s">
        <v>179</v>
      </c>
      <c r="H32" s="20" t="s">
        <v>179</v>
      </c>
      <c r="I32" s="20" t="s">
        <v>179</v>
      </c>
      <c r="J32" s="20" t="s">
        <v>179</v>
      </c>
      <c r="K32" s="20" t="s">
        <v>179</v>
      </c>
      <c r="L32" s="20" t="s">
        <v>179</v>
      </c>
      <c r="M32" s="20" t="s">
        <v>179</v>
      </c>
      <c r="N32" s="20" t="s">
        <v>179</v>
      </c>
      <c r="O32" s="20" t="s">
        <v>179</v>
      </c>
      <c r="P32" s="20" t="s">
        <v>179</v>
      </c>
      <c r="Q32" s="20" t="s">
        <v>179</v>
      </c>
      <c r="R32" s="20" t="s">
        <v>179</v>
      </c>
      <c r="S32" s="20" t="s">
        <v>179</v>
      </c>
      <c r="T32" s="20" t="s">
        <v>179</v>
      </c>
      <c r="U32" s="20" t="s">
        <v>179</v>
      </c>
      <c r="V32" s="20" t="s">
        <v>179</v>
      </c>
      <c r="W32" s="20" t="s">
        <v>179</v>
      </c>
      <c r="X32" s="20" t="s">
        <v>179</v>
      </c>
      <c r="Y32" s="20" t="s">
        <v>179</v>
      </c>
      <c r="Z32" s="20" t="s">
        <v>179</v>
      </c>
      <c r="AA32" s="20" t="s">
        <v>179</v>
      </c>
      <c r="AB32" s="20" t="s">
        <v>179</v>
      </c>
      <c r="AC32" s="20" t="s">
        <v>179</v>
      </c>
      <c r="AD32" s="20" t="s">
        <v>179</v>
      </c>
      <c r="AE32" s="20" t="s">
        <v>179</v>
      </c>
      <c r="AF32" s="20" t="s">
        <v>179</v>
      </c>
      <c r="AG32" s="20" t="s">
        <v>179</v>
      </c>
      <c r="AH32" s="20" t="s">
        <v>179</v>
      </c>
      <c r="AI32" s="20" t="s">
        <v>179</v>
      </c>
      <c r="AJ32" s="20" t="s">
        <v>179</v>
      </c>
      <c r="AK32" s="20" t="s">
        <v>179</v>
      </c>
      <c r="AL32" s="20" t="s">
        <v>179</v>
      </c>
    </row>
    <row r="33" spans="1:38" ht="47.25" outlineLevel="1" x14ac:dyDescent="0.25">
      <c r="A33" s="301" t="s">
        <v>99</v>
      </c>
      <c r="B33" s="300" t="s">
        <v>100</v>
      </c>
      <c r="C33" s="295" t="s">
        <v>75</v>
      </c>
      <c r="D33" s="20" t="s">
        <v>179</v>
      </c>
      <c r="E33" s="20" t="s">
        <v>179</v>
      </c>
      <c r="F33" s="20" t="s">
        <v>179</v>
      </c>
      <c r="G33" s="20" t="s">
        <v>179</v>
      </c>
      <c r="H33" s="20" t="s">
        <v>179</v>
      </c>
      <c r="I33" s="20" t="s">
        <v>179</v>
      </c>
      <c r="J33" s="20" t="s">
        <v>179</v>
      </c>
      <c r="K33" s="20" t="s">
        <v>179</v>
      </c>
      <c r="L33" s="20" t="s">
        <v>179</v>
      </c>
      <c r="M33" s="20" t="s">
        <v>179</v>
      </c>
      <c r="N33" s="20" t="s">
        <v>179</v>
      </c>
      <c r="O33" s="20" t="s">
        <v>179</v>
      </c>
      <c r="P33" s="20" t="s">
        <v>179</v>
      </c>
      <c r="Q33" s="20" t="s">
        <v>179</v>
      </c>
      <c r="R33" s="20" t="s">
        <v>179</v>
      </c>
      <c r="S33" s="20" t="s">
        <v>179</v>
      </c>
      <c r="T33" s="20" t="s">
        <v>179</v>
      </c>
      <c r="U33" s="20" t="s">
        <v>179</v>
      </c>
      <c r="V33" s="20" t="s">
        <v>179</v>
      </c>
      <c r="W33" s="20" t="s">
        <v>179</v>
      </c>
      <c r="X33" s="20" t="s">
        <v>179</v>
      </c>
      <c r="Y33" s="20" t="s">
        <v>179</v>
      </c>
      <c r="Z33" s="20" t="s">
        <v>179</v>
      </c>
      <c r="AA33" s="20" t="s">
        <v>179</v>
      </c>
      <c r="AB33" s="20" t="s">
        <v>179</v>
      </c>
      <c r="AC33" s="20" t="s">
        <v>179</v>
      </c>
      <c r="AD33" s="20" t="s">
        <v>179</v>
      </c>
      <c r="AE33" s="20" t="s">
        <v>179</v>
      </c>
      <c r="AF33" s="20" t="s">
        <v>179</v>
      </c>
      <c r="AG33" s="20" t="s">
        <v>179</v>
      </c>
      <c r="AH33" s="20" t="s">
        <v>179</v>
      </c>
      <c r="AI33" s="20" t="s">
        <v>179</v>
      </c>
      <c r="AJ33" s="20" t="s">
        <v>179</v>
      </c>
      <c r="AK33" s="20" t="s">
        <v>179</v>
      </c>
      <c r="AL33" s="20" t="s">
        <v>179</v>
      </c>
    </row>
    <row r="34" spans="1:38" ht="78.75" outlineLevel="1" x14ac:dyDescent="0.25">
      <c r="A34" s="301" t="s">
        <v>101</v>
      </c>
      <c r="B34" s="300" t="s">
        <v>102</v>
      </c>
      <c r="C34" s="295" t="s">
        <v>75</v>
      </c>
      <c r="D34" s="20" t="s">
        <v>179</v>
      </c>
      <c r="E34" s="20" t="s">
        <v>179</v>
      </c>
      <c r="F34" s="20" t="s">
        <v>179</v>
      </c>
      <c r="G34" s="20" t="s">
        <v>179</v>
      </c>
      <c r="H34" s="20" t="s">
        <v>179</v>
      </c>
      <c r="I34" s="20" t="s">
        <v>179</v>
      </c>
      <c r="J34" s="20" t="s">
        <v>179</v>
      </c>
      <c r="K34" s="20" t="s">
        <v>179</v>
      </c>
      <c r="L34" s="20" t="s">
        <v>179</v>
      </c>
      <c r="M34" s="20" t="s">
        <v>179</v>
      </c>
      <c r="N34" s="20" t="s">
        <v>179</v>
      </c>
      <c r="O34" s="20" t="s">
        <v>179</v>
      </c>
      <c r="P34" s="20" t="s">
        <v>179</v>
      </c>
      <c r="Q34" s="20" t="s">
        <v>179</v>
      </c>
      <c r="R34" s="20" t="s">
        <v>179</v>
      </c>
      <c r="S34" s="20" t="s">
        <v>179</v>
      </c>
      <c r="T34" s="20" t="s">
        <v>179</v>
      </c>
      <c r="U34" s="20" t="s">
        <v>179</v>
      </c>
      <c r="V34" s="20" t="s">
        <v>179</v>
      </c>
      <c r="W34" s="20" t="s">
        <v>179</v>
      </c>
      <c r="X34" s="20" t="s">
        <v>179</v>
      </c>
      <c r="Y34" s="20" t="s">
        <v>179</v>
      </c>
      <c r="Z34" s="20" t="s">
        <v>179</v>
      </c>
      <c r="AA34" s="20" t="s">
        <v>179</v>
      </c>
      <c r="AB34" s="20" t="s">
        <v>179</v>
      </c>
      <c r="AC34" s="20" t="s">
        <v>179</v>
      </c>
      <c r="AD34" s="20" t="s">
        <v>179</v>
      </c>
      <c r="AE34" s="20" t="s">
        <v>179</v>
      </c>
      <c r="AF34" s="20" t="s">
        <v>179</v>
      </c>
      <c r="AG34" s="20" t="s">
        <v>179</v>
      </c>
      <c r="AH34" s="20" t="s">
        <v>179</v>
      </c>
      <c r="AI34" s="20" t="s">
        <v>179</v>
      </c>
      <c r="AJ34" s="20" t="s">
        <v>179</v>
      </c>
      <c r="AK34" s="20" t="s">
        <v>179</v>
      </c>
      <c r="AL34" s="20" t="s">
        <v>179</v>
      </c>
    </row>
    <row r="35" spans="1:38" ht="47.25" outlineLevel="1" x14ac:dyDescent="0.25">
      <c r="A35" s="301" t="s">
        <v>103</v>
      </c>
      <c r="B35" s="300" t="s">
        <v>104</v>
      </c>
      <c r="C35" s="295" t="s">
        <v>75</v>
      </c>
      <c r="D35" s="20" t="s">
        <v>179</v>
      </c>
      <c r="E35" s="20" t="s">
        <v>179</v>
      </c>
      <c r="F35" s="20" t="s">
        <v>179</v>
      </c>
      <c r="G35" s="20" t="s">
        <v>179</v>
      </c>
      <c r="H35" s="20" t="s">
        <v>179</v>
      </c>
      <c r="I35" s="20" t="s">
        <v>179</v>
      </c>
      <c r="J35" s="20" t="s">
        <v>179</v>
      </c>
      <c r="K35" s="20" t="s">
        <v>179</v>
      </c>
      <c r="L35" s="20" t="s">
        <v>179</v>
      </c>
      <c r="M35" s="20" t="s">
        <v>179</v>
      </c>
      <c r="N35" s="20" t="s">
        <v>179</v>
      </c>
      <c r="O35" s="20" t="s">
        <v>179</v>
      </c>
      <c r="P35" s="20" t="s">
        <v>179</v>
      </c>
      <c r="Q35" s="20" t="s">
        <v>179</v>
      </c>
      <c r="R35" s="20" t="s">
        <v>179</v>
      </c>
      <c r="S35" s="20" t="s">
        <v>179</v>
      </c>
      <c r="T35" s="20" t="s">
        <v>179</v>
      </c>
      <c r="U35" s="20" t="s">
        <v>179</v>
      </c>
      <c r="V35" s="20" t="s">
        <v>179</v>
      </c>
      <c r="W35" s="20" t="s">
        <v>179</v>
      </c>
      <c r="X35" s="20" t="s">
        <v>179</v>
      </c>
      <c r="Y35" s="20" t="s">
        <v>179</v>
      </c>
      <c r="Z35" s="20" t="s">
        <v>179</v>
      </c>
      <c r="AA35" s="20" t="s">
        <v>179</v>
      </c>
      <c r="AB35" s="20" t="s">
        <v>179</v>
      </c>
      <c r="AC35" s="20" t="s">
        <v>179</v>
      </c>
      <c r="AD35" s="20" t="s">
        <v>179</v>
      </c>
      <c r="AE35" s="20" t="s">
        <v>179</v>
      </c>
      <c r="AF35" s="20" t="s">
        <v>179</v>
      </c>
      <c r="AG35" s="20" t="s">
        <v>179</v>
      </c>
      <c r="AH35" s="20" t="s">
        <v>179</v>
      </c>
      <c r="AI35" s="20" t="s">
        <v>179</v>
      </c>
      <c r="AJ35" s="20" t="s">
        <v>179</v>
      </c>
      <c r="AK35" s="20" t="s">
        <v>179</v>
      </c>
      <c r="AL35" s="20" t="s">
        <v>179</v>
      </c>
    </row>
    <row r="36" spans="1:38" ht="63" outlineLevel="1" x14ac:dyDescent="0.25">
      <c r="A36" s="301" t="s">
        <v>105</v>
      </c>
      <c r="B36" s="300" t="s">
        <v>106</v>
      </c>
      <c r="C36" s="295" t="s">
        <v>75</v>
      </c>
      <c r="D36" s="20" t="s">
        <v>179</v>
      </c>
      <c r="E36" s="20" t="s">
        <v>179</v>
      </c>
      <c r="F36" s="20" t="s">
        <v>179</v>
      </c>
      <c r="G36" s="20" t="s">
        <v>179</v>
      </c>
      <c r="H36" s="20" t="s">
        <v>179</v>
      </c>
      <c r="I36" s="20" t="s">
        <v>179</v>
      </c>
      <c r="J36" s="20" t="s">
        <v>179</v>
      </c>
      <c r="K36" s="20" t="s">
        <v>179</v>
      </c>
      <c r="L36" s="20" t="s">
        <v>179</v>
      </c>
      <c r="M36" s="20" t="s">
        <v>179</v>
      </c>
      <c r="N36" s="20" t="s">
        <v>179</v>
      </c>
      <c r="O36" s="20" t="s">
        <v>179</v>
      </c>
      <c r="P36" s="20" t="s">
        <v>179</v>
      </c>
      <c r="Q36" s="20" t="s">
        <v>179</v>
      </c>
      <c r="R36" s="20" t="s">
        <v>179</v>
      </c>
      <c r="S36" s="20" t="s">
        <v>179</v>
      </c>
      <c r="T36" s="20" t="s">
        <v>179</v>
      </c>
      <c r="U36" s="20" t="s">
        <v>179</v>
      </c>
      <c r="V36" s="20" t="s">
        <v>179</v>
      </c>
      <c r="W36" s="20" t="s">
        <v>179</v>
      </c>
      <c r="X36" s="20" t="s">
        <v>179</v>
      </c>
      <c r="Y36" s="20" t="s">
        <v>179</v>
      </c>
      <c r="Z36" s="20" t="s">
        <v>179</v>
      </c>
      <c r="AA36" s="20" t="s">
        <v>179</v>
      </c>
      <c r="AB36" s="20" t="s">
        <v>179</v>
      </c>
      <c r="AC36" s="20" t="s">
        <v>179</v>
      </c>
      <c r="AD36" s="20" t="s">
        <v>179</v>
      </c>
      <c r="AE36" s="20" t="s">
        <v>179</v>
      </c>
      <c r="AF36" s="20" t="s">
        <v>179</v>
      </c>
      <c r="AG36" s="20" t="s">
        <v>179</v>
      </c>
      <c r="AH36" s="20" t="s">
        <v>179</v>
      </c>
      <c r="AI36" s="20" t="s">
        <v>179</v>
      </c>
      <c r="AJ36" s="20" t="s">
        <v>179</v>
      </c>
      <c r="AK36" s="20" t="s">
        <v>179</v>
      </c>
      <c r="AL36" s="20" t="s">
        <v>179</v>
      </c>
    </row>
    <row r="37" spans="1:38" ht="47.25" outlineLevel="1" x14ac:dyDescent="0.25">
      <c r="A37" s="301" t="s">
        <v>107</v>
      </c>
      <c r="B37" s="300" t="s">
        <v>108</v>
      </c>
      <c r="C37" s="295" t="s">
        <v>75</v>
      </c>
      <c r="D37" s="20" t="s">
        <v>179</v>
      </c>
      <c r="E37" s="20" t="s">
        <v>179</v>
      </c>
      <c r="F37" s="20" t="s">
        <v>179</v>
      </c>
      <c r="G37" s="20" t="s">
        <v>179</v>
      </c>
      <c r="H37" s="20" t="s">
        <v>179</v>
      </c>
      <c r="I37" s="20" t="s">
        <v>179</v>
      </c>
      <c r="J37" s="20" t="s">
        <v>179</v>
      </c>
      <c r="K37" s="20" t="s">
        <v>179</v>
      </c>
      <c r="L37" s="20" t="s">
        <v>179</v>
      </c>
      <c r="M37" s="20" t="s">
        <v>179</v>
      </c>
      <c r="N37" s="20" t="s">
        <v>179</v>
      </c>
      <c r="O37" s="20" t="s">
        <v>179</v>
      </c>
      <c r="P37" s="20" t="s">
        <v>179</v>
      </c>
      <c r="Q37" s="20" t="s">
        <v>179</v>
      </c>
      <c r="R37" s="20" t="s">
        <v>179</v>
      </c>
      <c r="S37" s="20" t="s">
        <v>179</v>
      </c>
      <c r="T37" s="20" t="s">
        <v>179</v>
      </c>
      <c r="U37" s="20" t="s">
        <v>179</v>
      </c>
      <c r="V37" s="20" t="s">
        <v>179</v>
      </c>
      <c r="W37" s="20" t="s">
        <v>179</v>
      </c>
      <c r="X37" s="20" t="s">
        <v>179</v>
      </c>
      <c r="Y37" s="20" t="s">
        <v>179</v>
      </c>
      <c r="Z37" s="20" t="s">
        <v>179</v>
      </c>
      <c r="AA37" s="20" t="s">
        <v>179</v>
      </c>
      <c r="AB37" s="20" t="s">
        <v>179</v>
      </c>
      <c r="AC37" s="20" t="s">
        <v>179</v>
      </c>
      <c r="AD37" s="20" t="s">
        <v>179</v>
      </c>
      <c r="AE37" s="20" t="s">
        <v>179</v>
      </c>
      <c r="AF37" s="20" t="s">
        <v>179</v>
      </c>
      <c r="AG37" s="20" t="s">
        <v>179</v>
      </c>
      <c r="AH37" s="20" t="s">
        <v>179</v>
      </c>
      <c r="AI37" s="20" t="s">
        <v>179</v>
      </c>
      <c r="AJ37" s="20" t="s">
        <v>179</v>
      </c>
      <c r="AK37" s="20" t="s">
        <v>179</v>
      </c>
      <c r="AL37" s="20" t="s">
        <v>179</v>
      </c>
    </row>
    <row r="38" spans="1:38" ht="126" outlineLevel="1" x14ac:dyDescent="0.25">
      <c r="A38" s="301" t="s">
        <v>107</v>
      </c>
      <c r="B38" s="300" t="s">
        <v>109</v>
      </c>
      <c r="C38" s="295" t="s">
        <v>75</v>
      </c>
      <c r="D38" s="20" t="s">
        <v>179</v>
      </c>
      <c r="E38" s="20" t="s">
        <v>179</v>
      </c>
      <c r="F38" s="20" t="s">
        <v>179</v>
      </c>
      <c r="G38" s="20" t="s">
        <v>179</v>
      </c>
      <c r="H38" s="20" t="s">
        <v>179</v>
      </c>
      <c r="I38" s="20" t="s">
        <v>179</v>
      </c>
      <c r="J38" s="20" t="s">
        <v>179</v>
      </c>
      <c r="K38" s="20" t="s">
        <v>179</v>
      </c>
      <c r="L38" s="20" t="s">
        <v>179</v>
      </c>
      <c r="M38" s="20" t="s">
        <v>179</v>
      </c>
      <c r="N38" s="20" t="s">
        <v>179</v>
      </c>
      <c r="O38" s="20" t="s">
        <v>179</v>
      </c>
      <c r="P38" s="20" t="s">
        <v>179</v>
      </c>
      <c r="Q38" s="20" t="s">
        <v>179</v>
      </c>
      <c r="R38" s="20" t="s">
        <v>179</v>
      </c>
      <c r="S38" s="20" t="s">
        <v>179</v>
      </c>
      <c r="T38" s="20" t="s">
        <v>179</v>
      </c>
      <c r="U38" s="20" t="s">
        <v>179</v>
      </c>
      <c r="V38" s="20" t="s">
        <v>179</v>
      </c>
      <c r="W38" s="20" t="s">
        <v>179</v>
      </c>
      <c r="X38" s="20" t="s">
        <v>179</v>
      </c>
      <c r="Y38" s="20" t="s">
        <v>179</v>
      </c>
      <c r="Z38" s="20" t="s">
        <v>179</v>
      </c>
      <c r="AA38" s="20" t="s">
        <v>179</v>
      </c>
      <c r="AB38" s="20" t="s">
        <v>179</v>
      </c>
      <c r="AC38" s="20" t="s">
        <v>179</v>
      </c>
      <c r="AD38" s="20" t="s">
        <v>179</v>
      </c>
      <c r="AE38" s="20" t="s">
        <v>179</v>
      </c>
      <c r="AF38" s="20" t="s">
        <v>179</v>
      </c>
      <c r="AG38" s="20" t="s">
        <v>179</v>
      </c>
      <c r="AH38" s="20" t="s">
        <v>179</v>
      </c>
      <c r="AI38" s="20" t="s">
        <v>179</v>
      </c>
      <c r="AJ38" s="20" t="s">
        <v>179</v>
      </c>
      <c r="AK38" s="20" t="s">
        <v>179</v>
      </c>
      <c r="AL38" s="20" t="s">
        <v>179</v>
      </c>
    </row>
    <row r="39" spans="1:38" ht="110.25" outlineLevel="1" x14ac:dyDescent="0.25">
      <c r="A39" s="301" t="s">
        <v>107</v>
      </c>
      <c r="B39" s="300" t="s">
        <v>110</v>
      </c>
      <c r="C39" s="295" t="s">
        <v>75</v>
      </c>
      <c r="D39" s="20" t="s">
        <v>179</v>
      </c>
      <c r="E39" s="20" t="s">
        <v>179</v>
      </c>
      <c r="F39" s="20" t="s">
        <v>179</v>
      </c>
      <c r="G39" s="20" t="s">
        <v>179</v>
      </c>
      <c r="H39" s="20" t="s">
        <v>179</v>
      </c>
      <c r="I39" s="20" t="s">
        <v>179</v>
      </c>
      <c r="J39" s="20" t="s">
        <v>179</v>
      </c>
      <c r="K39" s="20" t="s">
        <v>179</v>
      </c>
      <c r="L39" s="20" t="s">
        <v>179</v>
      </c>
      <c r="M39" s="20" t="s">
        <v>179</v>
      </c>
      <c r="N39" s="20" t="s">
        <v>179</v>
      </c>
      <c r="O39" s="20" t="s">
        <v>179</v>
      </c>
      <c r="P39" s="20" t="s">
        <v>179</v>
      </c>
      <c r="Q39" s="20" t="s">
        <v>179</v>
      </c>
      <c r="R39" s="20" t="s">
        <v>179</v>
      </c>
      <c r="S39" s="20" t="s">
        <v>179</v>
      </c>
      <c r="T39" s="20" t="s">
        <v>179</v>
      </c>
      <c r="U39" s="20" t="s">
        <v>179</v>
      </c>
      <c r="V39" s="20" t="s">
        <v>179</v>
      </c>
      <c r="W39" s="20" t="s">
        <v>179</v>
      </c>
      <c r="X39" s="20" t="s">
        <v>179</v>
      </c>
      <c r="Y39" s="20" t="s">
        <v>179</v>
      </c>
      <c r="Z39" s="20" t="s">
        <v>179</v>
      </c>
      <c r="AA39" s="20" t="s">
        <v>179</v>
      </c>
      <c r="AB39" s="20" t="s">
        <v>179</v>
      </c>
      <c r="AC39" s="20" t="s">
        <v>179</v>
      </c>
      <c r="AD39" s="20" t="s">
        <v>179</v>
      </c>
      <c r="AE39" s="20" t="s">
        <v>179</v>
      </c>
      <c r="AF39" s="20" t="s">
        <v>179</v>
      </c>
      <c r="AG39" s="20" t="s">
        <v>179</v>
      </c>
      <c r="AH39" s="20" t="s">
        <v>179</v>
      </c>
      <c r="AI39" s="20" t="s">
        <v>179</v>
      </c>
      <c r="AJ39" s="20" t="s">
        <v>179</v>
      </c>
      <c r="AK39" s="20" t="s">
        <v>179</v>
      </c>
      <c r="AL39" s="20" t="s">
        <v>179</v>
      </c>
    </row>
    <row r="40" spans="1:38" ht="126" outlineLevel="1" x14ac:dyDescent="0.25">
      <c r="A40" s="301" t="s">
        <v>107</v>
      </c>
      <c r="B40" s="300" t="s">
        <v>111</v>
      </c>
      <c r="C40" s="295" t="s">
        <v>75</v>
      </c>
      <c r="D40" s="20" t="s">
        <v>179</v>
      </c>
      <c r="E40" s="20" t="s">
        <v>179</v>
      </c>
      <c r="F40" s="20" t="s">
        <v>179</v>
      </c>
      <c r="G40" s="20" t="s">
        <v>179</v>
      </c>
      <c r="H40" s="20" t="s">
        <v>179</v>
      </c>
      <c r="I40" s="20" t="s">
        <v>179</v>
      </c>
      <c r="J40" s="20" t="s">
        <v>179</v>
      </c>
      <c r="K40" s="20" t="s">
        <v>179</v>
      </c>
      <c r="L40" s="20" t="s">
        <v>179</v>
      </c>
      <c r="M40" s="20" t="s">
        <v>179</v>
      </c>
      <c r="N40" s="20" t="s">
        <v>179</v>
      </c>
      <c r="O40" s="20" t="s">
        <v>179</v>
      </c>
      <c r="P40" s="20" t="s">
        <v>179</v>
      </c>
      <c r="Q40" s="20" t="s">
        <v>179</v>
      </c>
      <c r="R40" s="20" t="s">
        <v>179</v>
      </c>
      <c r="S40" s="20" t="s">
        <v>179</v>
      </c>
      <c r="T40" s="20" t="s">
        <v>179</v>
      </c>
      <c r="U40" s="20" t="s">
        <v>179</v>
      </c>
      <c r="V40" s="20" t="s">
        <v>179</v>
      </c>
      <c r="W40" s="20" t="s">
        <v>179</v>
      </c>
      <c r="X40" s="20" t="s">
        <v>179</v>
      </c>
      <c r="Y40" s="20" t="s">
        <v>179</v>
      </c>
      <c r="Z40" s="20" t="s">
        <v>179</v>
      </c>
      <c r="AA40" s="20" t="s">
        <v>179</v>
      </c>
      <c r="AB40" s="20" t="s">
        <v>179</v>
      </c>
      <c r="AC40" s="20" t="s">
        <v>179</v>
      </c>
      <c r="AD40" s="20" t="s">
        <v>179</v>
      </c>
      <c r="AE40" s="20" t="s">
        <v>179</v>
      </c>
      <c r="AF40" s="20" t="s">
        <v>179</v>
      </c>
      <c r="AG40" s="20" t="s">
        <v>179</v>
      </c>
      <c r="AH40" s="20" t="s">
        <v>179</v>
      </c>
      <c r="AI40" s="20" t="s">
        <v>179</v>
      </c>
      <c r="AJ40" s="20" t="s">
        <v>179</v>
      </c>
      <c r="AK40" s="20" t="s">
        <v>179</v>
      </c>
      <c r="AL40" s="20" t="s">
        <v>179</v>
      </c>
    </row>
    <row r="41" spans="1:38" ht="47.25" outlineLevel="1" x14ac:dyDescent="0.25">
      <c r="A41" s="301" t="s">
        <v>112</v>
      </c>
      <c r="B41" s="300" t="s">
        <v>108</v>
      </c>
      <c r="C41" s="295" t="s">
        <v>75</v>
      </c>
      <c r="D41" s="20" t="s">
        <v>179</v>
      </c>
      <c r="E41" s="20" t="s">
        <v>179</v>
      </c>
      <c r="F41" s="20" t="s">
        <v>179</v>
      </c>
      <c r="G41" s="20" t="s">
        <v>179</v>
      </c>
      <c r="H41" s="20" t="s">
        <v>179</v>
      </c>
      <c r="I41" s="20" t="s">
        <v>179</v>
      </c>
      <c r="J41" s="20" t="s">
        <v>179</v>
      </c>
      <c r="K41" s="20" t="s">
        <v>179</v>
      </c>
      <c r="L41" s="20" t="s">
        <v>179</v>
      </c>
      <c r="M41" s="20" t="s">
        <v>179</v>
      </c>
      <c r="N41" s="20" t="s">
        <v>179</v>
      </c>
      <c r="O41" s="20" t="s">
        <v>179</v>
      </c>
      <c r="P41" s="20" t="s">
        <v>179</v>
      </c>
      <c r="Q41" s="20" t="s">
        <v>179</v>
      </c>
      <c r="R41" s="20" t="s">
        <v>179</v>
      </c>
      <c r="S41" s="20" t="s">
        <v>179</v>
      </c>
      <c r="T41" s="20" t="s">
        <v>179</v>
      </c>
      <c r="U41" s="20" t="s">
        <v>179</v>
      </c>
      <c r="V41" s="20" t="s">
        <v>179</v>
      </c>
      <c r="W41" s="20" t="s">
        <v>179</v>
      </c>
      <c r="X41" s="20" t="s">
        <v>179</v>
      </c>
      <c r="Y41" s="20" t="s">
        <v>179</v>
      </c>
      <c r="Z41" s="20" t="s">
        <v>179</v>
      </c>
      <c r="AA41" s="20" t="s">
        <v>179</v>
      </c>
      <c r="AB41" s="20" t="s">
        <v>179</v>
      </c>
      <c r="AC41" s="20" t="s">
        <v>179</v>
      </c>
      <c r="AD41" s="20" t="s">
        <v>179</v>
      </c>
      <c r="AE41" s="20" t="s">
        <v>179</v>
      </c>
      <c r="AF41" s="20" t="s">
        <v>179</v>
      </c>
      <c r="AG41" s="20" t="s">
        <v>179</v>
      </c>
      <c r="AH41" s="20" t="s">
        <v>179</v>
      </c>
      <c r="AI41" s="20" t="s">
        <v>179</v>
      </c>
      <c r="AJ41" s="20" t="s">
        <v>179</v>
      </c>
      <c r="AK41" s="20" t="s">
        <v>179</v>
      </c>
      <c r="AL41" s="20" t="s">
        <v>179</v>
      </c>
    </row>
    <row r="42" spans="1:38" ht="126" outlineLevel="1" x14ac:dyDescent="0.25">
      <c r="A42" s="301" t="s">
        <v>112</v>
      </c>
      <c r="B42" s="300" t="s">
        <v>109</v>
      </c>
      <c r="C42" s="295" t="s">
        <v>75</v>
      </c>
      <c r="D42" s="20" t="s">
        <v>179</v>
      </c>
      <c r="E42" s="20" t="s">
        <v>179</v>
      </c>
      <c r="F42" s="20" t="s">
        <v>179</v>
      </c>
      <c r="G42" s="20" t="s">
        <v>179</v>
      </c>
      <c r="H42" s="20" t="s">
        <v>179</v>
      </c>
      <c r="I42" s="20" t="s">
        <v>179</v>
      </c>
      <c r="J42" s="20" t="s">
        <v>179</v>
      </c>
      <c r="K42" s="20" t="s">
        <v>179</v>
      </c>
      <c r="L42" s="20" t="s">
        <v>179</v>
      </c>
      <c r="M42" s="20" t="s">
        <v>179</v>
      </c>
      <c r="N42" s="20" t="s">
        <v>179</v>
      </c>
      <c r="O42" s="20" t="s">
        <v>179</v>
      </c>
      <c r="P42" s="20" t="s">
        <v>179</v>
      </c>
      <c r="Q42" s="20" t="s">
        <v>179</v>
      </c>
      <c r="R42" s="20" t="s">
        <v>179</v>
      </c>
      <c r="S42" s="20" t="s">
        <v>179</v>
      </c>
      <c r="T42" s="20" t="s">
        <v>179</v>
      </c>
      <c r="U42" s="20" t="s">
        <v>179</v>
      </c>
      <c r="V42" s="20" t="s">
        <v>179</v>
      </c>
      <c r="W42" s="20" t="s">
        <v>179</v>
      </c>
      <c r="X42" s="20" t="s">
        <v>179</v>
      </c>
      <c r="Y42" s="20" t="s">
        <v>179</v>
      </c>
      <c r="Z42" s="20" t="s">
        <v>179</v>
      </c>
      <c r="AA42" s="20" t="s">
        <v>179</v>
      </c>
      <c r="AB42" s="20" t="s">
        <v>179</v>
      </c>
      <c r="AC42" s="20" t="s">
        <v>179</v>
      </c>
      <c r="AD42" s="20" t="s">
        <v>179</v>
      </c>
      <c r="AE42" s="20" t="s">
        <v>179</v>
      </c>
      <c r="AF42" s="20" t="s">
        <v>179</v>
      </c>
      <c r="AG42" s="20" t="s">
        <v>179</v>
      </c>
      <c r="AH42" s="20" t="s">
        <v>179</v>
      </c>
      <c r="AI42" s="20" t="s">
        <v>179</v>
      </c>
      <c r="AJ42" s="20" t="s">
        <v>179</v>
      </c>
      <c r="AK42" s="20" t="s">
        <v>179</v>
      </c>
      <c r="AL42" s="20" t="s">
        <v>179</v>
      </c>
    </row>
    <row r="43" spans="1:38" ht="110.25" outlineLevel="1" x14ac:dyDescent="0.25">
      <c r="A43" s="301" t="s">
        <v>112</v>
      </c>
      <c r="B43" s="300" t="s">
        <v>110</v>
      </c>
      <c r="C43" s="295" t="s">
        <v>75</v>
      </c>
      <c r="D43" s="20" t="s">
        <v>179</v>
      </c>
      <c r="E43" s="20" t="s">
        <v>179</v>
      </c>
      <c r="F43" s="20" t="s">
        <v>179</v>
      </c>
      <c r="G43" s="20" t="s">
        <v>179</v>
      </c>
      <c r="H43" s="20" t="s">
        <v>179</v>
      </c>
      <c r="I43" s="20" t="s">
        <v>179</v>
      </c>
      <c r="J43" s="20" t="s">
        <v>179</v>
      </c>
      <c r="K43" s="20" t="s">
        <v>179</v>
      </c>
      <c r="L43" s="20" t="s">
        <v>179</v>
      </c>
      <c r="M43" s="20" t="s">
        <v>179</v>
      </c>
      <c r="N43" s="20" t="s">
        <v>179</v>
      </c>
      <c r="O43" s="20" t="s">
        <v>179</v>
      </c>
      <c r="P43" s="20" t="s">
        <v>179</v>
      </c>
      <c r="Q43" s="20" t="s">
        <v>179</v>
      </c>
      <c r="R43" s="20" t="s">
        <v>179</v>
      </c>
      <c r="S43" s="20" t="s">
        <v>179</v>
      </c>
      <c r="T43" s="20" t="s">
        <v>179</v>
      </c>
      <c r="U43" s="20" t="s">
        <v>179</v>
      </c>
      <c r="V43" s="20" t="s">
        <v>179</v>
      </c>
      <c r="W43" s="20" t="s">
        <v>179</v>
      </c>
      <c r="X43" s="20" t="s">
        <v>179</v>
      </c>
      <c r="Y43" s="20" t="s">
        <v>179</v>
      </c>
      <c r="Z43" s="20" t="s">
        <v>179</v>
      </c>
      <c r="AA43" s="20" t="s">
        <v>179</v>
      </c>
      <c r="AB43" s="20" t="s">
        <v>179</v>
      </c>
      <c r="AC43" s="20" t="s">
        <v>179</v>
      </c>
      <c r="AD43" s="20" t="s">
        <v>179</v>
      </c>
      <c r="AE43" s="20" t="s">
        <v>179</v>
      </c>
      <c r="AF43" s="20" t="s">
        <v>179</v>
      </c>
      <c r="AG43" s="20" t="s">
        <v>179</v>
      </c>
      <c r="AH43" s="20" t="s">
        <v>179</v>
      </c>
      <c r="AI43" s="20" t="s">
        <v>179</v>
      </c>
      <c r="AJ43" s="20" t="s">
        <v>179</v>
      </c>
      <c r="AK43" s="20" t="s">
        <v>179</v>
      </c>
      <c r="AL43" s="20" t="s">
        <v>179</v>
      </c>
    </row>
    <row r="44" spans="1:38" ht="126" outlineLevel="1" x14ac:dyDescent="0.25">
      <c r="A44" s="301" t="s">
        <v>112</v>
      </c>
      <c r="B44" s="300" t="s">
        <v>113</v>
      </c>
      <c r="C44" s="295" t="s">
        <v>75</v>
      </c>
      <c r="D44" s="20" t="s">
        <v>179</v>
      </c>
      <c r="E44" s="20" t="s">
        <v>179</v>
      </c>
      <c r="F44" s="20" t="s">
        <v>179</v>
      </c>
      <c r="G44" s="20" t="s">
        <v>179</v>
      </c>
      <c r="H44" s="20" t="s">
        <v>179</v>
      </c>
      <c r="I44" s="20" t="s">
        <v>179</v>
      </c>
      <c r="J44" s="20" t="s">
        <v>179</v>
      </c>
      <c r="K44" s="20" t="s">
        <v>179</v>
      </c>
      <c r="L44" s="20" t="s">
        <v>179</v>
      </c>
      <c r="M44" s="20" t="s">
        <v>179</v>
      </c>
      <c r="N44" s="20" t="s">
        <v>179</v>
      </c>
      <c r="O44" s="20" t="s">
        <v>179</v>
      </c>
      <c r="P44" s="20" t="s">
        <v>179</v>
      </c>
      <c r="Q44" s="20" t="s">
        <v>179</v>
      </c>
      <c r="R44" s="20" t="s">
        <v>179</v>
      </c>
      <c r="S44" s="20" t="s">
        <v>179</v>
      </c>
      <c r="T44" s="20" t="s">
        <v>179</v>
      </c>
      <c r="U44" s="20" t="s">
        <v>179</v>
      </c>
      <c r="V44" s="20" t="s">
        <v>179</v>
      </c>
      <c r="W44" s="20" t="s">
        <v>179</v>
      </c>
      <c r="X44" s="20" t="s">
        <v>179</v>
      </c>
      <c r="Y44" s="20" t="s">
        <v>179</v>
      </c>
      <c r="Z44" s="20" t="s">
        <v>179</v>
      </c>
      <c r="AA44" s="20" t="s">
        <v>179</v>
      </c>
      <c r="AB44" s="20" t="s">
        <v>179</v>
      </c>
      <c r="AC44" s="20" t="s">
        <v>179</v>
      </c>
      <c r="AD44" s="20" t="s">
        <v>179</v>
      </c>
      <c r="AE44" s="20" t="s">
        <v>179</v>
      </c>
      <c r="AF44" s="20" t="s">
        <v>179</v>
      </c>
      <c r="AG44" s="20" t="s">
        <v>179</v>
      </c>
      <c r="AH44" s="20" t="s">
        <v>179</v>
      </c>
      <c r="AI44" s="20" t="s">
        <v>179</v>
      </c>
      <c r="AJ44" s="20" t="s">
        <v>179</v>
      </c>
      <c r="AK44" s="20" t="s">
        <v>179</v>
      </c>
      <c r="AL44" s="20" t="s">
        <v>179</v>
      </c>
    </row>
    <row r="45" spans="1:38" ht="94.5" outlineLevel="1" x14ac:dyDescent="0.25">
      <c r="A45" s="301" t="s">
        <v>114</v>
      </c>
      <c r="B45" s="300" t="s">
        <v>115</v>
      </c>
      <c r="C45" s="295" t="s">
        <v>75</v>
      </c>
      <c r="D45" s="20" t="s">
        <v>179</v>
      </c>
      <c r="E45" s="20" t="s">
        <v>179</v>
      </c>
      <c r="F45" s="20" t="s">
        <v>179</v>
      </c>
      <c r="G45" s="20" t="s">
        <v>179</v>
      </c>
      <c r="H45" s="20" t="s">
        <v>179</v>
      </c>
      <c r="I45" s="20" t="s">
        <v>179</v>
      </c>
      <c r="J45" s="20" t="s">
        <v>179</v>
      </c>
      <c r="K45" s="20" t="s">
        <v>179</v>
      </c>
      <c r="L45" s="20" t="s">
        <v>179</v>
      </c>
      <c r="M45" s="20" t="s">
        <v>179</v>
      </c>
      <c r="N45" s="20" t="s">
        <v>179</v>
      </c>
      <c r="O45" s="20" t="s">
        <v>179</v>
      </c>
      <c r="P45" s="20" t="s">
        <v>179</v>
      </c>
      <c r="Q45" s="20" t="s">
        <v>179</v>
      </c>
      <c r="R45" s="20" t="s">
        <v>179</v>
      </c>
      <c r="S45" s="20" t="s">
        <v>179</v>
      </c>
      <c r="T45" s="20" t="s">
        <v>179</v>
      </c>
      <c r="U45" s="20" t="s">
        <v>179</v>
      </c>
      <c r="V45" s="20" t="s">
        <v>179</v>
      </c>
      <c r="W45" s="20" t="s">
        <v>179</v>
      </c>
      <c r="X45" s="20" t="s">
        <v>179</v>
      </c>
      <c r="Y45" s="20" t="s">
        <v>179</v>
      </c>
      <c r="Z45" s="20" t="s">
        <v>179</v>
      </c>
      <c r="AA45" s="20" t="s">
        <v>179</v>
      </c>
      <c r="AB45" s="20" t="s">
        <v>179</v>
      </c>
      <c r="AC45" s="20" t="s">
        <v>179</v>
      </c>
      <c r="AD45" s="20" t="s">
        <v>179</v>
      </c>
      <c r="AE45" s="20" t="s">
        <v>179</v>
      </c>
      <c r="AF45" s="20" t="s">
        <v>179</v>
      </c>
      <c r="AG45" s="20" t="s">
        <v>179</v>
      </c>
      <c r="AH45" s="20" t="s">
        <v>179</v>
      </c>
      <c r="AI45" s="20" t="s">
        <v>179</v>
      </c>
      <c r="AJ45" s="20" t="s">
        <v>179</v>
      </c>
      <c r="AK45" s="20" t="s">
        <v>179</v>
      </c>
      <c r="AL45" s="20" t="s">
        <v>179</v>
      </c>
    </row>
    <row r="46" spans="1:38" ht="78.75" outlineLevel="1" x14ac:dyDescent="0.25">
      <c r="A46" s="301" t="s">
        <v>116</v>
      </c>
      <c r="B46" s="300" t="s">
        <v>117</v>
      </c>
      <c r="C46" s="295" t="s">
        <v>75</v>
      </c>
      <c r="D46" s="20" t="s">
        <v>179</v>
      </c>
      <c r="E46" s="20" t="s">
        <v>179</v>
      </c>
      <c r="F46" s="20" t="s">
        <v>179</v>
      </c>
      <c r="G46" s="20" t="s">
        <v>179</v>
      </c>
      <c r="H46" s="20" t="s">
        <v>179</v>
      </c>
      <c r="I46" s="20" t="s">
        <v>179</v>
      </c>
      <c r="J46" s="20" t="s">
        <v>179</v>
      </c>
      <c r="K46" s="20" t="s">
        <v>179</v>
      </c>
      <c r="L46" s="20" t="s">
        <v>179</v>
      </c>
      <c r="M46" s="20" t="s">
        <v>179</v>
      </c>
      <c r="N46" s="20" t="s">
        <v>179</v>
      </c>
      <c r="O46" s="20" t="s">
        <v>179</v>
      </c>
      <c r="P46" s="20" t="s">
        <v>179</v>
      </c>
      <c r="Q46" s="20" t="s">
        <v>179</v>
      </c>
      <c r="R46" s="20" t="s">
        <v>179</v>
      </c>
      <c r="S46" s="20" t="s">
        <v>179</v>
      </c>
      <c r="T46" s="20" t="s">
        <v>179</v>
      </c>
      <c r="U46" s="20" t="s">
        <v>179</v>
      </c>
      <c r="V46" s="20" t="s">
        <v>179</v>
      </c>
      <c r="W46" s="20" t="s">
        <v>179</v>
      </c>
      <c r="X46" s="20" t="s">
        <v>179</v>
      </c>
      <c r="Y46" s="20" t="s">
        <v>179</v>
      </c>
      <c r="Z46" s="20" t="s">
        <v>179</v>
      </c>
      <c r="AA46" s="20" t="s">
        <v>179</v>
      </c>
      <c r="AB46" s="20" t="s">
        <v>179</v>
      </c>
      <c r="AC46" s="20" t="s">
        <v>179</v>
      </c>
      <c r="AD46" s="20" t="s">
        <v>179</v>
      </c>
      <c r="AE46" s="20" t="s">
        <v>179</v>
      </c>
      <c r="AF46" s="20" t="s">
        <v>179</v>
      </c>
      <c r="AG46" s="20" t="s">
        <v>179</v>
      </c>
      <c r="AH46" s="20" t="s">
        <v>179</v>
      </c>
      <c r="AI46" s="20" t="s">
        <v>179</v>
      </c>
      <c r="AJ46" s="20" t="s">
        <v>179</v>
      </c>
      <c r="AK46" s="20" t="s">
        <v>179</v>
      </c>
      <c r="AL46" s="20" t="s">
        <v>179</v>
      </c>
    </row>
    <row r="47" spans="1:38" ht="94.5" outlineLevel="1" x14ac:dyDescent="0.25">
      <c r="A47" s="301" t="s">
        <v>118</v>
      </c>
      <c r="B47" s="300" t="s">
        <v>119</v>
      </c>
      <c r="C47" s="295" t="s">
        <v>75</v>
      </c>
      <c r="D47" s="20" t="s">
        <v>179</v>
      </c>
      <c r="E47" s="20" t="s">
        <v>179</v>
      </c>
      <c r="F47" s="20" t="s">
        <v>179</v>
      </c>
      <c r="G47" s="20" t="s">
        <v>179</v>
      </c>
      <c r="H47" s="20" t="s">
        <v>179</v>
      </c>
      <c r="I47" s="20" t="s">
        <v>179</v>
      </c>
      <c r="J47" s="20" t="s">
        <v>179</v>
      </c>
      <c r="K47" s="20" t="s">
        <v>179</v>
      </c>
      <c r="L47" s="20" t="s">
        <v>179</v>
      </c>
      <c r="M47" s="20" t="s">
        <v>179</v>
      </c>
      <c r="N47" s="20" t="s">
        <v>179</v>
      </c>
      <c r="O47" s="20" t="s">
        <v>179</v>
      </c>
      <c r="P47" s="20" t="s">
        <v>179</v>
      </c>
      <c r="Q47" s="20" t="s">
        <v>179</v>
      </c>
      <c r="R47" s="20" t="s">
        <v>179</v>
      </c>
      <c r="S47" s="20" t="s">
        <v>179</v>
      </c>
      <c r="T47" s="20" t="s">
        <v>179</v>
      </c>
      <c r="U47" s="20" t="s">
        <v>179</v>
      </c>
      <c r="V47" s="20" t="s">
        <v>179</v>
      </c>
      <c r="W47" s="20" t="s">
        <v>179</v>
      </c>
      <c r="X47" s="20" t="s">
        <v>179</v>
      </c>
      <c r="Y47" s="20" t="s">
        <v>179</v>
      </c>
      <c r="Z47" s="20" t="s">
        <v>179</v>
      </c>
      <c r="AA47" s="20" t="s">
        <v>179</v>
      </c>
      <c r="AB47" s="20" t="s">
        <v>179</v>
      </c>
      <c r="AC47" s="20" t="s">
        <v>179</v>
      </c>
      <c r="AD47" s="20" t="s">
        <v>179</v>
      </c>
      <c r="AE47" s="20" t="s">
        <v>179</v>
      </c>
      <c r="AF47" s="20" t="s">
        <v>179</v>
      </c>
      <c r="AG47" s="20" t="s">
        <v>179</v>
      </c>
      <c r="AH47" s="20" t="s">
        <v>179</v>
      </c>
      <c r="AI47" s="20" t="s">
        <v>179</v>
      </c>
      <c r="AJ47" s="20" t="s">
        <v>179</v>
      </c>
      <c r="AK47" s="20" t="s">
        <v>179</v>
      </c>
      <c r="AL47" s="20" t="s">
        <v>179</v>
      </c>
    </row>
    <row r="48" spans="1:38" ht="47.25" x14ac:dyDescent="0.25">
      <c r="A48" s="301" t="s">
        <v>120</v>
      </c>
      <c r="B48" s="300" t="s">
        <v>121</v>
      </c>
      <c r="C48" s="295" t="s">
        <v>75</v>
      </c>
      <c r="D48" s="20">
        <v>0</v>
      </c>
      <c r="E48" s="20">
        <v>0</v>
      </c>
      <c r="F48" s="20">
        <v>0</v>
      </c>
      <c r="G48" s="20">
        <v>0</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c r="Z48" s="20">
        <v>22.085900000000002</v>
      </c>
      <c r="AA48" s="20">
        <v>0</v>
      </c>
      <c r="AB48" s="20">
        <v>0</v>
      </c>
      <c r="AC48" s="20">
        <v>21.887</v>
      </c>
      <c r="AD48" s="20">
        <v>0</v>
      </c>
      <c r="AE48" s="20">
        <v>448</v>
      </c>
      <c r="AF48" s="20">
        <v>0</v>
      </c>
      <c r="AG48" s="20">
        <v>19.174233333333333</v>
      </c>
      <c r="AH48" s="20">
        <v>0</v>
      </c>
      <c r="AI48" s="20">
        <v>0</v>
      </c>
      <c r="AJ48" s="20">
        <v>18.695999999999998</v>
      </c>
      <c r="AK48" s="20">
        <v>0</v>
      </c>
      <c r="AL48" s="20">
        <v>448</v>
      </c>
    </row>
    <row r="49" spans="1:38" ht="78.75" x14ac:dyDescent="0.25">
      <c r="A49" s="301" t="s">
        <v>122</v>
      </c>
      <c r="B49" s="300" t="s">
        <v>123</v>
      </c>
      <c r="C49" s="295" t="s">
        <v>75</v>
      </c>
      <c r="D49" s="72">
        <v>0</v>
      </c>
      <c r="E49" s="72">
        <v>0</v>
      </c>
      <c r="F49" s="72">
        <v>0</v>
      </c>
      <c r="G49" s="72">
        <v>0</v>
      </c>
      <c r="H49" s="72">
        <v>0</v>
      </c>
      <c r="I49" s="72">
        <v>0</v>
      </c>
      <c r="J49" s="72">
        <v>0</v>
      </c>
      <c r="K49" s="72">
        <v>0</v>
      </c>
      <c r="L49" s="72">
        <v>0</v>
      </c>
      <c r="M49" s="72">
        <v>0</v>
      </c>
      <c r="N49" s="72">
        <v>0</v>
      </c>
      <c r="O49" s="72">
        <v>0</v>
      </c>
      <c r="P49" s="72">
        <v>0</v>
      </c>
      <c r="Q49" s="72">
        <v>0</v>
      </c>
      <c r="R49" s="72">
        <v>0</v>
      </c>
      <c r="S49" s="72">
        <v>0</v>
      </c>
      <c r="T49" s="72">
        <v>0</v>
      </c>
      <c r="U49" s="72">
        <v>0</v>
      </c>
      <c r="V49" s="72">
        <v>0</v>
      </c>
      <c r="W49" s="72">
        <v>0</v>
      </c>
      <c r="X49" s="72">
        <v>0</v>
      </c>
      <c r="Y49" s="72">
        <v>0</v>
      </c>
      <c r="Z49" s="72">
        <v>22.085900000000002</v>
      </c>
      <c r="AA49" s="72">
        <v>0</v>
      </c>
      <c r="AB49" s="72">
        <v>0</v>
      </c>
      <c r="AC49" s="72">
        <v>21.887</v>
      </c>
      <c r="AD49" s="72">
        <v>0</v>
      </c>
      <c r="AE49" s="72">
        <v>448</v>
      </c>
      <c r="AF49" s="72">
        <v>0</v>
      </c>
      <c r="AG49" s="72">
        <v>19.174233333333333</v>
      </c>
      <c r="AH49" s="72">
        <v>0</v>
      </c>
      <c r="AI49" s="72">
        <v>0</v>
      </c>
      <c r="AJ49" s="72">
        <v>18.695999999999998</v>
      </c>
      <c r="AK49" s="72">
        <v>0</v>
      </c>
      <c r="AL49" s="72">
        <v>448</v>
      </c>
    </row>
    <row r="50" spans="1:38" ht="31.5" outlineLevel="1" x14ac:dyDescent="0.25">
      <c r="A50" s="301" t="s">
        <v>124</v>
      </c>
      <c r="B50" s="300" t="s">
        <v>125</v>
      </c>
      <c r="C50" s="295" t="s">
        <v>75</v>
      </c>
      <c r="D50" s="20" t="s">
        <v>179</v>
      </c>
      <c r="E50" s="20" t="s">
        <v>179</v>
      </c>
      <c r="F50" s="20" t="s">
        <v>179</v>
      </c>
      <c r="G50" s="20" t="s">
        <v>179</v>
      </c>
      <c r="H50" s="20" t="s">
        <v>179</v>
      </c>
      <c r="I50" s="20" t="s">
        <v>179</v>
      </c>
      <c r="J50" s="20" t="s">
        <v>179</v>
      </c>
      <c r="K50" s="20" t="s">
        <v>179</v>
      </c>
      <c r="L50" s="20" t="s">
        <v>179</v>
      </c>
      <c r="M50" s="20" t="s">
        <v>179</v>
      </c>
      <c r="N50" s="20" t="s">
        <v>179</v>
      </c>
      <c r="O50" s="20" t="s">
        <v>179</v>
      </c>
      <c r="P50" s="20" t="s">
        <v>179</v>
      </c>
      <c r="Q50" s="20" t="s">
        <v>179</v>
      </c>
      <c r="R50" s="20" t="s">
        <v>179</v>
      </c>
      <c r="S50" s="20" t="s">
        <v>179</v>
      </c>
      <c r="T50" s="20" t="s">
        <v>179</v>
      </c>
      <c r="U50" s="20" t="s">
        <v>179</v>
      </c>
      <c r="V50" s="20" t="s">
        <v>179</v>
      </c>
      <c r="W50" s="20" t="s">
        <v>179</v>
      </c>
      <c r="X50" s="20" t="s">
        <v>179</v>
      </c>
      <c r="Y50" s="20" t="s">
        <v>179</v>
      </c>
      <c r="Z50" s="20" t="s">
        <v>179</v>
      </c>
      <c r="AA50" s="20" t="s">
        <v>179</v>
      </c>
      <c r="AB50" s="20" t="s">
        <v>179</v>
      </c>
      <c r="AC50" s="20" t="s">
        <v>179</v>
      </c>
      <c r="AD50" s="20" t="s">
        <v>179</v>
      </c>
      <c r="AE50" s="20" t="s">
        <v>179</v>
      </c>
      <c r="AF50" s="20" t="s">
        <v>179</v>
      </c>
      <c r="AG50" s="20" t="s">
        <v>179</v>
      </c>
      <c r="AH50" s="20" t="s">
        <v>179</v>
      </c>
      <c r="AI50" s="20" t="s">
        <v>179</v>
      </c>
      <c r="AJ50" s="20" t="s">
        <v>179</v>
      </c>
      <c r="AK50" s="20" t="s">
        <v>179</v>
      </c>
      <c r="AL50" s="20" t="s">
        <v>179</v>
      </c>
    </row>
    <row r="51" spans="1:38" ht="63" outlineLevel="1" x14ac:dyDescent="0.25">
      <c r="A51" s="301" t="s">
        <v>126</v>
      </c>
      <c r="B51" s="300" t="s">
        <v>127</v>
      </c>
      <c r="C51" s="295" t="s">
        <v>75</v>
      </c>
      <c r="D51" s="20" t="s">
        <v>179</v>
      </c>
      <c r="E51" s="20" t="s">
        <v>179</v>
      </c>
      <c r="F51" s="20" t="s">
        <v>179</v>
      </c>
      <c r="G51" s="20" t="s">
        <v>179</v>
      </c>
      <c r="H51" s="20" t="s">
        <v>179</v>
      </c>
      <c r="I51" s="20" t="s">
        <v>179</v>
      </c>
      <c r="J51" s="20" t="s">
        <v>179</v>
      </c>
      <c r="K51" s="20" t="s">
        <v>179</v>
      </c>
      <c r="L51" s="20" t="s">
        <v>179</v>
      </c>
      <c r="M51" s="20" t="s">
        <v>179</v>
      </c>
      <c r="N51" s="20" t="s">
        <v>179</v>
      </c>
      <c r="O51" s="20" t="s">
        <v>179</v>
      </c>
      <c r="P51" s="20" t="s">
        <v>179</v>
      </c>
      <c r="Q51" s="20" t="s">
        <v>179</v>
      </c>
      <c r="R51" s="20" t="s">
        <v>179</v>
      </c>
      <c r="S51" s="20" t="s">
        <v>179</v>
      </c>
      <c r="T51" s="20" t="s">
        <v>179</v>
      </c>
      <c r="U51" s="20" t="s">
        <v>179</v>
      </c>
      <c r="V51" s="20" t="s">
        <v>179</v>
      </c>
      <c r="W51" s="20" t="s">
        <v>179</v>
      </c>
      <c r="X51" s="20" t="s">
        <v>179</v>
      </c>
      <c r="Y51" s="20" t="s">
        <v>179</v>
      </c>
      <c r="Z51" s="20" t="s">
        <v>179</v>
      </c>
      <c r="AA51" s="20" t="s">
        <v>179</v>
      </c>
      <c r="AB51" s="20" t="s">
        <v>179</v>
      </c>
      <c r="AC51" s="20" t="s">
        <v>179</v>
      </c>
      <c r="AD51" s="20" t="s">
        <v>179</v>
      </c>
      <c r="AE51" s="20" t="s">
        <v>179</v>
      </c>
      <c r="AF51" s="20" t="s">
        <v>179</v>
      </c>
      <c r="AG51" s="20" t="s">
        <v>179</v>
      </c>
      <c r="AH51" s="20" t="s">
        <v>179</v>
      </c>
      <c r="AI51" s="20" t="s">
        <v>179</v>
      </c>
      <c r="AJ51" s="20" t="s">
        <v>179</v>
      </c>
      <c r="AK51" s="20" t="s">
        <v>179</v>
      </c>
      <c r="AL51" s="20" t="s">
        <v>179</v>
      </c>
    </row>
    <row r="52" spans="1:38" ht="47.25" outlineLevel="1" x14ac:dyDescent="0.25">
      <c r="A52" s="301" t="s">
        <v>128</v>
      </c>
      <c r="B52" s="300" t="s">
        <v>129</v>
      </c>
      <c r="C52" s="295" t="s">
        <v>75</v>
      </c>
      <c r="D52" s="20" t="s">
        <v>179</v>
      </c>
      <c r="E52" s="20" t="s">
        <v>179</v>
      </c>
      <c r="F52" s="20" t="s">
        <v>179</v>
      </c>
      <c r="G52" s="20" t="s">
        <v>179</v>
      </c>
      <c r="H52" s="20" t="s">
        <v>179</v>
      </c>
      <c r="I52" s="20" t="s">
        <v>179</v>
      </c>
      <c r="J52" s="20" t="s">
        <v>179</v>
      </c>
      <c r="K52" s="20" t="s">
        <v>179</v>
      </c>
      <c r="L52" s="20" t="s">
        <v>179</v>
      </c>
      <c r="M52" s="20" t="s">
        <v>179</v>
      </c>
      <c r="N52" s="20" t="s">
        <v>179</v>
      </c>
      <c r="O52" s="20" t="s">
        <v>179</v>
      </c>
      <c r="P52" s="20" t="s">
        <v>179</v>
      </c>
      <c r="Q52" s="20" t="s">
        <v>179</v>
      </c>
      <c r="R52" s="20" t="s">
        <v>179</v>
      </c>
      <c r="S52" s="20" t="s">
        <v>179</v>
      </c>
      <c r="T52" s="20" t="s">
        <v>179</v>
      </c>
      <c r="U52" s="20" t="s">
        <v>179</v>
      </c>
      <c r="V52" s="20" t="s">
        <v>179</v>
      </c>
      <c r="W52" s="20" t="s">
        <v>179</v>
      </c>
      <c r="X52" s="20" t="s">
        <v>179</v>
      </c>
      <c r="Y52" s="20" t="s">
        <v>179</v>
      </c>
      <c r="Z52" s="20" t="s">
        <v>179</v>
      </c>
      <c r="AA52" s="20" t="s">
        <v>179</v>
      </c>
      <c r="AB52" s="20" t="s">
        <v>179</v>
      </c>
      <c r="AC52" s="20" t="s">
        <v>179</v>
      </c>
      <c r="AD52" s="20" t="s">
        <v>179</v>
      </c>
      <c r="AE52" s="20" t="s">
        <v>179</v>
      </c>
      <c r="AF52" s="20" t="s">
        <v>179</v>
      </c>
      <c r="AG52" s="20" t="s">
        <v>179</v>
      </c>
      <c r="AH52" s="20" t="s">
        <v>179</v>
      </c>
      <c r="AI52" s="20" t="s">
        <v>179</v>
      </c>
      <c r="AJ52" s="20" t="s">
        <v>179</v>
      </c>
      <c r="AK52" s="20" t="s">
        <v>179</v>
      </c>
      <c r="AL52" s="20" t="s">
        <v>179</v>
      </c>
    </row>
    <row r="53" spans="1:38" ht="31.5" x14ac:dyDescent="0.25">
      <c r="A53" s="301" t="s">
        <v>130</v>
      </c>
      <c r="B53" s="300" t="s">
        <v>131</v>
      </c>
      <c r="C53" s="295" t="s">
        <v>75</v>
      </c>
      <c r="D53" s="20">
        <v>0</v>
      </c>
      <c r="E53" s="20">
        <v>0</v>
      </c>
      <c r="F53" s="20">
        <v>0</v>
      </c>
      <c r="G53" s="20">
        <v>0</v>
      </c>
      <c r="H53" s="20">
        <v>0</v>
      </c>
      <c r="I53" s="20">
        <v>0</v>
      </c>
      <c r="J53" s="20">
        <v>0</v>
      </c>
      <c r="K53" s="20">
        <v>0</v>
      </c>
      <c r="L53" s="20">
        <v>0</v>
      </c>
      <c r="M53" s="20">
        <v>0</v>
      </c>
      <c r="N53" s="20">
        <v>0</v>
      </c>
      <c r="O53" s="20">
        <v>0</v>
      </c>
      <c r="P53" s="20">
        <v>0</v>
      </c>
      <c r="Q53" s="20">
        <v>0</v>
      </c>
      <c r="R53" s="20">
        <v>0</v>
      </c>
      <c r="S53" s="20">
        <v>0</v>
      </c>
      <c r="T53" s="20">
        <v>0</v>
      </c>
      <c r="U53" s="20">
        <v>0</v>
      </c>
      <c r="V53" s="20">
        <v>0</v>
      </c>
      <c r="W53" s="20">
        <v>0</v>
      </c>
      <c r="X53" s="20">
        <v>0</v>
      </c>
      <c r="Y53" s="20">
        <v>0</v>
      </c>
      <c r="Z53" s="20">
        <v>9.9649000000000001</v>
      </c>
      <c r="AA53" s="20">
        <v>0</v>
      </c>
      <c r="AB53" s="20">
        <v>0</v>
      </c>
      <c r="AC53" s="20">
        <v>11.533000000000001</v>
      </c>
      <c r="AD53" s="20">
        <v>0</v>
      </c>
      <c r="AE53" s="20">
        <v>0</v>
      </c>
      <c r="AF53" s="20">
        <v>0</v>
      </c>
      <c r="AG53" s="20">
        <v>7.0532333333333339</v>
      </c>
      <c r="AH53" s="20">
        <v>0</v>
      </c>
      <c r="AI53" s="20">
        <v>0</v>
      </c>
      <c r="AJ53" s="20">
        <v>8.3420000000000005</v>
      </c>
      <c r="AK53" s="20">
        <v>0</v>
      </c>
      <c r="AL53" s="20">
        <v>0</v>
      </c>
    </row>
    <row r="54" spans="1:38" ht="31.5" x14ac:dyDescent="0.25">
      <c r="A54" s="352"/>
      <c r="B54" s="337" t="s">
        <v>887</v>
      </c>
      <c r="C54" s="16" t="s">
        <v>179</v>
      </c>
      <c r="D54" s="281">
        <v>0</v>
      </c>
      <c r="E54" s="281">
        <v>0</v>
      </c>
      <c r="F54" s="281">
        <v>0</v>
      </c>
      <c r="G54" s="281">
        <v>0</v>
      </c>
      <c r="H54" s="281">
        <v>0</v>
      </c>
      <c r="I54" s="281">
        <v>0</v>
      </c>
      <c r="J54" s="281">
        <v>0</v>
      </c>
      <c r="K54" s="281">
        <v>0</v>
      </c>
      <c r="L54" s="281">
        <v>0</v>
      </c>
      <c r="M54" s="281">
        <v>0</v>
      </c>
      <c r="N54" s="281">
        <v>0</v>
      </c>
      <c r="O54" s="281">
        <v>0</v>
      </c>
      <c r="P54" s="281">
        <v>0</v>
      </c>
      <c r="Q54" s="281">
        <v>0</v>
      </c>
      <c r="R54" s="281">
        <v>0</v>
      </c>
      <c r="S54" s="281">
        <v>0</v>
      </c>
      <c r="T54" s="281">
        <v>0</v>
      </c>
      <c r="U54" s="281">
        <v>0</v>
      </c>
      <c r="V54" s="281">
        <v>0</v>
      </c>
      <c r="W54" s="281">
        <v>0</v>
      </c>
      <c r="X54" s="281">
        <v>0</v>
      </c>
      <c r="Y54" s="281">
        <v>0</v>
      </c>
      <c r="Z54" s="281">
        <v>2.9116666666666671</v>
      </c>
      <c r="AA54" s="281">
        <v>0</v>
      </c>
      <c r="AB54" s="281">
        <v>0</v>
      </c>
      <c r="AC54" s="281">
        <v>3.1909999999999998</v>
      </c>
      <c r="AD54" s="281">
        <v>0</v>
      </c>
      <c r="AE54" s="281">
        <v>0</v>
      </c>
      <c r="AF54" s="281">
        <v>0</v>
      </c>
      <c r="AG54" s="281">
        <v>2.9116666666666671</v>
      </c>
      <c r="AH54" s="281">
        <v>0</v>
      </c>
      <c r="AI54" s="281">
        <v>0</v>
      </c>
      <c r="AJ54" s="281">
        <v>3.1909999999999998</v>
      </c>
      <c r="AK54" s="281">
        <v>0</v>
      </c>
      <c r="AL54" s="281">
        <v>0</v>
      </c>
    </row>
    <row r="55" spans="1:38" ht="110.25" x14ac:dyDescent="0.25">
      <c r="A55" s="16"/>
      <c r="B55" s="16" t="s">
        <v>211</v>
      </c>
      <c r="C55" s="16" t="s">
        <v>179</v>
      </c>
      <c r="D55" s="281">
        <v>0</v>
      </c>
      <c r="E55" s="281">
        <v>0</v>
      </c>
      <c r="F55" s="281">
        <v>0</v>
      </c>
      <c r="G55" s="281">
        <v>0</v>
      </c>
      <c r="H55" s="281">
        <v>0</v>
      </c>
      <c r="I55" s="281">
        <v>0</v>
      </c>
      <c r="J55" s="281">
        <v>0</v>
      </c>
      <c r="K55" s="281">
        <v>0</v>
      </c>
      <c r="L55" s="281">
        <v>0</v>
      </c>
      <c r="M55" s="281">
        <v>0</v>
      </c>
      <c r="N55" s="281">
        <v>0</v>
      </c>
      <c r="O55" s="281">
        <v>0</v>
      </c>
      <c r="P55" s="281">
        <v>0</v>
      </c>
      <c r="Q55" s="281">
        <v>0</v>
      </c>
      <c r="R55" s="281">
        <v>0</v>
      </c>
      <c r="S55" s="281">
        <v>0</v>
      </c>
      <c r="T55" s="281">
        <v>0</v>
      </c>
      <c r="U55" s="281">
        <v>0</v>
      </c>
      <c r="V55" s="281">
        <v>0</v>
      </c>
      <c r="W55" s="281">
        <v>0</v>
      </c>
      <c r="X55" s="281">
        <v>0</v>
      </c>
      <c r="Y55" s="281">
        <v>0</v>
      </c>
      <c r="Z55" s="281">
        <v>7.0532333333333339</v>
      </c>
      <c r="AA55" s="281">
        <v>0</v>
      </c>
      <c r="AB55" s="281">
        <v>0</v>
      </c>
      <c r="AC55" s="281">
        <v>8.3420000000000005</v>
      </c>
      <c r="AD55" s="281">
        <v>0</v>
      </c>
      <c r="AE55" s="281">
        <v>0</v>
      </c>
      <c r="AF55" s="281">
        <v>0</v>
      </c>
      <c r="AG55" s="281">
        <v>7.0532333333333339</v>
      </c>
      <c r="AH55" s="281">
        <v>0</v>
      </c>
      <c r="AI55" s="281">
        <v>0</v>
      </c>
      <c r="AJ55" s="281">
        <v>8.3420000000000005</v>
      </c>
      <c r="AK55" s="281">
        <v>0</v>
      </c>
      <c r="AL55" s="281">
        <v>0</v>
      </c>
    </row>
    <row r="56" spans="1:38" ht="47.25" outlineLevel="1" x14ac:dyDescent="0.25">
      <c r="A56" s="301" t="s">
        <v>132</v>
      </c>
      <c r="B56" s="300" t="s">
        <v>133</v>
      </c>
      <c r="C56" s="295" t="s">
        <v>75</v>
      </c>
      <c r="D56" s="72" t="s">
        <v>179</v>
      </c>
      <c r="E56" s="72" t="s">
        <v>179</v>
      </c>
      <c r="F56" s="72" t="s">
        <v>179</v>
      </c>
      <c r="G56" s="72" t="s">
        <v>179</v>
      </c>
      <c r="H56" s="72" t="s">
        <v>179</v>
      </c>
      <c r="I56" s="72" t="s">
        <v>179</v>
      </c>
      <c r="J56" s="72" t="s">
        <v>179</v>
      </c>
      <c r="K56" s="72" t="s">
        <v>179</v>
      </c>
      <c r="L56" s="72" t="s">
        <v>179</v>
      </c>
      <c r="M56" s="72" t="s">
        <v>179</v>
      </c>
      <c r="N56" s="72" t="s">
        <v>179</v>
      </c>
      <c r="O56" s="72" t="s">
        <v>179</v>
      </c>
      <c r="P56" s="72" t="s">
        <v>179</v>
      </c>
      <c r="Q56" s="72" t="s">
        <v>179</v>
      </c>
      <c r="R56" s="72" t="s">
        <v>179</v>
      </c>
      <c r="S56" s="72" t="s">
        <v>179</v>
      </c>
      <c r="T56" s="72" t="s">
        <v>179</v>
      </c>
      <c r="U56" s="72" t="s">
        <v>179</v>
      </c>
      <c r="V56" s="72" t="s">
        <v>179</v>
      </c>
      <c r="W56" s="72" t="s">
        <v>179</v>
      </c>
      <c r="X56" s="72" t="s">
        <v>179</v>
      </c>
      <c r="Y56" s="72" t="s">
        <v>179</v>
      </c>
      <c r="Z56" s="72" t="s">
        <v>179</v>
      </c>
      <c r="AA56" s="72" t="s">
        <v>179</v>
      </c>
      <c r="AB56" s="72" t="s">
        <v>179</v>
      </c>
      <c r="AC56" s="72" t="s">
        <v>179</v>
      </c>
      <c r="AD56" s="72" t="s">
        <v>179</v>
      </c>
      <c r="AE56" s="72" t="s">
        <v>179</v>
      </c>
      <c r="AF56" s="72" t="s">
        <v>179</v>
      </c>
      <c r="AG56" s="72" t="s">
        <v>179</v>
      </c>
      <c r="AH56" s="72" t="s">
        <v>179</v>
      </c>
      <c r="AI56" s="72" t="s">
        <v>179</v>
      </c>
      <c r="AJ56" s="72" t="s">
        <v>179</v>
      </c>
      <c r="AK56" s="72" t="s">
        <v>179</v>
      </c>
      <c r="AL56" s="72" t="s">
        <v>179</v>
      </c>
    </row>
    <row r="57" spans="1:38" ht="47.25" x14ac:dyDescent="0.25">
      <c r="A57" s="301" t="s">
        <v>134</v>
      </c>
      <c r="B57" s="300" t="s">
        <v>135</v>
      </c>
      <c r="C57" s="295" t="s">
        <v>75</v>
      </c>
      <c r="D57" s="72">
        <v>0</v>
      </c>
      <c r="E57" s="72">
        <v>0</v>
      </c>
      <c r="F57" s="72">
        <v>0</v>
      </c>
      <c r="G57" s="72">
        <v>0</v>
      </c>
      <c r="H57" s="72">
        <v>0</v>
      </c>
      <c r="I57" s="72">
        <v>0</v>
      </c>
      <c r="J57" s="72">
        <v>0</v>
      </c>
      <c r="K57" s="72">
        <v>0</v>
      </c>
      <c r="L57" s="72">
        <v>0</v>
      </c>
      <c r="M57" s="72">
        <v>0</v>
      </c>
      <c r="N57" s="72">
        <v>0</v>
      </c>
      <c r="O57" s="72">
        <v>0</v>
      </c>
      <c r="P57" s="72">
        <v>0</v>
      </c>
      <c r="Q57" s="72">
        <v>0</v>
      </c>
      <c r="R57" s="72">
        <v>0</v>
      </c>
      <c r="S57" s="72">
        <v>0</v>
      </c>
      <c r="T57" s="72">
        <v>0</v>
      </c>
      <c r="U57" s="72">
        <v>0</v>
      </c>
      <c r="V57" s="72">
        <v>0</v>
      </c>
      <c r="W57" s="72">
        <v>0</v>
      </c>
      <c r="X57" s="72">
        <v>0</v>
      </c>
      <c r="Y57" s="72">
        <v>0</v>
      </c>
      <c r="Z57" s="72">
        <v>12.121</v>
      </c>
      <c r="AA57" s="72">
        <v>0</v>
      </c>
      <c r="AB57" s="72">
        <v>0</v>
      </c>
      <c r="AC57" s="72">
        <v>10.353999999999999</v>
      </c>
      <c r="AD57" s="72">
        <v>0</v>
      </c>
      <c r="AE57" s="72">
        <v>448</v>
      </c>
      <c r="AF57" s="72">
        <v>0</v>
      </c>
      <c r="AG57" s="72">
        <v>12.121</v>
      </c>
      <c r="AH57" s="72">
        <v>0</v>
      </c>
      <c r="AI57" s="72">
        <v>0</v>
      </c>
      <c r="AJ57" s="72">
        <v>10.353999999999999</v>
      </c>
      <c r="AK57" s="72">
        <v>0</v>
      </c>
      <c r="AL57" s="72">
        <v>448</v>
      </c>
    </row>
    <row r="58" spans="1:38" ht="47.25" outlineLevel="1" x14ac:dyDescent="0.25">
      <c r="A58" s="301" t="s">
        <v>136</v>
      </c>
      <c r="B58" s="300" t="s">
        <v>137</v>
      </c>
      <c r="C58" s="295" t="s">
        <v>75</v>
      </c>
      <c r="D58" s="72" t="s">
        <v>179</v>
      </c>
      <c r="E58" s="72" t="s">
        <v>179</v>
      </c>
      <c r="F58" s="72" t="s">
        <v>179</v>
      </c>
      <c r="G58" s="72" t="s">
        <v>179</v>
      </c>
      <c r="H58" s="72" t="s">
        <v>179</v>
      </c>
      <c r="I58" s="72" t="s">
        <v>179</v>
      </c>
      <c r="J58" s="72" t="s">
        <v>179</v>
      </c>
      <c r="K58" s="72" t="s">
        <v>179</v>
      </c>
      <c r="L58" s="72" t="s">
        <v>179</v>
      </c>
      <c r="M58" s="72" t="s">
        <v>179</v>
      </c>
      <c r="N58" s="72" t="s">
        <v>179</v>
      </c>
      <c r="O58" s="72" t="s">
        <v>179</v>
      </c>
      <c r="P58" s="72" t="s">
        <v>179</v>
      </c>
      <c r="Q58" s="72" t="s">
        <v>179</v>
      </c>
      <c r="R58" s="72" t="s">
        <v>179</v>
      </c>
      <c r="S58" s="72" t="s">
        <v>179</v>
      </c>
      <c r="T58" s="72" t="s">
        <v>179</v>
      </c>
      <c r="U58" s="72" t="s">
        <v>179</v>
      </c>
      <c r="V58" s="72" t="s">
        <v>179</v>
      </c>
      <c r="W58" s="72" t="s">
        <v>179</v>
      </c>
      <c r="X58" s="72" t="s">
        <v>179</v>
      </c>
      <c r="Y58" s="72" t="s">
        <v>179</v>
      </c>
      <c r="Z58" s="72" t="s">
        <v>179</v>
      </c>
      <c r="AA58" s="72" t="s">
        <v>179</v>
      </c>
      <c r="AB58" s="72" t="s">
        <v>179</v>
      </c>
      <c r="AC58" s="72" t="s">
        <v>179</v>
      </c>
      <c r="AD58" s="72" t="s">
        <v>179</v>
      </c>
      <c r="AE58" s="72" t="s">
        <v>179</v>
      </c>
      <c r="AF58" s="72" t="s">
        <v>179</v>
      </c>
      <c r="AG58" s="72" t="s">
        <v>179</v>
      </c>
      <c r="AH58" s="72" t="s">
        <v>179</v>
      </c>
      <c r="AI58" s="72" t="s">
        <v>179</v>
      </c>
      <c r="AJ58" s="72" t="s">
        <v>179</v>
      </c>
      <c r="AK58" s="72" t="s">
        <v>179</v>
      </c>
      <c r="AL58" s="72" t="s">
        <v>179</v>
      </c>
    </row>
    <row r="59" spans="1:38" ht="47.25" outlineLevel="1" x14ac:dyDescent="0.25">
      <c r="A59" s="301" t="s">
        <v>138</v>
      </c>
      <c r="B59" s="300" t="s">
        <v>139</v>
      </c>
      <c r="C59" s="295" t="s">
        <v>75</v>
      </c>
      <c r="D59" s="72" t="s">
        <v>179</v>
      </c>
      <c r="E59" s="72" t="s">
        <v>179</v>
      </c>
      <c r="F59" s="72" t="s">
        <v>179</v>
      </c>
      <c r="G59" s="72" t="s">
        <v>179</v>
      </c>
      <c r="H59" s="72" t="s">
        <v>179</v>
      </c>
      <c r="I59" s="72" t="s">
        <v>179</v>
      </c>
      <c r="J59" s="72" t="s">
        <v>179</v>
      </c>
      <c r="K59" s="72" t="s">
        <v>179</v>
      </c>
      <c r="L59" s="72" t="s">
        <v>179</v>
      </c>
      <c r="M59" s="72" t="s">
        <v>179</v>
      </c>
      <c r="N59" s="72" t="s">
        <v>179</v>
      </c>
      <c r="O59" s="72" t="s">
        <v>179</v>
      </c>
      <c r="P59" s="72" t="s">
        <v>179</v>
      </c>
      <c r="Q59" s="72" t="s">
        <v>179</v>
      </c>
      <c r="R59" s="72" t="s">
        <v>179</v>
      </c>
      <c r="S59" s="72" t="s">
        <v>179</v>
      </c>
      <c r="T59" s="72" t="s">
        <v>179</v>
      </c>
      <c r="U59" s="72" t="s">
        <v>179</v>
      </c>
      <c r="V59" s="72" t="s">
        <v>179</v>
      </c>
      <c r="W59" s="72" t="s">
        <v>179</v>
      </c>
      <c r="X59" s="72" t="s">
        <v>179</v>
      </c>
      <c r="Y59" s="72" t="s">
        <v>179</v>
      </c>
      <c r="Z59" s="72" t="s">
        <v>179</v>
      </c>
      <c r="AA59" s="72" t="s">
        <v>179</v>
      </c>
      <c r="AB59" s="72" t="s">
        <v>179</v>
      </c>
      <c r="AC59" s="72" t="s">
        <v>179</v>
      </c>
      <c r="AD59" s="72" t="s">
        <v>179</v>
      </c>
      <c r="AE59" s="72" t="s">
        <v>179</v>
      </c>
      <c r="AF59" s="72" t="s">
        <v>179</v>
      </c>
      <c r="AG59" s="72" t="s">
        <v>179</v>
      </c>
      <c r="AH59" s="72" t="s">
        <v>179</v>
      </c>
      <c r="AI59" s="72" t="s">
        <v>179</v>
      </c>
      <c r="AJ59" s="72" t="s">
        <v>179</v>
      </c>
      <c r="AK59" s="72" t="s">
        <v>179</v>
      </c>
      <c r="AL59" s="72" t="s">
        <v>179</v>
      </c>
    </row>
    <row r="60" spans="1:38" ht="31.5" outlineLevel="1" x14ac:dyDescent="0.25">
      <c r="A60" s="301" t="s">
        <v>140</v>
      </c>
      <c r="B60" s="300" t="s">
        <v>141</v>
      </c>
      <c r="C60" s="295" t="s">
        <v>75</v>
      </c>
      <c r="D60" s="72" t="s">
        <v>179</v>
      </c>
      <c r="E60" s="72" t="s">
        <v>179</v>
      </c>
      <c r="F60" s="72" t="s">
        <v>179</v>
      </c>
      <c r="G60" s="72" t="s">
        <v>179</v>
      </c>
      <c r="H60" s="72" t="s">
        <v>179</v>
      </c>
      <c r="I60" s="72" t="s">
        <v>179</v>
      </c>
      <c r="J60" s="72" t="s">
        <v>179</v>
      </c>
      <c r="K60" s="72" t="s">
        <v>179</v>
      </c>
      <c r="L60" s="72" t="s">
        <v>179</v>
      </c>
      <c r="M60" s="72" t="s">
        <v>179</v>
      </c>
      <c r="N60" s="72" t="s">
        <v>179</v>
      </c>
      <c r="O60" s="72" t="s">
        <v>179</v>
      </c>
      <c r="P60" s="72" t="s">
        <v>179</v>
      </c>
      <c r="Q60" s="72" t="s">
        <v>179</v>
      </c>
      <c r="R60" s="72" t="s">
        <v>179</v>
      </c>
      <c r="S60" s="72" t="s">
        <v>179</v>
      </c>
      <c r="T60" s="72" t="s">
        <v>179</v>
      </c>
      <c r="U60" s="72" t="s">
        <v>179</v>
      </c>
      <c r="V60" s="72" t="s">
        <v>179</v>
      </c>
      <c r="W60" s="72" t="s">
        <v>179</v>
      </c>
      <c r="X60" s="72" t="s">
        <v>179</v>
      </c>
      <c r="Y60" s="72" t="s">
        <v>179</v>
      </c>
      <c r="Z60" s="72" t="s">
        <v>179</v>
      </c>
      <c r="AA60" s="72" t="s">
        <v>179</v>
      </c>
      <c r="AB60" s="72" t="s">
        <v>179</v>
      </c>
      <c r="AC60" s="72" t="s">
        <v>179</v>
      </c>
      <c r="AD60" s="72" t="s">
        <v>179</v>
      </c>
      <c r="AE60" s="72" t="s">
        <v>179</v>
      </c>
      <c r="AF60" s="72" t="s">
        <v>179</v>
      </c>
      <c r="AG60" s="72" t="s">
        <v>179</v>
      </c>
      <c r="AH60" s="72" t="s">
        <v>179</v>
      </c>
      <c r="AI60" s="72" t="s">
        <v>179</v>
      </c>
      <c r="AJ60" s="72" t="s">
        <v>179</v>
      </c>
      <c r="AK60" s="72" t="s">
        <v>179</v>
      </c>
      <c r="AL60" s="72" t="s">
        <v>179</v>
      </c>
    </row>
    <row r="61" spans="1:38" ht="47.25" outlineLevel="1" x14ac:dyDescent="0.25">
      <c r="A61" s="301" t="s">
        <v>142</v>
      </c>
      <c r="B61" s="300" t="s">
        <v>143</v>
      </c>
      <c r="C61" s="295" t="s">
        <v>75</v>
      </c>
      <c r="D61" s="72" t="s">
        <v>179</v>
      </c>
      <c r="E61" s="72" t="s">
        <v>179</v>
      </c>
      <c r="F61" s="72" t="s">
        <v>179</v>
      </c>
      <c r="G61" s="72" t="s">
        <v>179</v>
      </c>
      <c r="H61" s="72" t="s">
        <v>179</v>
      </c>
      <c r="I61" s="72" t="s">
        <v>179</v>
      </c>
      <c r="J61" s="72" t="s">
        <v>179</v>
      </c>
      <c r="K61" s="72" t="s">
        <v>179</v>
      </c>
      <c r="L61" s="72" t="s">
        <v>179</v>
      </c>
      <c r="M61" s="72" t="s">
        <v>179</v>
      </c>
      <c r="N61" s="72" t="s">
        <v>179</v>
      </c>
      <c r="O61" s="72" t="s">
        <v>179</v>
      </c>
      <c r="P61" s="72" t="s">
        <v>179</v>
      </c>
      <c r="Q61" s="72" t="s">
        <v>179</v>
      </c>
      <c r="R61" s="72" t="s">
        <v>179</v>
      </c>
      <c r="S61" s="72" t="s">
        <v>179</v>
      </c>
      <c r="T61" s="72" t="s">
        <v>179</v>
      </c>
      <c r="U61" s="72" t="s">
        <v>179</v>
      </c>
      <c r="V61" s="72" t="s">
        <v>179</v>
      </c>
      <c r="W61" s="72" t="s">
        <v>179</v>
      </c>
      <c r="X61" s="72" t="s">
        <v>179</v>
      </c>
      <c r="Y61" s="72" t="s">
        <v>179</v>
      </c>
      <c r="Z61" s="72" t="s">
        <v>179</v>
      </c>
      <c r="AA61" s="72" t="s">
        <v>179</v>
      </c>
      <c r="AB61" s="72" t="s">
        <v>179</v>
      </c>
      <c r="AC61" s="72" t="s">
        <v>179</v>
      </c>
      <c r="AD61" s="72" t="s">
        <v>179</v>
      </c>
      <c r="AE61" s="72" t="s">
        <v>179</v>
      </c>
      <c r="AF61" s="72" t="s">
        <v>179</v>
      </c>
      <c r="AG61" s="72" t="s">
        <v>179</v>
      </c>
      <c r="AH61" s="72" t="s">
        <v>179</v>
      </c>
      <c r="AI61" s="72" t="s">
        <v>179</v>
      </c>
      <c r="AJ61" s="72" t="s">
        <v>179</v>
      </c>
      <c r="AK61" s="72" t="s">
        <v>179</v>
      </c>
      <c r="AL61" s="72" t="s">
        <v>179</v>
      </c>
    </row>
    <row r="62" spans="1:38" ht="63" outlineLevel="1" x14ac:dyDescent="0.25">
      <c r="A62" s="301" t="s">
        <v>144</v>
      </c>
      <c r="B62" s="300" t="s">
        <v>145</v>
      </c>
      <c r="C62" s="303" t="s">
        <v>179</v>
      </c>
      <c r="D62" s="20">
        <v>0</v>
      </c>
      <c r="E62" s="20">
        <v>0</v>
      </c>
      <c r="F62" s="20">
        <v>0</v>
      </c>
      <c r="G62" s="20">
        <v>0</v>
      </c>
      <c r="H62" s="20">
        <v>0</v>
      </c>
      <c r="I62" s="20">
        <v>0</v>
      </c>
      <c r="J62" s="20">
        <v>0</v>
      </c>
      <c r="K62" s="20">
        <v>0</v>
      </c>
      <c r="L62" s="20">
        <v>0</v>
      </c>
      <c r="M62" s="20">
        <v>0</v>
      </c>
      <c r="N62" s="20">
        <v>0</v>
      </c>
      <c r="O62" s="20">
        <v>0</v>
      </c>
      <c r="P62" s="20">
        <v>0</v>
      </c>
      <c r="Q62" s="20">
        <v>0</v>
      </c>
      <c r="R62" s="20">
        <v>0</v>
      </c>
      <c r="S62" s="20">
        <v>0</v>
      </c>
      <c r="T62" s="20">
        <v>0</v>
      </c>
      <c r="U62" s="20">
        <v>0</v>
      </c>
      <c r="V62" s="20">
        <v>0</v>
      </c>
      <c r="W62" s="20">
        <v>0</v>
      </c>
      <c r="X62" s="20">
        <v>0</v>
      </c>
      <c r="Y62" s="20">
        <v>0</v>
      </c>
      <c r="Z62" s="20">
        <v>12.121</v>
      </c>
      <c r="AA62" s="20">
        <v>0</v>
      </c>
      <c r="AB62" s="20">
        <v>0</v>
      </c>
      <c r="AC62" s="20">
        <v>10.353999999999999</v>
      </c>
      <c r="AD62" s="20">
        <v>0</v>
      </c>
      <c r="AE62" s="20">
        <v>448</v>
      </c>
      <c r="AF62" s="20">
        <v>0</v>
      </c>
      <c r="AG62" s="20">
        <v>12.121</v>
      </c>
      <c r="AH62" s="20">
        <v>0</v>
      </c>
      <c r="AI62" s="20">
        <v>0</v>
      </c>
      <c r="AJ62" s="20">
        <v>10.353999999999999</v>
      </c>
      <c r="AK62" s="20">
        <v>0</v>
      </c>
      <c r="AL62" s="20">
        <v>448</v>
      </c>
    </row>
    <row r="63" spans="1:38" ht="31.5" outlineLevel="1" x14ac:dyDescent="0.25">
      <c r="A63" s="17"/>
      <c r="B63" s="16" t="s">
        <v>863</v>
      </c>
      <c r="C63" s="18" t="s">
        <v>179</v>
      </c>
      <c r="D63" s="281">
        <v>0</v>
      </c>
      <c r="E63" s="281">
        <v>0</v>
      </c>
      <c r="F63" s="281">
        <v>0</v>
      </c>
      <c r="G63" s="281">
        <v>0</v>
      </c>
      <c r="H63" s="281">
        <v>0</v>
      </c>
      <c r="I63" s="281">
        <v>0</v>
      </c>
      <c r="J63" s="281">
        <v>0</v>
      </c>
      <c r="K63" s="281">
        <v>0</v>
      </c>
      <c r="L63" s="281">
        <v>0</v>
      </c>
      <c r="M63" s="281">
        <v>0</v>
      </c>
      <c r="N63" s="281">
        <v>0</v>
      </c>
      <c r="O63" s="281">
        <v>0</v>
      </c>
      <c r="P63" s="281">
        <v>0</v>
      </c>
      <c r="Q63" s="281">
        <v>0</v>
      </c>
      <c r="R63" s="281">
        <v>0</v>
      </c>
      <c r="S63" s="281">
        <v>0</v>
      </c>
      <c r="T63" s="281">
        <v>0</v>
      </c>
      <c r="U63" s="281">
        <v>0</v>
      </c>
      <c r="V63" s="281">
        <v>0</v>
      </c>
      <c r="W63" s="281">
        <v>0</v>
      </c>
      <c r="X63" s="281">
        <v>0</v>
      </c>
      <c r="Y63" s="281">
        <v>0</v>
      </c>
      <c r="Z63" s="281">
        <v>12.121</v>
      </c>
      <c r="AA63" s="281">
        <v>0</v>
      </c>
      <c r="AB63" s="281">
        <v>0</v>
      </c>
      <c r="AC63" s="281">
        <v>10.353999999999999</v>
      </c>
      <c r="AD63" s="281">
        <v>0</v>
      </c>
      <c r="AE63" s="281">
        <v>448</v>
      </c>
      <c r="AF63" s="281">
        <v>0</v>
      </c>
      <c r="AG63" s="281">
        <v>12.121</v>
      </c>
      <c r="AH63" s="281">
        <v>0</v>
      </c>
      <c r="AI63" s="281">
        <v>0</v>
      </c>
      <c r="AJ63" s="281">
        <v>10.353999999999999</v>
      </c>
      <c r="AK63" s="281">
        <v>0</v>
      </c>
      <c r="AL63" s="281">
        <v>448</v>
      </c>
    </row>
    <row r="64" spans="1:38" ht="63" x14ac:dyDescent="0.25">
      <c r="A64" s="301" t="s">
        <v>146</v>
      </c>
      <c r="B64" s="300" t="s">
        <v>147</v>
      </c>
      <c r="C64" s="295" t="s">
        <v>75</v>
      </c>
      <c r="D64" s="20" t="s">
        <v>179</v>
      </c>
      <c r="E64" s="20">
        <v>0</v>
      </c>
      <c r="F64" s="20">
        <v>0</v>
      </c>
      <c r="G64" s="20">
        <v>0</v>
      </c>
      <c r="H64" s="20">
        <v>0</v>
      </c>
      <c r="I64" s="20">
        <v>0</v>
      </c>
      <c r="J64" s="20">
        <v>0</v>
      </c>
      <c r="K64" s="20">
        <v>0</v>
      </c>
      <c r="L64" s="20">
        <v>0</v>
      </c>
      <c r="M64" s="20">
        <v>0</v>
      </c>
      <c r="N64" s="20">
        <v>0</v>
      </c>
      <c r="O64" s="20">
        <v>0</v>
      </c>
      <c r="P64" s="20">
        <v>0</v>
      </c>
      <c r="Q64" s="20">
        <v>0</v>
      </c>
      <c r="R64" s="20">
        <v>0</v>
      </c>
      <c r="S64" s="20">
        <v>0</v>
      </c>
      <c r="T64" s="20">
        <v>0</v>
      </c>
      <c r="U64" s="20">
        <v>0</v>
      </c>
      <c r="V64" s="20">
        <v>0</v>
      </c>
      <c r="W64" s="20">
        <v>0</v>
      </c>
      <c r="X64" s="20">
        <v>0</v>
      </c>
      <c r="Y64" s="20">
        <v>0</v>
      </c>
      <c r="Z64" s="20">
        <v>0</v>
      </c>
      <c r="AA64" s="20">
        <v>0</v>
      </c>
      <c r="AB64" s="20">
        <v>0</v>
      </c>
      <c r="AC64" s="20">
        <v>0</v>
      </c>
      <c r="AD64" s="20">
        <v>0</v>
      </c>
      <c r="AE64" s="20">
        <v>0</v>
      </c>
      <c r="AF64" s="20">
        <v>0</v>
      </c>
      <c r="AG64" s="20">
        <v>0</v>
      </c>
      <c r="AH64" s="20">
        <v>0</v>
      </c>
      <c r="AI64" s="20">
        <v>0</v>
      </c>
      <c r="AJ64" s="20">
        <v>0</v>
      </c>
      <c r="AK64" s="20">
        <v>0</v>
      </c>
      <c r="AL64" s="20">
        <v>0</v>
      </c>
    </row>
    <row r="65" spans="1:38" ht="47.25" outlineLevel="1" x14ac:dyDescent="0.25">
      <c r="A65" s="301" t="s">
        <v>148</v>
      </c>
      <c r="B65" s="300" t="s">
        <v>149</v>
      </c>
      <c r="C65" s="295" t="s">
        <v>75</v>
      </c>
      <c r="D65" s="72" t="s">
        <v>179</v>
      </c>
      <c r="E65" s="72" t="s">
        <v>179</v>
      </c>
      <c r="F65" s="72" t="s">
        <v>179</v>
      </c>
      <c r="G65" s="72" t="s">
        <v>179</v>
      </c>
      <c r="H65" s="72" t="s">
        <v>179</v>
      </c>
      <c r="I65" s="72" t="s">
        <v>179</v>
      </c>
      <c r="J65" s="72" t="s">
        <v>179</v>
      </c>
      <c r="K65" s="72" t="s">
        <v>179</v>
      </c>
      <c r="L65" s="72" t="s">
        <v>179</v>
      </c>
      <c r="M65" s="72" t="s">
        <v>179</v>
      </c>
      <c r="N65" s="72" t="s">
        <v>179</v>
      </c>
      <c r="O65" s="72" t="s">
        <v>179</v>
      </c>
      <c r="P65" s="72" t="s">
        <v>179</v>
      </c>
      <c r="Q65" s="72" t="s">
        <v>179</v>
      </c>
      <c r="R65" s="72" t="s">
        <v>179</v>
      </c>
      <c r="S65" s="72" t="s">
        <v>179</v>
      </c>
      <c r="T65" s="72" t="s">
        <v>179</v>
      </c>
      <c r="U65" s="72" t="s">
        <v>179</v>
      </c>
      <c r="V65" s="72" t="s">
        <v>179</v>
      </c>
      <c r="W65" s="72" t="s">
        <v>179</v>
      </c>
      <c r="X65" s="72" t="s">
        <v>179</v>
      </c>
      <c r="Y65" s="72" t="s">
        <v>179</v>
      </c>
      <c r="Z65" s="72" t="s">
        <v>179</v>
      </c>
      <c r="AA65" s="72" t="s">
        <v>179</v>
      </c>
      <c r="AB65" s="72" t="s">
        <v>179</v>
      </c>
      <c r="AC65" s="72" t="s">
        <v>179</v>
      </c>
      <c r="AD65" s="72" t="s">
        <v>179</v>
      </c>
      <c r="AE65" s="72" t="s">
        <v>179</v>
      </c>
      <c r="AF65" s="72" t="s">
        <v>179</v>
      </c>
      <c r="AG65" s="72" t="s">
        <v>179</v>
      </c>
      <c r="AH65" s="72" t="s">
        <v>179</v>
      </c>
      <c r="AI65" s="72" t="s">
        <v>179</v>
      </c>
      <c r="AJ65" s="72" t="s">
        <v>179</v>
      </c>
      <c r="AK65" s="72" t="s">
        <v>179</v>
      </c>
      <c r="AL65" s="72" t="s">
        <v>179</v>
      </c>
    </row>
    <row r="66" spans="1:38" ht="63" outlineLevel="1" x14ac:dyDescent="0.25">
      <c r="A66" s="301" t="s">
        <v>150</v>
      </c>
      <c r="B66" s="300" t="s">
        <v>151</v>
      </c>
      <c r="C66" s="295" t="s">
        <v>75</v>
      </c>
      <c r="D66" s="72" t="s">
        <v>179</v>
      </c>
      <c r="E66" s="72" t="s">
        <v>179</v>
      </c>
      <c r="F66" s="72" t="s">
        <v>179</v>
      </c>
      <c r="G66" s="72" t="s">
        <v>179</v>
      </c>
      <c r="H66" s="72" t="s">
        <v>179</v>
      </c>
      <c r="I66" s="72" t="s">
        <v>179</v>
      </c>
      <c r="J66" s="72" t="s">
        <v>179</v>
      </c>
      <c r="K66" s="72" t="s">
        <v>179</v>
      </c>
      <c r="L66" s="72" t="s">
        <v>179</v>
      </c>
      <c r="M66" s="72" t="s">
        <v>179</v>
      </c>
      <c r="N66" s="72" t="s">
        <v>179</v>
      </c>
      <c r="O66" s="72" t="s">
        <v>179</v>
      </c>
      <c r="P66" s="72" t="s">
        <v>179</v>
      </c>
      <c r="Q66" s="72" t="s">
        <v>179</v>
      </c>
      <c r="R66" s="72" t="s">
        <v>179</v>
      </c>
      <c r="S66" s="72" t="s">
        <v>179</v>
      </c>
      <c r="T66" s="72" t="s">
        <v>179</v>
      </c>
      <c r="U66" s="72" t="s">
        <v>179</v>
      </c>
      <c r="V66" s="72" t="s">
        <v>179</v>
      </c>
      <c r="W66" s="72" t="s">
        <v>179</v>
      </c>
      <c r="X66" s="72" t="s">
        <v>179</v>
      </c>
      <c r="Y66" s="72" t="s">
        <v>179</v>
      </c>
      <c r="Z66" s="72" t="s">
        <v>179</v>
      </c>
      <c r="AA66" s="72" t="s">
        <v>179</v>
      </c>
      <c r="AB66" s="72" t="s">
        <v>179</v>
      </c>
      <c r="AC66" s="72" t="s">
        <v>179</v>
      </c>
      <c r="AD66" s="72" t="s">
        <v>179</v>
      </c>
      <c r="AE66" s="72" t="s">
        <v>179</v>
      </c>
      <c r="AF66" s="72" t="s">
        <v>179</v>
      </c>
      <c r="AG66" s="72" t="s">
        <v>179</v>
      </c>
      <c r="AH66" s="72" t="s">
        <v>179</v>
      </c>
      <c r="AI66" s="72" t="s">
        <v>179</v>
      </c>
      <c r="AJ66" s="72" t="s">
        <v>179</v>
      </c>
      <c r="AK66" s="72" t="s">
        <v>179</v>
      </c>
      <c r="AL66" s="72" t="s">
        <v>179</v>
      </c>
    </row>
    <row r="67" spans="1:38" ht="63" outlineLevel="1" x14ac:dyDescent="0.25">
      <c r="A67" s="301" t="s">
        <v>152</v>
      </c>
      <c r="B67" s="300" t="s">
        <v>153</v>
      </c>
      <c r="C67" s="295" t="s">
        <v>75</v>
      </c>
      <c r="D67" s="72" t="s">
        <v>179</v>
      </c>
      <c r="E67" s="72" t="s">
        <v>179</v>
      </c>
      <c r="F67" s="72" t="s">
        <v>179</v>
      </c>
      <c r="G67" s="72" t="s">
        <v>179</v>
      </c>
      <c r="H67" s="72" t="s">
        <v>179</v>
      </c>
      <c r="I67" s="72" t="s">
        <v>179</v>
      </c>
      <c r="J67" s="72" t="s">
        <v>179</v>
      </c>
      <c r="K67" s="72" t="s">
        <v>179</v>
      </c>
      <c r="L67" s="72" t="s">
        <v>179</v>
      </c>
      <c r="M67" s="72" t="s">
        <v>179</v>
      </c>
      <c r="N67" s="72" t="s">
        <v>179</v>
      </c>
      <c r="O67" s="72" t="s">
        <v>179</v>
      </c>
      <c r="P67" s="72" t="s">
        <v>179</v>
      </c>
      <c r="Q67" s="72" t="s">
        <v>179</v>
      </c>
      <c r="R67" s="72" t="s">
        <v>179</v>
      </c>
      <c r="S67" s="72" t="s">
        <v>179</v>
      </c>
      <c r="T67" s="72" t="s">
        <v>179</v>
      </c>
      <c r="U67" s="72" t="s">
        <v>179</v>
      </c>
      <c r="V67" s="72" t="s">
        <v>179</v>
      </c>
      <c r="W67" s="72" t="s">
        <v>179</v>
      </c>
      <c r="X67" s="72" t="s">
        <v>179</v>
      </c>
      <c r="Y67" s="72" t="s">
        <v>179</v>
      </c>
      <c r="Z67" s="72" t="s">
        <v>179</v>
      </c>
      <c r="AA67" s="72" t="s">
        <v>179</v>
      </c>
      <c r="AB67" s="72" t="s">
        <v>179</v>
      </c>
      <c r="AC67" s="72" t="s">
        <v>179</v>
      </c>
      <c r="AD67" s="72" t="s">
        <v>179</v>
      </c>
      <c r="AE67" s="72" t="s">
        <v>179</v>
      </c>
      <c r="AF67" s="72" t="s">
        <v>179</v>
      </c>
      <c r="AG67" s="72" t="s">
        <v>179</v>
      </c>
      <c r="AH67" s="72" t="s">
        <v>179</v>
      </c>
      <c r="AI67" s="72" t="s">
        <v>179</v>
      </c>
      <c r="AJ67" s="72" t="s">
        <v>179</v>
      </c>
      <c r="AK67" s="72" t="s">
        <v>179</v>
      </c>
      <c r="AL67" s="72" t="s">
        <v>179</v>
      </c>
    </row>
    <row r="68" spans="1:38" ht="31.5" outlineLevel="1" x14ac:dyDescent="0.25">
      <c r="A68" s="301" t="s">
        <v>154</v>
      </c>
      <c r="B68" s="300" t="s">
        <v>155</v>
      </c>
      <c r="C68" s="295" t="s">
        <v>75</v>
      </c>
      <c r="D68" s="72" t="s">
        <v>179</v>
      </c>
      <c r="E68" s="72" t="s">
        <v>179</v>
      </c>
      <c r="F68" s="72" t="s">
        <v>179</v>
      </c>
      <c r="G68" s="72" t="s">
        <v>179</v>
      </c>
      <c r="H68" s="72" t="s">
        <v>179</v>
      </c>
      <c r="I68" s="72" t="s">
        <v>179</v>
      </c>
      <c r="J68" s="72" t="s">
        <v>179</v>
      </c>
      <c r="K68" s="72" t="s">
        <v>179</v>
      </c>
      <c r="L68" s="72" t="s">
        <v>179</v>
      </c>
      <c r="M68" s="72" t="s">
        <v>179</v>
      </c>
      <c r="N68" s="72" t="s">
        <v>179</v>
      </c>
      <c r="O68" s="72" t="s">
        <v>179</v>
      </c>
      <c r="P68" s="72" t="s">
        <v>179</v>
      </c>
      <c r="Q68" s="72" t="s">
        <v>179</v>
      </c>
      <c r="R68" s="72" t="s">
        <v>179</v>
      </c>
      <c r="S68" s="72" t="s">
        <v>179</v>
      </c>
      <c r="T68" s="72" t="s">
        <v>179</v>
      </c>
      <c r="U68" s="72" t="s">
        <v>179</v>
      </c>
      <c r="V68" s="72" t="s">
        <v>179</v>
      </c>
      <c r="W68" s="72" t="s">
        <v>179</v>
      </c>
      <c r="X68" s="72" t="s">
        <v>179</v>
      </c>
      <c r="Y68" s="72" t="s">
        <v>179</v>
      </c>
      <c r="Z68" s="72" t="s">
        <v>179</v>
      </c>
      <c r="AA68" s="72" t="s">
        <v>179</v>
      </c>
      <c r="AB68" s="72" t="s">
        <v>179</v>
      </c>
      <c r="AC68" s="72" t="s">
        <v>179</v>
      </c>
      <c r="AD68" s="72" t="s">
        <v>179</v>
      </c>
      <c r="AE68" s="72" t="s">
        <v>179</v>
      </c>
      <c r="AF68" s="72" t="s">
        <v>179</v>
      </c>
      <c r="AG68" s="72" t="s">
        <v>179</v>
      </c>
      <c r="AH68" s="72" t="s">
        <v>179</v>
      </c>
      <c r="AI68" s="72" t="s">
        <v>179</v>
      </c>
      <c r="AJ68" s="72" t="s">
        <v>179</v>
      </c>
      <c r="AK68" s="72" t="s">
        <v>179</v>
      </c>
      <c r="AL68" s="72" t="s">
        <v>179</v>
      </c>
    </row>
    <row r="69" spans="1:38" ht="47.25" outlineLevel="1" x14ac:dyDescent="0.25">
      <c r="A69" s="301" t="s">
        <v>156</v>
      </c>
      <c r="B69" s="300" t="s">
        <v>157</v>
      </c>
      <c r="C69" s="295" t="s">
        <v>75</v>
      </c>
      <c r="D69" s="72" t="s">
        <v>179</v>
      </c>
      <c r="E69" s="72" t="s">
        <v>179</v>
      </c>
      <c r="F69" s="72" t="s">
        <v>179</v>
      </c>
      <c r="G69" s="72" t="s">
        <v>179</v>
      </c>
      <c r="H69" s="72" t="s">
        <v>179</v>
      </c>
      <c r="I69" s="72" t="s">
        <v>179</v>
      </c>
      <c r="J69" s="72" t="s">
        <v>179</v>
      </c>
      <c r="K69" s="72" t="s">
        <v>179</v>
      </c>
      <c r="L69" s="72" t="s">
        <v>179</v>
      </c>
      <c r="M69" s="72" t="s">
        <v>179</v>
      </c>
      <c r="N69" s="72" t="s">
        <v>179</v>
      </c>
      <c r="O69" s="72" t="s">
        <v>179</v>
      </c>
      <c r="P69" s="72" t="s">
        <v>179</v>
      </c>
      <c r="Q69" s="72" t="s">
        <v>179</v>
      </c>
      <c r="R69" s="72" t="s">
        <v>179</v>
      </c>
      <c r="S69" s="72" t="s">
        <v>179</v>
      </c>
      <c r="T69" s="72" t="s">
        <v>179</v>
      </c>
      <c r="U69" s="72" t="s">
        <v>179</v>
      </c>
      <c r="V69" s="72" t="s">
        <v>179</v>
      </c>
      <c r="W69" s="72" t="s">
        <v>179</v>
      </c>
      <c r="X69" s="72" t="s">
        <v>179</v>
      </c>
      <c r="Y69" s="72" t="s">
        <v>179</v>
      </c>
      <c r="Z69" s="72" t="s">
        <v>179</v>
      </c>
      <c r="AA69" s="72" t="s">
        <v>179</v>
      </c>
      <c r="AB69" s="72" t="s">
        <v>179</v>
      </c>
      <c r="AC69" s="72" t="s">
        <v>179</v>
      </c>
      <c r="AD69" s="72" t="s">
        <v>179</v>
      </c>
      <c r="AE69" s="72" t="s">
        <v>179</v>
      </c>
      <c r="AF69" s="72" t="s">
        <v>179</v>
      </c>
      <c r="AG69" s="72" t="s">
        <v>179</v>
      </c>
      <c r="AH69" s="72" t="s">
        <v>179</v>
      </c>
      <c r="AI69" s="72" t="s">
        <v>179</v>
      </c>
      <c r="AJ69" s="72" t="s">
        <v>179</v>
      </c>
      <c r="AK69" s="72" t="s">
        <v>179</v>
      </c>
      <c r="AL69" s="72" t="s">
        <v>179</v>
      </c>
    </row>
    <row r="70" spans="1:38" ht="78.75" outlineLevel="1" x14ac:dyDescent="0.25">
      <c r="A70" s="301" t="s">
        <v>158</v>
      </c>
      <c r="B70" s="300" t="s">
        <v>159</v>
      </c>
      <c r="C70" s="295" t="s">
        <v>75</v>
      </c>
      <c r="D70" s="72" t="s">
        <v>179</v>
      </c>
      <c r="E70" s="72" t="s">
        <v>179</v>
      </c>
      <c r="F70" s="72" t="s">
        <v>179</v>
      </c>
      <c r="G70" s="72" t="s">
        <v>179</v>
      </c>
      <c r="H70" s="72" t="s">
        <v>179</v>
      </c>
      <c r="I70" s="72" t="s">
        <v>179</v>
      </c>
      <c r="J70" s="72" t="s">
        <v>179</v>
      </c>
      <c r="K70" s="72" t="s">
        <v>179</v>
      </c>
      <c r="L70" s="72" t="s">
        <v>179</v>
      </c>
      <c r="M70" s="72" t="s">
        <v>179</v>
      </c>
      <c r="N70" s="72" t="s">
        <v>179</v>
      </c>
      <c r="O70" s="72" t="s">
        <v>179</v>
      </c>
      <c r="P70" s="72" t="s">
        <v>179</v>
      </c>
      <c r="Q70" s="72" t="s">
        <v>179</v>
      </c>
      <c r="R70" s="72" t="s">
        <v>179</v>
      </c>
      <c r="S70" s="72" t="s">
        <v>179</v>
      </c>
      <c r="T70" s="72" t="s">
        <v>179</v>
      </c>
      <c r="U70" s="72" t="s">
        <v>179</v>
      </c>
      <c r="V70" s="72" t="s">
        <v>179</v>
      </c>
      <c r="W70" s="72" t="s">
        <v>179</v>
      </c>
      <c r="X70" s="72" t="s">
        <v>179</v>
      </c>
      <c r="Y70" s="72" t="s">
        <v>179</v>
      </c>
      <c r="Z70" s="72" t="s">
        <v>179</v>
      </c>
      <c r="AA70" s="72" t="s">
        <v>179</v>
      </c>
      <c r="AB70" s="72" t="s">
        <v>179</v>
      </c>
      <c r="AC70" s="72" t="s">
        <v>179</v>
      </c>
      <c r="AD70" s="72" t="s">
        <v>179</v>
      </c>
      <c r="AE70" s="72" t="s">
        <v>179</v>
      </c>
      <c r="AF70" s="72" t="s">
        <v>179</v>
      </c>
      <c r="AG70" s="72" t="s">
        <v>179</v>
      </c>
      <c r="AH70" s="72" t="s">
        <v>179</v>
      </c>
      <c r="AI70" s="72" t="s">
        <v>179</v>
      </c>
      <c r="AJ70" s="72" t="s">
        <v>179</v>
      </c>
      <c r="AK70" s="72" t="s">
        <v>179</v>
      </c>
      <c r="AL70" s="72" t="s">
        <v>179</v>
      </c>
    </row>
    <row r="71" spans="1:38" ht="78.75" outlineLevel="1" x14ac:dyDescent="0.25">
      <c r="A71" s="301" t="s">
        <v>160</v>
      </c>
      <c r="B71" s="300" t="s">
        <v>161</v>
      </c>
      <c r="C71" s="295" t="s">
        <v>75</v>
      </c>
      <c r="D71" s="72" t="s">
        <v>179</v>
      </c>
      <c r="E71" s="72" t="s">
        <v>179</v>
      </c>
      <c r="F71" s="72" t="s">
        <v>179</v>
      </c>
      <c r="G71" s="72" t="s">
        <v>179</v>
      </c>
      <c r="H71" s="72" t="s">
        <v>179</v>
      </c>
      <c r="I71" s="72" t="s">
        <v>179</v>
      </c>
      <c r="J71" s="72" t="s">
        <v>179</v>
      </c>
      <c r="K71" s="72" t="s">
        <v>179</v>
      </c>
      <c r="L71" s="72" t="s">
        <v>179</v>
      </c>
      <c r="M71" s="72" t="s">
        <v>179</v>
      </c>
      <c r="N71" s="72" t="s">
        <v>179</v>
      </c>
      <c r="O71" s="72" t="s">
        <v>179</v>
      </c>
      <c r="P71" s="72" t="s">
        <v>179</v>
      </c>
      <c r="Q71" s="72" t="s">
        <v>179</v>
      </c>
      <c r="R71" s="72" t="s">
        <v>179</v>
      </c>
      <c r="S71" s="72" t="s">
        <v>179</v>
      </c>
      <c r="T71" s="72" t="s">
        <v>179</v>
      </c>
      <c r="U71" s="72" t="s">
        <v>179</v>
      </c>
      <c r="V71" s="72" t="s">
        <v>179</v>
      </c>
      <c r="W71" s="72" t="s">
        <v>179</v>
      </c>
      <c r="X71" s="72" t="s">
        <v>179</v>
      </c>
      <c r="Y71" s="72" t="s">
        <v>179</v>
      </c>
      <c r="Z71" s="72" t="s">
        <v>179</v>
      </c>
      <c r="AA71" s="72" t="s">
        <v>179</v>
      </c>
      <c r="AB71" s="72" t="s">
        <v>179</v>
      </c>
      <c r="AC71" s="72" t="s">
        <v>179</v>
      </c>
      <c r="AD71" s="72" t="s">
        <v>179</v>
      </c>
      <c r="AE71" s="72" t="s">
        <v>179</v>
      </c>
      <c r="AF71" s="72" t="s">
        <v>179</v>
      </c>
      <c r="AG71" s="72" t="s">
        <v>179</v>
      </c>
      <c r="AH71" s="72" t="s">
        <v>179</v>
      </c>
      <c r="AI71" s="72" t="s">
        <v>179</v>
      </c>
      <c r="AJ71" s="72" t="s">
        <v>179</v>
      </c>
      <c r="AK71" s="72" t="s">
        <v>179</v>
      </c>
      <c r="AL71" s="72" t="s">
        <v>179</v>
      </c>
    </row>
    <row r="72" spans="1:38" ht="78.75" outlineLevel="1" x14ac:dyDescent="0.25">
      <c r="A72" s="301" t="s">
        <v>162</v>
      </c>
      <c r="B72" s="300" t="s">
        <v>163</v>
      </c>
      <c r="C72" s="295" t="s">
        <v>75</v>
      </c>
      <c r="D72" s="72" t="s">
        <v>179</v>
      </c>
      <c r="E72" s="72" t="s">
        <v>179</v>
      </c>
      <c r="F72" s="72" t="s">
        <v>179</v>
      </c>
      <c r="G72" s="72" t="s">
        <v>179</v>
      </c>
      <c r="H72" s="72" t="s">
        <v>179</v>
      </c>
      <c r="I72" s="72" t="s">
        <v>179</v>
      </c>
      <c r="J72" s="72" t="s">
        <v>179</v>
      </c>
      <c r="K72" s="72" t="s">
        <v>179</v>
      </c>
      <c r="L72" s="72" t="s">
        <v>179</v>
      </c>
      <c r="M72" s="72" t="s">
        <v>179</v>
      </c>
      <c r="N72" s="72" t="s">
        <v>179</v>
      </c>
      <c r="O72" s="72" t="s">
        <v>179</v>
      </c>
      <c r="P72" s="72" t="s">
        <v>179</v>
      </c>
      <c r="Q72" s="72" t="s">
        <v>179</v>
      </c>
      <c r="R72" s="72" t="s">
        <v>179</v>
      </c>
      <c r="S72" s="72" t="s">
        <v>179</v>
      </c>
      <c r="T72" s="72" t="s">
        <v>179</v>
      </c>
      <c r="U72" s="72" t="s">
        <v>179</v>
      </c>
      <c r="V72" s="72" t="s">
        <v>179</v>
      </c>
      <c r="W72" s="72" t="s">
        <v>179</v>
      </c>
      <c r="X72" s="72" t="s">
        <v>179</v>
      </c>
      <c r="Y72" s="72" t="s">
        <v>179</v>
      </c>
      <c r="Z72" s="72" t="s">
        <v>179</v>
      </c>
      <c r="AA72" s="72" t="s">
        <v>179</v>
      </c>
      <c r="AB72" s="72" t="s">
        <v>179</v>
      </c>
      <c r="AC72" s="72" t="s">
        <v>179</v>
      </c>
      <c r="AD72" s="72" t="s">
        <v>179</v>
      </c>
      <c r="AE72" s="72" t="s">
        <v>179</v>
      </c>
      <c r="AF72" s="72" t="s">
        <v>179</v>
      </c>
      <c r="AG72" s="72" t="s">
        <v>179</v>
      </c>
      <c r="AH72" s="72" t="s">
        <v>179</v>
      </c>
      <c r="AI72" s="72" t="s">
        <v>179</v>
      </c>
      <c r="AJ72" s="72" t="s">
        <v>179</v>
      </c>
      <c r="AK72" s="72" t="s">
        <v>179</v>
      </c>
      <c r="AL72" s="72" t="s">
        <v>179</v>
      </c>
    </row>
    <row r="73" spans="1:38" ht="47.25" x14ac:dyDescent="0.25">
      <c r="A73" s="301" t="s">
        <v>164</v>
      </c>
      <c r="B73" s="300" t="s">
        <v>165</v>
      </c>
      <c r="C73" s="295" t="s">
        <v>75</v>
      </c>
      <c r="D73" s="20">
        <v>0</v>
      </c>
      <c r="E73" s="20">
        <v>0</v>
      </c>
      <c r="F73" s="20">
        <v>0</v>
      </c>
      <c r="G73" s="20">
        <v>0</v>
      </c>
      <c r="H73" s="20">
        <v>0</v>
      </c>
      <c r="I73" s="20">
        <v>0</v>
      </c>
      <c r="J73" s="20">
        <v>0</v>
      </c>
      <c r="K73" s="20">
        <v>0</v>
      </c>
      <c r="L73" s="20">
        <v>0</v>
      </c>
      <c r="M73" s="20">
        <v>0</v>
      </c>
      <c r="N73" s="20">
        <v>0</v>
      </c>
      <c r="O73" s="20">
        <v>0</v>
      </c>
      <c r="P73" s="20">
        <v>0</v>
      </c>
      <c r="Q73" s="20">
        <v>0</v>
      </c>
      <c r="R73" s="20">
        <v>0</v>
      </c>
      <c r="S73" s="20">
        <v>0</v>
      </c>
      <c r="T73" s="20">
        <v>0</v>
      </c>
      <c r="U73" s="20">
        <v>0</v>
      </c>
      <c r="V73" s="20">
        <v>0</v>
      </c>
      <c r="W73" s="20">
        <v>0</v>
      </c>
      <c r="X73" s="20">
        <v>0</v>
      </c>
      <c r="Y73" s="20">
        <v>0</v>
      </c>
      <c r="Z73" s="20">
        <v>12.109333866666667</v>
      </c>
      <c r="AA73" s="20">
        <v>0.91</v>
      </c>
      <c r="AB73" s="20">
        <v>0</v>
      </c>
      <c r="AC73" s="20">
        <v>10.517000000000001</v>
      </c>
      <c r="AD73" s="20">
        <v>0</v>
      </c>
      <c r="AE73" s="20">
        <v>0</v>
      </c>
      <c r="AF73" s="20">
        <v>0</v>
      </c>
      <c r="AG73" s="20">
        <v>12.109333866666667</v>
      </c>
      <c r="AH73" s="20">
        <v>0.91</v>
      </c>
      <c r="AI73" s="20">
        <v>0</v>
      </c>
      <c r="AJ73" s="20">
        <v>10.517000000000001</v>
      </c>
      <c r="AK73" s="20">
        <v>0</v>
      </c>
      <c r="AL73" s="20">
        <v>0</v>
      </c>
    </row>
    <row r="74" spans="1:38" ht="78.75" x14ac:dyDescent="0.25">
      <c r="A74" s="17"/>
      <c r="B74" s="238" t="s">
        <v>811</v>
      </c>
      <c r="C74" s="18" t="s">
        <v>179</v>
      </c>
      <c r="D74" s="21">
        <v>0</v>
      </c>
      <c r="E74" s="21">
        <v>0</v>
      </c>
      <c r="F74" s="21">
        <v>0</v>
      </c>
      <c r="G74" s="21">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21">
        <v>0</v>
      </c>
      <c r="AG74" s="281">
        <v>0</v>
      </c>
      <c r="AH74" s="281">
        <v>0</v>
      </c>
      <c r="AI74" s="281">
        <v>0</v>
      </c>
      <c r="AJ74" s="281">
        <v>0</v>
      </c>
      <c r="AK74" s="281">
        <v>0</v>
      </c>
      <c r="AL74" s="281">
        <v>0</v>
      </c>
    </row>
    <row r="75" spans="1:38" ht="78.75" x14ac:dyDescent="0.25">
      <c r="A75" s="17"/>
      <c r="B75" s="16" t="s">
        <v>869</v>
      </c>
      <c r="C75" s="18" t="s">
        <v>179</v>
      </c>
      <c r="D75" s="21">
        <v>0</v>
      </c>
      <c r="E75" s="21">
        <v>0</v>
      </c>
      <c r="F75" s="21">
        <v>0</v>
      </c>
      <c r="G75" s="21">
        <v>0</v>
      </c>
      <c r="H75" s="21">
        <v>0</v>
      </c>
      <c r="I75" s="21">
        <v>0</v>
      </c>
      <c r="J75" s="21">
        <v>0</v>
      </c>
      <c r="K75" s="21">
        <v>0</v>
      </c>
      <c r="L75" s="21">
        <v>0</v>
      </c>
      <c r="M75" s="21">
        <v>0</v>
      </c>
      <c r="N75" s="21">
        <v>0</v>
      </c>
      <c r="O75" s="21">
        <v>0</v>
      </c>
      <c r="P75" s="21">
        <v>0</v>
      </c>
      <c r="Q75" s="21">
        <v>0</v>
      </c>
      <c r="R75" s="21">
        <v>0</v>
      </c>
      <c r="S75" s="21">
        <v>0</v>
      </c>
      <c r="T75" s="21">
        <v>0</v>
      </c>
      <c r="U75" s="21">
        <v>0</v>
      </c>
      <c r="V75" s="21">
        <v>0</v>
      </c>
      <c r="W75" s="21">
        <v>0</v>
      </c>
      <c r="X75" s="21">
        <v>0</v>
      </c>
      <c r="Y75" s="21">
        <v>0</v>
      </c>
      <c r="Z75" s="21">
        <v>4.8216666666666663</v>
      </c>
      <c r="AA75" s="21">
        <v>0</v>
      </c>
      <c r="AB75" s="21">
        <v>0</v>
      </c>
      <c r="AC75" s="21">
        <v>5.7720000000000002</v>
      </c>
      <c r="AD75" s="21">
        <v>0</v>
      </c>
      <c r="AE75" s="21">
        <v>0</v>
      </c>
      <c r="AF75" s="21">
        <v>0</v>
      </c>
      <c r="AG75" s="281">
        <v>4.8216666666666663</v>
      </c>
      <c r="AH75" s="281">
        <v>0</v>
      </c>
      <c r="AI75" s="281">
        <v>0</v>
      </c>
      <c r="AJ75" s="281">
        <v>5.7720000000000002</v>
      </c>
      <c r="AK75" s="281">
        <v>0</v>
      </c>
      <c r="AL75" s="281">
        <v>0</v>
      </c>
    </row>
    <row r="76" spans="1:38" ht="94.5" x14ac:dyDescent="0.25">
      <c r="A76" s="17"/>
      <c r="B76" s="16" t="s">
        <v>813</v>
      </c>
      <c r="C76" s="18" t="s">
        <v>179</v>
      </c>
      <c r="D76" s="21">
        <v>0</v>
      </c>
      <c r="E76" s="21">
        <v>0</v>
      </c>
      <c r="F76" s="21">
        <v>0</v>
      </c>
      <c r="G76" s="21">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3.0576672</v>
      </c>
      <c r="AA76" s="21">
        <v>0.16</v>
      </c>
      <c r="AB76" s="21">
        <v>0</v>
      </c>
      <c r="AC76" s="21">
        <v>3.012</v>
      </c>
      <c r="AD76" s="21">
        <v>0</v>
      </c>
      <c r="AE76" s="21">
        <v>0</v>
      </c>
      <c r="AF76" s="21">
        <v>0</v>
      </c>
      <c r="AG76" s="281">
        <v>3.0576672</v>
      </c>
      <c r="AH76" s="281">
        <v>0.16</v>
      </c>
      <c r="AI76" s="281">
        <v>0</v>
      </c>
      <c r="AJ76" s="281">
        <v>3.012</v>
      </c>
      <c r="AK76" s="281">
        <v>0</v>
      </c>
      <c r="AL76" s="281">
        <v>0</v>
      </c>
    </row>
    <row r="77" spans="1:38" ht="47.25" x14ac:dyDescent="0.25">
      <c r="A77" s="17"/>
      <c r="B77" s="16" t="s">
        <v>893</v>
      </c>
      <c r="C77" s="18" t="s">
        <v>179</v>
      </c>
      <c r="D77" s="21">
        <v>0</v>
      </c>
      <c r="E77" s="21">
        <v>0</v>
      </c>
      <c r="F77" s="21">
        <v>0</v>
      </c>
      <c r="G77" s="21">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2.3916666666666671</v>
      </c>
      <c r="AA77" s="21">
        <v>0.5</v>
      </c>
      <c r="AB77" s="21">
        <v>0</v>
      </c>
      <c r="AC77" s="21">
        <v>0.32300000000000001</v>
      </c>
      <c r="AD77" s="21">
        <v>0</v>
      </c>
      <c r="AE77" s="21">
        <v>0</v>
      </c>
      <c r="AF77" s="21">
        <v>0</v>
      </c>
      <c r="AG77" s="281">
        <v>2.3916666666666671</v>
      </c>
      <c r="AH77" s="281">
        <v>0.5</v>
      </c>
      <c r="AI77" s="281">
        <v>0</v>
      </c>
      <c r="AJ77" s="281">
        <v>0.32300000000000001</v>
      </c>
      <c r="AK77" s="281">
        <v>0</v>
      </c>
      <c r="AL77" s="281">
        <v>0</v>
      </c>
    </row>
    <row r="78" spans="1:38" ht="94.5" x14ac:dyDescent="0.25">
      <c r="A78" s="17"/>
      <c r="B78" s="16" t="s">
        <v>781</v>
      </c>
      <c r="C78" s="18" t="s">
        <v>179</v>
      </c>
      <c r="D78" s="21">
        <v>0</v>
      </c>
      <c r="E78" s="21">
        <v>0</v>
      </c>
      <c r="F78" s="21">
        <v>0</v>
      </c>
      <c r="G78" s="21">
        <v>0</v>
      </c>
      <c r="H78" s="21">
        <v>0</v>
      </c>
      <c r="I78" s="21">
        <v>0</v>
      </c>
      <c r="J78" s="21">
        <v>0</v>
      </c>
      <c r="K78" s="21">
        <v>0</v>
      </c>
      <c r="L78" s="21">
        <v>0</v>
      </c>
      <c r="M78" s="21">
        <v>0</v>
      </c>
      <c r="N78" s="21">
        <v>0</v>
      </c>
      <c r="O78" s="21">
        <v>0</v>
      </c>
      <c r="P78" s="21">
        <v>0</v>
      </c>
      <c r="Q78" s="21">
        <v>0</v>
      </c>
      <c r="R78" s="21">
        <v>0</v>
      </c>
      <c r="S78" s="21">
        <v>0</v>
      </c>
      <c r="T78" s="21">
        <v>0</v>
      </c>
      <c r="U78" s="21">
        <v>0</v>
      </c>
      <c r="V78" s="21">
        <v>0</v>
      </c>
      <c r="W78" s="21">
        <v>0</v>
      </c>
      <c r="X78" s="21">
        <v>0</v>
      </c>
      <c r="Y78" s="21">
        <v>0</v>
      </c>
      <c r="Z78" s="21">
        <v>1.8383333333333334</v>
      </c>
      <c r="AA78" s="21">
        <v>0.25</v>
      </c>
      <c r="AB78" s="21">
        <v>0</v>
      </c>
      <c r="AC78" s="21">
        <v>1.41</v>
      </c>
      <c r="AD78" s="21">
        <v>0</v>
      </c>
      <c r="AE78" s="21">
        <v>0</v>
      </c>
      <c r="AF78" s="21">
        <v>0</v>
      </c>
      <c r="AG78" s="281">
        <v>1.8383333333333334</v>
      </c>
      <c r="AH78" s="281">
        <v>0.25</v>
      </c>
      <c r="AI78" s="281">
        <v>0</v>
      </c>
      <c r="AJ78" s="281">
        <v>1.41</v>
      </c>
      <c r="AK78" s="281">
        <v>0</v>
      </c>
      <c r="AL78" s="281">
        <v>0</v>
      </c>
    </row>
    <row r="79" spans="1:38" ht="47.25" x14ac:dyDescent="0.25">
      <c r="A79" s="301" t="s">
        <v>166</v>
      </c>
      <c r="B79" s="300" t="s">
        <v>167</v>
      </c>
      <c r="C79" s="295" t="s">
        <v>75</v>
      </c>
      <c r="D79" s="72" t="s">
        <v>179</v>
      </c>
      <c r="E79" s="72" t="s">
        <v>179</v>
      </c>
      <c r="F79" s="72" t="s">
        <v>179</v>
      </c>
      <c r="G79" s="72" t="s">
        <v>179</v>
      </c>
      <c r="H79" s="72" t="s">
        <v>179</v>
      </c>
      <c r="I79" s="72" t="s">
        <v>179</v>
      </c>
      <c r="J79" s="72" t="s">
        <v>179</v>
      </c>
      <c r="K79" s="72" t="s">
        <v>179</v>
      </c>
      <c r="L79" s="72" t="s">
        <v>179</v>
      </c>
      <c r="M79" s="72" t="s">
        <v>179</v>
      </c>
      <c r="N79" s="72" t="s">
        <v>179</v>
      </c>
      <c r="O79" s="72" t="s">
        <v>179</v>
      </c>
      <c r="P79" s="72" t="s">
        <v>179</v>
      </c>
      <c r="Q79" s="72" t="s">
        <v>179</v>
      </c>
      <c r="R79" s="72" t="s">
        <v>179</v>
      </c>
      <c r="S79" s="72" t="s">
        <v>179</v>
      </c>
      <c r="T79" s="72" t="s">
        <v>179</v>
      </c>
      <c r="U79" s="72" t="s">
        <v>179</v>
      </c>
      <c r="V79" s="72" t="s">
        <v>179</v>
      </c>
      <c r="W79" s="72" t="s">
        <v>179</v>
      </c>
      <c r="X79" s="72" t="s">
        <v>179</v>
      </c>
      <c r="Y79" s="72" t="s">
        <v>179</v>
      </c>
      <c r="Z79" s="72" t="s">
        <v>179</v>
      </c>
      <c r="AA79" s="72" t="s">
        <v>179</v>
      </c>
      <c r="AB79" s="72" t="s">
        <v>179</v>
      </c>
      <c r="AC79" s="72" t="s">
        <v>179</v>
      </c>
      <c r="AD79" s="72" t="s">
        <v>179</v>
      </c>
      <c r="AE79" s="72" t="s">
        <v>179</v>
      </c>
      <c r="AF79" s="72" t="s">
        <v>179</v>
      </c>
      <c r="AG79" s="72" t="s">
        <v>179</v>
      </c>
      <c r="AH79" s="72" t="s">
        <v>179</v>
      </c>
      <c r="AI79" s="72" t="s">
        <v>179</v>
      </c>
      <c r="AJ79" s="72" t="s">
        <v>179</v>
      </c>
      <c r="AK79" s="72" t="s">
        <v>179</v>
      </c>
      <c r="AL79" s="72" t="s">
        <v>179</v>
      </c>
    </row>
    <row r="80" spans="1:38" ht="31.5" x14ac:dyDescent="0.25">
      <c r="A80" s="301" t="s">
        <v>168</v>
      </c>
      <c r="B80" s="300" t="s">
        <v>169</v>
      </c>
      <c r="C80" s="295" t="s">
        <v>75</v>
      </c>
      <c r="D80" s="20">
        <v>0</v>
      </c>
      <c r="E80" s="20">
        <v>0</v>
      </c>
      <c r="F80" s="20">
        <v>0</v>
      </c>
      <c r="G80" s="20">
        <v>0</v>
      </c>
      <c r="H80" s="20">
        <v>0</v>
      </c>
      <c r="I80" s="20">
        <v>0</v>
      </c>
      <c r="J80" s="20">
        <v>0</v>
      </c>
      <c r="K80" s="20">
        <v>0</v>
      </c>
      <c r="L80" s="20">
        <v>0</v>
      </c>
      <c r="M80" s="20">
        <v>0</v>
      </c>
      <c r="N80" s="20">
        <v>0</v>
      </c>
      <c r="O80" s="20">
        <v>0</v>
      </c>
      <c r="P80" s="20">
        <v>0</v>
      </c>
      <c r="Q80" s="20">
        <v>0</v>
      </c>
      <c r="R80" s="20">
        <v>0</v>
      </c>
      <c r="S80" s="20">
        <v>0</v>
      </c>
      <c r="T80" s="20">
        <v>0</v>
      </c>
      <c r="U80" s="20">
        <v>0</v>
      </c>
      <c r="V80" s="20">
        <v>0</v>
      </c>
      <c r="W80" s="20">
        <v>0</v>
      </c>
      <c r="X80" s="20">
        <v>0</v>
      </c>
      <c r="Y80" s="20">
        <v>0</v>
      </c>
      <c r="Z80" s="20">
        <v>0</v>
      </c>
      <c r="AA80" s="20">
        <v>0</v>
      </c>
      <c r="AB80" s="20">
        <v>0</v>
      </c>
      <c r="AC80" s="20">
        <v>0</v>
      </c>
      <c r="AD80" s="20">
        <v>0</v>
      </c>
      <c r="AE80" s="20">
        <v>0</v>
      </c>
      <c r="AF80" s="20">
        <v>0</v>
      </c>
      <c r="AG80" s="20">
        <v>0</v>
      </c>
      <c r="AH80" s="20">
        <v>0</v>
      </c>
      <c r="AI80" s="20">
        <v>0</v>
      </c>
      <c r="AJ80" s="20">
        <v>0</v>
      </c>
      <c r="AK80" s="20">
        <v>0</v>
      </c>
      <c r="AL80" s="20">
        <v>0</v>
      </c>
    </row>
    <row r="81" spans="1:38" ht="31.5" x14ac:dyDescent="0.25">
      <c r="A81" s="17"/>
      <c r="B81" s="18" t="s">
        <v>178</v>
      </c>
      <c r="C81" s="18" t="s">
        <v>179</v>
      </c>
      <c r="D81" s="28">
        <v>0</v>
      </c>
      <c r="E81" s="28">
        <v>0</v>
      </c>
      <c r="F81" s="28">
        <v>0</v>
      </c>
      <c r="G81" s="28">
        <v>0</v>
      </c>
      <c r="H81" s="28">
        <v>0</v>
      </c>
      <c r="I81" s="28">
        <v>0</v>
      </c>
      <c r="J81" s="28">
        <v>0</v>
      </c>
      <c r="K81" s="28">
        <v>0</v>
      </c>
      <c r="L81" s="28">
        <v>0</v>
      </c>
      <c r="M81" s="28">
        <v>0</v>
      </c>
      <c r="N81" s="28">
        <v>0</v>
      </c>
      <c r="O81" s="28">
        <v>0</v>
      </c>
      <c r="P81" s="28">
        <v>0</v>
      </c>
      <c r="Q81" s="28">
        <v>0</v>
      </c>
      <c r="R81" s="28">
        <v>0</v>
      </c>
      <c r="S81" s="28">
        <v>0</v>
      </c>
      <c r="T81" s="28">
        <v>0</v>
      </c>
      <c r="U81" s="28">
        <v>0</v>
      </c>
      <c r="V81" s="28">
        <v>0</v>
      </c>
      <c r="W81" s="28">
        <v>0</v>
      </c>
      <c r="X81" s="28">
        <v>0</v>
      </c>
      <c r="Y81" s="28">
        <v>0</v>
      </c>
      <c r="Z81" s="28">
        <v>0</v>
      </c>
      <c r="AA81" s="28">
        <v>0</v>
      </c>
      <c r="AB81" s="28">
        <v>0</v>
      </c>
      <c r="AC81" s="28">
        <v>0</v>
      </c>
      <c r="AD81" s="28">
        <v>0</v>
      </c>
      <c r="AE81" s="28">
        <v>0</v>
      </c>
      <c r="AF81" s="28">
        <v>0</v>
      </c>
      <c r="AG81" s="28">
        <v>0</v>
      </c>
      <c r="AH81" s="28">
        <v>0</v>
      </c>
      <c r="AI81" s="28">
        <v>0</v>
      </c>
      <c r="AJ81" s="28">
        <v>0</v>
      </c>
      <c r="AK81" s="28">
        <v>0</v>
      </c>
      <c r="AL81" s="28">
        <v>0</v>
      </c>
    </row>
    <row r="83" spans="1:38" x14ac:dyDescent="0.25">
      <c r="B83" s="68"/>
      <c r="T83" s="472"/>
      <c r="U83" s="473"/>
    </row>
  </sheetData>
  <mergeCells count="26">
    <mergeCell ref="A7:AL7"/>
    <mergeCell ref="AJ1:AL1"/>
    <mergeCell ref="AJ2:AL2"/>
    <mergeCell ref="AJ3:AL3"/>
    <mergeCell ref="A4:AL4"/>
    <mergeCell ref="A5:AL5"/>
    <mergeCell ref="A15:A18"/>
    <mergeCell ref="B15:B18"/>
    <mergeCell ref="C15:C18"/>
    <mergeCell ref="D15:AL15"/>
    <mergeCell ref="D16:J16"/>
    <mergeCell ref="E17:J17"/>
    <mergeCell ref="L17:Q17"/>
    <mergeCell ref="S17:X17"/>
    <mergeCell ref="Z17:AE17"/>
    <mergeCell ref="AG17:AL17"/>
    <mergeCell ref="A8:AL8"/>
    <mergeCell ref="A10:AL10"/>
    <mergeCell ref="A12:AL12"/>
    <mergeCell ref="A13:AL13"/>
    <mergeCell ref="A14:AL14"/>
    <mergeCell ref="T83:U83"/>
    <mergeCell ref="K16:Q16"/>
    <mergeCell ref="R16:X16"/>
    <mergeCell ref="Y16:AE16"/>
    <mergeCell ref="AF16:AL16"/>
  </mergeCells>
  <pageMargins left="0.51181102362204722" right="0.11811023622047245" top="0.15748031496062992" bottom="0" header="0.31496062992125984" footer="0.31496062992125984"/>
  <pageSetup paperSize="9" scale="27" fitToHeight="2" orientation="landscape" r:id="rId1"/>
  <rowBreaks count="2" manualBreakCount="2">
    <brk id="44" max="37" man="1"/>
    <brk id="8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2"/>
  <sheetViews>
    <sheetView view="pageBreakPreview" topLeftCell="A4" zoomScale="60" zoomScaleNormal="55" workbookViewId="0">
      <pane ySplit="15" topLeftCell="A19" activePane="bottomLeft" state="frozen"/>
      <selection activeCell="C39" activeCellId="1" sqref="D16:S16 C39"/>
      <selection pane="bottomLeft" activeCell="A4" sqref="A1:XFD1048576"/>
    </sheetView>
  </sheetViews>
  <sheetFormatPr defaultRowHeight="15.75" x14ac:dyDescent="0.25"/>
  <cols>
    <col min="1" max="1" width="17.625" style="34" customWidth="1"/>
    <col min="2" max="2" width="37.625" style="34" customWidth="1"/>
    <col min="3" max="3" width="18.875" style="34" customWidth="1"/>
    <col min="4" max="16" width="10.625" style="34" customWidth="1"/>
    <col min="17" max="17" width="12.25" style="34" customWidth="1"/>
    <col min="18" max="51" width="10.625" style="34" customWidth="1"/>
    <col min="52" max="52" width="28.75" style="34" customWidth="1"/>
    <col min="53" max="16384" width="9" style="34"/>
  </cols>
  <sheetData>
    <row r="1" spans="1:63" ht="18.75" x14ac:dyDescent="0.25">
      <c r="V1" s="1"/>
      <c r="W1" s="1"/>
      <c r="X1" s="1"/>
      <c r="Y1" s="1"/>
      <c r="Z1" s="1"/>
      <c r="AA1" s="1"/>
      <c r="AB1" s="1"/>
      <c r="AC1" s="1"/>
      <c r="AD1" s="1"/>
      <c r="AE1" s="1"/>
      <c r="AW1" s="414" t="s">
        <v>467</v>
      </c>
      <c r="AX1" s="414"/>
      <c r="AY1" s="414"/>
    </row>
    <row r="2" spans="1:63" ht="18.75" x14ac:dyDescent="0.25">
      <c r="V2" s="1"/>
      <c r="W2" s="1"/>
      <c r="X2" s="1"/>
      <c r="Y2" s="1"/>
      <c r="Z2" s="1"/>
      <c r="AA2" s="1"/>
      <c r="AB2" s="1"/>
      <c r="AC2" s="1"/>
      <c r="AD2" s="1"/>
      <c r="AE2" s="1"/>
      <c r="AW2" s="414" t="s">
        <v>1</v>
      </c>
      <c r="AX2" s="414"/>
      <c r="AY2" s="414"/>
    </row>
    <row r="3" spans="1:63" ht="18.75" x14ac:dyDescent="0.25">
      <c r="V3" s="1"/>
      <c r="W3" s="1"/>
      <c r="X3" s="1"/>
      <c r="Y3" s="1"/>
      <c r="Z3" s="1"/>
      <c r="AA3" s="1"/>
      <c r="AB3" s="1"/>
      <c r="AC3" s="1"/>
      <c r="AD3" s="1"/>
      <c r="AE3" s="1"/>
      <c r="AW3" s="414" t="s">
        <v>2</v>
      </c>
      <c r="AX3" s="414"/>
      <c r="AY3" s="414"/>
    </row>
    <row r="4" spans="1:63" ht="18.75" x14ac:dyDescent="0.3">
      <c r="A4" s="451" t="s">
        <v>468</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2"/>
    </row>
    <row r="5" spans="1:63" ht="18.75" x14ac:dyDescent="0.3">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row>
    <row r="6" spans="1:63" ht="18.75" x14ac:dyDescent="0.25">
      <c r="A6" s="412" t="s">
        <v>172</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56"/>
    </row>
    <row r="7" spans="1:63" x14ac:dyDescent="0.25">
      <c r="A7" s="413" t="s">
        <v>4</v>
      </c>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57"/>
    </row>
    <row r="8" spans="1:63" x14ac:dyDescent="0.25">
      <c r="A8" s="74"/>
      <c r="B8" s="1"/>
      <c r="C8" s="1"/>
      <c r="D8" s="1"/>
      <c r="E8" s="1"/>
      <c r="F8" s="1"/>
      <c r="G8" s="1"/>
      <c r="H8" s="1"/>
      <c r="I8" s="1"/>
      <c r="J8" s="1"/>
      <c r="K8" s="1"/>
      <c r="L8" s="1"/>
      <c r="M8" s="1"/>
      <c r="N8" s="1"/>
      <c r="O8" s="1"/>
      <c r="P8" s="1"/>
      <c r="Q8" s="1"/>
      <c r="R8" s="1"/>
      <c r="S8" s="1"/>
      <c r="T8" s="1"/>
      <c r="U8" s="1"/>
      <c r="V8" s="1"/>
      <c r="W8" s="8"/>
      <c r="X8" s="8"/>
      <c r="Y8" s="8"/>
      <c r="Z8" s="8"/>
      <c r="AA8" s="8"/>
      <c r="AB8" s="8"/>
      <c r="AC8" s="8"/>
      <c r="AD8" s="8"/>
      <c r="AE8" s="8"/>
      <c r="AF8" s="8"/>
      <c r="AG8" s="8"/>
      <c r="AH8" s="8"/>
      <c r="AI8" s="1"/>
      <c r="AJ8" s="8"/>
      <c r="AK8" s="1"/>
      <c r="AL8" s="1"/>
      <c r="AM8" s="1"/>
      <c r="AN8" s="1"/>
      <c r="AO8" s="1"/>
      <c r="AP8" s="1"/>
      <c r="AQ8" s="1"/>
      <c r="AR8" s="1"/>
      <c r="AS8" s="1"/>
      <c r="AT8" s="1"/>
      <c r="AU8" s="1"/>
      <c r="AV8" s="1"/>
      <c r="AW8" s="1"/>
      <c r="AX8" s="1"/>
      <c r="AY8" s="1"/>
    </row>
    <row r="9" spans="1:63" ht="15.75" customHeight="1" x14ac:dyDescent="0.25">
      <c r="A9" s="475" t="s">
        <v>886</v>
      </c>
      <c r="B9" s="475"/>
      <c r="C9" s="475"/>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5"/>
      <c r="AY9" s="475"/>
      <c r="AZ9" s="59"/>
    </row>
    <row r="11" spans="1:63" ht="18.75" x14ac:dyDescent="0.3">
      <c r="A11" s="451" t="s">
        <v>922</v>
      </c>
      <c r="B11" s="451"/>
      <c r="C11" s="451"/>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1"/>
      <c r="AY11" s="451"/>
      <c r="AZ11" s="2"/>
    </row>
    <row r="12" spans="1:63" x14ac:dyDescent="0.25">
      <c r="A12" s="460" t="s">
        <v>5</v>
      </c>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0"/>
      <c r="AX12" s="460"/>
      <c r="AY12" s="460"/>
      <c r="AZ12" s="7"/>
    </row>
    <row r="13" spans="1:63" x14ac:dyDescent="0.25">
      <c r="A13" s="476"/>
      <c r="B13" s="476"/>
      <c r="C13" s="476"/>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c r="AU13" s="476"/>
      <c r="AV13" s="476"/>
      <c r="AW13" s="476"/>
      <c r="AX13" s="476"/>
      <c r="AY13" s="476"/>
    </row>
    <row r="14" spans="1:63" x14ac:dyDescent="0.25">
      <c r="A14" s="470" t="s">
        <v>6</v>
      </c>
      <c r="B14" s="470" t="s">
        <v>7</v>
      </c>
      <c r="C14" s="470" t="s">
        <v>8</v>
      </c>
      <c r="D14" s="470" t="s">
        <v>469</v>
      </c>
      <c r="E14" s="470"/>
      <c r="F14" s="470"/>
      <c r="G14" s="470"/>
      <c r="H14" s="470"/>
      <c r="I14" s="470"/>
      <c r="J14" s="470"/>
      <c r="K14" s="470"/>
      <c r="L14" s="470"/>
      <c r="M14" s="470"/>
      <c r="N14" s="470"/>
      <c r="O14" s="470"/>
      <c r="P14" s="477" t="s">
        <v>470</v>
      </c>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c r="AZ14" s="445" t="s">
        <v>18</v>
      </c>
    </row>
    <row r="15" spans="1:63" ht="15.75" customHeight="1" x14ac:dyDescent="0.25">
      <c r="A15" s="470"/>
      <c r="B15" s="470"/>
      <c r="C15" s="470"/>
      <c r="D15" s="470"/>
      <c r="E15" s="470"/>
      <c r="F15" s="470"/>
      <c r="G15" s="470"/>
      <c r="H15" s="470"/>
      <c r="I15" s="470"/>
      <c r="J15" s="470"/>
      <c r="K15" s="470"/>
      <c r="L15" s="470"/>
      <c r="M15" s="470"/>
      <c r="N15" s="470"/>
      <c r="O15" s="470"/>
      <c r="P15" s="471" t="s">
        <v>238</v>
      </c>
      <c r="Q15" s="471"/>
      <c r="R15" s="471"/>
      <c r="S15" s="471"/>
      <c r="T15" s="471"/>
      <c r="U15" s="471"/>
      <c r="V15" s="471"/>
      <c r="W15" s="471"/>
      <c r="X15" s="471"/>
      <c r="Y15" s="471"/>
      <c r="Z15" s="471"/>
      <c r="AA15" s="471"/>
      <c r="AB15" s="471" t="s">
        <v>239</v>
      </c>
      <c r="AC15" s="471"/>
      <c r="AD15" s="471"/>
      <c r="AE15" s="471"/>
      <c r="AF15" s="471"/>
      <c r="AG15" s="471"/>
      <c r="AH15" s="471"/>
      <c r="AI15" s="471"/>
      <c r="AJ15" s="471"/>
      <c r="AK15" s="471"/>
      <c r="AL15" s="471"/>
      <c r="AM15" s="471"/>
      <c r="AN15" s="471" t="s">
        <v>240</v>
      </c>
      <c r="AO15" s="471"/>
      <c r="AP15" s="471"/>
      <c r="AQ15" s="471"/>
      <c r="AR15" s="471"/>
      <c r="AS15" s="471"/>
      <c r="AT15" s="471"/>
      <c r="AU15" s="471"/>
      <c r="AV15" s="471"/>
      <c r="AW15" s="471"/>
      <c r="AX15" s="471"/>
      <c r="AY15" s="471"/>
      <c r="AZ15" s="445"/>
      <c r="BA15" s="479"/>
      <c r="BB15" s="479"/>
      <c r="BC15" s="479"/>
      <c r="BD15" s="479"/>
      <c r="BE15" s="479"/>
      <c r="BF15" s="479"/>
      <c r="BG15" s="479"/>
      <c r="BH15" s="479"/>
      <c r="BI15" s="479"/>
      <c r="BJ15" s="479"/>
      <c r="BK15" s="479"/>
    </row>
    <row r="16" spans="1:63" ht="15.75" customHeight="1" x14ac:dyDescent="0.25">
      <c r="A16" s="470"/>
      <c r="B16" s="470"/>
      <c r="C16" s="470"/>
      <c r="D16" s="471" t="s">
        <v>21</v>
      </c>
      <c r="E16" s="471"/>
      <c r="F16" s="471"/>
      <c r="G16" s="471"/>
      <c r="H16" s="471"/>
      <c r="I16" s="471"/>
      <c r="J16" s="478" t="s">
        <v>249</v>
      </c>
      <c r="K16" s="478"/>
      <c r="L16" s="478"/>
      <c r="M16" s="478"/>
      <c r="N16" s="478"/>
      <c r="O16" s="478"/>
      <c r="P16" s="471" t="s">
        <v>21</v>
      </c>
      <c r="Q16" s="471"/>
      <c r="R16" s="471"/>
      <c r="S16" s="471"/>
      <c r="T16" s="471"/>
      <c r="U16" s="471"/>
      <c r="V16" s="478" t="s">
        <v>249</v>
      </c>
      <c r="W16" s="478"/>
      <c r="X16" s="478"/>
      <c r="Y16" s="478"/>
      <c r="Z16" s="478"/>
      <c r="AA16" s="478"/>
      <c r="AB16" s="471" t="s">
        <v>21</v>
      </c>
      <c r="AC16" s="471"/>
      <c r="AD16" s="471"/>
      <c r="AE16" s="471"/>
      <c r="AF16" s="471"/>
      <c r="AG16" s="471"/>
      <c r="AH16" s="478" t="s">
        <v>249</v>
      </c>
      <c r="AI16" s="478"/>
      <c r="AJ16" s="478"/>
      <c r="AK16" s="478"/>
      <c r="AL16" s="478"/>
      <c r="AM16" s="478"/>
      <c r="AN16" s="471" t="s">
        <v>471</v>
      </c>
      <c r="AO16" s="471"/>
      <c r="AP16" s="471"/>
      <c r="AQ16" s="471"/>
      <c r="AR16" s="471"/>
      <c r="AS16" s="471"/>
      <c r="AT16" s="478" t="s">
        <v>902</v>
      </c>
      <c r="AU16" s="478"/>
      <c r="AV16" s="478"/>
      <c r="AW16" s="478"/>
      <c r="AX16" s="478"/>
      <c r="AY16" s="478"/>
      <c r="AZ16" s="445"/>
      <c r="BA16" s="480"/>
      <c r="BB16" s="480"/>
      <c r="BC16" s="480"/>
      <c r="BD16" s="480"/>
      <c r="BE16" s="481"/>
      <c r="BF16" s="481"/>
      <c r="BG16" s="481"/>
      <c r="BH16" s="481"/>
      <c r="BI16" s="481"/>
      <c r="BJ16" s="481"/>
      <c r="BK16" s="481"/>
    </row>
    <row r="17" spans="1:63" ht="54.75" customHeight="1" x14ac:dyDescent="0.25">
      <c r="A17" s="470"/>
      <c r="B17" s="470"/>
      <c r="C17" s="470"/>
      <c r="D17" s="65" t="s">
        <v>472</v>
      </c>
      <c r="E17" s="65" t="s">
        <v>347</v>
      </c>
      <c r="F17" s="65" t="s">
        <v>348</v>
      </c>
      <c r="G17" s="32" t="s">
        <v>349</v>
      </c>
      <c r="H17" s="65" t="s">
        <v>350</v>
      </c>
      <c r="I17" s="65" t="s">
        <v>351</v>
      </c>
      <c r="J17" s="65" t="s">
        <v>472</v>
      </c>
      <c r="K17" s="65" t="s">
        <v>347</v>
      </c>
      <c r="L17" s="65" t="s">
        <v>348</v>
      </c>
      <c r="M17" s="32" t="s">
        <v>349</v>
      </c>
      <c r="N17" s="65" t="s">
        <v>350</v>
      </c>
      <c r="O17" s="65" t="s">
        <v>351</v>
      </c>
      <c r="P17" s="65" t="s">
        <v>472</v>
      </c>
      <c r="Q17" s="65" t="s">
        <v>347</v>
      </c>
      <c r="R17" s="65" t="s">
        <v>348</v>
      </c>
      <c r="S17" s="32" t="s">
        <v>349</v>
      </c>
      <c r="T17" s="65" t="s">
        <v>350</v>
      </c>
      <c r="U17" s="65" t="s">
        <v>351</v>
      </c>
      <c r="V17" s="65" t="s">
        <v>472</v>
      </c>
      <c r="W17" s="65" t="s">
        <v>347</v>
      </c>
      <c r="X17" s="65" t="s">
        <v>348</v>
      </c>
      <c r="Y17" s="32" t="s">
        <v>349</v>
      </c>
      <c r="Z17" s="65" t="s">
        <v>350</v>
      </c>
      <c r="AA17" s="65" t="s">
        <v>351</v>
      </c>
      <c r="AB17" s="65" t="s">
        <v>472</v>
      </c>
      <c r="AC17" s="65" t="s">
        <v>347</v>
      </c>
      <c r="AD17" s="65" t="s">
        <v>348</v>
      </c>
      <c r="AE17" s="32" t="s">
        <v>349</v>
      </c>
      <c r="AF17" s="65" t="s">
        <v>350</v>
      </c>
      <c r="AG17" s="65" t="s">
        <v>351</v>
      </c>
      <c r="AH17" s="65" t="s">
        <v>472</v>
      </c>
      <c r="AI17" s="65" t="s">
        <v>347</v>
      </c>
      <c r="AJ17" s="65" t="s">
        <v>348</v>
      </c>
      <c r="AK17" s="32" t="s">
        <v>349</v>
      </c>
      <c r="AL17" s="65" t="s">
        <v>350</v>
      </c>
      <c r="AM17" s="65" t="s">
        <v>351</v>
      </c>
      <c r="AN17" s="65" t="s">
        <v>472</v>
      </c>
      <c r="AO17" s="65" t="s">
        <v>347</v>
      </c>
      <c r="AP17" s="65" t="s">
        <v>348</v>
      </c>
      <c r="AQ17" s="32" t="s">
        <v>349</v>
      </c>
      <c r="AR17" s="65" t="s">
        <v>350</v>
      </c>
      <c r="AS17" s="65" t="s">
        <v>351</v>
      </c>
      <c r="AT17" s="65" t="s">
        <v>472</v>
      </c>
      <c r="AU17" s="65" t="s">
        <v>347</v>
      </c>
      <c r="AV17" s="65" t="s">
        <v>348</v>
      </c>
      <c r="AW17" s="32" t="s">
        <v>349</v>
      </c>
      <c r="AX17" s="65" t="s">
        <v>350</v>
      </c>
      <c r="AY17" s="65" t="s">
        <v>351</v>
      </c>
      <c r="AZ17" s="445"/>
      <c r="BA17" s="75"/>
      <c r="BB17" s="75"/>
      <c r="BC17" s="75"/>
      <c r="BD17" s="76"/>
      <c r="BE17" s="76"/>
      <c r="BF17" s="76"/>
      <c r="BG17" s="76"/>
      <c r="BH17" s="75"/>
      <c r="BI17" s="75"/>
      <c r="BJ17" s="75"/>
      <c r="BK17" s="76"/>
    </row>
    <row r="18" spans="1:63" x14ac:dyDescent="0.25">
      <c r="A18" s="66">
        <v>1</v>
      </c>
      <c r="B18" s="66">
        <v>2</v>
      </c>
      <c r="C18" s="66">
        <v>3</v>
      </c>
      <c r="D18" s="66" t="s">
        <v>432</v>
      </c>
      <c r="E18" s="66" t="s">
        <v>433</v>
      </c>
      <c r="F18" s="66" t="s">
        <v>434</v>
      </c>
      <c r="G18" s="66" t="s">
        <v>435</v>
      </c>
      <c r="H18" s="66" t="s">
        <v>436</v>
      </c>
      <c r="I18" s="66" t="s">
        <v>437</v>
      </c>
      <c r="J18" s="66" t="s">
        <v>439</v>
      </c>
      <c r="K18" s="66" t="s">
        <v>440</v>
      </c>
      <c r="L18" s="66" t="s">
        <v>441</v>
      </c>
      <c r="M18" s="66" t="s">
        <v>442</v>
      </c>
      <c r="N18" s="66" t="s">
        <v>443</v>
      </c>
      <c r="O18" s="66" t="s">
        <v>444</v>
      </c>
      <c r="P18" s="66" t="s">
        <v>473</v>
      </c>
      <c r="Q18" s="66" t="s">
        <v>474</v>
      </c>
      <c r="R18" s="66" t="s">
        <v>475</v>
      </c>
      <c r="S18" s="66" t="s">
        <v>476</v>
      </c>
      <c r="T18" s="66" t="s">
        <v>477</v>
      </c>
      <c r="U18" s="66" t="s">
        <v>478</v>
      </c>
      <c r="V18" s="66" t="s">
        <v>479</v>
      </c>
      <c r="W18" s="66" t="s">
        <v>480</v>
      </c>
      <c r="X18" s="66" t="s">
        <v>481</v>
      </c>
      <c r="Y18" s="66" t="s">
        <v>482</v>
      </c>
      <c r="Z18" s="66" t="s">
        <v>483</v>
      </c>
      <c r="AA18" s="66" t="s">
        <v>484</v>
      </c>
      <c r="AB18" s="66" t="s">
        <v>485</v>
      </c>
      <c r="AC18" s="66" t="s">
        <v>486</v>
      </c>
      <c r="AD18" s="66" t="s">
        <v>487</v>
      </c>
      <c r="AE18" s="66" t="s">
        <v>488</v>
      </c>
      <c r="AF18" s="66" t="s">
        <v>489</v>
      </c>
      <c r="AG18" s="66" t="s">
        <v>490</v>
      </c>
      <c r="AH18" s="66" t="s">
        <v>491</v>
      </c>
      <c r="AI18" s="66" t="s">
        <v>492</v>
      </c>
      <c r="AJ18" s="66" t="s">
        <v>493</v>
      </c>
      <c r="AK18" s="66" t="s">
        <v>494</v>
      </c>
      <c r="AL18" s="66" t="s">
        <v>495</v>
      </c>
      <c r="AM18" s="66" t="s">
        <v>496</v>
      </c>
      <c r="AN18" s="66" t="s">
        <v>497</v>
      </c>
      <c r="AO18" s="66" t="s">
        <v>498</v>
      </c>
      <c r="AP18" s="66" t="s">
        <v>499</v>
      </c>
      <c r="AQ18" s="66" t="s">
        <v>500</v>
      </c>
      <c r="AR18" s="66" t="s">
        <v>501</v>
      </c>
      <c r="AS18" s="66" t="s">
        <v>502</v>
      </c>
      <c r="AT18" s="66" t="s">
        <v>503</v>
      </c>
      <c r="AU18" s="66" t="s">
        <v>504</v>
      </c>
      <c r="AV18" s="66" t="s">
        <v>505</v>
      </c>
      <c r="AW18" s="66" t="s">
        <v>506</v>
      </c>
      <c r="AX18" s="66" t="s">
        <v>507</v>
      </c>
      <c r="AY18" s="66" t="s">
        <v>508</v>
      </c>
      <c r="AZ18" s="66" t="s">
        <v>461</v>
      </c>
      <c r="BA18" s="77"/>
      <c r="BB18" s="77"/>
      <c r="BC18" s="77"/>
      <c r="BD18" s="77"/>
      <c r="BE18" s="77"/>
      <c r="BF18" s="77"/>
      <c r="BG18" s="77"/>
      <c r="BH18" s="77"/>
      <c r="BI18" s="77"/>
      <c r="BJ18" s="77"/>
      <c r="BK18" s="77"/>
    </row>
    <row r="19" spans="1:63" ht="31.5" x14ac:dyDescent="0.25">
      <c r="A19" s="241" t="s">
        <v>73</v>
      </c>
      <c r="B19" s="239" t="s">
        <v>74</v>
      </c>
      <c r="C19" s="230" t="s">
        <v>75</v>
      </c>
      <c r="D19" s="20" t="s">
        <v>179</v>
      </c>
      <c r="E19" s="20">
        <f t="shared" ref="E19:AY19" si="0">E21+E23</f>
        <v>0</v>
      </c>
      <c r="F19" s="20">
        <f t="shared" si="0"/>
        <v>0</v>
      </c>
      <c r="G19" s="20">
        <f t="shared" si="0"/>
        <v>0</v>
      </c>
      <c r="H19" s="20">
        <f t="shared" si="0"/>
        <v>0</v>
      </c>
      <c r="I19" s="20">
        <f t="shared" si="0"/>
        <v>0</v>
      </c>
      <c r="J19" s="20" t="s">
        <v>179</v>
      </c>
      <c r="K19" s="20">
        <f t="shared" si="0"/>
        <v>0</v>
      </c>
      <c r="L19" s="20">
        <f t="shared" si="0"/>
        <v>0</v>
      </c>
      <c r="M19" s="20">
        <f t="shared" si="0"/>
        <v>0</v>
      </c>
      <c r="N19" s="20">
        <f t="shared" si="0"/>
        <v>0</v>
      </c>
      <c r="O19" s="20">
        <f t="shared" si="0"/>
        <v>0</v>
      </c>
      <c r="P19" s="277">
        <v>3.4</v>
      </c>
      <c r="Q19" s="20">
        <f t="shared" si="0"/>
        <v>0.4</v>
      </c>
      <c r="R19" s="20">
        <f t="shared" si="0"/>
        <v>0</v>
      </c>
      <c r="S19" s="20">
        <f>S21+S23</f>
        <v>22.850999999999999</v>
      </c>
      <c r="T19" s="20">
        <f t="shared" si="0"/>
        <v>0</v>
      </c>
      <c r="U19" s="20">
        <f t="shared" si="0"/>
        <v>9</v>
      </c>
      <c r="V19" s="277">
        <v>4</v>
      </c>
      <c r="W19" s="20">
        <f t="shared" si="0"/>
        <v>0.4</v>
      </c>
      <c r="X19" s="20">
        <f t="shared" si="0"/>
        <v>0</v>
      </c>
      <c r="Y19" s="20">
        <f t="shared" si="0"/>
        <v>28.282</v>
      </c>
      <c r="Z19" s="20">
        <f t="shared" si="0"/>
        <v>0</v>
      </c>
      <c r="AA19" s="20">
        <f t="shared" si="0"/>
        <v>9</v>
      </c>
      <c r="AB19" s="20">
        <v>4</v>
      </c>
      <c r="AC19" s="20">
        <f t="shared" si="0"/>
        <v>1.76</v>
      </c>
      <c r="AD19" s="20">
        <f t="shared" si="0"/>
        <v>0</v>
      </c>
      <c r="AE19" s="20">
        <f t="shared" si="0"/>
        <v>12.83</v>
      </c>
      <c r="AF19" s="20">
        <f t="shared" si="0"/>
        <v>0</v>
      </c>
      <c r="AG19" s="20">
        <f t="shared" si="0"/>
        <v>2</v>
      </c>
      <c r="AH19" s="20">
        <v>4</v>
      </c>
      <c r="AI19" s="20">
        <f t="shared" si="0"/>
        <v>2.3199999999999998</v>
      </c>
      <c r="AJ19" s="20">
        <f t="shared" si="0"/>
        <v>0</v>
      </c>
      <c r="AK19" s="20">
        <f t="shared" si="0"/>
        <v>22.2135</v>
      </c>
      <c r="AL19" s="20">
        <f t="shared" si="0"/>
        <v>0</v>
      </c>
      <c r="AM19" s="20">
        <f t="shared" si="0"/>
        <v>2</v>
      </c>
      <c r="AN19" s="277">
        <v>3.4</v>
      </c>
      <c r="AO19" s="20">
        <f t="shared" si="0"/>
        <v>1.6400000000000001</v>
      </c>
      <c r="AP19" s="20">
        <f t="shared" si="0"/>
        <v>0</v>
      </c>
      <c r="AQ19" s="20">
        <f t="shared" si="0"/>
        <v>20.177</v>
      </c>
      <c r="AR19" s="20">
        <f t="shared" si="0"/>
        <v>0</v>
      </c>
      <c r="AS19" s="20">
        <f t="shared" si="0"/>
        <v>479</v>
      </c>
      <c r="AT19" s="277">
        <v>4</v>
      </c>
      <c r="AU19" s="20">
        <f t="shared" si="0"/>
        <v>0.91</v>
      </c>
      <c r="AV19" s="20">
        <f t="shared" si="0"/>
        <v>0</v>
      </c>
      <c r="AW19" s="20">
        <f t="shared" si="0"/>
        <v>32.404000000000003</v>
      </c>
      <c r="AX19" s="20">
        <f t="shared" si="0"/>
        <v>0</v>
      </c>
      <c r="AY19" s="20">
        <f t="shared" si="0"/>
        <v>448</v>
      </c>
      <c r="AZ19" s="233" t="s">
        <v>179</v>
      </c>
    </row>
    <row r="20" spans="1:63" x14ac:dyDescent="0.25">
      <c r="A20" s="241" t="s">
        <v>76</v>
      </c>
      <c r="B20" s="239" t="s">
        <v>77</v>
      </c>
      <c r="C20" s="230" t="s">
        <v>75</v>
      </c>
      <c r="D20" s="71" t="s">
        <v>179</v>
      </c>
      <c r="E20" s="71" t="s">
        <v>179</v>
      </c>
      <c r="F20" s="71" t="s">
        <v>179</v>
      </c>
      <c r="G20" s="71" t="s">
        <v>179</v>
      </c>
      <c r="H20" s="71" t="s">
        <v>179</v>
      </c>
      <c r="I20" s="71" t="s">
        <v>179</v>
      </c>
      <c r="J20" s="71" t="s">
        <v>179</v>
      </c>
      <c r="K20" s="71" t="s">
        <v>179</v>
      </c>
      <c r="L20" s="71" t="s">
        <v>179</v>
      </c>
      <c r="M20" s="71" t="s">
        <v>179</v>
      </c>
      <c r="N20" s="71" t="s">
        <v>179</v>
      </c>
      <c r="O20" s="71" t="s">
        <v>179</v>
      </c>
      <c r="P20" s="71" t="s">
        <v>179</v>
      </c>
      <c r="Q20" s="71" t="s">
        <v>179</v>
      </c>
      <c r="R20" s="71" t="s">
        <v>179</v>
      </c>
      <c r="S20" s="71" t="s">
        <v>179</v>
      </c>
      <c r="T20" s="71" t="s">
        <v>179</v>
      </c>
      <c r="U20" s="71" t="s">
        <v>179</v>
      </c>
      <c r="V20" s="71" t="s">
        <v>179</v>
      </c>
      <c r="W20" s="71" t="s">
        <v>179</v>
      </c>
      <c r="X20" s="71" t="s">
        <v>179</v>
      </c>
      <c r="Y20" s="71" t="s">
        <v>179</v>
      </c>
      <c r="Z20" s="71" t="s">
        <v>179</v>
      </c>
      <c r="AA20" s="71" t="s">
        <v>179</v>
      </c>
      <c r="AB20" s="71" t="s">
        <v>179</v>
      </c>
      <c r="AC20" s="71" t="s">
        <v>179</v>
      </c>
      <c r="AD20" s="71" t="s">
        <v>179</v>
      </c>
      <c r="AE20" s="71" t="s">
        <v>179</v>
      </c>
      <c r="AF20" s="71" t="s">
        <v>179</v>
      </c>
      <c r="AG20" s="71" t="s">
        <v>179</v>
      </c>
      <c r="AH20" s="71" t="s">
        <v>179</v>
      </c>
      <c r="AI20" s="71" t="s">
        <v>179</v>
      </c>
      <c r="AJ20" s="71" t="s">
        <v>179</v>
      </c>
      <c r="AK20" s="71" t="s">
        <v>179</v>
      </c>
      <c r="AL20" s="71" t="s">
        <v>179</v>
      </c>
      <c r="AM20" s="71" t="s">
        <v>179</v>
      </c>
      <c r="AN20" s="71" t="s">
        <v>179</v>
      </c>
      <c r="AO20" s="71" t="s">
        <v>179</v>
      </c>
      <c r="AP20" s="71" t="s">
        <v>179</v>
      </c>
      <c r="AQ20" s="71" t="s">
        <v>179</v>
      </c>
      <c r="AR20" s="71" t="s">
        <v>179</v>
      </c>
      <c r="AS20" s="71" t="s">
        <v>179</v>
      </c>
      <c r="AT20" s="71" t="s">
        <v>179</v>
      </c>
      <c r="AU20" s="71" t="s">
        <v>179</v>
      </c>
      <c r="AV20" s="71" t="s">
        <v>179</v>
      </c>
      <c r="AW20" s="71" t="s">
        <v>179</v>
      </c>
      <c r="AX20" s="71" t="s">
        <v>179</v>
      </c>
      <c r="AY20" s="71" t="s">
        <v>179</v>
      </c>
      <c r="AZ20" s="233" t="s">
        <v>179</v>
      </c>
    </row>
    <row r="21" spans="1:63" ht="31.5" x14ac:dyDescent="0.25">
      <c r="A21" s="241" t="s">
        <v>78</v>
      </c>
      <c r="B21" s="239" t="s">
        <v>79</v>
      </c>
      <c r="C21" s="230" t="s">
        <v>75</v>
      </c>
      <c r="D21" s="20" t="str">
        <f>D47</f>
        <v>нд</v>
      </c>
      <c r="E21" s="20">
        <f t="shared" ref="E21:AY21" si="1">E47</f>
        <v>0</v>
      </c>
      <c r="F21" s="20">
        <f t="shared" si="1"/>
        <v>0</v>
      </c>
      <c r="G21" s="20">
        <f t="shared" si="1"/>
        <v>0</v>
      </c>
      <c r="H21" s="20">
        <f t="shared" si="1"/>
        <v>0</v>
      </c>
      <c r="I21" s="20">
        <f t="shared" si="1"/>
        <v>0</v>
      </c>
      <c r="J21" s="20" t="str">
        <f t="shared" si="1"/>
        <v>нд</v>
      </c>
      <c r="K21" s="20">
        <f t="shared" si="1"/>
        <v>0</v>
      </c>
      <c r="L21" s="20">
        <f t="shared" si="1"/>
        <v>0</v>
      </c>
      <c r="M21" s="20">
        <f t="shared" si="1"/>
        <v>0</v>
      </c>
      <c r="N21" s="20">
        <f t="shared" si="1"/>
        <v>0</v>
      </c>
      <c r="O21" s="20">
        <f t="shared" si="1"/>
        <v>0</v>
      </c>
      <c r="P21" s="20" t="str">
        <f t="shared" si="1"/>
        <v>нд</v>
      </c>
      <c r="Q21" s="20">
        <f t="shared" si="1"/>
        <v>0</v>
      </c>
      <c r="R21" s="20">
        <f t="shared" si="1"/>
        <v>0</v>
      </c>
      <c r="S21" s="20">
        <f t="shared" si="1"/>
        <v>16.14</v>
      </c>
      <c r="T21" s="20">
        <f t="shared" si="1"/>
        <v>0</v>
      </c>
      <c r="U21" s="20">
        <f t="shared" si="1"/>
        <v>9</v>
      </c>
      <c r="V21" s="20">
        <f t="shared" si="1"/>
        <v>4</v>
      </c>
      <c r="W21" s="20">
        <f t="shared" si="1"/>
        <v>0</v>
      </c>
      <c r="X21" s="20">
        <f t="shared" si="1"/>
        <v>0</v>
      </c>
      <c r="Y21" s="20">
        <f t="shared" si="1"/>
        <v>17.093</v>
      </c>
      <c r="Z21" s="20">
        <f t="shared" si="1"/>
        <v>0</v>
      </c>
      <c r="AA21" s="20">
        <f t="shared" si="1"/>
        <v>9</v>
      </c>
      <c r="AB21" s="20">
        <v>4</v>
      </c>
      <c r="AC21" s="20">
        <f t="shared" si="1"/>
        <v>1.76</v>
      </c>
      <c r="AD21" s="20">
        <f t="shared" si="1"/>
        <v>0</v>
      </c>
      <c r="AE21" s="20">
        <f t="shared" si="1"/>
        <v>12.83</v>
      </c>
      <c r="AF21" s="20">
        <f t="shared" si="1"/>
        <v>0</v>
      </c>
      <c r="AG21" s="20">
        <f t="shared" si="1"/>
        <v>2</v>
      </c>
      <c r="AH21" s="20">
        <v>4</v>
      </c>
      <c r="AI21" s="20">
        <f>AI47</f>
        <v>1.8199999999999998</v>
      </c>
      <c r="AJ21" s="20">
        <f t="shared" si="1"/>
        <v>0</v>
      </c>
      <c r="AK21" s="20">
        <f t="shared" si="1"/>
        <v>13.6325</v>
      </c>
      <c r="AL21" s="20">
        <f t="shared" si="1"/>
        <v>0</v>
      </c>
      <c r="AM21" s="20">
        <f t="shared" si="1"/>
        <v>2</v>
      </c>
      <c r="AN21" s="277">
        <v>3.4</v>
      </c>
      <c r="AO21" s="20">
        <f t="shared" si="1"/>
        <v>0.5</v>
      </c>
      <c r="AP21" s="20">
        <f t="shared" si="1"/>
        <v>0</v>
      </c>
      <c r="AQ21" s="20">
        <f t="shared" si="1"/>
        <v>5.1364999999999998</v>
      </c>
      <c r="AR21" s="20">
        <f t="shared" si="1"/>
        <v>0</v>
      </c>
      <c r="AS21" s="20">
        <f t="shared" si="1"/>
        <v>479</v>
      </c>
      <c r="AT21" s="277">
        <v>3.4</v>
      </c>
      <c r="AU21" s="20">
        <f t="shared" si="1"/>
        <v>0</v>
      </c>
      <c r="AV21" s="20">
        <f t="shared" si="1"/>
        <v>0</v>
      </c>
      <c r="AW21" s="20">
        <f t="shared" si="1"/>
        <v>21.887</v>
      </c>
      <c r="AX21" s="20">
        <f t="shared" si="1"/>
        <v>0</v>
      </c>
      <c r="AY21" s="20">
        <f t="shared" si="1"/>
        <v>448</v>
      </c>
      <c r="AZ21" s="233" t="s">
        <v>179</v>
      </c>
    </row>
    <row r="22" spans="1:63" ht="63" x14ac:dyDescent="0.25">
      <c r="A22" s="241" t="s">
        <v>80</v>
      </c>
      <c r="B22" s="239" t="s">
        <v>81</v>
      </c>
      <c r="C22" s="230" t="s">
        <v>75</v>
      </c>
      <c r="D22" s="71" t="s">
        <v>179</v>
      </c>
      <c r="E22" s="71" t="s">
        <v>179</v>
      </c>
      <c r="F22" s="71" t="s">
        <v>179</v>
      </c>
      <c r="G22" s="71" t="s">
        <v>179</v>
      </c>
      <c r="H22" s="71" t="s">
        <v>179</v>
      </c>
      <c r="I22" s="71" t="s">
        <v>179</v>
      </c>
      <c r="J22" s="71" t="s">
        <v>179</v>
      </c>
      <c r="K22" s="71" t="s">
        <v>179</v>
      </c>
      <c r="L22" s="71" t="s">
        <v>179</v>
      </c>
      <c r="M22" s="71" t="s">
        <v>179</v>
      </c>
      <c r="N22" s="71" t="s">
        <v>179</v>
      </c>
      <c r="O22" s="71" t="s">
        <v>179</v>
      </c>
      <c r="P22" s="71" t="s">
        <v>179</v>
      </c>
      <c r="Q22" s="71" t="s">
        <v>179</v>
      </c>
      <c r="R22" s="71" t="s">
        <v>179</v>
      </c>
      <c r="S22" s="71" t="s">
        <v>179</v>
      </c>
      <c r="T22" s="71" t="s">
        <v>179</v>
      </c>
      <c r="U22" s="71" t="s">
        <v>179</v>
      </c>
      <c r="V22" s="71" t="s">
        <v>179</v>
      </c>
      <c r="W22" s="71" t="s">
        <v>179</v>
      </c>
      <c r="X22" s="71" t="s">
        <v>179</v>
      </c>
      <c r="Y22" s="71" t="s">
        <v>179</v>
      </c>
      <c r="Z22" s="71" t="s">
        <v>179</v>
      </c>
      <c r="AA22" s="71" t="s">
        <v>179</v>
      </c>
      <c r="AB22" s="71" t="s">
        <v>179</v>
      </c>
      <c r="AC22" s="71" t="s">
        <v>179</v>
      </c>
      <c r="AD22" s="71" t="s">
        <v>179</v>
      </c>
      <c r="AE22" s="71" t="s">
        <v>179</v>
      </c>
      <c r="AF22" s="71" t="s">
        <v>179</v>
      </c>
      <c r="AG22" s="71" t="s">
        <v>179</v>
      </c>
      <c r="AH22" s="71" t="s">
        <v>179</v>
      </c>
      <c r="AI22" s="71" t="s">
        <v>179</v>
      </c>
      <c r="AJ22" s="71" t="s">
        <v>179</v>
      </c>
      <c r="AK22" s="71" t="s">
        <v>179</v>
      </c>
      <c r="AL22" s="71" t="s">
        <v>179</v>
      </c>
      <c r="AM22" s="71" t="s">
        <v>179</v>
      </c>
      <c r="AN22" s="71" t="s">
        <v>179</v>
      </c>
      <c r="AO22" s="71" t="s">
        <v>179</v>
      </c>
      <c r="AP22" s="71" t="s">
        <v>179</v>
      </c>
      <c r="AQ22" s="71" t="s">
        <v>179</v>
      </c>
      <c r="AR22" s="71" t="s">
        <v>179</v>
      </c>
      <c r="AS22" s="71" t="s">
        <v>179</v>
      </c>
      <c r="AT22" s="71" t="s">
        <v>179</v>
      </c>
      <c r="AU22" s="71" t="s">
        <v>179</v>
      </c>
      <c r="AV22" s="71" t="s">
        <v>179</v>
      </c>
      <c r="AW22" s="71" t="s">
        <v>179</v>
      </c>
      <c r="AX22" s="71" t="s">
        <v>179</v>
      </c>
      <c r="AY22" s="71" t="s">
        <v>179</v>
      </c>
      <c r="AZ22" s="233" t="s">
        <v>179</v>
      </c>
    </row>
    <row r="23" spans="1:63" ht="31.5" x14ac:dyDescent="0.25">
      <c r="A23" s="241" t="s">
        <v>82</v>
      </c>
      <c r="B23" s="239" t="s">
        <v>83</v>
      </c>
      <c r="C23" s="230" t="s">
        <v>75</v>
      </c>
      <c r="D23" s="20">
        <f>D88</f>
        <v>0</v>
      </c>
      <c r="E23" s="20">
        <f t="shared" ref="E23:AY23" si="2">E88</f>
        <v>0</v>
      </c>
      <c r="F23" s="20">
        <f t="shared" si="2"/>
        <v>0</v>
      </c>
      <c r="G23" s="20">
        <f t="shared" si="2"/>
        <v>0</v>
      </c>
      <c r="H23" s="20">
        <f t="shared" si="2"/>
        <v>0</v>
      </c>
      <c r="I23" s="20">
        <f t="shared" si="2"/>
        <v>0</v>
      </c>
      <c r="J23" s="20">
        <f t="shared" si="2"/>
        <v>0</v>
      </c>
      <c r="K23" s="20">
        <f t="shared" si="2"/>
        <v>0</v>
      </c>
      <c r="L23" s="20">
        <f t="shared" si="2"/>
        <v>0</v>
      </c>
      <c r="M23" s="20">
        <f t="shared" si="2"/>
        <v>0</v>
      </c>
      <c r="N23" s="20">
        <f t="shared" si="2"/>
        <v>0</v>
      </c>
      <c r="O23" s="20">
        <f t="shared" si="2"/>
        <v>0</v>
      </c>
      <c r="P23" s="20" t="str">
        <f t="shared" si="2"/>
        <v>нд</v>
      </c>
      <c r="Q23" s="20">
        <f t="shared" si="2"/>
        <v>0.4</v>
      </c>
      <c r="R23" s="20">
        <f t="shared" si="2"/>
        <v>0</v>
      </c>
      <c r="S23" s="20">
        <f t="shared" si="2"/>
        <v>6.7110000000000003</v>
      </c>
      <c r="T23" s="20">
        <f t="shared" si="2"/>
        <v>0</v>
      </c>
      <c r="U23" s="20">
        <f t="shared" si="2"/>
        <v>0</v>
      </c>
      <c r="V23" s="20">
        <f t="shared" si="2"/>
        <v>4</v>
      </c>
      <c r="W23" s="20">
        <f t="shared" si="2"/>
        <v>0.4</v>
      </c>
      <c r="X23" s="20">
        <f t="shared" si="2"/>
        <v>0</v>
      </c>
      <c r="Y23" s="20">
        <f t="shared" si="2"/>
        <v>11.189</v>
      </c>
      <c r="Z23" s="20">
        <f t="shared" si="2"/>
        <v>0</v>
      </c>
      <c r="AA23" s="20">
        <f t="shared" si="2"/>
        <v>0</v>
      </c>
      <c r="AB23" s="20">
        <f t="shared" si="2"/>
        <v>4</v>
      </c>
      <c r="AC23" s="20">
        <f t="shared" si="2"/>
        <v>0</v>
      </c>
      <c r="AD23" s="20">
        <f t="shared" si="2"/>
        <v>0</v>
      </c>
      <c r="AE23" s="20">
        <f t="shared" si="2"/>
        <v>0</v>
      </c>
      <c r="AF23" s="20">
        <f t="shared" si="2"/>
        <v>0</v>
      </c>
      <c r="AG23" s="20">
        <f t="shared" si="2"/>
        <v>0</v>
      </c>
      <c r="AH23" s="20">
        <f t="shared" si="2"/>
        <v>4</v>
      </c>
      <c r="AI23" s="20">
        <f t="shared" si="2"/>
        <v>0.5</v>
      </c>
      <c r="AJ23" s="20">
        <f t="shared" si="2"/>
        <v>0</v>
      </c>
      <c r="AK23" s="20">
        <f t="shared" si="2"/>
        <v>8.5809999999999995</v>
      </c>
      <c r="AL23" s="20">
        <f t="shared" si="2"/>
        <v>0</v>
      </c>
      <c r="AM23" s="20">
        <f t="shared" si="2"/>
        <v>0</v>
      </c>
      <c r="AN23" s="20" t="str">
        <f t="shared" si="2"/>
        <v>нд</v>
      </c>
      <c r="AO23" s="20">
        <f t="shared" si="2"/>
        <v>1.1400000000000001</v>
      </c>
      <c r="AP23" s="20">
        <f t="shared" si="2"/>
        <v>0</v>
      </c>
      <c r="AQ23" s="20">
        <f t="shared" si="2"/>
        <v>15.040500000000002</v>
      </c>
      <c r="AR23" s="20">
        <f t="shared" si="2"/>
        <v>0</v>
      </c>
      <c r="AS23" s="20">
        <f t="shared" si="2"/>
        <v>0</v>
      </c>
      <c r="AT23" s="20">
        <f t="shared" si="2"/>
        <v>4</v>
      </c>
      <c r="AU23" s="20">
        <f t="shared" si="2"/>
        <v>0.91</v>
      </c>
      <c r="AV23" s="20">
        <f t="shared" si="2"/>
        <v>0</v>
      </c>
      <c r="AW23" s="20">
        <f t="shared" si="2"/>
        <v>10.517000000000001</v>
      </c>
      <c r="AX23" s="20">
        <f t="shared" si="2"/>
        <v>0</v>
      </c>
      <c r="AY23" s="20">
        <f t="shared" si="2"/>
        <v>0</v>
      </c>
      <c r="AZ23" s="233" t="s">
        <v>179</v>
      </c>
    </row>
    <row r="24" spans="1:63" ht="47.25" x14ac:dyDescent="0.25">
      <c r="A24" s="241" t="s">
        <v>84</v>
      </c>
      <c r="B24" s="239" t="s">
        <v>85</v>
      </c>
      <c r="C24" s="230" t="s">
        <v>75</v>
      </c>
      <c r="D24" s="71" t="s">
        <v>179</v>
      </c>
      <c r="E24" s="71" t="s">
        <v>179</v>
      </c>
      <c r="F24" s="71" t="s">
        <v>179</v>
      </c>
      <c r="G24" s="71" t="s">
        <v>179</v>
      </c>
      <c r="H24" s="71" t="s">
        <v>179</v>
      </c>
      <c r="I24" s="71" t="s">
        <v>179</v>
      </c>
      <c r="J24" s="71" t="s">
        <v>179</v>
      </c>
      <c r="K24" s="71" t="s">
        <v>179</v>
      </c>
      <c r="L24" s="71" t="s">
        <v>179</v>
      </c>
      <c r="M24" s="71" t="s">
        <v>179</v>
      </c>
      <c r="N24" s="71" t="s">
        <v>179</v>
      </c>
      <c r="O24" s="71" t="s">
        <v>179</v>
      </c>
      <c r="P24" s="71" t="s">
        <v>179</v>
      </c>
      <c r="Q24" s="71" t="s">
        <v>179</v>
      </c>
      <c r="R24" s="71" t="s">
        <v>179</v>
      </c>
      <c r="S24" s="71" t="s">
        <v>179</v>
      </c>
      <c r="T24" s="71" t="s">
        <v>179</v>
      </c>
      <c r="U24" s="71" t="s">
        <v>179</v>
      </c>
      <c r="V24" s="71" t="s">
        <v>179</v>
      </c>
      <c r="W24" s="71" t="s">
        <v>179</v>
      </c>
      <c r="X24" s="71" t="s">
        <v>179</v>
      </c>
      <c r="Y24" s="71" t="s">
        <v>179</v>
      </c>
      <c r="Z24" s="71" t="s">
        <v>179</v>
      </c>
      <c r="AA24" s="71" t="s">
        <v>179</v>
      </c>
      <c r="AB24" s="71" t="s">
        <v>179</v>
      </c>
      <c r="AC24" s="71" t="s">
        <v>179</v>
      </c>
      <c r="AD24" s="71" t="s">
        <v>179</v>
      </c>
      <c r="AE24" s="71" t="s">
        <v>179</v>
      </c>
      <c r="AF24" s="71" t="s">
        <v>179</v>
      </c>
      <c r="AG24" s="71" t="s">
        <v>179</v>
      </c>
      <c r="AH24" s="71" t="s">
        <v>179</v>
      </c>
      <c r="AI24" s="71" t="s">
        <v>179</v>
      </c>
      <c r="AJ24" s="71" t="s">
        <v>179</v>
      </c>
      <c r="AK24" s="71" t="s">
        <v>179</v>
      </c>
      <c r="AL24" s="71" t="s">
        <v>179</v>
      </c>
      <c r="AM24" s="71" t="s">
        <v>179</v>
      </c>
      <c r="AN24" s="71" t="s">
        <v>179</v>
      </c>
      <c r="AO24" s="71" t="s">
        <v>179</v>
      </c>
      <c r="AP24" s="71" t="s">
        <v>179</v>
      </c>
      <c r="AQ24" s="71" t="s">
        <v>179</v>
      </c>
      <c r="AR24" s="71" t="s">
        <v>179</v>
      </c>
      <c r="AS24" s="71" t="s">
        <v>179</v>
      </c>
      <c r="AT24" s="71" t="s">
        <v>179</v>
      </c>
      <c r="AU24" s="71" t="s">
        <v>179</v>
      </c>
      <c r="AV24" s="71" t="s">
        <v>179</v>
      </c>
      <c r="AW24" s="71" t="s">
        <v>179</v>
      </c>
      <c r="AX24" s="71" t="s">
        <v>179</v>
      </c>
      <c r="AY24" s="71" t="s">
        <v>179</v>
      </c>
      <c r="AZ24" s="233" t="s">
        <v>179</v>
      </c>
    </row>
    <row r="25" spans="1:63" ht="31.5" x14ac:dyDescent="0.25">
      <c r="A25" s="241" t="s">
        <v>86</v>
      </c>
      <c r="B25" s="239" t="s">
        <v>87</v>
      </c>
      <c r="C25" s="230" t="s">
        <v>75</v>
      </c>
      <c r="D25" s="26" t="str">
        <f>D98</f>
        <v>нд</v>
      </c>
      <c r="E25" s="26">
        <f t="shared" ref="E25:AY25" si="3">E98</f>
        <v>0</v>
      </c>
      <c r="F25" s="26">
        <f t="shared" si="3"/>
        <v>0</v>
      </c>
      <c r="G25" s="26">
        <f t="shared" si="3"/>
        <v>0</v>
      </c>
      <c r="H25" s="26">
        <f t="shared" si="3"/>
        <v>0</v>
      </c>
      <c r="I25" s="26">
        <f t="shared" si="3"/>
        <v>0</v>
      </c>
      <c r="J25" s="26" t="str">
        <f t="shared" si="3"/>
        <v>нд</v>
      </c>
      <c r="K25" s="26">
        <f t="shared" si="3"/>
        <v>0</v>
      </c>
      <c r="L25" s="26">
        <f t="shared" si="3"/>
        <v>0</v>
      </c>
      <c r="M25" s="26">
        <f t="shared" si="3"/>
        <v>0</v>
      </c>
      <c r="N25" s="26">
        <f t="shared" si="3"/>
        <v>0</v>
      </c>
      <c r="O25" s="26">
        <f t="shared" si="3"/>
        <v>0</v>
      </c>
      <c r="P25" s="26" t="str">
        <f t="shared" si="3"/>
        <v>нд</v>
      </c>
      <c r="Q25" s="26">
        <f t="shared" si="3"/>
        <v>0</v>
      </c>
      <c r="R25" s="26">
        <f t="shared" si="3"/>
        <v>0</v>
      </c>
      <c r="S25" s="26">
        <f t="shared" si="3"/>
        <v>0</v>
      </c>
      <c r="T25" s="26">
        <f t="shared" si="3"/>
        <v>0</v>
      </c>
      <c r="U25" s="26">
        <f t="shared" si="3"/>
        <v>0</v>
      </c>
      <c r="V25" s="26" t="str">
        <f t="shared" si="3"/>
        <v>нд</v>
      </c>
      <c r="W25" s="26">
        <f t="shared" si="3"/>
        <v>0</v>
      </c>
      <c r="X25" s="26">
        <f t="shared" si="3"/>
        <v>0</v>
      </c>
      <c r="Y25" s="26">
        <f t="shared" si="3"/>
        <v>0</v>
      </c>
      <c r="Z25" s="26">
        <f t="shared" si="3"/>
        <v>0</v>
      </c>
      <c r="AA25" s="26">
        <f t="shared" si="3"/>
        <v>0</v>
      </c>
      <c r="AB25" s="26" t="str">
        <f t="shared" si="3"/>
        <v>нд</v>
      </c>
      <c r="AC25" s="26">
        <f t="shared" si="3"/>
        <v>0</v>
      </c>
      <c r="AD25" s="26">
        <f t="shared" si="3"/>
        <v>0</v>
      </c>
      <c r="AE25" s="26">
        <f t="shared" si="3"/>
        <v>0</v>
      </c>
      <c r="AF25" s="26">
        <f t="shared" si="3"/>
        <v>0</v>
      </c>
      <c r="AG25" s="26">
        <f t="shared" si="3"/>
        <v>0</v>
      </c>
      <c r="AH25" s="26" t="str">
        <f t="shared" si="3"/>
        <v>нд</v>
      </c>
      <c r="AI25" s="26">
        <f t="shared" si="3"/>
        <v>0</v>
      </c>
      <c r="AJ25" s="26">
        <f t="shared" si="3"/>
        <v>0</v>
      </c>
      <c r="AK25" s="26">
        <f t="shared" si="3"/>
        <v>0</v>
      </c>
      <c r="AL25" s="26">
        <f t="shared" si="3"/>
        <v>0</v>
      </c>
      <c r="AM25" s="26">
        <f t="shared" si="3"/>
        <v>0</v>
      </c>
      <c r="AN25" s="26" t="str">
        <f t="shared" si="3"/>
        <v>нд</v>
      </c>
      <c r="AO25" s="26">
        <f t="shared" si="3"/>
        <v>0</v>
      </c>
      <c r="AP25" s="26">
        <f t="shared" si="3"/>
        <v>0</v>
      </c>
      <c r="AQ25" s="26">
        <f t="shared" si="3"/>
        <v>0</v>
      </c>
      <c r="AR25" s="26">
        <f t="shared" si="3"/>
        <v>0</v>
      </c>
      <c r="AS25" s="26">
        <f t="shared" si="3"/>
        <v>0</v>
      </c>
      <c r="AT25" s="26" t="str">
        <f t="shared" si="3"/>
        <v>нд</v>
      </c>
      <c r="AU25" s="26">
        <f t="shared" si="3"/>
        <v>0</v>
      </c>
      <c r="AV25" s="26">
        <f t="shared" si="3"/>
        <v>0</v>
      </c>
      <c r="AW25" s="26">
        <f t="shared" si="3"/>
        <v>0</v>
      </c>
      <c r="AX25" s="26">
        <f t="shared" si="3"/>
        <v>0</v>
      </c>
      <c r="AY25" s="26">
        <f t="shared" si="3"/>
        <v>0</v>
      </c>
      <c r="AZ25" s="233" t="s">
        <v>179</v>
      </c>
    </row>
    <row r="26" spans="1:63" x14ac:dyDescent="0.25">
      <c r="A26" s="241" t="s">
        <v>88</v>
      </c>
      <c r="B26" s="239" t="s">
        <v>170</v>
      </c>
      <c r="C26" s="230" t="s">
        <v>75</v>
      </c>
      <c r="D26" s="20" t="s">
        <v>179</v>
      </c>
      <c r="E26" s="20">
        <f>E47+E88</f>
        <v>0</v>
      </c>
      <c r="F26" s="20">
        <f>F47+F88</f>
        <v>0</v>
      </c>
      <c r="G26" s="20">
        <f>G47+G88</f>
        <v>0</v>
      </c>
      <c r="H26" s="20">
        <f>H47+H88</f>
        <v>0</v>
      </c>
      <c r="I26" s="20">
        <f>I47+I88</f>
        <v>0</v>
      </c>
      <c r="J26" s="20" t="s">
        <v>179</v>
      </c>
      <c r="K26" s="20">
        <f>K47+K88</f>
        <v>0</v>
      </c>
      <c r="L26" s="20">
        <f>L47+L88</f>
        <v>0</v>
      </c>
      <c r="M26" s="20">
        <f>M47+M88</f>
        <v>0</v>
      </c>
      <c r="N26" s="20">
        <f>N47+N88</f>
        <v>0</v>
      </c>
      <c r="O26" s="20">
        <f>O47+O88</f>
        <v>0</v>
      </c>
      <c r="P26" s="20" t="s">
        <v>179</v>
      </c>
      <c r="Q26" s="20">
        <f>Q47+Q88</f>
        <v>0.4</v>
      </c>
      <c r="R26" s="20">
        <f>R47+R88</f>
        <v>0</v>
      </c>
      <c r="S26" s="20">
        <f>S47+S88</f>
        <v>22.850999999999999</v>
      </c>
      <c r="T26" s="20">
        <f>T47+T88</f>
        <v>0</v>
      </c>
      <c r="U26" s="20">
        <f>U47+U88</f>
        <v>9</v>
      </c>
      <c r="V26" s="20">
        <v>4</v>
      </c>
      <c r="W26" s="20">
        <f>W47+W88</f>
        <v>0.4</v>
      </c>
      <c r="X26" s="20">
        <f>X47+X88</f>
        <v>0</v>
      </c>
      <c r="Y26" s="20">
        <f>Y47+Y88</f>
        <v>28.282</v>
      </c>
      <c r="Z26" s="20">
        <f>Z47+Z88</f>
        <v>0</v>
      </c>
      <c r="AA26" s="20">
        <f>AA47+AA88</f>
        <v>9</v>
      </c>
      <c r="AB26" s="20">
        <v>4</v>
      </c>
      <c r="AC26" s="20">
        <f>AC47+AC88</f>
        <v>1.76</v>
      </c>
      <c r="AD26" s="20">
        <f>AD47+AD88</f>
        <v>0</v>
      </c>
      <c r="AE26" s="20">
        <f>AE47+AE88</f>
        <v>12.83</v>
      </c>
      <c r="AF26" s="20">
        <f>AF47+AF88</f>
        <v>0</v>
      </c>
      <c r="AG26" s="20">
        <f>AG47+AG88</f>
        <v>2</v>
      </c>
      <c r="AH26" s="20">
        <v>4</v>
      </c>
      <c r="AI26" s="20">
        <f>AI47+AI88</f>
        <v>2.3199999999999998</v>
      </c>
      <c r="AJ26" s="20">
        <f>AJ47+AJ88</f>
        <v>0</v>
      </c>
      <c r="AK26" s="20">
        <f>AK47+AK88</f>
        <v>22.2135</v>
      </c>
      <c r="AL26" s="20">
        <f>AL47+AL88</f>
        <v>0</v>
      </c>
      <c r="AM26" s="20">
        <f>AM47+AM88</f>
        <v>2</v>
      </c>
      <c r="AN26" s="20" t="s">
        <v>179</v>
      </c>
      <c r="AO26" s="20">
        <f>AO47+AO88</f>
        <v>1.6400000000000001</v>
      </c>
      <c r="AP26" s="20">
        <f>AP47+AP88</f>
        <v>0</v>
      </c>
      <c r="AQ26" s="20">
        <f>AQ47+AQ88</f>
        <v>20.177</v>
      </c>
      <c r="AR26" s="20">
        <f>AR47+AR88</f>
        <v>0</v>
      </c>
      <c r="AS26" s="20">
        <f>AS47+AS88</f>
        <v>479</v>
      </c>
      <c r="AT26" s="277">
        <v>3.4</v>
      </c>
      <c r="AU26" s="20">
        <f>AU47+AU88</f>
        <v>0.91</v>
      </c>
      <c r="AV26" s="20">
        <f>AV47+AV88</f>
        <v>0</v>
      </c>
      <c r="AW26" s="20">
        <f>AW47+AW88</f>
        <v>32.404000000000003</v>
      </c>
      <c r="AX26" s="20">
        <f>AX47+AX88</f>
        <v>0</v>
      </c>
      <c r="AY26" s="20">
        <f>AY47+AY88</f>
        <v>448</v>
      </c>
      <c r="AZ26" s="233" t="s">
        <v>179</v>
      </c>
    </row>
    <row r="27" spans="1:63" ht="31.5" x14ac:dyDescent="0.25">
      <c r="A27" s="241" t="s">
        <v>89</v>
      </c>
      <c r="B27" s="239" t="s">
        <v>90</v>
      </c>
      <c r="C27" s="230" t="s">
        <v>75</v>
      </c>
      <c r="D27" s="71" t="s">
        <v>179</v>
      </c>
      <c r="E27" s="71" t="s">
        <v>179</v>
      </c>
      <c r="F27" s="71" t="s">
        <v>179</v>
      </c>
      <c r="G27" s="71" t="s">
        <v>179</v>
      </c>
      <c r="H27" s="71" t="s">
        <v>179</v>
      </c>
      <c r="I27" s="71" t="s">
        <v>179</v>
      </c>
      <c r="J27" s="71" t="s">
        <v>179</v>
      </c>
      <c r="K27" s="71" t="s">
        <v>179</v>
      </c>
      <c r="L27" s="71" t="s">
        <v>179</v>
      </c>
      <c r="M27" s="71" t="s">
        <v>179</v>
      </c>
      <c r="N27" s="71" t="s">
        <v>179</v>
      </c>
      <c r="O27" s="71" t="s">
        <v>179</v>
      </c>
      <c r="P27" s="71" t="s">
        <v>179</v>
      </c>
      <c r="Q27" s="71" t="s">
        <v>179</v>
      </c>
      <c r="R27" s="71" t="s">
        <v>179</v>
      </c>
      <c r="S27" s="71" t="s">
        <v>179</v>
      </c>
      <c r="T27" s="71" t="s">
        <v>179</v>
      </c>
      <c r="U27" s="71" t="s">
        <v>179</v>
      </c>
      <c r="V27" s="71" t="s">
        <v>179</v>
      </c>
      <c r="W27" s="71" t="s">
        <v>179</v>
      </c>
      <c r="X27" s="71" t="s">
        <v>179</v>
      </c>
      <c r="Y27" s="71" t="s">
        <v>179</v>
      </c>
      <c r="Z27" s="71" t="s">
        <v>179</v>
      </c>
      <c r="AA27" s="71" t="s">
        <v>179</v>
      </c>
      <c r="AB27" s="71" t="s">
        <v>179</v>
      </c>
      <c r="AC27" s="71" t="s">
        <v>179</v>
      </c>
      <c r="AD27" s="71" t="s">
        <v>179</v>
      </c>
      <c r="AE27" s="71" t="s">
        <v>179</v>
      </c>
      <c r="AF27" s="71" t="s">
        <v>179</v>
      </c>
      <c r="AG27" s="71" t="s">
        <v>179</v>
      </c>
      <c r="AH27" s="71" t="s">
        <v>179</v>
      </c>
      <c r="AI27" s="71" t="s">
        <v>179</v>
      </c>
      <c r="AJ27" s="71" t="s">
        <v>179</v>
      </c>
      <c r="AK27" s="71" t="s">
        <v>179</v>
      </c>
      <c r="AL27" s="71" t="s">
        <v>179</v>
      </c>
      <c r="AM27" s="71" t="s">
        <v>179</v>
      </c>
      <c r="AN27" s="71" t="s">
        <v>179</v>
      </c>
      <c r="AO27" s="71" t="s">
        <v>179</v>
      </c>
      <c r="AP27" s="71" t="s">
        <v>179</v>
      </c>
      <c r="AQ27" s="71" t="s">
        <v>179</v>
      </c>
      <c r="AR27" s="71" t="s">
        <v>179</v>
      </c>
      <c r="AS27" s="71" t="s">
        <v>179</v>
      </c>
      <c r="AT27" s="71" t="s">
        <v>179</v>
      </c>
      <c r="AU27" s="71" t="s">
        <v>179</v>
      </c>
      <c r="AV27" s="71" t="s">
        <v>179</v>
      </c>
      <c r="AW27" s="71" t="s">
        <v>179</v>
      </c>
      <c r="AX27" s="71" t="s">
        <v>179</v>
      </c>
      <c r="AY27" s="71" t="s">
        <v>179</v>
      </c>
      <c r="AZ27" s="233" t="s">
        <v>179</v>
      </c>
    </row>
    <row r="28" spans="1:63" ht="47.25" x14ac:dyDescent="0.25">
      <c r="A28" s="241" t="s">
        <v>91</v>
      </c>
      <c r="B28" s="239" t="s">
        <v>92</v>
      </c>
      <c r="C28" s="230" t="s">
        <v>75</v>
      </c>
      <c r="D28" s="71" t="s">
        <v>179</v>
      </c>
      <c r="E28" s="71" t="s">
        <v>179</v>
      </c>
      <c r="F28" s="71" t="s">
        <v>179</v>
      </c>
      <c r="G28" s="71" t="s">
        <v>179</v>
      </c>
      <c r="H28" s="71" t="s">
        <v>179</v>
      </c>
      <c r="I28" s="71" t="s">
        <v>179</v>
      </c>
      <c r="J28" s="71" t="s">
        <v>179</v>
      </c>
      <c r="K28" s="71" t="s">
        <v>179</v>
      </c>
      <c r="L28" s="71" t="s">
        <v>179</v>
      </c>
      <c r="M28" s="71" t="s">
        <v>179</v>
      </c>
      <c r="N28" s="71" t="s">
        <v>179</v>
      </c>
      <c r="O28" s="71" t="s">
        <v>179</v>
      </c>
      <c r="P28" s="71" t="s">
        <v>179</v>
      </c>
      <c r="Q28" s="71" t="s">
        <v>179</v>
      </c>
      <c r="R28" s="71" t="s">
        <v>179</v>
      </c>
      <c r="S28" s="71" t="s">
        <v>179</v>
      </c>
      <c r="T28" s="71" t="s">
        <v>179</v>
      </c>
      <c r="U28" s="71" t="s">
        <v>179</v>
      </c>
      <c r="V28" s="71" t="s">
        <v>179</v>
      </c>
      <c r="W28" s="71" t="s">
        <v>179</v>
      </c>
      <c r="X28" s="71" t="s">
        <v>179</v>
      </c>
      <c r="Y28" s="71" t="s">
        <v>179</v>
      </c>
      <c r="Z28" s="71" t="s">
        <v>179</v>
      </c>
      <c r="AA28" s="71" t="s">
        <v>179</v>
      </c>
      <c r="AB28" s="71" t="s">
        <v>179</v>
      </c>
      <c r="AC28" s="71" t="s">
        <v>179</v>
      </c>
      <c r="AD28" s="71" t="s">
        <v>179</v>
      </c>
      <c r="AE28" s="71" t="s">
        <v>179</v>
      </c>
      <c r="AF28" s="71" t="s">
        <v>179</v>
      </c>
      <c r="AG28" s="71" t="s">
        <v>179</v>
      </c>
      <c r="AH28" s="71" t="s">
        <v>179</v>
      </c>
      <c r="AI28" s="71" t="s">
        <v>179</v>
      </c>
      <c r="AJ28" s="71" t="s">
        <v>179</v>
      </c>
      <c r="AK28" s="71" t="s">
        <v>179</v>
      </c>
      <c r="AL28" s="71" t="s">
        <v>179</v>
      </c>
      <c r="AM28" s="71" t="s">
        <v>179</v>
      </c>
      <c r="AN28" s="71" t="s">
        <v>179</v>
      </c>
      <c r="AO28" s="71" t="s">
        <v>179</v>
      </c>
      <c r="AP28" s="71" t="s">
        <v>179</v>
      </c>
      <c r="AQ28" s="71" t="s">
        <v>179</v>
      </c>
      <c r="AR28" s="71" t="s">
        <v>179</v>
      </c>
      <c r="AS28" s="71" t="s">
        <v>179</v>
      </c>
      <c r="AT28" s="71" t="s">
        <v>179</v>
      </c>
      <c r="AU28" s="71" t="s">
        <v>179</v>
      </c>
      <c r="AV28" s="71" t="s">
        <v>179</v>
      </c>
      <c r="AW28" s="71" t="s">
        <v>179</v>
      </c>
      <c r="AX28" s="71" t="s">
        <v>179</v>
      </c>
      <c r="AY28" s="71" t="s">
        <v>179</v>
      </c>
      <c r="AZ28" s="233" t="s">
        <v>179</v>
      </c>
    </row>
    <row r="29" spans="1:63" ht="78.75" x14ac:dyDescent="0.25">
      <c r="A29" s="241" t="s">
        <v>93</v>
      </c>
      <c r="B29" s="239" t="s">
        <v>94</v>
      </c>
      <c r="C29" s="230" t="s">
        <v>75</v>
      </c>
      <c r="D29" s="71" t="s">
        <v>179</v>
      </c>
      <c r="E29" s="71" t="s">
        <v>179</v>
      </c>
      <c r="F29" s="71" t="s">
        <v>179</v>
      </c>
      <c r="G29" s="71" t="s">
        <v>179</v>
      </c>
      <c r="H29" s="71" t="s">
        <v>179</v>
      </c>
      <c r="I29" s="71" t="s">
        <v>179</v>
      </c>
      <c r="J29" s="71" t="s">
        <v>179</v>
      </c>
      <c r="K29" s="71" t="s">
        <v>179</v>
      </c>
      <c r="L29" s="71" t="s">
        <v>179</v>
      </c>
      <c r="M29" s="71" t="s">
        <v>179</v>
      </c>
      <c r="N29" s="71" t="s">
        <v>179</v>
      </c>
      <c r="O29" s="71" t="s">
        <v>179</v>
      </c>
      <c r="P29" s="71" t="s">
        <v>179</v>
      </c>
      <c r="Q29" s="71" t="s">
        <v>179</v>
      </c>
      <c r="R29" s="71" t="s">
        <v>179</v>
      </c>
      <c r="S29" s="71" t="s">
        <v>179</v>
      </c>
      <c r="T29" s="71" t="s">
        <v>179</v>
      </c>
      <c r="U29" s="71" t="s">
        <v>179</v>
      </c>
      <c r="V29" s="71" t="s">
        <v>179</v>
      </c>
      <c r="W29" s="71" t="s">
        <v>179</v>
      </c>
      <c r="X29" s="71" t="s">
        <v>179</v>
      </c>
      <c r="Y29" s="71" t="s">
        <v>179</v>
      </c>
      <c r="Z29" s="71" t="s">
        <v>179</v>
      </c>
      <c r="AA29" s="71" t="s">
        <v>179</v>
      </c>
      <c r="AB29" s="71" t="s">
        <v>179</v>
      </c>
      <c r="AC29" s="71" t="s">
        <v>179</v>
      </c>
      <c r="AD29" s="71" t="s">
        <v>179</v>
      </c>
      <c r="AE29" s="71" t="s">
        <v>179</v>
      </c>
      <c r="AF29" s="71" t="s">
        <v>179</v>
      </c>
      <c r="AG29" s="71" t="s">
        <v>179</v>
      </c>
      <c r="AH29" s="71" t="s">
        <v>179</v>
      </c>
      <c r="AI29" s="71" t="s">
        <v>179</v>
      </c>
      <c r="AJ29" s="71" t="s">
        <v>179</v>
      </c>
      <c r="AK29" s="71" t="s">
        <v>179</v>
      </c>
      <c r="AL29" s="71" t="s">
        <v>179</v>
      </c>
      <c r="AM29" s="71" t="s">
        <v>179</v>
      </c>
      <c r="AN29" s="71" t="s">
        <v>179</v>
      </c>
      <c r="AO29" s="71" t="s">
        <v>179</v>
      </c>
      <c r="AP29" s="71" t="s">
        <v>179</v>
      </c>
      <c r="AQ29" s="71" t="s">
        <v>179</v>
      </c>
      <c r="AR29" s="71" t="s">
        <v>179</v>
      </c>
      <c r="AS29" s="71" t="s">
        <v>179</v>
      </c>
      <c r="AT29" s="71" t="s">
        <v>179</v>
      </c>
      <c r="AU29" s="71" t="s">
        <v>179</v>
      </c>
      <c r="AV29" s="71" t="s">
        <v>179</v>
      </c>
      <c r="AW29" s="71" t="s">
        <v>179</v>
      </c>
      <c r="AX29" s="71" t="s">
        <v>179</v>
      </c>
      <c r="AY29" s="71" t="s">
        <v>179</v>
      </c>
      <c r="AZ29" s="233" t="s">
        <v>179</v>
      </c>
    </row>
    <row r="30" spans="1:63" ht="78.75" x14ac:dyDescent="0.25">
      <c r="A30" s="241" t="s">
        <v>95</v>
      </c>
      <c r="B30" s="239" t="s">
        <v>96</v>
      </c>
      <c r="C30" s="230" t="s">
        <v>75</v>
      </c>
      <c r="D30" s="71" t="s">
        <v>179</v>
      </c>
      <c r="E30" s="71" t="s">
        <v>179</v>
      </c>
      <c r="F30" s="71" t="s">
        <v>179</v>
      </c>
      <c r="G30" s="71" t="s">
        <v>179</v>
      </c>
      <c r="H30" s="71" t="s">
        <v>179</v>
      </c>
      <c r="I30" s="71" t="s">
        <v>179</v>
      </c>
      <c r="J30" s="71" t="s">
        <v>179</v>
      </c>
      <c r="K30" s="71" t="s">
        <v>179</v>
      </c>
      <c r="L30" s="71" t="s">
        <v>179</v>
      </c>
      <c r="M30" s="71" t="s">
        <v>179</v>
      </c>
      <c r="N30" s="71" t="s">
        <v>179</v>
      </c>
      <c r="O30" s="71" t="s">
        <v>179</v>
      </c>
      <c r="P30" s="71" t="s">
        <v>179</v>
      </c>
      <c r="Q30" s="71" t="s">
        <v>179</v>
      </c>
      <c r="R30" s="71" t="s">
        <v>179</v>
      </c>
      <c r="S30" s="71" t="s">
        <v>179</v>
      </c>
      <c r="T30" s="71" t="s">
        <v>179</v>
      </c>
      <c r="U30" s="71" t="s">
        <v>179</v>
      </c>
      <c r="V30" s="71" t="s">
        <v>179</v>
      </c>
      <c r="W30" s="71" t="s">
        <v>179</v>
      </c>
      <c r="X30" s="71" t="s">
        <v>179</v>
      </c>
      <c r="Y30" s="71" t="s">
        <v>179</v>
      </c>
      <c r="Z30" s="71" t="s">
        <v>179</v>
      </c>
      <c r="AA30" s="71" t="s">
        <v>179</v>
      </c>
      <c r="AB30" s="71" t="s">
        <v>179</v>
      </c>
      <c r="AC30" s="71" t="s">
        <v>179</v>
      </c>
      <c r="AD30" s="71" t="s">
        <v>179</v>
      </c>
      <c r="AE30" s="71" t="s">
        <v>179</v>
      </c>
      <c r="AF30" s="71" t="s">
        <v>179</v>
      </c>
      <c r="AG30" s="71" t="s">
        <v>179</v>
      </c>
      <c r="AH30" s="71" t="s">
        <v>179</v>
      </c>
      <c r="AI30" s="71" t="s">
        <v>179</v>
      </c>
      <c r="AJ30" s="71" t="s">
        <v>179</v>
      </c>
      <c r="AK30" s="71" t="s">
        <v>179</v>
      </c>
      <c r="AL30" s="71" t="s">
        <v>179</v>
      </c>
      <c r="AM30" s="71" t="s">
        <v>179</v>
      </c>
      <c r="AN30" s="71" t="s">
        <v>179</v>
      </c>
      <c r="AO30" s="71" t="s">
        <v>179</v>
      </c>
      <c r="AP30" s="71" t="s">
        <v>179</v>
      </c>
      <c r="AQ30" s="71" t="s">
        <v>179</v>
      </c>
      <c r="AR30" s="71" t="s">
        <v>179</v>
      </c>
      <c r="AS30" s="71" t="s">
        <v>179</v>
      </c>
      <c r="AT30" s="71" t="s">
        <v>179</v>
      </c>
      <c r="AU30" s="71" t="s">
        <v>179</v>
      </c>
      <c r="AV30" s="71" t="s">
        <v>179</v>
      </c>
      <c r="AW30" s="71" t="s">
        <v>179</v>
      </c>
      <c r="AX30" s="71" t="s">
        <v>179</v>
      </c>
      <c r="AY30" s="71" t="s">
        <v>179</v>
      </c>
      <c r="AZ30" s="233" t="s">
        <v>179</v>
      </c>
    </row>
    <row r="31" spans="1:63" ht="63" x14ac:dyDescent="0.25">
      <c r="A31" s="241" t="s">
        <v>97</v>
      </c>
      <c r="B31" s="239" t="s">
        <v>98</v>
      </c>
      <c r="C31" s="230" t="s">
        <v>75</v>
      </c>
      <c r="D31" s="71" t="s">
        <v>179</v>
      </c>
      <c r="E31" s="71" t="s">
        <v>179</v>
      </c>
      <c r="F31" s="71" t="s">
        <v>179</v>
      </c>
      <c r="G31" s="71" t="s">
        <v>179</v>
      </c>
      <c r="H31" s="71" t="s">
        <v>179</v>
      </c>
      <c r="I31" s="71" t="s">
        <v>179</v>
      </c>
      <c r="J31" s="71" t="s">
        <v>179</v>
      </c>
      <c r="K31" s="71" t="s">
        <v>179</v>
      </c>
      <c r="L31" s="71" t="s">
        <v>179</v>
      </c>
      <c r="M31" s="71" t="s">
        <v>179</v>
      </c>
      <c r="N31" s="71" t="s">
        <v>179</v>
      </c>
      <c r="O31" s="71" t="s">
        <v>179</v>
      </c>
      <c r="P31" s="71" t="s">
        <v>179</v>
      </c>
      <c r="Q31" s="71" t="s">
        <v>179</v>
      </c>
      <c r="R31" s="71" t="s">
        <v>179</v>
      </c>
      <c r="S31" s="71" t="s">
        <v>179</v>
      </c>
      <c r="T31" s="71" t="s">
        <v>179</v>
      </c>
      <c r="U31" s="71" t="s">
        <v>179</v>
      </c>
      <c r="V31" s="71" t="s">
        <v>179</v>
      </c>
      <c r="W31" s="71" t="s">
        <v>179</v>
      </c>
      <c r="X31" s="71" t="s">
        <v>179</v>
      </c>
      <c r="Y31" s="71" t="s">
        <v>179</v>
      </c>
      <c r="Z31" s="71" t="s">
        <v>179</v>
      </c>
      <c r="AA31" s="71" t="s">
        <v>179</v>
      </c>
      <c r="AB31" s="71" t="s">
        <v>179</v>
      </c>
      <c r="AC31" s="71" t="s">
        <v>179</v>
      </c>
      <c r="AD31" s="71" t="s">
        <v>179</v>
      </c>
      <c r="AE31" s="71" t="s">
        <v>179</v>
      </c>
      <c r="AF31" s="71" t="s">
        <v>179</v>
      </c>
      <c r="AG31" s="71" t="s">
        <v>179</v>
      </c>
      <c r="AH31" s="71" t="s">
        <v>179</v>
      </c>
      <c r="AI31" s="71" t="s">
        <v>179</v>
      </c>
      <c r="AJ31" s="71" t="s">
        <v>179</v>
      </c>
      <c r="AK31" s="71" t="s">
        <v>179</v>
      </c>
      <c r="AL31" s="71" t="s">
        <v>179</v>
      </c>
      <c r="AM31" s="71" t="s">
        <v>179</v>
      </c>
      <c r="AN31" s="71" t="s">
        <v>179</v>
      </c>
      <c r="AO31" s="71" t="s">
        <v>179</v>
      </c>
      <c r="AP31" s="71" t="s">
        <v>179</v>
      </c>
      <c r="AQ31" s="71" t="s">
        <v>179</v>
      </c>
      <c r="AR31" s="71" t="s">
        <v>179</v>
      </c>
      <c r="AS31" s="71" t="s">
        <v>179</v>
      </c>
      <c r="AT31" s="71" t="s">
        <v>179</v>
      </c>
      <c r="AU31" s="71" t="s">
        <v>179</v>
      </c>
      <c r="AV31" s="71" t="s">
        <v>179</v>
      </c>
      <c r="AW31" s="71" t="s">
        <v>179</v>
      </c>
      <c r="AX31" s="71" t="s">
        <v>179</v>
      </c>
      <c r="AY31" s="71" t="s">
        <v>179</v>
      </c>
      <c r="AZ31" s="233" t="s">
        <v>179</v>
      </c>
    </row>
    <row r="32" spans="1:63" ht="47.25" x14ac:dyDescent="0.25">
      <c r="A32" s="241" t="s">
        <v>99</v>
      </c>
      <c r="B32" s="239" t="s">
        <v>100</v>
      </c>
      <c r="C32" s="230" t="s">
        <v>75</v>
      </c>
      <c r="D32" s="71" t="s">
        <v>179</v>
      </c>
      <c r="E32" s="71" t="s">
        <v>179</v>
      </c>
      <c r="F32" s="71" t="s">
        <v>179</v>
      </c>
      <c r="G32" s="71" t="s">
        <v>179</v>
      </c>
      <c r="H32" s="71" t="s">
        <v>179</v>
      </c>
      <c r="I32" s="71" t="s">
        <v>179</v>
      </c>
      <c r="J32" s="71" t="s">
        <v>179</v>
      </c>
      <c r="K32" s="71" t="s">
        <v>179</v>
      </c>
      <c r="L32" s="71" t="s">
        <v>179</v>
      </c>
      <c r="M32" s="71" t="s">
        <v>179</v>
      </c>
      <c r="N32" s="71" t="s">
        <v>179</v>
      </c>
      <c r="O32" s="71" t="s">
        <v>179</v>
      </c>
      <c r="P32" s="71" t="s">
        <v>179</v>
      </c>
      <c r="Q32" s="71" t="s">
        <v>179</v>
      </c>
      <c r="R32" s="71" t="s">
        <v>179</v>
      </c>
      <c r="S32" s="71" t="s">
        <v>179</v>
      </c>
      <c r="T32" s="71" t="s">
        <v>179</v>
      </c>
      <c r="U32" s="71" t="s">
        <v>179</v>
      </c>
      <c r="V32" s="71" t="s">
        <v>179</v>
      </c>
      <c r="W32" s="71" t="s">
        <v>179</v>
      </c>
      <c r="X32" s="71" t="s">
        <v>179</v>
      </c>
      <c r="Y32" s="71" t="s">
        <v>179</v>
      </c>
      <c r="Z32" s="71" t="s">
        <v>179</v>
      </c>
      <c r="AA32" s="71" t="s">
        <v>179</v>
      </c>
      <c r="AB32" s="71" t="s">
        <v>179</v>
      </c>
      <c r="AC32" s="71" t="s">
        <v>179</v>
      </c>
      <c r="AD32" s="71" t="s">
        <v>179</v>
      </c>
      <c r="AE32" s="71" t="s">
        <v>179</v>
      </c>
      <c r="AF32" s="71" t="s">
        <v>179</v>
      </c>
      <c r="AG32" s="71" t="s">
        <v>179</v>
      </c>
      <c r="AH32" s="71" t="s">
        <v>179</v>
      </c>
      <c r="AI32" s="71" t="s">
        <v>179</v>
      </c>
      <c r="AJ32" s="71" t="s">
        <v>179</v>
      </c>
      <c r="AK32" s="71" t="s">
        <v>179</v>
      </c>
      <c r="AL32" s="71" t="s">
        <v>179</v>
      </c>
      <c r="AM32" s="71" t="s">
        <v>179</v>
      </c>
      <c r="AN32" s="71" t="s">
        <v>179</v>
      </c>
      <c r="AO32" s="71" t="s">
        <v>179</v>
      </c>
      <c r="AP32" s="71" t="s">
        <v>179</v>
      </c>
      <c r="AQ32" s="71" t="s">
        <v>179</v>
      </c>
      <c r="AR32" s="71" t="s">
        <v>179</v>
      </c>
      <c r="AS32" s="71" t="s">
        <v>179</v>
      </c>
      <c r="AT32" s="71" t="s">
        <v>179</v>
      </c>
      <c r="AU32" s="71" t="s">
        <v>179</v>
      </c>
      <c r="AV32" s="71" t="s">
        <v>179</v>
      </c>
      <c r="AW32" s="71" t="s">
        <v>179</v>
      </c>
      <c r="AX32" s="71" t="s">
        <v>179</v>
      </c>
      <c r="AY32" s="71" t="s">
        <v>179</v>
      </c>
      <c r="AZ32" s="233" t="s">
        <v>179</v>
      </c>
    </row>
    <row r="33" spans="1:52" ht="78.75" x14ac:dyDescent="0.25">
      <c r="A33" s="241" t="s">
        <v>101</v>
      </c>
      <c r="B33" s="239" t="s">
        <v>102</v>
      </c>
      <c r="C33" s="230" t="s">
        <v>75</v>
      </c>
      <c r="D33" s="71" t="s">
        <v>179</v>
      </c>
      <c r="E33" s="71" t="s">
        <v>179</v>
      </c>
      <c r="F33" s="71" t="s">
        <v>179</v>
      </c>
      <c r="G33" s="71" t="s">
        <v>179</v>
      </c>
      <c r="H33" s="71" t="s">
        <v>179</v>
      </c>
      <c r="I33" s="71" t="s">
        <v>179</v>
      </c>
      <c r="J33" s="71" t="s">
        <v>179</v>
      </c>
      <c r="K33" s="71" t="s">
        <v>179</v>
      </c>
      <c r="L33" s="71" t="s">
        <v>179</v>
      </c>
      <c r="M33" s="71" t="s">
        <v>179</v>
      </c>
      <c r="N33" s="71" t="s">
        <v>179</v>
      </c>
      <c r="O33" s="71" t="s">
        <v>179</v>
      </c>
      <c r="P33" s="71" t="s">
        <v>179</v>
      </c>
      <c r="Q33" s="71" t="s">
        <v>179</v>
      </c>
      <c r="R33" s="71" t="s">
        <v>179</v>
      </c>
      <c r="S33" s="71" t="s">
        <v>179</v>
      </c>
      <c r="T33" s="71" t="s">
        <v>179</v>
      </c>
      <c r="U33" s="71" t="s">
        <v>179</v>
      </c>
      <c r="V33" s="71" t="s">
        <v>179</v>
      </c>
      <c r="W33" s="71" t="s">
        <v>179</v>
      </c>
      <c r="X33" s="71" t="s">
        <v>179</v>
      </c>
      <c r="Y33" s="71" t="s">
        <v>179</v>
      </c>
      <c r="Z33" s="71" t="s">
        <v>179</v>
      </c>
      <c r="AA33" s="71" t="s">
        <v>179</v>
      </c>
      <c r="AB33" s="71" t="s">
        <v>179</v>
      </c>
      <c r="AC33" s="71" t="s">
        <v>179</v>
      </c>
      <c r="AD33" s="71" t="s">
        <v>179</v>
      </c>
      <c r="AE33" s="71" t="s">
        <v>179</v>
      </c>
      <c r="AF33" s="71" t="s">
        <v>179</v>
      </c>
      <c r="AG33" s="71" t="s">
        <v>179</v>
      </c>
      <c r="AH33" s="71" t="s">
        <v>179</v>
      </c>
      <c r="AI33" s="71" t="s">
        <v>179</v>
      </c>
      <c r="AJ33" s="71" t="s">
        <v>179</v>
      </c>
      <c r="AK33" s="71" t="s">
        <v>179</v>
      </c>
      <c r="AL33" s="71" t="s">
        <v>179</v>
      </c>
      <c r="AM33" s="71" t="s">
        <v>179</v>
      </c>
      <c r="AN33" s="71" t="s">
        <v>179</v>
      </c>
      <c r="AO33" s="71" t="s">
        <v>179</v>
      </c>
      <c r="AP33" s="71" t="s">
        <v>179</v>
      </c>
      <c r="AQ33" s="71" t="s">
        <v>179</v>
      </c>
      <c r="AR33" s="71" t="s">
        <v>179</v>
      </c>
      <c r="AS33" s="71" t="s">
        <v>179</v>
      </c>
      <c r="AT33" s="71" t="s">
        <v>179</v>
      </c>
      <c r="AU33" s="71" t="s">
        <v>179</v>
      </c>
      <c r="AV33" s="71" t="s">
        <v>179</v>
      </c>
      <c r="AW33" s="71" t="s">
        <v>179</v>
      </c>
      <c r="AX33" s="71" t="s">
        <v>179</v>
      </c>
      <c r="AY33" s="71" t="s">
        <v>179</v>
      </c>
      <c r="AZ33" s="233" t="s">
        <v>179</v>
      </c>
    </row>
    <row r="34" spans="1:52" ht="47.25" x14ac:dyDescent="0.25">
      <c r="A34" s="241" t="s">
        <v>103</v>
      </c>
      <c r="B34" s="239" t="s">
        <v>104</v>
      </c>
      <c r="C34" s="230" t="s">
        <v>75</v>
      </c>
      <c r="D34" s="71" t="s">
        <v>179</v>
      </c>
      <c r="E34" s="71" t="s">
        <v>179</v>
      </c>
      <c r="F34" s="71" t="s">
        <v>179</v>
      </c>
      <c r="G34" s="71" t="s">
        <v>179</v>
      </c>
      <c r="H34" s="71" t="s">
        <v>179</v>
      </c>
      <c r="I34" s="71" t="s">
        <v>179</v>
      </c>
      <c r="J34" s="71" t="s">
        <v>179</v>
      </c>
      <c r="K34" s="71" t="s">
        <v>179</v>
      </c>
      <c r="L34" s="71" t="s">
        <v>179</v>
      </c>
      <c r="M34" s="71" t="s">
        <v>179</v>
      </c>
      <c r="N34" s="71" t="s">
        <v>179</v>
      </c>
      <c r="O34" s="71" t="s">
        <v>179</v>
      </c>
      <c r="P34" s="71" t="s">
        <v>179</v>
      </c>
      <c r="Q34" s="71" t="s">
        <v>179</v>
      </c>
      <c r="R34" s="71" t="s">
        <v>179</v>
      </c>
      <c r="S34" s="71" t="s">
        <v>179</v>
      </c>
      <c r="T34" s="71" t="s">
        <v>179</v>
      </c>
      <c r="U34" s="71" t="s">
        <v>179</v>
      </c>
      <c r="V34" s="71" t="s">
        <v>179</v>
      </c>
      <c r="W34" s="71" t="s">
        <v>179</v>
      </c>
      <c r="X34" s="71" t="s">
        <v>179</v>
      </c>
      <c r="Y34" s="71" t="s">
        <v>179</v>
      </c>
      <c r="Z34" s="71" t="s">
        <v>179</v>
      </c>
      <c r="AA34" s="71" t="s">
        <v>179</v>
      </c>
      <c r="AB34" s="71" t="s">
        <v>179</v>
      </c>
      <c r="AC34" s="71" t="s">
        <v>179</v>
      </c>
      <c r="AD34" s="71" t="s">
        <v>179</v>
      </c>
      <c r="AE34" s="71" t="s">
        <v>179</v>
      </c>
      <c r="AF34" s="71" t="s">
        <v>179</v>
      </c>
      <c r="AG34" s="71" t="s">
        <v>179</v>
      </c>
      <c r="AH34" s="71" t="s">
        <v>179</v>
      </c>
      <c r="AI34" s="71" t="s">
        <v>179</v>
      </c>
      <c r="AJ34" s="71" t="s">
        <v>179</v>
      </c>
      <c r="AK34" s="71" t="s">
        <v>179</v>
      </c>
      <c r="AL34" s="71" t="s">
        <v>179</v>
      </c>
      <c r="AM34" s="71" t="s">
        <v>179</v>
      </c>
      <c r="AN34" s="71" t="s">
        <v>179</v>
      </c>
      <c r="AO34" s="71" t="s">
        <v>179</v>
      </c>
      <c r="AP34" s="71" t="s">
        <v>179</v>
      </c>
      <c r="AQ34" s="71" t="s">
        <v>179</v>
      </c>
      <c r="AR34" s="71" t="s">
        <v>179</v>
      </c>
      <c r="AS34" s="71" t="s">
        <v>179</v>
      </c>
      <c r="AT34" s="71" t="s">
        <v>179</v>
      </c>
      <c r="AU34" s="71" t="s">
        <v>179</v>
      </c>
      <c r="AV34" s="71" t="s">
        <v>179</v>
      </c>
      <c r="AW34" s="71" t="s">
        <v>179</v>
      </c>
      <c r="AX34" s="71" t="s">
        <v>179</v>
      </c>
      <c r="AY34" s="71" t="s">
        <v>179</v>
      </c>
      <c r="AZ34" s="233" t="s">
        <v>179</v>
      </c>
    </row>
    <row r="35" spans="1:52" ht="63" x14ac:dyDescent="0.25">
      <c r="A35" s="241" t="s">
        <v>105</v>
      </c>
      <c r="B35" s="239" t="s">
        <v>106</v>
      </c>
      <c r="C35" s="230" t="s">
        <v>75</v>
      </c>
      <c r="D35" s="71" t="s">
        <v>179</v>
      </c>
      <c r="E35" s="71" t="s">
        <v>179</v>
      </c>
      <c r="F35" s="71" t="s">
        <v>179</v>
      </c>
      <c r="G35" s="71" t="s">
        <v>179</v>
      </c>
      <c r="H35" s="71" t="s">
        <v>179</v>
      </c>
      <c r="I35" s="71" t="s">
        <v>179</v>
      </c>
      <c r="J35" s="71" t="s">
        <v>179</v>
      </c>
      <c r="K35" s="71" t="s">
        <v>179</v>
      </c>
      <c r="L35" s="71" t="s">
        <v>179</v>
      </c>
      <c r="M35" s="71" t="s">
        <v>179</v>
      </c>
      <c r="N35" s="71" t="s">
        <v>179</v>
      </c>
      <c r="O35" s="71" t="s">
        <v>179</v>
      </c>
      <c r="P35" s="71" t="s">
        <v>179</v>
      </c>
      <c r="Q35" s="71" t="s">
        <v>179</v>
      </c>
      <c r="R35" s="71" t="s">
        <v>179</v>
      </c>
      <c r="S35" s="71" t="s">
        <v>179</v>
      </c>
      <c r="T35" s="71" t="s">
        <v>179</v>
      </c>
      <c r="U35" s="71" t="s">
        <v>179</v>
      </c>
      <c r="V35" s="71" t="s">
        <v>179</v>
      </c>
      <c r="W35" s="71" t="s">
        <v>179</v>
      </c>
      <c r="X35" s="71" t="s">
        <v>179</v>
      </c>
      <c r="Y35" s="71" t="s">
        <v>179</v>
      </c>
      <c r="Z35" s="71" t="s">
        <v>179</v>
      </c>
      <c r="AA35" s="71" t="s">
        <v>179</v>
      </c>
      <c r="AB35" s="71" t="s">
        <v>179</v>
      </c>
      <c r="AC35" s="71" t="s">
        <v>179</v>
      </c>
      <c r="AD35" s="71" t="s">
        <v>179</v>
      </c>
      <c r="AE35" s="71" t="s">
        <v>179</v>
      </c>
      <c r="AF35" s="71" t="s">
        <v>179</v>
      </c>
      <c r="AG35" s="71" t="s">
        <v>179</v>
      </c>
      <c r="AH35" s="71" t="s">
        <v>179</v>
      </c>
      <c r="AI35" s="71" t="s">
        <v>179</v>
      </c>
      <c r="AJ35" s="71" t="s">
        <v>179</v>
      </c>
      <c r="AK35" s="71" t="s">
        <v>179</v>
      </c>
      <c r="AL35" s="71" t="s">
        <v>179</v>
      </c>
      <c r="AM35" s="71" t="s">
        <v>179</v>
      </c>
      <c r="AN35" s="71" t="s">
        <v>179</v>
      </c>
      <c r="AO35" s="71" t="s">
        <v>179</v>
      </c>
      <c r="AP35" s="71" t="s">
        <v>179</v>
      </c>
      <c r="AQ35" s="71" t="s">
        <v>179</v>
      </c>
      <c r="AR35" s="71" t="s">
        <v>179</v>
      </c>
      <c r="AS35" s="71" t="s">
        <v>179</v>
      </c>
      <c r="AT35" s="71" t="s">
        <v>179</v>
      </c>
      <c r="AU35" s="71" t="s">
        <v>179</v>
      </c>
      <c r="AV35" s="71" t="s">
        <v>179</v>
      </c>
      <c r="AW35" s="71" t="s">
        <v>179</v>
      </c>
      <c r="AX35" s="71" t="s">
        <v>179</v>
      </c>
      <c r="AY35" s="71" t="s">
        <v>179</v>
      </c>
      <c r="AZ35" s="233" t="s">
        <v>179</v>
      </c>
    </row>
    <row r="36" spans="1:52" ht="47.25" x14ac:dyDescent="0.25">
      <c r="A36" s="241" t="s">
        <v>107</v>
      </c>
      <c r="B36" s="239" t="s">
        <v>108</v>
      </c>
      <c r="C36" s="230" t="s">
        <v>75</v>
      </c>
      <c r="D36" s="71" t="s">
        <v>179</v>
      </c>
      <c r="E36" s="71" t="s">
        <v>179</v>
      </c>
      <c r="F36" s="71" t="s">
        <v>179</v>
      </c>
      <c r="G36" s="71" t="s">
        <v>179</v>
      </c>
      <c r="H36" s="71" t="s">
        <v>179</v>
      </c>
      <c r="I36" s="71" t="s">
        <v>179</v>
      </c>
      <c r="J36" s="71" t="s">
        <v>179</v>
      </c>
      <c r="K36" s="71" t="s">
        <v>179</v>
      </c>
      <c r="L36" s="71" t="s">
        <v>179</v>
      </c>
      <c r="M36" s="71" t="s">
        <v>179</v>
      </c>
      <c r="N36" s="71" t="s">
        <v>179</v>
      </c>
      <c r="O36" s="71" t="s">
        <v>179</v>
      </c>
      <c r="P36" s="71" t="s">
        <v>179</v>
      </c>
      <c r="Q36" s="71" t="s">
        <v>179</v>
      </c>
      <c r="R36" s="71" t="s">
        <v>179</v>
      </c>
      <c r="S36" s="71" t="s">
        <v>179</v>
      </c>
      <c r="T36" s="71" t="s">
        <v>179</v>
      </c>
      <c r="U36" s="71" t="s">
        <v>179</v>
      </c>
      <c r="V36" s="71" t="s">
        <v>179</v>
      </c>
      <c r="W36" s="71" t="s">
        <v>179</v>
      </c>
      <c r="X36" s="71" t="s">
        <v>179</v>
      </c>
      <c r="Y36" s="71" t="s">
        <v>179</v>
      </c>
      <c r="Z36" s="71" t="s">
        <v>179</v>
      </c>
      <c r="AA36" s="71" t="s">
        <v>179</v>
      </c>
      <c r="AB36" s="71" t="s">
        <v>179</v>
      </c>
      <c r="AC36" s="71" t="s">
        <v>179</v>
      </c>
      <c r="AD36" s="71" t="s">
        <v>179</v>
      </c>
      <c r="AE36" s="71" t="s">
        <v>179</v>
      </c>
      <c r="AF36" s="71" t="s">
        <v>179</v>
      </c>
      <c r="AG36" s="71" t="s">
        <v>179</v>
      </c>
      <c r="AH36" s="71" t="s">
        <v>179</v>
      </c>
      <c r="AI36" s="71" t="s">
        <v>179</v>
      </c>
      <c r="AJ36" s="71" t="s">
        <v>179</v>
      </c>
      <c r="AK36" s="71" t="s">
        <v>179</v>
      </c>
      <c r="AL36" s="71" t="s">
        <v>179</v>
      </c>
      <c r="AM36" s="71" t="s">
        <v>179</v>
      </c>
      <c r="AN36" s="71" t="s">
        <v>179</v>
      </c>
      <c r="AO36" s="71" t="s">
        <v>179</v>
      </c>
      <c r="AP36" s="71" t="s">
        <v>179</v>
      </c>
      <c r="AQ36" s="71" t="s">
        <v>179</v>
      </c>
      <c r="AR36" s="71" t="s">
        <v>179</v>
      </c>
      <c r="AS36" s="71" t="s">
        <v>179</v>
      </c>
      <c r="AT36" s="71" t="s">
        <v>179</v>
      </c>
      <c r="AU36" s="71" t="s">
        <v>179</v>
      </c>
      <c r="AV36" s="71" t="s">
        <v>179</v>
      </c>
      <c r="AW36" s="71" t="s">
        <v>179</v>
      </c>
      <c r="AX36" s="71" t="s">
        <v>179</v>
      </c>
      <c r="AY36" s="71" t="s">
        <v>179</v>
      </c>
      <c r="AZ36" s="233" t="s">
        <v>179</v>
      </c>
    </row>
    <row r="37" spans="1:52" ht="126" x14ac:dyDescent="0.25">
      <c r="A37" s="241" t="s">
        <v>107</v>
      </c>
      <c r="B37" s="239" t="s">
        <v>109</v>
      </c>
      <c r="C37" s="230" t="s">
        <v>75</v>
      </c>
      <c r="D37" s="71" t="s">
        <v>179</v>
      </c>
      <c r="E37" s="71" t="s">
        <v>179</v>
      </c>
      <c r="F37" s="71" t="s">
        <v>179</v>
      </c>
      <c r="G37" s="71" t="s">
        <v>179</v>
      </c>
      <c r="H37" s="71" t="s">
        <v>179</v>
      </c>
      <c r="I37" s="71" t="s">
        <v>179</v>
      </c>
      <c r="J37" s="71" t="s">
        <v>179</v>
      </c>
      <c r="K37" s="71" t="s">
        <v>179</v>
      </c>
      <c r="L37" s="71" t="s">
        <v>179</v>
      </c>
      <c r="M37" s="71" t="s">
        <v>179</v>
      </c>
      <c r="N37" s="71" t="s">
        <v>179</v>
      </c>
      <c r="O37" s="71" t="s">
        <v>179</v>
      </c>
      <c r="P37" s="71" t="s">
        <v>179</v>
      </c>
      <c r="Q37" s="71" t="s">
        <v>179</v>
      </c>
      <c r="R37" s="71" t="s">
        <v>179</v>
      </c>
      <c r="S37" s="71" t="s">
        <v>179</v>
      </c>
      <c r="T37" s="71" t="s">
        <v>179</v>
      </c>
      <c r="U37" s="71" t="s">
        <v>179</v>
      </c>
      <c r="V37" s="71" t="s">
        <v>179</v>
      </c>
      <c r="W37" s="71" t="s">
        <v>179</v>
      </c>
      <c r="X37" s="71" t="s">
        <v>179</v>
      </c>
      <c r="Y37" s="71" t="s">
        <v>179</v>
      </c>
      <c r="Z37" s="71" t="s">
        <v>179</v>
      </c>
      <c r="AA37" s="71" t="s">
        <v>179</v>
      </c>
      <c r="AB37" s="71" t="s">
        <v>179</v>
      </c>
      <c r="AC37" s="71" t="s">
        <v>179</v>
      </c>
      <c r="AD37" s="71" t="s">
        <v>179</v>
      </c>
      <c r="AE37" s="71" t="s">
        <v>179</v>
      </c>
      <c r="AF37" s="71" t="s">
        <v>179</v>
      </c>
      <c r="AG37" s="71" t="s">
        <v>179</v>
      </c>
      <c r="AH37" s="71" t="s">
        <v>179</v>
      </c>
      <c r="AI37" s="71" t="s">
        <v>179</v>
      </c>
      <c r="AJ37" s="71" t="s">
        <v>179</v>
      </c>
      <c r="AK37" s="71" t="s">
        <v>179</v>
      </c>
      <c r="AL37" s="71" t="s">
        <v>179</v>
      </c>
      <c r="AM37" s="71" t="s">
        <v>179</v>
      </c>
      <c r="AN37" s="71" t="s">
        <v>179</v>
      </c>
      <c r="AO37" s="71" t="s">
        <v>179</v>
      </c>
      <c r="AP37" s="71" t="s">
        <v>179</v>
      </c>
      <c r="AQ37" s="71" t="s">
        <v>179</v>
      </c>
      <c r="AR37" s="71" t="s">
        <v>179</v>
      </c>
      <c r="AS37" s="71" t="s">
        <v>179</v>
      </c>
      <c r="AT37" s="71" t="s">
        <v>179</v>
      </c>
      <c r="AU37" s="71" t="s">
        <v>179</v>
      </c>
      <c r="AV37" s="71" t="s">
        <v>179</v>
      </c>
      <c r="AW37" s="71" t="s">
        <v>179</v>
      </c>
      <c r="AX37" s="71" t="s">
        <v>179</v>
      </c>
      <c r="AY37" s="71" t="s">
        <v>179</v>
      </c>
      <c r="AZ37" s="233" t="s">
        <v>179</v>
      </c>
    </row>
    <row r="38" spans="1:52" ht="110.25" x14ac:dyDescent="0.25">
      <c r="A38" s="241" t="s">
        <v>107</v>
      </c>
      <c r="B38" s="239" t="s">
        <v>110</v>
      </c>
      <c r="C38" s="230" t="s">
        <v>75</v>
      </c>
      <c r="D38" s="71" t="s">
        <v>179</v>
      </c>
      <c r="E38" s="71" t="s">
        <v>179</v>
      </c>
      <c r="F38" s="71" t="s">
        <v>179</v>
      </c>
      <c r="G38" s="71" t="s">
        <v>179</v>
      </c>
      <c r="H38" s="71" t="s">
        <v>179</v>
      </c>
      <c r="I38" s="71" t="s">
        <v>179</v>
      </c>
      <c r="J38" s="71" t="s">
        <v>179</v>
      </c>
      <c r="K38" s="71" t="s">
        <v>179</v>
      </c>
      <c r="L38" s="71" t="s">
        <v>179</v>
      </c>
      <c r="M38" s="71" t="s">
        <v>179</v>
      </c>
      <c r="N38" s="71" t="s">
        <v>179</v>
      </c>
      <c r="O38" s="71" t="s">
        <v>179</v>
      </c>
      <c r="P38" s="71" t="s">
        <v>179</v>
      </c>
      <c r="Q38" s="71" t="s">
        <v>179</v>
      </c>
      <c r="R38" s="71" t="s">
        <v>179</v>
      </c>
      <c r="S38" s="71" t="s">
        <v>179</v>
      </c>
      <c r="T38" s="71" t="s">
        <v>179</v>
      </c>
      <c r="U38" s="71" t="s">
        <v>179</v>
      </c>
      <c r="V38" s="71" t="s">
        <v>179</v>
      </c>
      <c r="W38" s="71" t="s">
        <v>179</v>
      </c>
      <c r="X38" s="71" t="s">
        <v>179</v>
      </c>
      <c r="Y38" s="71" t="s">
        <v>179</v>
      </c>
      <c r="Z38" s="71" t="s">
        <v>179</v>
      </c>
      <c r="AA38" s="71" t="s">
        <v>179</v>
      </c>
      <c r="AB38" s="71" t="s">
        <v>179</v>
      </c>
      <c r="AC38" s="71" t="s">
        <v>179</v>
      </c>
      <c r="AD38" s="71" t="s">
        <v>179</v>
      </c>
      <c r="AE38" s="71" t="s">
        <v>179</v>
      </c>
      <c r="AF38" s="71" t="s">
        <v>179</v>
      </c>
      <c r="AG38" s="71" t="s">
        <v>179</v>
      </c>
      <c r="AH38" s="71" t="s">
        <v>179</v>
      </c>
      <c r="AI38" s="71" t="s">
        <v>179</v>
      </c>
      <c r="AJ38" s="71" t="s">
        <v>179</v>
      </c>
      <c r="AK38" s="71" t="s">
        <v>179</v>
      </c>
      <c r="AL38" s="71" t="s">
        <v>179</v>
      </c>
      <c r="AM38" s="71" t="s">
        <v>179</v>
      </c>
      <c r="AN38" s="71" t="s">
        <v>179</v>
      </c>
      <c r="AO38" s="71" t="s">
        <v>179</v>
      </c>
      <c r="AP38" s="71" t="s">
        <v>179</v>
      </c>
      <c r="AQ38" s="71" t="s">
        <v>179</v>
      </c>
      <c r="AR38" s="71" t="s">
        <v>179</v>
      </c>
      <c r="AS38" s="71" t="s">
        <v>179</v>
      </c>
      <c r="AT38" s="71" t="s">
        <v>179</v>
      </c>
      <c r="AU38" s="71" t="s">
        <v>179</v>
      </c>
      <c r="AV38" s="71" t="s">
        <v>179</v>
      </c>
      <c r="AW38" s="71" t="s">
        <v>179</v>
      </c>
      <c r="AX38" s="71" t="s">
        <v>179</v>
      </c>
      <c r="AY38" s="71" t="s">
        <v>179</v>
      </c>
      <c r="AZ38" s="233" t="s">
        <v>179</v>
      </c>
    </row>
    <row r="39" spans="1:52" ht="126" x14ac:dyDescent="0.25">
      <c r="A39" s="241" t="s">
        <v>107</v>
      </c>
      <c r="B39" s="239" t="s">
        <v>111</v>
      </c>
      <c r="C39" s="230" t="s">
        <v>75</v>
      </c>
      <c r="D39" s="71" t="s">
        <v>179</v>
      </c>
      <c r="E39" s="71" t="s">
        <v>179</v>
      </c>
      <c r="F39" s="71" t="s">
        <v>179</v>
      </c>
      <c r="G39" s="71" t="s">
        <v>179</v>
      </c>
      <c r="H39" s="71" t="s">
        <v>179</v>
      </c>
      <c r="I39" s="71" t="s">
        <v>179</v>
      </c>
      <c r="J39" s="71" t="s">
        <v>179</v>
      </c>
      <c r="K39" s="71" t="s">
        <v>179</v>
      </c>
      <c r="L39" s="71" t="s">
        <v>179</v>
      </c>
      <c r="M39" s="71" t="s">
        <v>179</v>
      </c>
      <c r="N39" s="71" t="s">
        <v>179</v>
      </c>
      <c r="O39" s="71" t="s">
        <v>179</v>
      </c>
      <c r="P39" s="71" t="s">
        <v>179</v>
      </c>
      <c r="Q39" s="71" t="s">
        <v>179</v>
      </c>
      <c r="R39" s="71" t="s">
        <v>179</v>
      </c>
      <c r="S39" s="71" t="s">
        <v>179</v>
      </c>
      <c r="T39" s="71" t="s">
        <v>179</v>
      </c>
      <c r="U39" s="71" t="s">
        <v>179</v>
      </c>
      <c r="V39" s="71" t="s">
        <v>179</v>
      </c>
      <c r="W39" s="71" t="s">
        <v>179</v>
      </c>
      <c r="X39" s="71" t="s">
        <v>179</v>
      </c>
      <c r="Y39" s="71" t="s">
        <v>179</v>
      </c>
      <c r="Z39" s="71" t="s">
        <v>179</v>
      </c>
      <c r="AA39" s="71" t="s">
        <v>179</v>
      </c>
      <c r="AB39" s="71" t="s">
        <v>179</v>
      </c>
      <c r="AC39" s="71" t="s">
        <v>179</v>
      </c>
      <c r="AD39" s="71" t="s">
        <v>179</v>
      </c>
      <c r="AE39" s="71" t="s">
        <v>179</v>
      </c>
      <c r="AF39" s="71" t="s">
        <v>179</v>
      </c>
      <c r="AG39" s="71" t="s">
        <v>179</v>
      </c>
      <c r="AH39" s="71" t="s">
        <v>179</v>
      </c>
      <c r="AI39" s="71" t="s">
        <v>179</v>
      </c>
      <c r="AJ39" s="71" t="s">
        <v>179</v>
      </c>
      <c r="AK39" s="71" t="s">
        <v>179</v>
      </c>
      <c r="AL39" s="71" t="s">
        <v>179</v>
      </c>
      <c r="AM39" s="71" t="s">
        <v>179</v>
      </c>
      <c r="AN39" s="71" t="s">
        <v>179</v>
      </c>
      <c r="AO39" s="71" t="s">
        <v>179</v>
      </c>
      <c r="AP39" s="71" t="s">
        <v>179</v>
      </c>
      <c r="AQ39" s="71" t="s">
        <v>179</v>
      </c>
      <c r="AR39" s="71" t="s">
        <v>179</v>
      </c>
      <c r="AS39" s="71" t="s">
        <v>179</v>
      </c>
      <c r="AT39" s="71" t="s">
        <v>179</v>
      </c>
      <c r="AU39" s="71" t="s">
        <v>179</v>
      </c>
      <c r="AV39" s="71" t="s">
        <v>179</v>
      </c>
      <c r="AW39" s="71" t="s">
        <v>179</v>
      </c>
      <c r="AX39" s="71" t="s">
        <v>179</v>
      </c>
      <c r="AY39" s="71" t="s">
        <v>179</v>
      </c>
      <c r="AZ39" s="233" t="s">
        <v>179</v>
      </c>
    </row>
    <row r="40" spans="1:52" ht="47.25" x14ac:dyDescent="0.25">
      <c r="A40" s="241" t="s">
        <v>112</v>
      </c>
      <c r="B40" s="239" t="s">
        <v>108</v>
      </c>
      <c r="C40" s="230" t="s">
        <v>75</v>
      </c>
      <c r="D40" s="71" t="s">
        <v>179</v>
      </c>
      <c r="E40" s="71" t="s">
        <v>179</v>
      </c>
      <c r="F40" s="71" t="s">
        <v>179</v>
      </c>
      <c r="G40" s="71" t="s">
        <v>179</v>
      </c>
      <c r="H40" s="71" t="s">
        <v>179</v>
      </c>
      <c r="I40" s="71" t="s">
        <v>179</v>
      </c>
      <c r="J40" s="71" t="s">
        <v>179</v>
      </c>
      <c r="K40" s="71" t="s">
        <v>179</v>
      </c>
      <c r="L40" s="71" t="s">
        <v>179</v>
      </c>
      <c r="M40" s="71" t="s">
        <v>179</v>
      </c>
      <c r="N40" s="71" t="s">
        <v>179</v>
      </c>
      <c r="O40" s="71" t="s">
        <v>179</v>
      </c>
      <c r="P40" s="71" t="s">
        <v>179</v>
      </c>
      <c r="Q40" s="71" t="s">
        <v>179</v>
      </c>
      <c r="R40" s="71" t="s">
        <v>179</v>
      </c>
      <c r="S40" s="71" t="s">
        <v>179</v>
      </c>
      <c r="T40" s="71" t="s">
        <v>179</v>
      </c>
      <c r="U40" s="71" t="s">
        <v>179</v>
      </c>
      <c r="V40" s="71" t="s">
        <v>179</v>
      </c>
      <c r="W40" s="71" t="s">
        <v>179</v>
      </c>
      <c r="X40" s="71" t="s">
        <v>179</v>
      </c>
      <c r="Y40" s="71" t="s">
        <v>179</v>
      </c>
      <c r="Z40" s="71" t="s">
        <v>179</v>
      </c>
      <c r="AA40" s="71" t="s">
        <v>179</v>
      </c>
      <c r="AB40" s="71" t="s">
        <v>179</v>
      </c>
      <c r="AC40" s="71" t="s">
        <v>179</v>
      </c>
      <c r="AD40" s="71" t="s">
        <v>179</v>
      </c>
      <c r="AE40" s="71" t="s">
        <v>179</v>
      </c>
      <c r="AF40" s="71" t="s">
        <v>179</v>
      </c>
      <c r="AG40" s="71" t="s">
        <v>179</v>
      </c>
      <c r="AH40" s="71" t="s">
        <v>179</v>
      </c>
      <c r="AI40" s="71" t="s">
        <v>179</v>
      </c>
      <c r="AJ40" s="71" t="s">
        <v>179</v>
      </c>
      <c r="AK40" s="71" t="s">
        <v>179</v>
      </c>
      <c r="AL40" s="71" t="s">
        <v>179</v>
      </c>
      <c r="AM40" s="71" t="s">
        <v>179</v>
      </c>
      <c r="AN40" s="71" t="s">
        <v>179</v>
      </c>
      <c r="AO40" s="71" t="s">
        <v>179</v>
      </c>
      <c r="AP40" s="71" t="s">
        <v>179</v>
      </c>
      <c r="AQ40" s="71" t="s">
        <v>179</v>
      </c>
      <c r="AR40" s="71" t="s">
        <v>179</v>
      </c>
      <c r="AS40" s="71" t="s">
        <v>179</v>
      </c>
      <c r="AT40" s="71" t="s">
        <v>179</v>
      </c>
      <c r="AU40" s="71" t="s">
        <v>179</v>
      </c>
      <c r="AV40" s="71" t="s">
        <v>179</v>
      </c>
      <c r="AW40" s="71" t="s">
        <v>179</v>
      </c>
      <c r="AX40" s="71" t="s">
        <v>179</v>
      </c>
      <c r="AY40" s="71" t="s">
        <v>179</v>
      </c>
      <c r="AZ40" s="233" t="s">
        <v>179</v>
      </c>
    </row>
    <row r="41" spans="1:52" ht="126" x14ac:dyDescent="0.25">
      <c r="A41" s="241" t="s">
        <v>112</v>
      </c>
      <c r="B41" s="239" t="s">
        <v>109</v>
      </c>
      <c r="C41" s="230" t="s">
        <v>75</v>
      </c>
      <c r="D41" s="71" t="s">
        <v>179</v>
      </c>
      <c r="E41" s="71" t="s">
        <v>179</v>
      </c>
      <c r="F41" s="71" t="s">
        <v>179</v>
      </c>
      <c r="G41" s="71" t="s">
        <v>179</v>
      </c>
      <c r="H41" s="71" t="s">
        <v>179</v>
      </c>
      <c r="I41" s="71" t="s">
        <v>179</v>
      </c>
      <c r="J41" s="71" t="s">
        <v>179</v>
      </c>
      <c r="K41" s="71" t="s">
        <v>179</v>
      </c>
      <c r="L41" s="71" t="s">
        <v>179</v>
      </c>
      <c r="M41" s="71" t="s">
        <v>179</v>
      </c>
      <c r="N41" s="71" t="s">
        <v>179</v>
      </c>
      <c r="O41" s="71" t="s">
        <v>179</v>
      </c>
      <c r="P41" s="71" t="s">
        <v>179</v>
      </c>
      <c r="Q41" s="71" t="s">
        <v>179</v>
      </c>
      <c r="R41" s="71" t="s">
        <v>179</v>
      </c>
      <c r="S41" s="71" t="s">
        <v>179</v>
      </c>
      <c r="T41" s="71" t="s">
        <v>179</v>
      </c>
      <c r="U41" s="71" t="s">
        <v>179</v>
      </c>
      <c r="V41" s="71" t="s">
        <v>179</v>
      </c>
      <c r="W41" s="71" t="s">
        <v>179</v>
      </c>
      <c r="X41" s="71" t="s">
        <v>179</v>
      </c>
      <c r="Y41" s="71" t="s">
        <v>179</v>
      </c>
      <c r="Z41" s="71" t="s">
        <v>179</v>
      </c>
      <c r="AA41" s="71" t="s">
        <v>179</v>
      </c>
      <c r="AB41" s="71" t="s">
        <v>179</v>
      </c>
      <c r="AC41" s="71" t="s">
        <v>179</v>
      </c>
      <c r="AD41" s="71" t="s">
        <v>179</v>
      </c>
      <c r="AE41" s="71" t="s">
        <v>179</v>
      </c>
      <c r="AF41" s="71" t="s">
        <v>179</v>
      </c>
      <c r="AG41" s="71" t="s">
        <v>179</v>
      </c>
      <c r="AH41" s="71" t="s">
        <v>179</v>
      </c>
      <c r="AI41" s="71" t="s">
        <v>179</v>
      </c>
      <c r="AJ41" s="71" t="s">
        <v>179</v>
      </c>
      <c r="AK41" s="71" t="s">
        <v>179</v>
      </c>
      <c r="AL41" s="71" t="s">
        <v>179</v>
      </c>
      <c r="AM41" s="71" t="s">
        <v>179</v>
      </c>
      <c r="AN41" s="71" t="s">
        <v>179</v>
      </c>
      <c r="AO41" s="71" t="s">
        <v>179</v>
      </c>
      <c r="AP41" s="71" t="s">
        <v>179</v>
      </c>
      <c r="AQ41" s="71" t="s">
        <v>179</v>
      </c>
      <c r="AR41" s="71" t="s">
        <v>179</v>
      </c>
      <c r="AS41" s="71" t="s">
        <v>179</v>
      </c>
      <c r="AT41" s="71" t="s">
        <v>179</v>
      </c>
      <c r="AU41" s="71" t="s">
        <v>179</v>
      </c>
      <c r="AV41" s="71" t="s">
        <v>179</v>
      </c>
      <c r="AW41" s="71" t="s">
        <v>179</v>
      </c>
      <c r="AX41" s="71" t="s">
        <v>179</v>
      </c>
      <c r="AY41" s="71" t="s">
        <v>179</v>
      </c>
      <c r="AZ41" s="233" t="s">
        <v>179</v>
      </c>
    </row>
    <row r="42" spans="1:52" ht="110.25" x14ac:dyDescent="0.25">
      <c r="A42" s="241" t="s">
        <v>112</v>
      </c>
      <c r="B42" s="239" t="s">
        <v>110</v>
      </c>
      <c r="C42" s="230" t="s">
        <v>75</v>
      </c>
      <c r="D42" s="71" t="s">
        <v>179</v>
      </c>
      <c r="E42" s="71" t="s">
        <v>179</v>
      </c>
      <c r="F42" s="71" t="s">
        <v>179</v>
      </c>
      <c r="G42" s="71" t="s">
        <v>179</v>
      </c>
      <c r="H42" s="71" t="s">
        <v>179</v>
      </c>
      <c r="I42" s="71" t="s">
        <v>179</v>
      </c>
      <c r="J42" s="71" t="s">
        <v>179</v>
      </c>
      <c r="K42" s="71" t="s">
        <v>179</v>
      </c>
      <c r="L42" s="71" t="s">
        <v>179</v>
      </c>
      <c r="M42" s="71" t="s">
        <v>179</v>
      </c>
      <c r="N42" s="71" t="s">
        <v>179</v>
      </c>
      <c r="O42" s="71" t="s">
        <v>179</v>
      </c>
      <c r="P42" s="71" t="s">
        <v>179</v>
      </c>
      <c r="Q42" s="71" t="s">
        <v>179</v>
      </c>
      <c r="R42" s="71" t="s">
        <v>179</v>
      </c>
      <c r="S42" s="71" t="s">
        <v>179</v>
      </c>
      <c r="T42" s="71" t="s">
        <v>179</v>
      </c>
      <c r="U42" s="71" t="s">
        <v>179</v>
      </c>
      <c r="V42" s="71" t="s">
        <v>179</v>
      </c>
      <c r="W42" s="71" t="s">
        <v>179</v>
      </c>
      <c r="X42" s="71" t="s">
        <v>179</v>
      </c>
      <c r="Y42" s="71" t="s">
        <v>179</v>
      </c>
      <c r="Z42" s="71" t="s">
        <v>179</v>
      </c>
      <c r="AA42" s="71" t="s">
        <v>179</v>
      </c>
      <c r="AB42" s="71" t="s">
        <v>179</v>
      </c>
      <c r="AC42" s="71" t="s">
        <v>179</v>
      </c>
      <c r="AD42" s="71" t="s">
        <v>179</v>
      </c>
      <c r="AE42" s="71" t="s">
        <v>179</v>
      </c>
      <c r="AF42" s="71" t="s">
        <v>179</v>
      </c>
      <c r="AG42" s="71" t="s">
        <v>179</v>
      </c>
      <c r="AH42" s="71" t="s">
        <v>179</v>
      </c>
      <c r="AI42" s="71" t="s">
        <v>179</v>
      </c>
      <c r="AJ42" s="71" t="s">
        <v>179</v>
      </c>
      <c r="AK42" s="71" t="s">
        <v>179</v>
      </c>
      <c r="AL42" s="71" t="s">
        <v>179</v>
      </c>
      <c r="AM42" s="71" t="s">
        <v>179</v>
      </c>
      <c r="AN42" s="71" t="s">
        <v>179</v>
      </c>
      <c r="AO42" s="71" t="s">
        <v>179</v>
      </c>
      <c r="AP42" s="71" t="s">
        <v>179</v>
      </c>
      <c r="AQ42" s="71" t="s">
        <v>179</v>
      </c>
      <c r="AR42" s="71" t="s">
        <v>179</v>
      </c>
      <c r="AS42" s="71" t="s">
        <v>179</v>
      </c>
      <c r="AT42" s="71" t="s">
        <v>179</v>
      </c>
      <c r="AU42" s="71" t="s">
        <v>179</v>
      </c>
      <c r="AV42" s="71" t="s">
        <v>179</v>
      </c>
      <c r="AW42" s="71" t="s">
        <v>179</v>
      </c>
      <c r="AX42" s="71" t="s">
        <v>179</v>
      </c>
      <c r="AY42" s="71" t="s">
        <v>179</v>
      </c>
      <c r="AZ42" s="233" t="s">
        <v>179</v>
      </c>
    </row>
    <row r="43" spans="1:52" ht="126" x14ac:dyDescent="0.25">
      <c r="A43" s="241" t="s">
        <v>112</v>
      </c>
      <c r="B43" s="239" t="s">
        <v>113</v>
      </c>
      <c r="C43" s="230" t="s">
        <v>75</v>
      </c>
      <c r="D43" s="71" t="s">
        <v>179</v>
      </c>
      <c r="E43" s="71" t="s">
        <v>179</v>
      </c>
      <c r="F43" s="71" t="s">
        <v>179</v>
      </c>
      <c r="G43" s="71" t="s">
        <v>179</v>
      </c>
      <c r="H43" s="71" t="s">
        <v>179</v>
      </c>
      <c r="I43" s="71" t="s">
        <v>179</v>
      </c>
      <c r="J43" s="71" t="s">
        <v>179</v>
      </c>
      <c r="K43" s="71" t="s">
        <v>179</v>
      </c>
      <c r="L43" s="71" t="s">
        <v>179</v>
      </c>
      <c r="M43" s="71" t="s">
        <v>179</v>
      </c>
      <c r="N43" s="71" t="s">
        <v>179</v>
      </c>
      <c r="O43" s="71" t="s">
        <v>179</v>
      </c>
      <c r="P43" s="71" t="s">
        <v>179</v>
      </c>
      <c r="Q43" s="71" t="s">
        <v>179</v>
      </c>
      <c r="R43" s="71" t="s">
        <v>179</v>
      </c>
      <c r="S43" s="71" t="s">
        <v>179</v>
      </c>
      <c r="T43" s="71" t="s">
        <v>179</v>
      </c>
      <c r="U43" s="71" t="s">
        <v>179</v>
      </c>
      <c r="V43" s="71" t="s">
        <v>179</v>
      </c>
      <c r="W43" s="71" t="s">
        <v>179</v>
      </c>
      <c r="X43" s="71" t="s">
        <v>179</v>
      </c>
      <c r="Y43" s="71" t="s">
        <v>179</v>
      </c>
      <c r="Z43" s="71" t="s">
        <v>179</v>
      </c>
      <c r="AA43" s="71" t="s">
        <v>179</v>
      </c>
      <c r="AB43" s="71" t="s">
        <v>179</v>
      </c>
      <c r="AC43" s="71" t="s">
        <v>179</v>
      </c>
      <c r="AD43" s="71" t="s">
        <v>179</v>
      </c>
      <c r="AE43" s="71" t="s">
        <v>179</v>
      </c>
      <c r="AF43" s="71" t="s">
        <v>179</v>
      </c>
      <c r="AG43" s="71" t="s">
        <v>179</v>
      </c>
      <c r="AH43" s="71" t="s">
        <v>179</v>
      </c>
      <c r="AI43" s="71" t="s">
        <v>179</v>
      </c>
      <c r="AJ43" s="71" t="s">
        <v>179</v>
      </c>
      <c r="AK43" s="71" t="s">
        <v>179</v>
      </c>
      <c r="AL43" s="71" t="s">
        <v>179</v>
      </c>
      <c r="AM43" s="71" t="s">
        <v>179</v>
      </c>
      <c r="AN43" s="71" t="s">
        <v>179</v>
      </c>
      <c r="AO43" s="71" t="s">
        <v>179</v>
      </c>
      <c r="AP43" s="71" t="s">
        <v>179</v>
      </c>
      <c r="AQ43" s="71" t="s">
        <v>179</v>
      </c>
      <c r="AR43" s="71" t="s">
        <v>179</v>
      </c>
      <c r="AS43" s="71" t="s">
        <v>179</v>
      </c>
      <c r="AT43" s="71" t="s">
        <v>179</v>
      </c>
      <c r="AU43" s="71" t="s">
        <v>179</v>
      </c>
      <c r="AV43" s="71" t="s">
        <v>179</v>
      </c>
      <c r="AW43" s="71" t="s">
        <v>179</v>
      </c>
      <c r="AX43" s="71" t="s">
        <v>179</v>
      </c>
      <c r="AY43" s="71" t="s">
        <v>179</v>
      </c>
      <c r="AZ43" s="233" t="s">
        <v>179</v>
      </c>
    </row>
    <row r="44" spans="1:52" ht="94.5" x14ac:dyDescent="0.25">
      <c r="A44" s="241" t="s">
        <v>114</v>
      </c>
      <c r="B44" s="239" t="s">
        <v>115</v>
      </c>
      <c r="C44" s="230" t="s">
        <v>75</v>
      </c>
      <c r="D44" s="71" t="s">
        <v>179</v>
      </c>
      <c r="E44" s="71" t="s">
        <v>179</v>
      </c>
      <c r="F44" s="71" t="s">
        <v>179</v>
      </c>
      <c r="G44" s="71" t="s">
        <v>179</v>
      </c>
      <c r="H44" s="71" t="s">
        <v>179</v>
      </c>
      <c r="I44" s="71" t="s">
        <v>179</v>
      </c>
      <c r="J44" s="71" t="s">
        <v>179</v>
      </c>
      <c r="K44" s="71" t="s">
        <v>179</v>
      </c>
      <c r="L44" s="71" t="s">
        <v>179</v>
      </c>
      <c r="M44" s="71" t="s">
        <v>179</v>
      </c>
      <c r="N44" s="71" t="s">
        <v>179</v>
      </c>
      <c r="O44" s="71" t="s">
        <v>179</v>
      </c>
      <c r="P44" s="71" t="s">
        <v>179</v>
      </c>
      <c r="Q44" s="71" t="s">
        <v>179</v>
      </c>
      <c r="R44" s="71" t="s">
        <v>179</v>
      </c>
      <c r="S44" s="71" t="s">
        <v>179</v>
      </c>
      <c r="T44" s="71" t="s">
        <v>179</v>
      </c>
      <c r="U44" s="71" t="s">
        <v>179</v>
      </c>
      <c r="V44" s="71" t="s">
        <v>179</v>
      </c>
      <c r="W44" s="71" t="s">
        <v>179</v>
      </c>
      <c r="X44" s="71" t="s">
        <v>179</v>
      </c>
      <c r="Y44" s="71" t="s">
        <v>179</v>
      </c>
      <c r="Z44" s="71" t="s">
        <v>179</v>
      </c>
      <c r="AA44" s="71" t="s">
        <v>179</v>
      </c>
      <c r="AB44" s="71" t="s">
        <v>179</v>
      </c>
      <c r="AC44" s="71" t="s">
        <v>179</v>
      </c>
      <c r="AD44" s="71" t="s">
        <v>179</v>
      </c>
      <c r="AE44" s="71" t="s">
        <v>179</v>
      </c>
      <c r="AF44" s="71" t="s">
        <v>179</v>
      </c>
      <c r="AG44" s="71" t="s">
        <v>179</v>
      </c>
      <c r="AH44" s="71" t="s">
        <v>179</v>
      </c>
      <c r="AI44" s="71" t="s">
        <v>179</v>
      </c>
      <c r="AJ44" s="71" t="s">
        <v>179</v>
      </c>
      <c r="AK44" s="71" t="s">
        <v>179</v>
      </c>
      <c r="AL44" s="71" t="s">
        <v>179</v>
      </c>
      <c r="AM44" s="71" t="s">
        <v>179</v>
      </c>
      <c r="AN44" s="71" t="s">
        <v>179</v>
      </c>
      <c r="AO44" s="71" t="s">
        <v>179</v>
      </c>
      <c r="AP44" s="71" t="s">
        <v>179</v>
      </c>
      <c r="AQ44" s="71" t="s">
        <v>179</v>
      </c>
      <c r="AR44" s="71" t="s">
        <v>179</v>
      </c>
      <c r="AS44" s="71" t="s">
        <v>179</v>
      </c>
      <c r="AT44" s="71" t="s">
        <v>179</v>
      </c>
      <c r="AU44" s="71" t="s">
        <v>179</v>
      </c>
      <c r="AV44" s="71" t="s">
        <v>179</v>
      </c>
      <c r="AW44" s="71" t="s">
        <v>179</v>
      </c>
      <c r="AX44" s="71" t="s">
        <v>179</v>
      </c>
      <c r="AY44" s="71" t="s">
        <v>179</v>
      </c>
      <c r="AZ44" s="233" t="s">
        <v>179</v>
      </c>
    </row>
    <row r="45" spans="1:52" ht="78.75" x14ac:dyDescent="0.25">
      <c r="A45" s="241" t="s">
        <v>116</v>
      </c>
      <c r="B45" s="239" t="s">
        <v>117</v>
      </c>
      <c r="C45" s="230" t="s">
        <v>75</v>
      </c>
      <c r="D45" s="71" t="s">
        <v>179</v>
      </c>
      <c r="E45" s="71" t="s">
        <v>179</v>
      </c>
      <c r="F45" s="71" t="s">
        <v>179</v>
      </c>
      <c r="G45" s="71" t="s">
        <v>179</v>
      </c>
      <c r="H45" s="71" t="s">
        <v>179</v>
      </c>
      <c r="I45" s="71" t="s">
        <v>179</v>
      </c>
      <c r="J45" s="71" t="s">
        <v>179</v>
      </c>
      <c r="K45" s="71" t="s">
        <v>179</v>
      </c>
      <c r="L45" s="71" t="s">
        <v>179</v>
      </c>
      <c r="M45" s="71" t="s">
        <v>179</v>
      </c>
      <c r="N45" s="71" t="s">
        <v>179</v>
      </c>
      <c r="O45" s="71" t="s">
        <v>179</v>
      </c>
      <c r="P45" s="71" t="s">
        <v>179</v>
      </c>
      <c r="Q45" s="71" t="s">
        <v>179</v>
      </c>
      <c r="R45" s="71" t="s">
        <v>179</v>
      </c>
      <c r="S45" s="71" t="s">
        <v>179</v>
      </c>
      <c r="T45" s="71" t="s">
        <v>179</v>
      </c>
      <c r="U45" s="71" t="s">
        <v>179</v>
      </c>
      <c r="V45" s="71" t="s">
        <v>179</v>
      </c>
      <c r="W45" s="71" t="s">
        <v>179</v>
      </c>
      <c r="X45" s="71" t="s">
        <v>179</v>
      </c>
      <c r="Y45" s="71" t="s">
        <v>179</v>
      </c>
      <c r="Z45" s="71" t="s">
        <v>179</v>
      </c>
      <c r="AA45" s="71" t="s">
        <v>179</v>
      </c>
      <c r="AB45" s="71" t="s">
        <v>179</v>
      </c>
      <c r="AC45" s="71" t="s">
        <v>179</v>
      </c>
      <c r="AD45" s="71" t="s">
        <v>179</v>
      </c>
      <c r="AE45" s="71" t="s">
        <v>179</v>
      </c>
      <c r="AF45" s="71" t="s">
        <v>179</v>
      </c>
      <c r="AG45" s="71" t="s">
        <v>179</v>
      </c>
      <c r="AH45" s="71" t="s">
        <v>179</v>
      </c>
      <c r="AI45" s="71" t="s">
        <v>179</v>
      </c>
      <c r="AJ45" s="71" t="s">
        <v>179</v>
      </c>
      <c r="AK45" s="71" t="s">
        <v>179</v>
      </c>
      <c r="AL45" s="71" t="s">
        <v>179</v>
      </c>
      <c r="AM45" s="71" t="s">
        <v>179</v>
      </c>
      <c r="AN45" s="71" t="s">
        <v>179</v>
      </c>
      <c r="AO45" s="71" t="s">
        <v>179</v>
      </c>
      <c r="AP45" s="71" t="s">
        <v>179</v>
      </c>
      <c r="AQ45" s="71" t="s">
        <v>179</v>
      </c>
      <c r="AR45" s="71" t="s">
        <v>179</v>
      </c>
      <c r="AS45" s="71" t="s">
        <v>179</v>
      </c>
      <c r="AT45" s="71" t="s">
        <v>179</v>
      </c>
      <c r="AU45" s="71" t="s">
        <v>179</v>
      </c>
      <c r="AV45" s="71" t="s">
        <v>179</v>
      </c>
      <c r="AW45" s="71" t="s">
        <v>179</v>
      </c>
      <c r="AX45" s="71" t="s">
        <v>179</v>
      </c>
      <c r="AY45" s="71" t="s">
        <v>179</v>
      </c>
      <c r="AZ45" s="233" t="s">
        <v>179</v>
      </c>
    </row>
    <row r="46" spans="1:52" ht="94.5" x14ac:dyDescent="0.25">
      <c r="A46" s="241" t="s">
        <v>118</v>
      </c>
      <c r="B46" s="239" t="s">
        <v>119</v>
      </c>
      <c r="C46" s="230" t="s">
        <v>75</v>
      </c>
      <c r="D46" s="71" t="s">
        <v>179</v>
      </c>
      <c r="E46" s="71" t="s">
        <v>179</v>
      </c>
      <c r="F46" s="71" t="s">
        <v>179</v>
      </c>
      <c r="G46" s="71" t="s">
        <v>179</v>
      </c>
      <c r="H46" s="71" t="s">
        <v>179</v>
      </c>
      <c r="I46" s="71" t="s">
        <v>179</v>
      </c>
      <c r="J46" s="71" t="s">
        <v>179</v>
      </c>
      <c r="K46" s="71" t="s">
        <v>179</v>
      </c>
      <c r="L46" s="71" t="s">
        <v>179</v>
      </c>
      <c r="M46" s="71" t="s">
        <v>179</v>
      </c>
      <c r="N46" s="71" t="s">
        <v>179</v>
      </c>
      <c r="O46" s="71" t="s">
        <v>179</v>
      </c>
      <c r="P46" s="71" t="s">
        <v>179</v>
      </c>
      <c r="Q46" s="71" t="s">
        <v>179</v>
      </c>
      <c r="R46" s="71" t="s">
        <v>179</v>
      </c>
      <c r="S46" s="71" t="s">
        <v>179</v>
      </c>
      <c r="T46" s="71" t="s">
        <v>179</v>
      </c>
      <c r="U46" s="71" t="s">
        <v>179</v>
      </c>
      <c r="V46" s="71" t="s">
        <v>179</v>
      </c>
      <c r="W46" s="71" t="s">
        <v>179</v>
      </c>
      <c r="X46" s="71" t="s">
        <v>179</v>
      </c>
      <c r="Y46" s="71" t="s">
        <v>179</v>
      </c>
      <c r="Z46" s="71" t="s">
        <v>179</v>
      </c>
      <c r="AA46" s="71" t="s">
        <v>179</v>
      </c>
      <c r="AB46" s="71" t="s">
        <v>179</v>
      </c>
      <c r="AC46" s="71" t="s">
        <v>179</v>
      </c>
      <c r="AD46" s="71" t="s">
        <v>179</v>
      </c>
      <c r="AE46" s="71" t="s">
        <v>179</v>
      </c>
      <c r="AF46" s="71" t="s">
        <v>179</v>
      </c>
      <c r="AG46" s="71" t="s">
        <v>179</v>
      </c>
      <c r="AH46" s="71" t="s">
        <v>179</v>
      </c>
      <c r="AI46" s="71" t="s">
        <v>179</v>
      </c>
      <c r="AJ46" s="71" t="s">
        <v>179</v>
      </c>
      <c r="AK46" s="71" t="s">
        <v>179</v>
      </c>
      <c r="AL46" s="71" t="s">
        <v>179</v>
      </c>
      <c r="AM46" s="71" t="s">
        <v>179</v>
      </c>
      <c r="AN46" s="71" t="s">
        <v>179</v>
      </c>
      <c r="AO46" s="71" t="s">
        <v>179</v>
      </c>
      <c r="AP46" s="71" t="s">
        <v>179</v>
      </c>
      <c r="AQ46" s="71" t="s">
        <v>179</v>
      </c>
      <c r="AR46" s="71" t="s">
        <v>179</v>
      </c>
      <c r="AS46" s="71" t="s">
        <v>179</v>
      </c>
      <c r="AT46" s="71" t="s">
        <v>179</v>
      </c>
      <c r="AU46" s="71" t="s">
        <v>179</v>
      </c>
      <c r="AV46" s="71" t="s">
        <v>179</v>
      </c>
      <c r="AW46" s="71" t="s">
        <v>179</v>
      </c>
      <c r="AX46" s="71" t="s">
        <v>179</v>
      </c>
      <c r="AY46" s="71" t="s">
        <v>179</v>
      </c>
      <c r="AZ46" s="233" t="s">
        <v>179</v>
      </c>
    </row>
    <row r="47" spans="1:52" ht="47.25" x14ac:dyDescent="0.25">
      <c r="A47" s="241" t="s">
        <v>120</v>
      </c>
      <c r="B47" s="239" t="s">
        <v>121</v>
      </c>
      <c r="C47" s="230" t="s">
        <v>75</v>
      </c>
      <c r="D47" s="26" t="s">
        <v>179</v>
      </c>
      <c r="E47" s="26">
        <f>E51+E61</f>
        <v>0</v>
      </c>
      <c r="F47" s="26">
        <f t="shared" ref="F47:AY47" si="4">F51+F61</f>
        <v>0</v>
      </c>
      <c r="G47" s="26">
        <f t="shared" si="4"/>
        <v>0</v>
      </c>
      <c r="H47" s="26">
        <f t="shared" si="4"/>
        <v>0</v>
      </c>
      <c r="I47" s="26">
        <f t="shared" si="4"/>
        <v>0</v>
      </c>
      <c r="J47" s="26" t="s">
        <v>179</v>
      </c>
      <c r="K47" s="26">
        <f t="shared" si="4"/>
        <v>0</v>
      </c>
      <c r="L47" s="26">
        <f t="shared" si="4"/>
        <v>0</v>
      </c>
      <c r="M47" s="26">
        <f t="shared" si="4"/>
        <v>0</v>
      </c>
      <c r="N47" s="26">
        <f t="shared" si="4"/>
        <v>0</v>
      </c>
      <c r="O47" s="26">
        <f t="shared" si="4"/>
        <v>0</v>
      </c>
      <c r="P47" s="26" t="s">
        <v>179</v>
      </c>
      <c r="Q47" s="26">
        <f t="shared" si="4"/>
        <v>0</v>
      </c>
      <c r="R47" s="26">
        <f t="shared" si="4"/>
        <v>0</v>
      </c>
      <c r="S47" s="26">
        <f t="shared" si="4"/>
        <v>16.14</v>
      </c>
      <c r="T47" s="26">
        <f t="shared" si="4"/>
        <v>0</v>
      </c>
      <c r="U47" s="26">
        <f t="shared" si="4"/>
        <v>9</v>
      </c>
      <c r="V47" s="26">
        <v>4</v>
      </c>
      <c r="W47" s="26">
        <f t="shared" si="4"/>
        <v>0</v>
      </c>
      <c r="X47" s="26">
        <f t="shared" si="4"/>
        <v>0</v>
      </c>
      <c r="Y47" s="26">
        <f t="shared" si="4"/>
        <v>17.093</v>
      </c>
      <c r="Z47" s="26">
        <f t="shared" si="4"/>
        <v>0</v>
      </c>
      <c r="AA47" s="26">
        <f t="shared" si="4"/>
        <v>9</v>
      </c>
      <c r="AB47" s="26">
        <v>4</v>
      </c>
      <c r="AC47" s="26">
        <f t="shared" si="4"/>
        <v>1.76</v>
      </c>
      <c r="AD47" s="26">
        <f t="shared" si="4"/>
        <v>0</v>
      </c>
      <c r="AE47" s="26">
        <f>AE51+AE61</f>
        <v>12.83</v>
      </c>
      <c r="AF47" s="26">
        <f t="shared" si="4"/>
        <v>0</v>
      </c>
      <c r="AG47" s="26">
        <f t="shared" si="4"/>
        <v>2</v>
      </c>
      <c r="AH47" s="26">
        <v>4</v>
      </c>
      <c r="AI47" s="26">
        <f t="shared" si="4"/>
        <v>1.8199999999999998</v>
      </c>
      <c r="AJ47" s="26">
        <f t="shared" si="4"/>
        <v>0</v>
      </c>
      <c r="AK47" s="26">
        <f t="shared" si="4"/>
        <v>13.6325</v>
      </c>
      <c r="AL47" s="26">
        <f t="shared" si="4"/>
        <v>0</v>
      </c>
      <c r="AM47" s="26">
        <f t="shared" si="4"/>
        <v>2</v>
      </c>
      <c r="AN47" s="26" t="s">
        <v>179</v>
      </c>
      <c r="AO47" s="26">
        <f t="shared" si="4"/>
        <v>0.5</v>
      </c>
      <c r="AP47" s="26">
        <f t="shared" si="4"/>
        <v>0</v>
      </c>
      <c r="AQ47" s="26">
        <f t="shared" si="4"/>
        <v>5.1364999999999998</v>
      </c>
      <c r="AR47" s="26">
        <f t="shared" si="4"/>
        <v>0</v>
      </c>
      <c r="AS47" s="26">
        <f t="shared" si="4"/>
        <v>479</v>
      </c>
      <c r="AT47" s="26">
        <f t="shared" si="4"/>
        <v>15.4</v>
      </c>
      <c r="AU47" s="26">
        <f t="shared" si="4"/>
        <v>0</v>
      </c>
      <c r="AV47" s="26">
        <f t="shared" si="4"/>
        <v>0</v>
      </c>
      <c r="AW47" s="26">
        <f t="shared" si="4"/>
        <v>21.887</v>
      </c>
      <c r="AX47" s="26">
        <f t="shared" si="4"/>
        <v>0</v>
      </c>
      <c r="AY47" s="26">
        <f t="shared" si="4"/>
        <v>448</v>
      </c>
      <c r="AZ47" s="233" t="s">
        <v>179</v>
      </c>
    </row>
    <row r="48" spans="1:52" ht="78.75" x14ac:dyDescent="0.25">
      <c r="A48" s="241" t="s">
        <v>122</v>
      </c>
      <c r="B48" s="239" t="s">
        <v>123</v>
      </c>
      <c r="C48" s="230" t="s">
        <v>75</v>
      </c>
      <c r="D48" s="71" t="s">
        <v>179</v>
      </c>
      <c r="E48" s="71" t="s">
        <v>179</v>
      </c>
      <c r="F48" s="71" t="s">
        <v>179</v>
      </c>
      <c r="G48" s="71" t="s">
        <v>179</v>
      </c>
      <c r="H48" s="71" t="s">
        <v>179</v>
      </c>
      <c r="I48" s="71" t="s">
        <v>179</v>
      </c>
      <c r="J48" s="71" t="s">
        <v>179</v>
      </c>
      <c r="K48" s="71" t="s">
        <v>179</v>
      </c>
      <c r="L48" s="71" t="s">
        <v>179</v>
      </c>
      <c r="M48" s="71" t="s">
        <v>179</v>
      </c>
      <c r="N48" s="71" t="s">
        <v>179</v>
      </c>
      <c r="O48" s="71" t="s">
        <v>179</v>
      </c>
      <c r="P48" s="71" t="s">
        <v>179</v>
      </c>
      <c r="Q48" s="71" t="s">
        <v>179</v>
      </c>
      <c r="R48" s="71" t="s">
        <v>179</v>
      </c>
      <c r="S48" s="71" t="s">
        <v>179</v>
      </c>
      <c r="T48" s="71" t="s">
        <v>179</v>
      </c>
      <c r="U48" s="71" t="s">
        <v>179</v>
      </c>
      <c r="V48" s="71" t="s">
        <v>179</v>
      </c>
      <c r="W48" s="71" t="s">
        <v>179</v>
      </c>
      <c r="X48" s="71" t="s">
        <v>179</v>
      </c>
      <c r="Y48" s="71" t="s">
        <v>179</v>
      </c>
      <c r="Z48" s="71" t="s">
        <v>179</v>
      </c>
      <c r="AA48" s="71" t="s">
        <v>179</v>
      </c>
      <c r="AB48" s="71" t="s">
        <v>179</v>
      </c>
      <c r="AC48" s="71" t="s">
        <v>179</v>
      </c>
      <c r="AD48" s="71" t="s">
        <v>179</v>
      </c>
      <c r="AE48" s="71" t="s">
        <v>179</v>
      </c>
      <c r="AF48" s="71" t="s">
        <v>179</v>
      </c>
      <c r="AG48" s="71" t="s">
        <v>179</v>
      </c>
      <c r="AH48" s="71" t="s">
        <v>179</v>
      </c>
      <c r="AI48" s="71" t="s">
        <v>179</v>
      </c>
      <c r="AJ48" s="71" t="s">
        <v>179</v>
      </c>
      <c r="AK48" s="71" t="s">
        <v>179</v>
      </c>
      <c r="AL48" s="71" t="s">
        <v>179</v>
      </c>
      <c r="AM48" s="71" t="s">
        <v>179</v>
      </c>
      <c r="AN48" s="71" t="s">
        <v>179</v>
      </c>
      <c r="AO48" s="71" t="s">
        <v>179</v>
      </c>
      <c r="AP48" s="71" t="s">
        <v>179</v>
      </c>
      <c r="AQ48" s="71" t="s">
        <v>179</v>
      </c>
      <c r="AR48" s="71" t="s">
        <v>179</v>
      </c>
      <c r="AS48" s="71" t="s">
        <v>179</v>
      </c>
      <c r="AT48" s="71" t="s">
        <v>179</v>
      </c>
      <c r="AU48" s="71" t="s">
        <v>179</v>
      </c>
      <c r="AV48" s="71" t="s">
        <v>179</v>
      </c>
      <c r="AW48" s="71" t="s">
        <v>179</v>
      </c>
      <c r="AX48" s="71" t="s">
        <v>179</v>
      </c>
      <c r="AY48" s="71" t="s">
        <v>179</v>
      </c>
      <c r="AZ48" s="233" t="s">
        <v>179</v>
      </c>
    </row>
    <row r="49" spans="1:52" ht="31.5" x14ac:dyDescent="0.25">
      <c r="A49" s="241" t="s">
        <v>124</v>
      </c>
      <c r="B49" s="239" t="s">
        <v>125</v>
      </c>
      <c r="C49" s="230" t="s">
        <v>75</v>
      </c>
      <c r="D49" s="71" t="s">
        <v>179</v>
      </c>
      <c r="E49" s="71" t="s">
        <v>179</v>
      </c>
      <c r="F49" s="71" t="s">
        <v>179</v>
      </c>
      <c r="G49" s="71" t="s">
        <v>179</v>
      </c>
      <c r="H49" s="71" t="s">
        <v>179</v>
      </c>
      <c r="I49" s="71" t="s">
        <v>179</v>
      </c>
      <c r="J49" s="71" t="s">
        <v>179</v>
      </c>
      <c r="K49" s="71" t="s">
        <v>179</v>
      </c>
      <c r="L49" s="71" t="s">
        <v>179</v>
      </c>
      <c r="M49" s="71" t="s">
        <v>179</v>
      </c>
      <c r="N49" s="71" t="s">
        <v>179</v>
      </c>
      <c r="O49" s="71" t="s">
        <v>179</v>
      </c>
      <c r="P49" s="71" t="s">
        <v>179</v>
      </c>
      <c r="Q49" s="71" t="s">
        <v>179</v>
      </c>
      <c r="R49" s="71" t="s">
        <v>179</v>
      </c>
      <c r="S49" s="71" t="s">
        <v>179</v>
      </c>
      <c r="T49" s="71" t="s">
        <v>179</v>
      </c>
      <c r="U49" s="71" t="s">
        <v>179</v>
      </c>
      <c r="V49" s="71" t="s">
        <v>179</v>
      </c>
      <c r="W49" s="71" t="s">
        <v>179</v>
      </c>
      <c r="X49" s="71" t="s">
        <v>179</v>
      </c>
      <c r="Y49" s="71" t="s">
        <v>179</v>
      </c>
      <c r="Z49" s="71" t="s">
        <v>179</v>
      </c>
      <c r="AA49" s="71" t="s">
        <v>179</v>
      </c>
      <c r="AB49" s="71" t="s">
        <v>179</v>
      </c>
      <c r="AC49" s="71" t="s">
        <v>179</v>
      </c>
      <c r="AD49" s="71" t="s">
        <v>179</v>
      </c>
      <c r="AE49" s="71" t="s">
        <v>179</v>
      </c>
      <c r="AF49" s="71" t="s">
        <v>179</v>
      </c>
      <c r="AG49" s="71" t="s">
        <v>179</v>
      </c>
      <c r="AH49" s="71" t="s">
        <v>179</v>
      </c>
      <c r="AI49" s="71" t="s">
        <v>179</v>
      </c>
      <c r="AJ49" s="71" t="s">
        <v>179</v>
      </c>
      <c r="AK49" s="71" t="s">
        <v>179</v>
      </c>
      <c r="AL49" s="71" t="s">
        <v>179</v>
      </c>
      <c r="AM49" s="71" t="s">
        <v>179</v>
      </c>
      <c r="AN49" s="71" t="s">
        <v>179</v>
      </c>
      <c r="AO49" s="71" t="s">
        <v>179</v>
      </c>
      <c r="AP49" s="71" t="s">
        <v>179</v>
      </c>
      <c r="AQ49" s="71" t="s">
        <v>179</v>
      </c>
      <c r="AR49" s="71" t="s">
        <v>179</v>
      </c>
      <c r="AS49" s="71" t="s">
        <v>179</v>
      </c>
      <c r="AT49" s="71" t="s">
        <v>179</v>
      </c>
      <c r="AU49" s="71" t="s">
        <v>179</v>
      </c>
      <c r="AV49" s="71" t="s">
        <v>179</v>
      </c>
      <c r="AW49" s="71" t="s">
        <v>179</v>
      </c>
      <c r="AX49" s="71" t="s">
        <v>179</v>
      </c>
      <c r="AY49" s="71" t="s">
        <v>179</v>
      </c>
      <c r="AZ49" s="233" t="s">
        <v>179</v>
      </c>
    </row>
    <row r="50" spans="1:52" ht="63" x14ac:dyDescent="0.25">
      <c r="A50" s="241" t="s">
        <v>126</v>
      </c>
      <c r="B50" s="239" t="s">
        <v>127</v>
      </c>
      <c r="C50" s="230" t="s">
        <v>75</v>
      </c>
      <c r="D50" s="71" t="s">
        <v>179</v>
      </c>
      <c r="E50" s="71" t="s">
        <v>179</v>
      </c>
      <c r="F50" s="71" t="s">
        <v>179</v>
      </c>
      <c r="G50" s="71" t="s">
        <v>179</v>
      </c>
      <c r="H50" s="71" t="s">
        <v>179</v>
      </c>
      <c r="I50" s="71" t="s">
        <v>179</v>
      </c>
      <c r="J50" s="71" t="s">
        <v>179</v>
      </c>
      <c r="K50" s="71" t="s">
        <v>179</v>
      </c>
      <c r="L50" s="71" t="s">
        <v>179</v>
      </c>
      <c r="M50" s="71" t="s">
        <v>179</v>
      </c>
      <c r="N50" s="71" t="s">
        <v>179</v>
      </c>
      <c r="O50" s="71" t="s">
        <v>179</v>
      </c>
      <c r="P50" s="71" t="s">
        <v>179</v>
      </c>
      <c r="Q50" s="71" t="s">
        <v>179</v>
      </c>
      <c r="R50" s="71" t="s">
        <v>179</v>
      </c>
      <c r="S50" s="71" t="s">
        <v>179</v>
      </c>
      <c r="T50" s="71" t="s">
        <v>179</v>
      </c>
      <c r="U50" s="71" t="s">
        <v>179</v>
      </c>
      <c r="V50" s="71" t="s">
        <v>179</v>
      </c>
      <c r="W50" s="71" t="s">
        <v>179</v>
      </c>
      <c r="X50" s="71" t="s">
        <v>179</v>
      </c>
      <c r="Y50" s="71" t="s">
        <v>179</v>
      </c>
      <c r="Z50" s="71" t="s">
        <v>179</v>
      </c>
      <c r="AA50" s="71" t="s">
        <v>179</v>
      </c>
      <c r="AB50" s="71" t="s">
        <v>179</v>
      </c>
      <c r="AC50" s="71" t="s">
        <v>179</v>
      </c>
      <c r="AD50" s="71" t="s">
        <v>179</v>
      </c>
      <c r="AE50" s="71" t="s">
        <v>179</v>
      </c>
      <c r="AF50" s="71" t="s">
        <v>179</v>
      </c>
      <c r="AG50" s="71" t="s">
        <v>179</v>
      </c>
      <c r="AH50" s="71" t="s">
        <v>179</v>
      </c>
      <c r="AI50" s="71" t="s">
        <v>179</v>
      </c>
      <c r="AJ50" s="71" t="s">
        <v>179</v>
      </c>
      <c r="AK50" s="71" t="s">
        <v>179</v>
      </c>
      <c r="AL50" s="71" t="s">
        <v>179</v>
      </c>
      <c r="AM50" s="71" t="s">
        <v>179</v>
      </c>
      <c r="AN50" s="71" t="s">
        <v>179</v>
      </c>
      <c r="AO50" s="71" t="s">
        <v>179</v>
      </c>
      <c r="AP50" s="71" t="s">
        <v>179</v>
      </c>
      <c r="AQ50" s="71" t="s">
        <v>179</v>
      </c>
      <c r="AR50" s="71" t="s">
        <v>179</v>
      </c>
      <c r="AS50" s="71" t="s">
        <v>179</v>
      </c>
      <c r="AT50" s="71" t="s">
        <v>179</v>
      </c>
      <c r="AU50" s="71" t="s">
        <v>179</v>
      </c>
      <c r="AV50" s="71" t="s">
        <v>179</v>
      </c>
      <c r="AW50" s="71" t="s">
        <v>179</v>
      </c>
      <c r="AX50" s="71" t="s">
        <v>179</v>
      </c>
      <c r="AY50" s="71" t="s">
        <v>179</v>
      </c>
      <c r="AZ50" s="233" t="s">
        <v>179</v>
      </c>
    </row>
    <row r="51" spans="1:52" ht="47.25" x14ac:dyDescent="0.25">
      <c r="A51" s="241" t="s">
        <v>128</v>
      </c>
      <c r="B51" s="239" t="s">
        <v>129</v>
      </c>
      <c r="C51" s="230" t="s">
        <v>75</v>
      </c>
      <c r="D51" s="26" t="str">
        <f>D52</f>
        <v>нд</v>
      </c>
      <c r="E51" s="26">
        <f t="shared" ref="E51:AY51" si="5">E52</f>
        <v>0</v>
      </c>
      <c r="F51" s="26">
        <f t="shared" si="5"/>
        <v>0</v>
      </c>
      <c r="G51" s="26">
        <f t="shared" si="5"/>
        <v>0</v>
      </c>
      <c r="H51" s="26">
        <f t="shared" si="5"/>
        <v>0</v>
      </c>
      <c r="I51" s="26">
        <f t="shared" si="5"/>
        <v>0</v>
      </c>
      <c r="J51" s="26" t="str">
        <f t="shared" si="5"/>
        <v>нд</v>
      </c>
      <c r="K51" s="26">
        <f t="shared" si="5"/>
        <v>0</v>
      </c>
      <c r="L51" s="26">
        <f t="shared" si="5"/>
        <v>0</v>
      </c>
      <c r="M51" s="26">
        <f t="shared" si="5"/>
        <v>0</v>
      </c>
      <c r="N51" s="26">
        <f t="shared" si="5"/>
        <v>0</v>
      </c>
      <c r="O51" s="26">
        <f t="shared" si="5"/>
        <v>0</v>
      </c>
      <c r="P51" s="26" t="str">
        <f t="shared" si="5"/>
        <v>нд</v>
      </c>
      <c r="Q51" s="26">
        <f t="shared" si="5"/>
        <v>0</v>
      </c>
      <c r="R51" s="26">
        <f t="shared" si="5"/>
        <v>0</v>
      </c>
      <c r="S51" s="26">
        <f t="shared" si="5"/>
        <v>16.14</v>
      </c>
      <c r="T51" s="26">
        <f t="shared" si="5"/>
        <v>0</v>
      </c>
      <c r="U51" s="26">
        <f t="shared" si="5"/>
        <v>0</v>
      </c>
      <c r="V51" s="26">
        <f t="shared" si="5"/>
        <v>4</v>
      </c>
      <c r="W51" s="26">
        <f t="shared" si="5"/>
        <v>0</v>
      </c>
      <c r="X51" s="26">
        <f t="shared" si="5"/>
        <v>0</v>
      </c>
      <c r="Y51" s="26">
        <f t="shared" si="5"/>
        <v>17.093</v>
      </c>
      <c r="Z51" s="26">
        <f t="shared" si="5"/>
        <v>0</v>
      </c>
      <c r="AA51" s="26">
        <f t="shared" si="5"/>
        <v>0</v>
      </c>
      <c r="AB51" s="278">
        <v>4</v>
      </c>
      <c r="AC51" s="26">
        <f t="shared" si="5"/>
        <v>1.76</v>
      </c>
      <c r="AD51" s="26">
        <f t="shared" si="5"/>
        <v>0</v>
      </c>
      <c r="AE51" s="26">
        <f>AE52</f>
        <v>12.83</v>
      </c>
      <c r="AF51" s="26">
        <f t="shared" si="5"/>
        <v>0</v>
      </c>
      <c r="AG51" s="26">
        <f t="shared" si="5"/>
        <v>0</v>
      </c>
      <c r="AH51" s="280">
        <f t="shared" si="5"/>
        <v>4</v>
      </c>
      <c r="AI51" s="26">
        <f t="shared" si="5"/>
        <v>1.8199999999999998</v>
      </c>
      <c r="AJ51" s="26">
        <f t="shared" si="5"/>
        <v>0</v>
      </c>
      <c r="AK51" s="26">
        <f t="shared" si="5"/>
        <v>13.6325</v>
      </c>
      <c r="AL51" s="26">
        <f t="shared" si="5"/>
        <v>0</v>
      </c>
      <c r="AM51" s="26">
        <f t="shared" si="5"/>
        <v>0</v>
      </c>
      <c r="AN51" s="26" t="str">
        <f t="shared" si="5"/>
        <v>нд</v>
      </c>
      <c r="AO51" s="26">
        <f t="shared" si="5"/>
        <v>0.5</v>
      </c>
      <c r="AP51" s="26">
        <f t="shared" si="5"/>
        <v>0</v>
      </c>
      <c r="AQ51" s="26">
        <f t="shared" si="5"/>
        <v>5.1364999999999998</v>
      </c>
      <c r="AR51" s="26">
        <f t="shared" si="5"/>
        <v>0</v>
      </c>
      <c r="AS51" s="26">
        <f t="shared" si="5"/>
        <v>0</v>
      </c>
      <c r="AT51" s="280">
        <f t="shared" si="5"/>
        <v>8</v>
      </c>
      <c r="AU51" s="26">
        <f t="shared" si="5"/>
        <v>0</v>
      </c>
      <c r="AV51" s="26">
        <f t="shared" si="5"/>
        <v>0</v>
      </c>
      <c r="AW51" s="26">
        <f t="shared" si="5"/>
        <v>11.533000000000001</v>
      </c>
      <c r="AX51" s="26">
        <f t="shared" si="5"/>
        <v>0</v>
      </c>
      <c r="AY51" s="26">
        <f t="shared" si="5"/>
        <v>0</v>
      </c>
      <c r="AZ51" s="233" t="s">
        <v>179</v>
      </c>
    </row>
    <row r="52" spans="1:52" ht="31.5" x14ac:dyDescent="0.25">
      <c r="A52" s="241" t="s">
        <v>130</v>
      </c>
      <c r="B52" s="239" t="s">
        <v>131</v>
      </c>
      <c r="C52" s="230" t="s">
        <v>75</v>
      </c>
      <c r="D52" s="20" t="s">
        <v>179</v>
      </c>
      <c r="E52" s="20">
        <f t="shared" ref="E52:AY52" si="6">SUM(E53:E60)</f>
        <v>0</v>
      </c>
      <c r="F52" s="20">
        <f t="shared" si="6"/>
        <v>0</v>
      </c>
      <c r="G52" s="20">
        <f t="shared" si="6"/>
        <v>0</v>
      </c>
      <c r="H52" s="20">
        <f t="shared" si="6"/>
        <v>0</v>
      </c>
      <c r="I52" s="20">
        <f t="shared" si="6"/>
        <v>0</v>
      </c>
      <c r="J52" s="20" t="s">
        <v>179</v>
      </c>
      <c r="K52" s="20">
        <f t="shared" si="6"/>
        <v>0</v>
      </c>
      <c r="L52" s="20">
        <f t="shared" si="6"/>
        <v>0</v>
      </c>
      <c r="M52" s="20">
        <f t="shared" si="6"/>
        <v>0</v>
      </c>
      <c r="N52" s="20">
        <f t="shared" si="6"/>
        <v>0</v>
      </c>
      <c r="O52" s="20">
        <f t="shared" si="6"/>
        <v>0</v>
      </c>
      <c r="P52" s="20" t="s">
        <v>179</v>
      </c>
      <c r="Q52" s="20">
        <f t="shared" si="6"/>
        <v>0</v>
      </c>
      <c r="R52" s="20">
        <f t="shared" si="6"/>
        <v>0</v>
      </c>
      <c r="S52" s="20">
        <f t="shared" si="6"/>
        <v>16.14</v>
      </c>
      <c r="T52" s="20">
        <f t="shared" si="6"/>
        <v>0</v>
      </c>
      <c r="U52" s="20">
        <f t="shared" si="6"/>
        <v>0</v>
      </c>
      <c r="V52" s="20">
        <f t="shared" si="6"/>
        <v>4</v>
      </c>
      <c r="W52" s="20">
        <f t="shared" si="6"/>
        <v>0</v>
      </c>
      <c r="X52" s="20">
        <f t="shared" si="6"/>
        <v>0</v>
      </c>
      <c r="Y52" s="20">
        <f t="shared" si="6"/>
        <v>17.093</v>
      </c>
      <c r="Z52" s="20">
        <f t="shared" si="6"/>
        <v>0</v>
      </c>
      <c r="AA52" s="20">
        <f t="shared" si="6"/>
        <v>0</v>
      </c>
      <c r="AB52" s="277">
        <v>4</v>
      </c>
      <c r="AC52" s="20">
        <f t="shared" si="6"/>
        <v>1.76</v>
      </c>
      <c r="AD52" s="20">
        <f t="shared" si="6"/>
        <v>0</v>
      </c>
      <c r="AE52" s="20">
        <f t="shared" si="6"/>
        <v>12.83</v>
      </c>
      <c r="AF52" s="20">
        <f t="shared" si="6"/>
        <v>0</v>
      </c>
      <c r="AG52" s="20">
        <f t="shared" si="6"/>
        <v>0</v>
      </c>
      <c r="AH52" s="279">
        <v>4</v>
      </c>
      <c r="AI52" s="20">
        <f t="shared" si="6"/>
        <v>1.8199999999999998</v>
      </c>
      <c r="AJ52" s="20">
        <f t="shared" si="6"/>
        <v>0</v>
      </c>
      <c r="AK52" s="20">
        <f t="shared" si="6"/>
        <v>13.6325</v>
      </c>
      <c r="AL52" s="20">
        <f t="shared" si="6"/>
        <v>0</v>
      </c>
      <c r="AM52" s="20">
        <f t="shared" si="6"/>
        <v>0</v>
      </c>
      <c r="AN52" s="20" t="s">
        <v>179</v>
      </c>
      <c r="AO52" s="20">
        <f t="shared" si="6"/>
        <v>0.5</v>
      </c>
      <c r="AP52" s="20">
        <f t="shared" si="6"/>
        <v>0</v>
      </c>
      <c r="AQ52" s="20">
        <f t="shared" si="6"/>
        <v>5.1364999999999998</v>
      </c>
      <c r="AR52" s="20">
        <f t="shared" si="6"/>
        <v>0</v>
      </c>
      <c r="AS52" s="20">
        <f t="shared" si="6"/>
        <v>0</v>
      </c>
      <c r="AT52" s="27">
        <f t="shared" si="6"/>
        <v>8</v>
      </c>
      <c r="AU52" s="20">
        <f t="shared" si="6"/>
        <v>0</v>
      </c>
      <c r="AV52" s="20">
        <f t="shared" si="6"/>
        <v>0</v>
      </c>
      <c r="AW52" s="20">
        <f t="shared" si="6"/>
        <v>11.533000000000001</v>
      </c>
      <c r="AX52" s="20">
        <f t="shared" si="6"/>
        <v>0</v>
      </c>
      <c r="AY52" s="20">
        <f t="shared" si="6"/>
        <v>0</v>
      </c>
      <c r="AZ52" s="233" t="s">
        <v>179</v>
      </c>
    </row>
    <row r="53" spans="1:52" ht="126" x14ac:dyDescent="0.25">
      <c r="A53" s="238"/>
      <c r="B53" s="238" t="s">
        <v>212</v>
      </c>
      <c r="C53" s="238" t="s">
        <v>179</v>
      </c>
      <c r="D53" s="73" t="s">
        <v>179</v>
      </c>
      <c r="E53" s="185">
        <v>0</v>
      </c>
      <c r="F53" s="185">
        <v>0</v>
      </c>
      <c r="G53" s="185">
        <v>0</v>
      </c>
      <c r="H53" s="185">
        <v>0</v>
      </c>
      <c r="I53" s="185">
        <v>0</v>
      </c>
      <c r="J53" s="30" t="s">
        <v>179</v>
      </c>
      <c r="K53" s="185">
        <v>0</v>
      </c>
      <c r="L53" s="185">
        <v>0</v>
      </c>
      <c r="M53" s="185">
        <v>0</v>
      </c>
      <c r="N53" s="185">
        <v>0</v>
      </c>
      <c r="O53" s="185">
        <v>0</v>
      </c>
      <c r="P53" s="250" t="s">
        <v>179</v>
      </c>
      <c r="Q53" s="185">
        <f>'4'!V54</f>
        <v>0</v>
      </c>
      <c r="R53" s="185">
        <f>'4'!W54</f>
        <v>0</v>
      </c>
      <c r="S53" s="185">
        <f>'4'!X54</f>
        <v>16.14</v>
      </c>
      <c r="T53" s="185">
        <f>'4'!Y54</f>
        <v>0</v>
      </c>
      <c r="U53" s="185">
        <f>'4'!Z54</f>
        <v>0</v>
      </c>
      <c r="V53" s="240">
        <v>4</v>
      </c>
      <c r="W53" s="185">
        <f>'4'!AC54</f>
        <v>0</v>
      </c>
      <c r="X53" s="185">
        <f>'4'!AD54</f>
        <v>0</v>
      </c>
      <c r="Y53" s="185">
        <f>'4'!AE54</f>
        <v>17.093</v>
      </c>
      <c r="Z53" s="185">
        <f>'4'!AF54</f>
        <v>0</v>
      </c>
      <c r="AA53" s="185">
        <f>'4'!AG54</f>
        <v>0</v>
      </c>
      <c r="AB53" s="250" t="s">
        <v>179</v>
      </c>
      <c r="AC53" s="185">
        <f>'4'!AJ54</f>
        <v>0</v>
      </c>
      <c r="AD53" s="185">
        <f>'4'!AK54</f>
        <v>0</v>
      </c>
      <c r="AE53" s="185">
        <f>'4'!AL54</f>
        <v>0</v>
      </c>
      <c r="AF53" s="185">
        <f>'4'!AM54</f>
        <v>0</v>
      </c>
      <c r="AG53" s="185">
        <f>'4'!AN54</f>
        <v>0</v>
      </c>
      <c r="AH53" s="250" t="s">
        <v>179</v>
      </c>
      <c r="AI53" s="185">
        <f>'4'!AQ54</f>
        <v>0</v>
      </c>
      <c r="AJ53" s="185">
        <f>'4'!AR54</f>
        <v>0</v>
      </c>
      <c r="AK53" s="185">
        <f>'4'!AS54</f>
        <v>0</v>
      </c>
      <c r="AL53" s="185">
        <f>'4'!AT54</f>
        <v>0</v>
      </c>
      <c r="AM53" s="185">
        <f>'4'!AU54</f>
        <v>0</v>
      </c>
      <c r="AN53" s="250" t="s">
        <v>179</v>
      </c>
      <c r="AO53" s="185">
        <f>'4'!AX54</f>
        <v>0</v>
      </c>
      <c r="AP53" s="185">
        <f>'4'!AY54</f>
        <v>0</v>
      </c>
      <c r="AQ53" s="185">
        <f>'4'!AZ54</f>
        <v>0</v>
      </c>
      <c r="AR53" s="185">
        <f>'4'!BA54</f>
        <v>0</v>
      </c>
      <c r="AS53" s="185">
        <f>'4'!BB54</f>
        <v>0</v>
      </c>
      <c r="AT53" s="250" t="s">
        <v>179</v>
      </c>
      <c r="AU53" s="185">
        <f>'4'!BE54</f>
        <v>0</v>
      </c>
      <c r="AV53" s="185">
        <f>'4'!BF54</f>
        <v>0</v>
      </c>
      <c r="AW53" s="185">
        <f>'4'!BG54</f>
        <v>0</v>
      </c>
      <c r="AX53" s="185">
        <f>'4'!BH54</f>
        <v>0</v>
      </c>
      <c r="AY53" s="185">
        <f>'4'!BI54</f>
        <v>0</v>
      </c>
      <c r="AZ53" s="231"/>
    </row>
    <row r="54" spans="1:52" ht="94.5" x14ac:dyDescent="0.25">
      <c r="A54" s="231"/>
      <c r="B54" s="231" t="s">
        <v>865</v>
      </c>
      <c r="C54" s="231" t="s">
        <v>179</v>
      </c>
      <c r="D54" s="250" t="s">
        <v>179</v>
      </c>
      <c r="E54" s="308">
        <v>0</v>
      </c>
      <c r="F54" s="308">
        <v>0</v>
      </c>
      <c r="G54" s="308">
        <v>0</v>
      </c>
      <c r="H54" s="308">
        <v>0</v>
      </c>
      <c r="I54" s="308">
        <v>0</v>
      </c>
      <c r="J54" s="29" t="s">
        <v>179</v>
      </c>
      <c r="K54" s="308">
        <v>0</v>
      </c>
      <c r="L54" s="308">
        <v>0</v>
      </c>
      <c r="M54" s="308">
        <v>0</v>
      </c>
      <c r="N54" s="308">
        <v>0</v>
      </c>
      <c r="O54" s="308">
        <v>0</v>
      </c>
      <c r="P54" s="250" t="s">
        <v>179</v>
      </c>
      <c r="Q54" s="308">
        <f>'4'!V55</f>
        <v>0</v>
      </c>
      <c r="R54" s="308">
        <f>'4'!W55</f>
        <v>0</v>
      </c>
      <c r="S54" s="308">
        <f>'4'!X55</f>
        <v>0</v>
      </c>
      <c r="T54" s="308">
        <f>'4'!Y55</f>
        <v>0</v>
      </c>
      <c r="U54" s="308">
        <f>'4'!Z55</f>
        <v>0</v>
      </c>
      <c r="V54" s="250" t="s">
        <v>179</v>
      </c>
      <c r="W54" s="308">
        <f>'4'!AC55</f>
        <v>0</v>
      </c>
      <c r="X54" s="308">
        <f>'4'!AD55</f>
        <v>0</v>
      </c>
      <c r="Y54" s="308">
        <f>'4'!AE55</f>
        <v>0</v>
      </c>
      <c r="Z54" s="308">
        <f>'4'!AF55</f>
        <v>0</v>
      </c>
      <c r="AA54" s="308">
        <f>'4'!AG55</f>
        <v>0</v>
      </c>
      <c r="AB54" s="250">
        <v>4</v>
      </c>
      <c r="AC54" s="308">
        <f>'4'!AJ55</f>
        <v>1.26</v>
      </c>
      <c r="AD54" s="308">
        <f>'4'!AK55</f>
        <v>0</v>
      </c>
      <c r="AE54" s="308">
        <f>'4'!AL55</f>
        <v>2.915</v>
      </c>
      <c r="AF54" s="308">
        <f>'4'!AM55</f>
        <v>0</v>
      </c>
      <c r="AG54" s="308">
        <f>'4'!AN55</f>
        <v>0</v>
      </c>
      <c r="AH54" s="240">
        <v>4</v>
      </c>
      <c r="AI54" s="308">
        <f>'4'!AQ55</f>
        <v>1.26</v>
      </c>
      <c r="AJ54" s="308">
        <f>'4'!AR55</f>
        <v>0</v>
      </c>
      <c r="AK54" s="308">
        <f>'4'!AS55</f>
        <v>1.758</v>
      </c>
      <c r="AL54" s="308">
        <f>'4'!AT55</f>
        <v>0</v>
      </c>
      <c r="AM54" s="308">
        <f>'4'!AU55</f>
        <v>0</v>
      </c>
      <c r="AN54" s="250" t="s">
        <v>179</v>
      </c>
      <c r="AO54" s="308">
        <f>'4'!AX55</f>
        <v>0</v>
      </c>
      <c r="AP54" s="308">
        <f>'4'!AY55</f>
        <v>0</v>
      </c>
      <c r="AQ54" s="308">
        <f>'4'!AZ55</f>
        <v>0</v>
      </c>
      <c r="AR54" s="308">
        <f>'4'!BA55</f>
        <v>0</v>
      </c>
      <c r="AS54" s="308">
        <f>'4'!BB55</f>
        <v>0</v>
      </c>
      <c r="AT54" s="250" t="s">
        <v>179</v>
      </c>
      <c r="AU54" s="308">
        <f>'4'!BE55</f>
        <v>0</v>
      </c>
      <c r="AV54" s="308">
        <f>'4'!BF55</f>
        <v>0</v>
      </c>
      <c r="AW54" s="308">
        <f>'4'!BG55</f>
        <v>0</v>
      </c>
      <c r="AX54" s="308">
        <f>'4'!BH55</f>
        <v>0</v>
      </c>
      <c r="AY54" s="308">
        <f>'4'!BI55</f>
        <v>0</v>
      </c>
      <c r="AZ54" s="231"/>
    </row>
    <row r="55" spans="1:52" ht="94.5" x14ac:dyDescent="0.25">
      <c r="A55" s="238"/>
      <c r="B55" s="238" t="s">
        <v>214</v>
      </c>
      <c r="C55" s="238" t="s">
        <v>179</v>
      </c>
      <c r="D55" s="73" t="s">
        <v>179</v>
      </c>
      <c r="E55" s="185">
        <v>0</v>
      </c>
      <c r="F55" s="185">
        <v>0</v>
      </c>
      <c r="G55" s="185">
        <v>0</v>
      </c>
      <c r="H55" s="185">
        <v>0</v>
      </c>
      <c r="I55" s="185">
        <v>0</v>
      </c>
      <c r="J55" s="30" t="s">
        <v>179</v>
      </c>
      <c r="K55" s="185">
        <v>0</v>
      </c>
      <c r="L55" s="185">
        <v>0</v>
      </c>
      <c r="M55" s="185">
        <v>0</v>
      </c>
      <c r="N55" s="185">
        <v>0</v>
      </c>
      <c r="O55" s="185">
        <v>0</v>
      </c>
      <c r="P55" s="250" t="s">
        <v>179</v>
      </c>
      <c r="Q55" s="185">
        <f>'4'!V56</f>
        <v>0</v>
      </c>
      <c r="R55" s="185">
        <f>'4'!W56</f>
        <v>0</v>
      </c>
      <c r="S55" s="185">
        <f>'4'!X56</f>
        <v>0</v>
      </c>
      <c r="T55" s="185">
        <f>'4'!Y56</f>
        <v>0</v>
      </c>
      <c r="U55" s="185">
        <f>'4'!Z56</f>
        <v>0</v>
      </c>
      <c r="V55" s="250" t="s">
        <v>179</v>
      </c>
      <c r="W55" s="185">
        <f>'4'!AC56</f>
        <v>0</v>
      </c>
      <c r="X55" s="185">
        <f>'4'!AD56</f>
        <v>0</v>
      </c>
      <c r="Y55" s="185">
        <f>'4'!AE56</f>
        <v>0</v>
      </c>
      <c r="Z55" s="185">
        <f>'4'!AF56</f>
        <v>0</v>
      </c>
      <c r="AA55" s="185">
        <f>'4'!AG56</f>
        <v>0</v>
      </c>
      <c r="AB55" s="250">
        <v>4</v>
      </c>
      <c r="AC55" s="185">
        <f>'4'!AJ56</f>
        <v>0</v>
      </c>
      <c r="AD55" s="185">
        <f>'4'!AK56</f>
        <v>0</v>
      </c>
      <c r="AE55" s="185">
        <f>'4'!AL56</f>
        <v>0.77900000000000003</v>
      </c>
      <c r="AF55" s="185">
        <f>'4'!AM56</f>
        <v>0</v>
      </c>
      <c r="AG55" s="185">
        <f>'4'!AN56</f>
        <v>0</v>
      </c>
      <c r="AH55" s="240">
        <v>4</v>
      </c>
      <c r="AI55" s="185">
        <f>'4'!AQ56</f>
        <v>0</v>
      </c>
      <c r="AJ55" s="185">
        <f>'4'!AR56</f>
        <v>0</v>
      </c>
      <c r="AK55" s="185">
        <f>'4'!AS56</f>
        <v>0.80700000000000005</v>
      </c>
      <c r="AL55" s="185">
        <f>'4'!AT56</f>
        <v>0</v>
      </c>
      <c r="AM55" s="185">
        <f>'4'!AU56</f>
        <v>0</v>
      </c>
      <c r="AN55" s="250" t="s">
        <v>179</v>
      </c>
      <c r="AO55" s="185">
        <f>'4'!AX56</f>
        <v>0</v>
      </c>
      <c r="AP55" s="185">
        <f>'4'!AY56</f>
        <v>0</v>
      </c>
      <c r="AQ55" s="185">
        <f>'4'!AZ56</f>
        <v>0</v>
      </c>
      <c r="AR55" s="185">
        <f>'4'!BA56</f>
        <v>0</v>
      </c>
      <c r="AS55" s="185">
        <f>'4'!BB56</f>
        <v>0</v>
      </c>
      <c r="AT55" s="250" t="s">
        <v>179</v>
      </c>
      <c r="AU55" s="185">
        <f>'4'!BE56</f>
        <v>0</v>
      </c>
      <c r="AV55" s="185">
        <f>'4'!BF56</f>
        <v>0</v>
      </c>
      <c r="AW55" s="185">
        <f>'4'!BG56</f>
        <v>0</v>
      </c>
      <c r="AX55" s="185">
        <f>'4'!BH56</f>
        <v>0</v>
      </c>
      <c r="AY55" s="185">
        <f>'4'!BI56</f>
        <v>0</v>
      </c>
      <c r="AZ55" s="231"/>
    </row>
    <row r="56" spans="1:52" ht="78.75" x14ac:dyDescent="0.25">
      <c r="A56" s="238"/>
      <c r="B56" s="238" t="str">
        <f>'4'!B58</f>
        <v>Реконструкция сетей ВЛ-0,4 кВ с переводом на СИП-2А и обустройство учета в п. Красногорский, Звениговского района, Республики Марий Эл (ул. Ушакова)</v>
      </c>
      <c r="C56" s="238" t="s">
        <v>179</v>
      </c>
      <c r="D56" s="73" t="s">
        <v>179</v>
      </c>
      <c r="E56" s="185">
        <v>0</v>
      </c>
      <c r="F56" s="185">
        <v>0</v>
      </c>
      <c r="G56" s="185">
        <v>0</v>
      </c>
      <c r="H56" s="185">
        <v>0</v>
      </c>
      <c r="I56" s="185">
        <v>0</v>
      </c>
      <c r="J56" s="30" t="s">
        <v>179</v>
      </c>
      <c r="K56" s="185">
        <v>0</v>
      </c>
      <c r="L56" s="185">
        <v>0</v>
      </c>
      <c r="M56" s="185">
        <v>0</v>
      </c>
      <c r="N56" s="185">
        <v>0</v>
      </c>
      <c r="O56" s="185">
        <v>0</v>
      </c>
      <c r="P56" s="250" t="s">
        <v>179</v>
      </c>
      <c r="Q56" s="185">
        <f>'4'!V57</f>
        <v>0</v>
      </c>
      <c r="R56" s="185">
        <f>'4'!W57</f>
        <v>0</v>
      </c>
      <c r="S56" s="185">
        <f>'4'!X57</f>
        <v>0</v>
      </c>
      <c r="T56" s="185">
        <f>'4'!Y57</f>
        <v>0</v>
      </c>
      <c r="U56" s="185">
        <f>'4'!Z57</f>
        <v>0</v>
      </c>
      <c r="V56" s="250" t="s">
        <v>179</v>
      </c>
      <c r="W56" s="185">
        <f>'4'!AC57</f>
        <v>0</v>
      </c>
      <c r="X56" s="185">
        <f>'4'!AD57</f>
        <v>0</v>
      </c>
      <c r="Y56" s="185">
        <f>'4'!AE57</f>
        <v>0</v>
      </c>
      <c r="Z56" s="185">
        <f>'4'!AF57</f>
        <v>0</v>
      </c>
      <c r="AA56" s="185">
        <f>'4'!AG57</f>
        <v>0</v>
      </c>
      <c r="AB56" s="250">
        <v>4</v>
      </c>
      <c r="AC56" s="185">
        <f>'4'!AJ57</f>
        <v>0.5</v>
      </c>
      <c r="AD56" s="185">
        <f>'4'!AK57</f>
        <v>0</v>
      </c>
      <c r="AE56" s="185">
        <f>'4'!AL57</f>
        <v>5.1360000000000001</v>
      </c>
      <c r="AF56" s="185">
        <f>'4'!AM57</f>
        <v>0</v>
      </c>
      <c r="AG56" s="185">
        <f>'4'!AN57</f>
        <v>0</v>
      </c>
      <c r="AH56" s="240">
        <v>4</v>
      </c>
      <c r="AI56" s="185">
        <f>'4'!AQ57</f>
        <v>0.16</v>
      </c>
      <c r="AJ56" s="185">
        <f>'4'!AR57</f>
        <v>0</v>
      </c>
      <c r="AK56" s="185">
        <f>'4'!AS57</f>
        <v>7.62</v>
      </c>
      <c r="AL56" s="185">
        <f>'4'!AT57</f>
        <v>0</v>
      </c>
      <c r="AM56" s="185">
        <f>'4'!AU57</f>
        <v>0</v>
      </c>
      <c r="AN56" s="250" t="s">
        <v>179</v>
      </c>
      <c r="AO56" s="185">
        <f>'4'!AX57</f>
        <v>0</v>
      </c>
      <c r="AP56" s="185">
        <f>'4'!AY57</f>
        <v>0</v>
      </c>
      <c r="AQ56" s="185">
        <f>'4'!AZ57</f>
        <v>0</v>
      </c>
      <c r="AR56" s="185">
        <f>'4'!BA57</f>
        <v>0</v>
      </c>
      <c r="AS56" s="185">
        <f>'4'!BB57</f>
        <v>0</v>
      </c>
      <c r="AT56" s="250" t="s">
        <v>179</v>
      </c>
      <c r="AU56" s="185">
        <f>'4'!BE57</f>
        <v>0</v>
      </c>
      <c r="AV56" s="185">
        <f>'4'!BF57</f>
        <v>0</v>
      </c>
      <c r="AW56" s="185">
        <f>'4'!BG57</f>
        <v>0</v>
      </c>
      <c r="AX56" s="185">
        <f>'4'!BH57</f>
        <v>0</v>
      </c>
      <c r="AY56" s="185">
        <f>'4'!BI57</f>
        <v>0</v>
      </c>
      <c r="AZ56" s="231"/>
    </row>
    <row r="57" spans="1:52" ht="110.25" x14ac:dyDescent="0.25">
      <c r="A57" s="238"/>
      <c r="B57" s="238" t="s">
        <v>211</v>
      </c>
      <c r="C57" s="238" t="s">
        <v>179</v>
      </c>
      <c r="D57" s="73" t="s">
        <v>179</v>
      </c>
      <c r="E57" s="185">
        <v>0</v>
      </c>
      <c r="F57" s="185">
        <v>0</v>
      </c>
      <c r="G57" s="185">
        <v>0</v>
      </c>
      <c r="H57" s="185">
        <v>0</v>
      </c>
      <c r="I57" s="185">
        <v>0</v>
      </c>
      <c r="J57" s="30" t="s">
        <v>179</v>
      </c>
      <c r="K57" s="185">
        <v>0</v>
      </c>
      <c r="L57" s="185">
        <v>0</v>
      </c>
      <c r="M57" s="185">
        <v>0</v>
      </c>
      <c r="N57" s="185">
        <v>0</v>
      </c>
      <c r="O57" s="185">
        <v>0</v>
      </c>
      <c r="P57" s="250" t="s">
        <v>179</v>
      </c>
      <c r="Q57" s="185">
        <f>'4'!V58</f>
        <v>0</v>
      </c>
      <c r="R57" s="185">
        <f>'4'!W58</f>
        <v>0</v>
      </c>
      <c r="S57" s="185">
        <f>'4'!X58</f>
        <v>0</v>
      </c>
      <c r="T57" s="185">
        <f>'4'!Y58</f>
        <v>0</v>
      </c>
      <c r="U57" s="185">
        <f>'4'!Z58</f>
        <v>0</v>
      </c>
      <c r="V57" s="250" t="s">
        <v>179</v>
      </c>
      <c r="W57" s="185">
        <f>'4'!AC58</f>
        <v>0</v>
      </c>
      <c r="X57" s="185">
        <f>'4'!AD58</f>
        <v>0</v>
      </c>
      <c r="Y57" s="185">
        <f>'4'!AE58</f>
        <v>0</v>
      </c>
      <c r="Z57" s="185">
        <f>'4'!AF58</f>
        <v>0</v>
      </c>
      <c r="AA57" s="185">
        <f>'4'!AG58</f>
        <v>0</v>
      </c>
      <c r="AB57" s="250">
        <v>4</v>
      </c>
      <c r="AC57" s="185">
        <f>'4'!AJ58</f>
        <v>0</v>
      </c>
      <c r="AD57" s="185">
        <f>'4'!AK58</f>
        <v>0</v>
      </c>
      <c r="AE57" s="185">
        <f>'4'!AL58</f>
        <v>4</v>
      </c>
      <c r="AF57" s="185">
        <f>'4'!AM58</f>
        <v>0</v>
      </c>
      <c r="AG57" s="185">
        <f>'4'!AN58</f>
        <v>0</v>
      </c>
      <c r="AH57" s="240">
        <v>4</v>
      </c>
      <c r="AI57" s="185">
        <f>'4'!AQ58</f>
        <v>0.4</v>
      </c>
      <c r="AJ57" s="185">
        <f>'4'!AR58</f>
        <v>0</v>
      </c>
      <c r="AK57" s="185">
        <f>'4'!AS58</f>
        <v>3.4474999999999998</v>
      </c>
      <c r="AL57" s="185">
        <f>'4'!AT58</f>
        <v>0</v>
      </c>
      <c r="AM57" s="185">
        <f>'4'!AU58</f>
        <v>0</v>
      </c>
      <c r="AN57" s="250" t="s">
        <v>179</v>
      </c>
      <c r="AO57" s="185">
        <f>'4'!AX58</f>
        <v>0</v>
      </c>
      <c r="AP57" s="185">
        <f>'4'!AY58</f>
        <v>0</v>
      </c>
      <c r="AQ57" s="185">
        <f>'4'!AZ58</f>
        <v>0</v>
      </c>
      <c r="AR57" s="185">
        <f>'4'!BA58</f>
        <v>0</v>
      </c>
      <c r="AS57" s="185">
        <f>'4'!BB58</f>
        <v>0</v>
      </c>
      <c r="AT57" s="250" t="s">
        <v>179</v>
      </c>
      <c r="AU57" s="185">
        <f>'4'!BE58</f>
        <v>0</v>
      </c>
      <c r="AV57" s="185">
        <f>'4'!BF58</f>
        <v>0</v>
      </c>
      <c r="AW57" s="185">
        <f>'4'!BG58</f>
        <v>0</v>
      </c>
      <c r="AX57" s="185">
        <f>'4'!BH58</f>
        <v>0</v>
      </c>
      <c r="AY57" s="185">
        <f>'4'!BI58</f>
        <v>0</v>
      </c>
      <c r="AZ57" s="231"/>
    </row>
    <row r="58" spans="1:52" ht="31.5" x14ac:dyDescent="0.25">
      <c r="A58" s="238"/>
      <c r="B58" s="238" t="str">
        <f>'4'!B59</f>
        <v>Реконструкция ВЛ-0,4 кВ по адресу: РМЭ, Килемарский район, пгт. Килемары</v>
      </c>
      <c r="C58" s="238" t="s">
        <v>179</v>
      </c>
      <c r="D58" s="73" t="s">
        <v>179</v>
      </c>
      <c r="E58" s="185">
        <v>0</v>
      </c>
      <c r="F58" s="185">
        <v>0</v>
      </c>
      <c r="G58" s="185">
        <v>0</v>
      </c>
      <c r="H58" s="185">
        <v>0</v>
      </c>
      <c r="I58" s="185">
        <v>0</v>
      </c>
      <c r="J58" s="30" t="s">
        <v>179</v>
      </c>
      <c r="K58" s="185">
        <v>0</v>
      </c>
      <c r="L58" s="185">
        <v>0</v>
      </c>
      <c r="M58" s="185">
        <v>0</v>
      </c>
      <c r="N58" s="185">
        <v>0</v>
      </c>
      <c r="O58" s="185">
        <v>0</v>
      </c>
      <c r="P58" s="250" t="s">
        <v>179</v>
      </c>
      <c r="Q58" s="185">
        <v>0</v>
      </c>
      <c r="R58" s="185">
        <v>0</v>
      </c>
      <c r="S58" s="185">
        <v>0</v>
      </c>
      <c r="T58" s="185">
        <v>0</v>
      </c>
      <c r="U58" s="185">
        <v>0</v>
      </c>
      <c r="V58" s="250" t="s">
        <v>179</v>
      </c>
      <c r="W58" s="185">
        <v>0</v>
      </c>
      <c r="X58" s="185">
        <v>0</v>
      </c>
      <c r="Y58" s="185">
        <v>0</v>
      </c>
      <c r="Z58" s="185">
        <v>0</v>
      </c>
      <c r="AA58" s="185">
        <v>0</v>
      </c>
      <c r="AB58" s="250" t="s">
        <v>179</v>
      </c>
      <c r="AC58" s="185">
        <v>0</v>
      </c>
      <c r="AD58" s="185">
        <v>0</v>
      </c>
      <c r="AE58" s="185">
        <v>0</v>
      </c>
      <c r="AF58" s="185">
        <v>0</v>
      </c>
      <c r="AG58" s="185">
        <v>0</v>
      </c>
      <c r="AH58" s="250" t="s">
        <v>179</v>
      </c>
      <c r="AI58" s="185">
        <v>0</v>
      </c>
      <c r="AJ58" s="185">
        <v>0</v>
      </c>
      <c r="AK58" s="185">
        <v>0</v>
      </c>
      <c r="AL58" s="185">
        <v>0</v>
      </c>
      <c r="AM58" s="185">
        <v>0</v>
      </c>
      <c r="AN58" s="250" t="s">
        <v>179</v>
      </c>
      <c r="AO58" s="185">
        <f>'4'!AX59</f>
        <v>0</v>
      </c>
      <c r="AP58" s="185">
        <f>'4'!AY59</f>
        <v>0</v>
      </c>
      <c r="AQ58" s="185">
        <f>'4'!AZ59</f>
        <v>0</v>
      </c>
      <c r="AR58" s="185">
        <f>'4'!BA59</f>
        <v>0</v>
      </c>
      <c r="AS58" s="185">
        <f>'4'!BB59</f>
        <v>0</v>
      </c>
      <c r="AT58" s="240">
        <v>4</v>
      </c>
      <c r="AU58" s="185">
        <f>'4'!BE59</f>
        <v>0</v>
      </c>
      <c r="AV58" s="185">
        <f>'4'!BF59</f>
        <v>0</v>
      </c>
      <c r="AW58" s="185">
        <f>'4'!BG59</f>
        <v>3.1909999999999998</v>
      </c>
      <c r="AX58" s="185">
        <f>'4'!BH59</f>
        <v>0</v>
      </c>
      <c r="AY58" s="185">
        <f>'4'!BI59</f>
        <v>0</v>
      </c>
      <c r="AZ58" s="231"/>
    </row>
    <row r="59" spans="1:52" ht="94.5" x14ac:dyDescent="0.25">
      <c r="A59" s="238"/>
      <c r="B59" s="238" t="str">
        <f>'4'!B60</f>
        <v>Реконструкция сетей ВЛ-0,4 кВ с переводом на СИП-2А и обустройство выносного учета в п.Морки, Моркинского района, Республики Марий ЭЛ (ул.Первомайская, ул.Строителей, ул.Светлая, СЭС, Ветлаборатория).</v>
      </c>
      <c r="C59" s="238" t="s">
        <v>179</v>
      </c>
      <c r="D59" s="73" t="s">
        <v>179</v>
      </c>
      <c r="E59" s="185">
        <v>0</v>
      </c>
      <c r="F59" s="185">
        <v>0</v>
      </c>
      <c r="G59" s="185">
        <v>0</v>
      </c>
      <c r="H59" s="185">
        <v>0</v>
      </c>
      <c r="I59" s="185">
        <v>0</v>
      </c>
      <c r="J59" s="30" t="s">
        <v>179</v>
      </c>
      <c r="K59" s="185">
        <v>0</v>
      </c>
      <c r="L59" s="185">
        <v>0</v>
      </c>
      <c r="M59" s="185">
        <v>0</v>
      </c>
      <c r="N59" s="185">
        <v>0</v>
      </c>
      <c r="O59" s="185">
        <v>0</v>
      </c>
      <c r="P59" s="250" t="s">
        <v>179</v>
      </c>
      <c r="Q59" s="185">
        <v>0</v>
      </c>
      <c r="R59" s="185">
        <v>0</v>
      </c>
      <c r="S59" s="185">
        <v>0</v>
      </c>
      <c r="T59" s="185">
        <v>0</v>
      </c>
      <c r="U59" s="185">
        <v>0</v>
      </c>
      <c r="V59" s="250" t="s">
        <v>179</v>
      </c>
      <c r="W59" s="185">
        <v>0</v>
      </c>
      <c r="X59" s="185">
        <v>0</v>
      </c>
      <c r="Y59" s="185">
        <v>0</v>
      </c>
      <c r="Z59" s="185">
        <v>0</v>
      </c>
      <c r="AA59" s="185">
        <v>0</v>
      </c>
      <c r="AB59" s="250" t="s">
        <v>179</v>
      </c>
      <c r="AC59" s="185">
        <v>0</v>
      </c>
      <c r="AD59" s="185">
        <v>0</v>
      </c>
      <c r="AE59" s="185">
        <v>0</v>
      </c>
      <c r="AF59" s="185">
        <v>0</v>
      </c>
      <c r="AG59" s="185">
        <v>0</v>
      </c>
      <c r="AH59" s="250" t="s">
        <v>179</v>
      </c>
      <c r="AI59" s="185">
        <v>0</v>
      </c>
      <c r="AJ59" s="185">
        <v>0</v>
      </c>
      <c r="AK59" s="185">
        <v>0</v>
      </c>
      <c r="AL59" s="185">
        <v>0</v>
      </c>
      <c r="AM59" s="185">
        <v>0</v>
      </c>
      <c r="AN59" s="250" t="s">
        <v>179</v>
      </c>
      <c r="AO59" s="185">
        <f>'4'!AX60</f>
        <v>0.5</v>
      </c>
      <c r="AP59" s="185">
        <f>'4'!AY60</f>
        <v>0</v>
      </c>
      <c r="AQ59" s="185">
        <f>'4'!AZ60</f>
        <v>5.1364999999999998</v>
      </c>
      <c r="AR59" s="185">
        <f>'4'!BA60</f>
        <v>0</v>
      </c>
      <c r="AS59" s="185">
        <f>'4'!BB60</f>
        <v>0</v>
      </c>
      <c r="AT59" s="240">
        <v>4</v>
      </c>
      <c r="AU59" s="185">
        <f>'4'!BE60</f>
        <v>0</v>
      </c>
      <c r="AV59" s="185">
        <f>'4'!BF60</f>
        <v>0</v>
      </c>
      <c r="AW59" s="185">
        <f>'4'!BG60</f>
        <v>8.3420000000000005</v>
      </c>
      <c r="AX59" s="185">
        <f>'4'!BH60</f>
        <v>0</v>
      </c>
      <c r="AY59" s="185">
        <f>'4'!BI60</f>
        <v>0</v>
      </c>
      <c r="AZ59" s="231"/>
    </row>
    <row r="60" spans="1:52" ht="47.25" x14ac:dyDescent="0.25">
      <c r="A60" s="241" t="s">
        <v>132</v>
      </c>
      <c r="B60" s="239" t="s">
        <v>133</v>
      </c>
      <c r="C60" s="230" t="s">
        <v>75</v>
      </c>
      <c r="D60" s="71" t="s">
        <v>179</v>
      </c>
      <c r="E60" s="71" t="s">
        <v>179</v>
      </c>
      <c r="F60" s="71" t="s">
        <v>179</v>
      </c>
      <c r="G60" s="71" t="s">
        <v>179</v>
      </c>
      <c r="H60" s="71" t="s">
        <v>179</v>
      </c>
      <c r="I60" s="71" t="s">
        <v>179</v>
      </c>
      <c r="J60" s="71" t="s">
        <v>179</v>
      </c>
      <c r="K60" s="71" t="s">
        <v>179</v>
      </c>
      <c r="L60" s="71" t="s">
        <v>179</v>
      </c>
      <c r="M60" s="71" t="s">
        <v>179</v>
      </c>
      <c r="N60" s="71" t="s">
        <v>179</v>
      </c>
      <c r="O60" s="71" t="s">
        <v>179</v>
      </c>
      <c r="P60" s="71" t="s">
        <v>179</v>
      </c>
      <c r="Q60" s="71" t="s">
        <v>179</v>
      </c>
      <c r="R60" s="71" t="s">
        <v>179</v>
      </c>
      <c r="S60" s="71" t="s">
        <v>179</v>
      </c>
      <c r="T60" s="71" t="s">
        <v>179</v>
      </c>
      <c r="U60" s="71" t="s">
        <v>179</v>
      </c>
      <c r="V60" s="71" t="s">
        <v>179</v>
      </c>
      <c r="W60" s="71" t="s">
        <v>179</v>
      </c>
      <c r="X60" s="71" t="s">
        <v>179</v>
      </c>
      <c r="Y60" s="71" t="s">
        <v>179</v>
      </c>
      <c r="Z60" s="71" t="s">
        <v>179</v>
      </c>
      <c r="AA60" s="71" t="s">
        <v>179</v>
      </c>
      <c r="AB60" s="71" t="s">
        <v>179</v>
      </c>
      <c r="AC60" s="71" t="s">
        <v>179</v>
      </c>
      <c r="AD60" s="71" t="s">
        <v>179</v>
      </c>
      <c r="AE60" s="71" t="s">
        <v>179</v>
      </c>
      <c r="AF60" s="71" t="s">
        <v>179</v>
      </c>
      <c r="AG60" s="71" t="s">
        <v>179</v>
      </c>
      <c r="AH60" s="71" t="s">
        <v>179</v>
      </c>
      <c r="AI60" s="71" t="s">
        <v>179</v>
      </c>
      <c r="AJ60" s="71" t="s">
        <v>179</v>
      </c>
      <c r="AK60" s="71" t="s">
        <v>179</v>
      </c>
      <c r="AL60" s="71" t="s">
        <v>179</v>
      </c>
      <c r="AM60" s="71" t="s">
        <v>179</v>
      </c>
      <c r="AN60" s="71" t="s">
        <v>179</v>
      </c>
      <c r="AO60" s="71" t="s">
        <v>179</v>
      </c>
      <c r="AP60" s="71" t="s">
        <v>179</v>
      </c>
      <c r="AQ60" s="71" t="s">
        <v>179</v>
      </c>
      <c r="AR60" s="71" t="s">
        <v>179</v>
      </c>
      <c r="AS60" s="71" t="s">
        <v>179</v>
      </c>
      <c r="AT60" s="71" t="s">
        <v>179</v>
      </c>
      <c r="AU60" s="71" t="s">
        <v>179</v>
      </c>
      <c r="AV60" s="71" t="s">
        <v>179</v>
      </c>
      <c r="AW60" s="71" t="s">
        <v>179</v>
      </c>
      <c r="AX60" s="71" t="s">
        <v>179</v>
      </c>
      <c r="AY60" s="71" t="s">
        <v>179</v>
      </c>
      <c r="AZ60" s="233" t="s">
        <v>179</v>
      </c>
    </row>
    <row r="61" spans="1:52" ht="47.25" x14ac:dyDescent="0.25">
      <c r="A61" s="241" t="s">
        <v>134</v>
      </c>
      <c r="B61" s="239" t="s">
        <v>135</v>
      </c>
      <c r="C61" s="230" t="s">
        <v>75</v>
      </c>
      <c r="D61" s="20">
        <f>D68+D66</f>
        <v>0</v>
      </c>
      <c r="E61" s="20">
        <f>E68+E66</f>
        <v>0</v>
      </c>
      <c r="F61" s="20">
        <f t="shared" ref="F61:AY61" si="7">F68+F66</f>
        <v>0</v>
      </c>
      <c r="G61" s="20">
        <f t="shared" si="7"/>
        <v>0</v>
      </c>
      <c r="H61" s="20">
        <f t="shared" si="7"/>
        <v>0</v>
      </c>
      <c r="I61" s="20">
        <f t="shared" si="7"/>
        <v>0</v>
      </c>
      <c r="J61" s="20">
        <f t="shared" si="7"/>
        <v>0</v>
      </c>
      <c r="K61" s="20">
        <f t="shared" si="7"/>
        <v>0</v>
      </c>
      <c r="L61" s="20">
        <f t="shared" si="7"/>
        <v>0</v>
      </c>
      <c r="M61" s="20">
        <f t="shared" si="7"/>
        <v>0</v>
      </c>
      <c r="N61" s="20">
        <f t="shared" si="7"/>
        <v>0</v>
      </c>
      <c r="O61" s="20">
        <f t="shared" si="7"/>
        <v>0</v>
      </c>
      <c r="P61" s="20">
        <f t="shared" si="7"/>
        <v>3.4</v>
      </c>
      <c r="Q61" s="20">
        <f t="shared" si="7"/>
        <v>0</v>
      </c>
      <c r="R61" s="20">
        <f t="shared" si="7"/>
        <v>0</v>
      </c>
      <c r="S61" s="20">
        <f t="shared" si="7"/>
        <v>0</v>
      </c>
      <c r="T61" s="20">
        <f t="shared" si="7"/>
        <v>0</v>
      </c>
      <c r="U61" s="20">
        <f t="shared" si="7"/>
        <v>9</v>
      </c>
      <c r="V61" s="20">
        <v>4</v>
      </c>
      <c r="W61" s="20">
        <f t="shared" si="7"/>
        <v>0</v>
      </c>
      <c r="X61" s="20">
        <f t="shared" si="7"/>
        <v>0</v>
      </c>
      <c r="Y61" s="20">
        <f t="shared" si="7"/>
        <v>0</v>
      </c>
      <c r="Z61" s="20">
        <f t="shared" si="7"/>
        <v>0</v>
      </c>
      <c r="AA61" s="20">
        <f t="shared" si="7"/>
        <v>9</v>
      </c>
      <c r="AB61" s="20" t="s">
        <v>179</v>
      </c>
      <c r="AC61" s="20">
        <f t="shared" si="7"/>
        <v>0</v>
      </c>
      <c r="AD61" s="20">
        <f t="shared" si="7"/>
        <v>0</v>
      </c>
      <c r="AE61" s="20">
        <f t="shared" si="7"/>
        <v>0</v>
      </c>
      <c r="AF61" s="20">
        <f t="shared" si="7"/>
        <v>0</v>
      </c>
      <c r="AG61" s="20">
        <f t="shared" si="7"/>
        <v>2</v>
      </c>
      <c r="AH61" s="20">
        <f t="shared" si="7"/>
        <v>4</v>
      </c>
      <c r="AI61" s="20">
        <f t="shared" si="7"/>
        <v>0</v>
      </c>
      <c r="AJ61" s="20">
        <f t="shared" si="7"/>
        <v>0</v>
      </c>
      <c r="AK61" s="20">
        <f t="shared" si="7"/>
        <v>0</v>
      </c>
      <c r="AL61" s="20">
        <f t="shared" si="7"/>
        <v>0</v>
      </c>
      <c r="AM61" s="20">
        <f t="shared" si="7"/>
        <v>2</v>
      </c>
      <c r="AN61" s="20">
        <f t="shared" si="7"/>
        <v>3.4</v>
      </c>
      <c r="AO61" s="20">
        <f t="shared" si="7"/>
        <v>0</v>
      </c>
      <c r="AP61" s="20">
        <f t="shared" si="7"/>
        <v>0</v>
      </c>
      <c r="AQ61" s="20">
        <f t="shared" si="7"/>
        <v>0</v>
      </c>
      <c r="AR61" s="20">
        <f t="shared" si="7"/>
        <v>0</v>
      </c>
      <c r="AS61" s="20">
        <f t="shared" si="7"/>
        <v>479</v>
      </c>
      <c r="AT61" s="20">
        <f t="shared" si="7"/>
        <v>7.4</v>
      </c>
      <c r="AU61" s="20">
        <f t="shared" si="7"/>
        <v>0</v>
      </c>
      <c r="AV61" s="20">
        <f t="shared" si="7"/>
        <v>0</v>
      </c>
      <c r="AW61" s="20">
        <f t="shared" si="7"/>
        <v>10.353999999999999</v>
      </c>
      <c r="AX61" s="20">
        <f t="shared" si="7"/>
        <v>0</v>
      </c>
      <c r="AY61" s="20">
        <f t="shared" si="7"/>
        <v>448</v>
      </c>
      <c r="AZ61" s="233" t="s">
        <v>179</v>
      </c>
    </row>
    <row r="62" spans="1:52" ht="47.25" x14ac:dyDescent="0.25">
      <c r="A62" s="241" t="s">
        <v>136</v>
      </c>
      <c r="B62" s="239" t="s">
        <v>137</v>
      </c>
      <c r="C62" s="230" t="s">
        <v>75</v>
      </c>
      <c r="D62" s="71" t="s">
        <v>179</v>
      </c>
      <c r="E62" s="71" t="s">
        <v>179</v>
      </c>
      <c r="F62" s="71" t="s">
        <v>179</v>
      </c>
      <c r="G62" s="71" t="s">
        <v>179</v>
      </c>
      <c r="H62" s="71" t="s">
        <v>179</v>
      </c>
      <c r="I62" s="71" t="s">
        <v>179</v>
      </c>
      <c r="J62" s="71" t="s">
        <v>179</v>
      </c>
      <c r="K62" s="71" t="s">
        <v>179</v>
      </c>
      <c r="L62" s="71" t="s">
        <v>179</v>
      </c>
      <c r="M62" s="71" t="s">
        <v>179</v>
      </c>
      <c r="N62" s="71" t="s">
        <v>179</v>
      </c>
      <c r="O62" s="71" t="s">
        <v>179</v>
      </c>
      <c r="P62" s="71" t="s">
        <v>179</v>
      </c>
      <c r="Q62" s="71" t="s">
        <v>179</v>
      </c>
      <c r="R62" s="71" t="s">
        <v>179</v>
      </c>
      <c r="S62" s="71" t="s">
        <v>179</v>
      </c>
      <c r="T62" s="71" t="s">
        <v>179</v>
      </c>
      <c r="U62" s="71" t="s">
        <v>179</v>
      </c>
      <c r="V62" s="71" t="s">
        <v>179</v>
      </c>
      <c r="W62" s="71" t="s">
        <v>179</v>
      </c>
      <c r="X62" s="71" t="s">
        <v>179</v>
      </c>
      <c r="Y62" s="71" t="s">
        <v>179</v>
      </c>
      <c r="Z62" s="71" t="s">
        <v>179</v>
      </c>
      <c r="AA62" s="71" t="s">
        <v>179</v>
      </c>
      <c r="AB62" s="71" t="s">
        <v>179</v>
      </c>
      <c r="AC62" s="71" t="s">
        <v>179</v>
      </c>
      <c r="AD62" s="71" t="s">
        <v>179</v>
      </c>
      <c r="AE62" s="71" t="s">
        <v>179</v>
      </c>
      <c r="AF62" s="71" t="s">
        <v>179</v>
      </c>
      <c r="AG62" s="71" t="s">
        <v>179</v>
      </c>
      <c r="AH62" s="71" t="s">
        <v>179</v>
      </c>
      <c r="AI62" s="71" t="s">
        <v>179</v>
      </c>
      <c r="AJ62" s="71" t="s">
        <v>179</v>
      </c>
      <c r="AK62" s="71" t="s">
        <v>179</v>
      </c>
      <c r="AL62" s="71" t="s">
        <v>179</v>
      </c>
      <c r="AM62" s="71" t="s">
        <v>179</v>
      </c>
      <c r="AN62" s="71" t="s">
        <v>179</v>
      </c>
      <c r="AO62" s="71" t="s">
        <v>179</v>
      </c>
      <c r="AP62" s="71" t="s">
        <v>179</v>
      </c>
      <c r="AQ62" s="71" t="s">
        <v>179</v>
      </c>
      <c r="AR62" s="71" t="s">
        <v>179</v>
      </c>
      <c r="AS62" s="71" t="s">
        <v>179</v>
      </c>
      <c r="AT62" s="71" t="s">
        <v>179</v>
      </c>
      <c r="AU62" s="71" t="s">
        <v>179</v>
      </c>
      <c r="AV62" s="71" t="s">
        <v>179</v>
      </c>
      <c r="AW62" s="71" t="s">
        <v>179</v>
      </c>
      <c r="AX62" s="71" t="s">
        <v>179</v>
      </c>
      <c r="AY62" s="71" t="s">
        <v>179</v>
      </c>
      <c r="AZ62" s="233" t="s">
        <v>179</v>
      </c>
    </row>
    <row r="63" spans="1:52" ht="47.25" x14ac:dyDescent="0.25">
      <c r="A63" s="241" t="s">
        <v>138</v>
      </c>
      <c r="B63" s="239" t="s">
        <v>139</v>
      </c>
      <c r="C63" s="230" t="s">
        <v>75</v>
      </c>
      <c r="D63" s="71" t="s">
        <v>179</v>
      </c>
      <c r="E63" s="71" t="s">
        <v>179</v>
      </c>
      <c r="F63" s="71" t="s">
        <v>179</v>
      </c>
      <c r="G63" s="71" t="s">
        <v>179</v>
      </c>
      <c r="H63" s="71" t="s">
        <v>179</v>
      </c>
      <c r="I63" s="71" t="s">
        <v>179</v>
      </c>
      <c r="J63" s="71" t="s">
        <v>179</v>
      </c>
      <c r="K63" s="71" t="s">
        <v>179</v>
      </c>
      <c r="L63" s="71" t="s">
        <v>179</v>
      </c>
      <c r="M63" s="71" t="s">
        <v>179</v>
      </c>
      <c r="N63" s="71" t="s">
        <v>179</v>
      </c>
      <c r="O63" s="71" t="s">
        <v>179</v>
      </c>
      <c r="P63" s="71" t="s">
        <v>179</v>
      </c>
      <c r="Q63" s="71" t="s">
        <v>179</v>
      </c>
      <c r="R63" s="71" t="s">
        <v>179</v>
      </c>
      <c r="S63" s="71" t="s">
        <v>179</v>
      </c>
      <c r="T63" s="71" t="s">
        <v>179</v>
      </c>
      <c r="U63" s="71" t="s">
        <v>179</v>
      </c>
      <c r="V63" s="71" t="s">
        <v>179</v>
      </c>
      <c r="W63" s="71" t="s">
        <v>179</v>
      </c>
      <c r="X63" s="71" t="s">
        <v>179</v>
      </c>
      <c r="Y63" s="71" t="s">
        <v>179</v>
      </c>
      <c r="Z63" s="71" t="s">
        <v>179</v>
      </c>
      <c r="AA63" s="71" t="s">
        <v>179</v>
      </c>
      <c r="AB63" s="71" t="s">
        <v>179</v>
      </c>
      <c r="AC63" s="71" t="s">
        <v>179</v>
      </c>
      <c r="AD63" s="71" t="s">
        <v>179</v>
      </c>
      <c r="AE63" s="71" t="s">
        <v>179</v>
      </c>
      <c r="AF63" s="71" t="s">
        <v>179</v>
      </c>
      <c r="AG63" s="71" t="s">
        <v>179</v>
      </c>
      <c r="AH63" s="71" t="s">
        <v>179</v>
      </c>
      <c r="AI63" s="71" t="s">
        <v>179</v>
      </c>
      <c r="AJ63" s="71" t="s">
        <v>179</v>
      </c>
      <c r="AK63" s="71" t="s">
        <v>179</v>
      </c>
      <c r="AL63" s="71" t="s">
        <v>179</v>
      </c>
      <c r="AM63" s="71" t="s">
        <v>179</v>
      </c>
      <c r="AN63" s="71" t="s">
        <v>179</v>
      </c>
      <c r="AO63" s="71" t="s">
        <v>179</v>
      </c>
      <c r="AP63" s="71" t="s">
        <v>179</v>
      </c>
      <c r="AQ63" s="71" t="s">
        <v>179</v>
      </c>
      <c r="AR63" s="71" t="s">
        <v>179</v>
      </c>
      <c r="AS63" s="71" t="s">
        <v>179</v>
      </c>
      <c r="AT63" s="71" t="s">
        <v>179</v>
      </c>
      <c r="AU63" s="71" t="s">
        <v>179</v>
      </c>
      <c r="AV63" s="71" t="s">
        <v>179</v>
      </c>
      <c r="AW63" s="71" t="s">
        <v>179</v>
      </c>
      <c r="AX63" s="71" t="s">
        <v>179</v>
      </c>
      <c r="AY63" s="71" t="s">
        <v>179</v>
      </c>
      <c r="AZ63" s="233" t="s">
        <v>179</v>
      </c>
    </row>
    <row r="64" spans="1:52" ht="31.5" x14ac:dyDescent="0.25">
      <c r="A64" s="241" t="s">
        <v>140</v>
      </c>
      <c r="B64" s="239" t="s">
        <v>141</v>
      </c>
      <c r="C64" s="230" t="s">
        <v>75</v>
      </c>
      <c r="D64" s="71" t="s">
        <v>179</v>
      </c>
      <c r="E64" s="71" t="s">
        <v>179</v>
      </c>
      <c r="F64" s="71" t="s">
        <v>179</v>
      </c>
      <c r="G64" s="71" t="s">
        <v>179</v>
      </c>
      <c r="H64" s="71" t="s">
        <v>179</v>
      </c>
      <c r="I64" s="71" t="s">
        <v>179</v>
      </c>
      <c r="J64" s="71" t="s">
        <v>179</v>
      </c>
      <c r="K64" s="71" t="s">
        <v>179</v>
      </c>
      <c r="L64" s="71" t="s">
        <v>179</v>
      </c>
      <c r="M64" s="71" t="s">
        <v>179</v>
      </c>
      <c r="N64" s="71" t="s">
        <v>179</v>
      </c>
      <c r="O64" s="71" t="s">
        <v>179</v>
      </c>
      <c r="P64" s="71" t="s">
        <v>179</v>
      </c>
      <c r="Q64" s="71" t="s">
        <v>179</v>
      </c>
      <c r="R64" s="71" t="s">
        <v>179</v>
      </c>
      <c r="S64" s="71" t="s">
        <v>179</v>
      </c>
      <c r="T64" s="71" t="s">
        <v>179</v>
      </c>
      <c r="U64" s="71" t="s">
        <v>179</v>
      </c>
      <c r="V64" s="71" t="s">
        <v>179</v>
      </c>
      <c r="W64" s="71" t="s">
        <v>179</v>
      </c>
      <c r="X64" s="71" t="s">
        <v>179</v>
      </c>
      <c r="Y64" s="71" t="s">
        <v>179</v>
      </c>
      <c r="Z64" s="71" t="s">
        <v>179</v>
      </c>
      <c r="AA64" s="71" t="s">
        <v>179</v>
      </c>
      <c r="AB64" s="71" t="s">
        <v>179</v>
      </c>
      <c r="AC64" s="71" t="s">
        <v>179</v>
      </c>
      <c r="AD64" s="71" t="s">
        <v>179</v>
      </c>
      <c r="AE64" s="71" t="s">
        <v>179</v>
      </c>
      <c r="AF64" s="71" t="s">
        <v>179</v>
      </c>
      <c r="AG64" s="71" t="s">
        <v>179</v>
      </c>
      <c r="AH64" s="71" t="s">
        <v>179</v>
      </c>
      <c r="AI64" s="71" t="s">
        <v>179</v>
      </c>
      <c r="AJ64" s="71" t="s">
        <v>179</v>
      </c>
      <c r="AK64" s="71" t="s">
        <v>179</v>
      </c>
      <c r="AL64" s="71" t="s">
        <v>179</v>
      </c>
      <c r="AM64" s="71" t="s">
        <v>179</v>
      </c>
      <c r="AN64" s="71" t="s">
        <v>179</v>
      </c>
      <c r="AO64" s="71" t="s">
        <v>179</v>
      </c>
      <c r="AP64" s="71" t="s">
        <v>179</v>
      </c>
      <c r="AQ64" s="71" t="s">
        <v>179</v>
      </c>
      <c r="AR64" s="71" t="s">
        <v>179</v>
      </c>
      <c r="AS64" s="71" t="s">
        <v>179</v>
      </c>
      <c r="AT64" s="71" t="s">
        <v>179</v>
      </c>
      <c r="AU64" s="71" t="s">
        <v>179</v>
      </c>
      <c r="AV64" s="71" t="s">
        <v>179</v>
      </c>
      <c r="AW64" s="71" t="s">
        <v>179</v>
      </c>
      <c r="AX64" s="71" t="s">
        <v>179</v>
      </c>
      <c r="AY64" s="71" t="s">
        <v>179</v>
      </c>
      <c r="AZ64" s="233" t="s">
        <v>179</v>
      </c>
    </row>
    <row r="65" spans="1:52" ht="47.25" x14ac:dyDescent="0.25">
      <c r="A65" s="241" t="s">
        <v>142</v>
      </c>
      <c r="B65" s="239" t="s">
        <v>143</v>
      </c>
      <c r="C65" s="230" t="s">
        <v>75</v>
      </c>
      <c r="D65" s="71" t="s">
        <v>179</v>
      </c>
      <c r="E65" s="71" t="s">
        <v>179</v>
      </c>
      <c r="F65" s="71" t="s">
        <v>179</v>
      </c>
      <c r="G65" s="71" t="s">
        <v>179</v>
      </c>
      <c r="H65" s="71" t="s">
        <v>179</v>
      </c>
      <c r="I65" s="71" t="s">
        <v>179</v>
      </c>
      <c r="J65" s="71" t="s">
        <v>179</v>
      </c>
      <c r="K65" s="71" t="s">
        <v>179</v>
      </c>
      <c r="L65" s="71" t="s">
        <v>179</v>
      </c>
      <c r="M65" s="71" t="s">
        <v>179</v>
      </c>
      <c r="N65" s="71" t="s">
        <v>179</v>
      </c>
      <c r="O65" s="71" t="s">
        <v>179</v>
      </c>
      <c r="P65" s="71" t="s">
        <v>179</v>
      </c>
      <c r="Q65" s="71" t="s">
        <v>179</v>
      </c>
      <c r="R65" s="71" t="s">
        <v>179</v>
      </c>
      <c r="S65" s="71" t="s">
        <v>179</v>
      </c>
      <c r="T65" s="71" t="s">
        <v>179</v>
      </c>
      <c r="U65" s="71" t="s">
        <v>179</v>
      </c>
      <c r="V65" s="71" t="s">
        <v>179</v>
      </c>
      <c r="W65" s="71" t="s">
        <v>179</v>
      </c>
      <c r="X65" s="71" t="s">
        <v>179</v>
      </c>
      <c r="Y65" s="71" t="s">
        <v>179</v>
      </c>
      <c r="Z65" s="71" t="s">
        <v>179</v>
      </c>
      <c r="AA65" s="71" t="s">
        <v>179</v>
      </c>
      <c r="AB65" s="71" t="s">
        <v>179</v>
      </c>
      <c r="AC65" s="71" t="s">
        <v>179</v>
      </c>
      <c r="AD65" s="71" t="s">
        <v>179</v>
      </c>
      <c r="AE65" s="71" t="s">
        <v>179</v>
      </c>
      <c r="AF65" s="71" t="s">
        <v>179</v>
      </c>
      <c r="AG65" s="71" t="s">
        <v>179</v>
      </c>
      <c r="AH65" s="71" t="s">
        <v>179</v>
      </c>
      <c r="AI65" s="71" t="s">
        <v>179</v>
      </c>
      <c r="AJ65" s="71" t="s">
        <v>179</v>
      </c>
      <c r="AK65" s="71" t="s">
        <v>179</v>
      </c>
      <c r="AL65" s="71" t="s">
        <v>179</v>
      </c>
      <c r="AM65" s="71" t="s">
        <v>179</v>
      </c>
      <c r="AN65" s="71" t="s">
        <v>179</v>
      </c>
      <c r="AO65" s="71" t="s">
        <v>179</v>
      </c>
      <c r="AP65" s="71" t="s">
        <v>179</v>
      </c>
      <c r="AQ65" s="71" t="s">
        <v>179</v>
      </c>
      <c r="AR65" s="71" t="s">
        <v>179</v>
      </c>
      <c r="AS65" s="71" t="s">
        <v>179</v>
      </c>
      <c r="AT65" s="71" t="s">
        <v>179</v>
      </c>
      <c r="AU65" s="71" t="s">
        <v>179</v>
      </c>
      <c r="AV65" s="71" t="s">
        <v>179</v>
      </c>
      <c r="AW65" s="71" t="s">
        <v>179</v>
      </c>
      <c r="AX65" s="71" t="s">
        <v>179</v>
      </c>
      <c r="AY65" s="71" t="s">
        <v>179</v>
      </c>
      <c r="AZ65" s="233" t="s">
        <v>179</v>
      </c>
    </row>
    <row r="66" spans="1:52" ht="63" x14ac:dyDescent="0.25">
      <c r="A66" s="241" t="s">
        <v>144</v>
      </c>
      <c r="B66" s="239" t="s">
        <v>145</v>
      </c>
      <c r="C66" s="230" t="s">
        <v>75</v>
      </c>
      <c r="D66" s="26">
        <f t="shared" ref="D66:AX66" si="8">D67</f>
        <v>0</v>
      </c>
      <c r="E66" s="26">
        <f t="shared" si="8"/>
        <v>0</v>
      </c>
      <c r="F66" s="26">
        <f t="shared" si="8"/>
        <v>0</v>
      </c>
      <c r="G66" s="26">
        <f t="shared" si="8"/>
        <v>0</v>
      </c>
      <c r="H66" s="26">
        <f t="shared" si="8"/>
        <v>0</v>
      </c>
      <c r="I66" s="26">
        <f t="shared" si="8"/>
        <v>0</v>
      </c>
      <c r="J66" s="26">
        <f t="shared" si="8"/>
        <v>0</v>
      </c>
      <c r="K66" s="26">
        <f t="shared" si="8"/>
        <v>0</v>
      </c>
      <c r="L66" s="26">
        <f t="shared" si="8"/>
        <v>0</v>
      </c>
      <c r="M66" s="26">
        <f t="shared" si="8"/>
        <v>0</v>
      </c>
      <c r="N66" s="26">
        <f t="shared" si="8"/>
        <v>0</v>
      </c>
      <c r="O66" s="26">
        <f t="shared" si="8"/>
        <v>0</v>
      </c>
      <c r="P66" s="26">
        <f t="shared" si="8"/>
        <v>0</v>
      </c>
      <c r="Q66" s="26">
        <f t="shared" si="8"/>
        <v>0</v>
      </c>
      <c r="R66" s="26">
        <f t="shared" si="8"/>
        <v>0</v>
      </c>
      <c r="S66" s="26">
        <f t="shared" si="8"/>
        <v>0</v>
      </c>
      <c r="T66" s="26">
        <f t="shared" si="8"/>
        <v>0</v>
      </c>
      <c r="U66" s="26">
        <f t="shared" si="8"/>
        <v>0</v>
      </c>
      <c r="V66" s="26">
        <f t="shared" si="8"/>
        <v>0</v>
      </c>
      <c r="W66" s="26">
        <f t="shared" si="8"/>
        <v>0</v>
      </c>
      <c r="X66" s="26">
        <f t="shared" si="8"/>
        <v>0</v>
      </c>
      <c r="Y66" s="26">
        <f t="shared" si="8"/>
        <v>0</v>
      </c>
      <c r="Z66" s="26">
        <f t="shared" si="8"/>
        <v>0</v>
      </c>
      <c r="AA66" s="26">
        <f t="shared" si="8"/>
        <v>0</v>
      </c>
      <c r="AB66" s="26">
        <f t="shared" si="8"/>
        <v>0</v>
      </c>
      <c r="AC66" s="26">
        <f t="shared" si="8"/>
        <v>0</v>
      </c>
      <c r="AD66" s="26">
        <f t="shared" si="8"/>
        <v>0</v>
      </c>
      <c r="AE66" s="26">
        <f t="shared" si="8"/>
        <v>0</v>
      </c>
      <c r="AF66" s="26">
        <f t="shared" si="8"/>
        <v>0</v>
      </c>
      <c r="AG66" s="26">
        <f t="shared" si="8"/>
        <v>0</v>
      </c>
      <c r="AH66" s="26">
        <f t="shared" si="8"/>
        <v>0</v>
      </c>
      <c r="AI66" s="26">
        <f t="shared" si="8"/>
        <v>0</v>
      </c>
      <c r="AJ66" s="26">
        <f t="shared" si="8"/>
        <v>0</v>
      </c>
      <c r="AK66" s="26">
        <f t="shared" si="8"/>
        <v>0</v>
      </c>
      <c r="AL66" s="26">
        <f t="shared" si="8"/>
        <v>0</v>
      </c>
      <c r="AM66" s="26">
        <f t="shared" si="8"/>
        <v>0</v>
      </c>
      <c r="AN66" s="26">
        <f t="shared" si="8"/>
        <v>0</v>
      </c>
      <c r="AO66" s="26">
        <f t="shared" si="8"/>
        <v>0</v>
      </c>
      <c r="AP66" s="26">
        <f t="shared" si="8"/>
        <v>0</v>
      </c>
      <c r="AQ66" s="26">
        <f t="shared" si="8"/>
        <v>0</v>
      </c>
      <c r="AR66" s="26">
        <f t="shared" si="8"/>
        <v>0</v>
      </c>
      <c r="AS66" s="26">
        <f t="shared" si="8"/>
        <v>479</v>
      </c>
      <c r="AT66" s="26">
        <f t="shared" si="8"/>
        <v>4</v>
      </c>
      <c r="AU66" s="26">
        <f t="shared" si="8"/>
        <v>0</v>
      </c>
      <c r="AV66" s="26">
        <f t="shared" si="8"/>
        <v>0</v>
      </c>
      <c r="AW66" s="26">
        <f t="shared" si="8"/>
        <v>10.353999999999999</v>
      </c>
      <c r="AX66" s="26">
        <f t="shared" si="8"/>
        <v>0</v>
      </c>
      <c r="AY66" s="26">
        <f>AY67</f>
        <v>448</v>
      </c>
      <c r="AZ66" s="233" t="s">
        <v>179</v>
      </c>
    </row>
    <row r="67" spans="1:52" ht="31.5" x14ac:dyDescent="0.25">
      <c r="A67" s="242"/>
      <c r="B67" s="16" t="str">
        <f>'2'!B66</f>
        <v>Построение АИИС КУЭ ТП-27,ТП-33,ТП-4,ТП-5 п. Кокшайск, РМЭ</v>
      </c>
      <c r="C67" s="231" t="s">
        <v>179</v>
      </c>
      <c r="D67" s="30">
        <v>0</v>
      </c>
      <c r="E67" s="30">
        <v>0</v>
      </c>
      <c r="F67" s="30">
        <v>0</v>
      </c>
      <c r="G67" s="30">
        <v>0</v>
      </c>
      <c r="H67" s="30">
        <v>0</v>
      </c>
      <c r="I67" s="30">
        <v>0</v>
      </c>
      <c r="J67" s="30">
        <v>0</v>
      </c>
      <c r="K67" s="30">
        <v>0</v>
      </c>
      <c r="L67" s="30">
        <v>0</v>
      </c>
      <c r="M67" s="30">
        <v>0</v>
      </c>
      <c r="N67" s="30">
        <v>0</v>
      </c>
      <c r="O67" s="30">
        <v>0</v>
      </c>
      <c r="P67" s="30">
        <v>0</v>
      </c>
      <c r="Q67" s="30">
        <v>0</v>
      </c>
      <c r="R67" s="30">
        <v>0</v>
      </c>
      <c r="S67" s="30">
        <v>0</v>
      </c>
      <c r="T67" s="30">
        <v>0</v>
      </c>
      <c r="U67" s="30">
        <v>0</v>
      </c>
      <c r="V67" s="30">
        <v>0</v>
      </c>
      <c r="W67" s="30">
        <v>0</v>
      </c>
      <c r="X67" s="30">
        <v>0</v>
      </c>
      <c r="Y67" s="30">
        <v>0</v>
      </c>
      <c r="Z67" s="30">
        <v>0</v>
      </c>
      <c r="AA67" s="30">
        <v>0</v>
      </c>
      <c r="AB67" s="30">
        <v>0</v>
      </c>
      <c r="AC67" s="30">
        <v>0</v>
      </c>
      <c r="AD67" s="30">
        <v>0</v>
      </c>
      <c r="AE67" s="30">
        <v>0</v>
      </c>
      <c r="AF67" s="30">
        <v>0</v>
      </c>
      <c r="AG67" s="30">
        <v>0</v>
      </c>
      <c r="AH67" s="30">
        <v>0</v>
      </c>
      <c r="AI67" s="30">
        <v>0</v>
      </c>
      <c r="AJ67" s="30">
        <v>0</v>
      </c>
      <c r="AK67" s="30">
        <v>0</v>
      </c>
      <c r="AL67" s="30">
        <v>0</v>
      </c>
      <c r="AM67" s="30">
        <v>0</v>
      </c>
      <c r="AN67" s="30">
        <v>0</v>
      </c>
      <c r="AO67" s="30">
        <v>0</v>
      </c>
      <c r="AP67" s="30">
        <v>0</v>
      </c>
      <c r="AQ67" s="30">
        <v>0</v>
      </c>
      <c r="AR67" s="30">
        <v>0</v>
      </c>
      <c r="AS67" s="30">
        <v>479</v>
      </c>
      <c r="AT67" s="30">
        <v>4</v>
      </c>
      <c r="AU67" s="30">
        <v>0</v>
      </c>
      <c r="AV67" s="30">
        <v>0</v>
      </c>
      <c r="AW67" s="185">
        <f>'4'!BG68</f>
        <v>10.353999999999999</v>
      </c>
      <c r="AX67" s="30">
        <v>0</v>
      </c>
      <c r="AY67" s="30">
        <f>'5-2019'!AE63</f>
        <v>448</v>
      </c>
      <c r="AZ67" s="231"/>
    </row>
    <row r="68" spans="1:52" ht="63" x14ac:dyDescent="0.25">
      <c r="A68" s="241" t="s">
        <v>146</v>
      </c>
      <c r="B68" s="239" t="s">
        <v>147</v>
      </c>
      <c r="C68" s="230" t="s">
        <v>75</v>
      </c>
      <c r="D68" s="20">
        <f t="shared" ref="D68:O68" si="9">SUM(D69:D81)</f>
        <v>0</v>
      </c>
      <c r="E68" s="20">
        <f t="shared" si="9"/>
        <v>0</v>
      </c>
      <c r="F68" s="20">
        <f t="shared" si="9"/>
        <v>0</v>
      </c>
      <c r="G68" s="20">
        <f t="shared" si="9"/>
        <v>0</v>
      </c>
      <c r="H68" s="20">
        <f t="shared" si="9"/>
        <v>0</v>
      </c>
      <c r="I68" s="20">
        <f t="shared" si="9"/>
        <v>0</v>
      </c>
      <c r="J68" s="20">
        <f t="shared" si="9"/>
        <v>0</v>
      </c>
      <c r="K68" s="20">
        <f t="shared" si="9"/>
        <v>0</v>
      </c>
      <c r="L68" s="20">
        <f t="shared" si="9"/>
        <v>0</v>
      </c>
      <c r="M68" s="20">
        <f t="shared" si="9"/>
        <v>0</v>
      </c>
      <c r="N68" s="20">
        <f t="shared" si="9"/>
        <v>0</v>
      </c>
      <c r="O68" s="20">
        <f t="shared" si="9"/>
        <v>0</v>
      </c>
      <c r="P68" s="20">
        <v>3.4</v>
      </c>
      <c r="Q68" s="20">
        <f>SUM(Q69:Q81)</f>
        <v>0</v>
      </c>
      <c r="R68" s="20">
        <f>SUM(R69:R81)</f>
        <v>0</v>
      </c>
      <c r="S68" s="20">
        <f>SUM(S69:S81)</f>
        <v>0</v>
      </c>
      <c r="T68" s="20">
        <f>SUM(T69:T81)</f>
        <v>0</v>
      </c>
      <c r="U68" s="20">
        <f>SUM(U69:U81)</f>
        <v>9</v>
      </c>
      <c r="V68" s="277">
        <v>4</v>
      </c>
      <c r="W68" s="20">
        <f>SUM(W69:W81)</f>
        <v>0</v>
      </c>
      <c r="X68" s="20">
        <f>SUM(X69:X81)</f>
        <v>0</v>
      </c>
      <c r="Y68" s="20">
        <f>SUM(Y69:Y81)</f>
        <v>0</v>
      </c>
      <c r="Z68" s="20">
        <f>SUM(Z69:Z81)</f>
        <v>0</v>
      </c>
      <c r="AA68" s="20">
        <f>SUM(AA69:AA81)</f>
        <v>9</v>
      </c>
      <c r="AB68" s="20">
        <v>4</v>
      </c>
      <c r="AC68" s="20">
        <f>SUM(AC69:AC81)</f>
        <v>0</v>
      </c>
      <c r="AD68" s="20">
        <f>SUM(AD69:AD81)</f>
        <v>0</v>
      </c>
      <c r="AE68" s="20">
        <f>SUM(AE69:AE81)</f>
        <v>0</v>
      </c>
      <c r="AF68" s="20">
        <f>SUM(AF69:AF81)</f>
        <v>0</v>
      </c>
      <c r="AG68" s="20">
        <f>SUM(AG69:AG81)</f>
        <v>2</v>
      </c>
      <c r="AH68" s="20">
        <v>4</v>
      </c>
      <c r="AI68" s="20">
        <f>SUM(AI69:AI81)</f>
        <v>0</v>
      </c>
      <c r="AJ68" s="20">
        <f>SUM(AJ69:AJ81)</f>
        <v>0</v>
      </c>
      <c r="AK68" s="20">
        <f>SUM(AK69:AK81)</f>
        <v>0</v>
      </c>
      <c r="AL68" s="20">
        <f>SUM(AL69:AL81)</f>
        <v>0</v>
      </c>
      <c r="AM68" s="20">
        <f>SUM(AM69:AM81)</f>
        <v>2</v>
      </c>
      <c r="AN68" s="277">
        <v>3.4</v>
      </c>
      <c r="AO68" s="20">
        <f>SUM(AO69:AO81)</f>
        <v>0</v>
      </c>
      <c r="AP68" s="20">
        <f>SUM(AP69:AP81)</f>
        <v>0</v>
      </c>
      <c r="AQ68" s="20">
        <f>SUM(AQ69:AQ81)</f>
        <v>0</v>
      </c>
      <c r="AR68" s="20">
        <f>SUM(AR69:AR81)</f>
        <v>0</v>
      </c>
      <c r="AS68" s="20">
        <f>SUM(AS69:AS81)</f>
        <v>0</v>
      </c>
      <c r="AT68" s="277">
        <v>3.4</v>
      </c>
      <c r="AU68" s="20">
        <f>SUM(AU69:AU81)</f>
        <v>0</v>
      </c>
      <c r="AV68" s="20">
        <f>SUM(AV69:AV81)</f>
        <v>0</v>
      </c>
      <c r="AW68" s="20">
        <f>SUM(AW69:AW81)</f>
        <v>0</v>
      </c>
      <c r="AX68" s="20">
        <f>SUM(AX69:AX81)</f>
        <v>0</v>
      </c>
      <c r="AY68" s="20">
        <f>SUM(AY69:AY81)</f>
        <v>0</v>
      </c>
      <c r="AZ68" s="233" t="s">
        <v>179</v>
      </c>
    </row>
    <row r="69" spans="1:52" ht="31.5" x14ac:dyDescent="0.25">
      <c r="A69" s="238"/>
      <c r="B69" s="16" t="s">
        <v>180</v>
      </c>
      <c r="C69" s="16" t="s">
        <v>179</v>
      </c>
      <c r="D69" s="73" t="s">
        <v>179</v>
      </c>
      <c r="E69" s="185">
        <v>0</v>
      </c>
      <c r="F69" s="185">
        <v>0</v>
      </c>
      <c r="G69" s="185">
        <v>0</v>
      </c>
      <c r="H69" s="185">
        <v>0</v>
      </c>
      <c r="I69" s="185">
        <v>0</v>
      </c>
      <c r="J69" s="30" t="s">
        <v>179</v>
      </c>
      <c r="K69" s="185">
        <v>0</v>
      </c>
      <c r="L69" s="185">
        <v>0</v>
      </c>
      <c r="M69" s="185">
        <v>0</v>
      </c>
      <c r="N69" s="185">
        <v>0</v>
      </c>
      <c r="O69" s="185">
        <v>0</v>
      </c>
      <c r="P69" s="250">
        <v>3</v>
      </c>
      <c r="Q69" s="185">
        <f>'4'!V70</f>
        <v>0</v>
      </c>
      <c r="R69" s="185">
        <f>'4'!W70</f>
        <v>0</v>
      </c>
      <c r="S69" s="185">
        <f>'4'!X70</f>
        <v>0</v>
      </c>
      <c r="T69" s="185">
        <f>'4'!Y70</f>
        <v>0</v>
      </c>
      <c r="U69" s="185">
        <f>'4'!Z70</f>
        <v>1</v>
      </c>
      <c r="V69" s="240">
        <v>4</v>
      </c>
      <c r="W69" s="185">
        <f>'4'!AC70</f>
        <v>0</v>
      </c>
      <c r="X69" s="185">
        <f>'4'!AD70</f>
        <v>0</v>
      </c>
      <c r="Y69" s="185">
        <f>'4'!AE70</f>
        <v>0</v>
      </c>
      <c r="Z69" s="185">
        <f>'4'!AF70</f>
        <v>0</v>
      </c>
      <c r="AA69" s="185">
        <f>'4'!AG70</f>
        <v>1</v>
      </c>
      <c r="AB69" s="250" t="s">
        <v>179</v>
      </c>
      <c r="AC69" s="185">
        <f>'4'!AJ70</f>
        <v>0</v>
      </c>
      <c r="AD69" s="185">
        <f>'4'!AK70</f>
        <v>0</v>
      </c>
      <c r="AE69" s="185">
        <f>'4'!AL70</f>
        <v>0</v>
      </c>
      <c r="AF69" s="185">
        <f>'4'!AM70</f>
        <v>0</v>
      </c>
      <c r="AG69" s="185">
        <f>'4'!AN70</f>
        <v>0</v>
      </c>
      <c r="AH69" s="250" t="s">
        <v>179</v>
      </c>
      <c r="AI69" s="185">
        <f>'4'!AQ70</f>
        <v>0</v>
      </c>
      <c r="AJ69" s="185">
        <f>'4'!AR70</f>
        <v>0</v>
      </c>
      <c r="AK69" s="185">
        <f>'4'!AS70</f>
        <v>0</v>
      </c>
      <c r="AL69" s="185">
        <f>'4'!AT70</f>
        <v>0</v>
      </c>
      <c r="AM69" s="185">
        <f>'4'!AU70</f>
        <v>0</v>
      </c>
      <c r="AN69" s="250" t="s">
        <v>179</v>
      </c>
      <c r="AO69" s="185">
        <f>'4'!AX70</f>
        <v>0</v>
      </c>
      <c r="AP69" s="185">
        <f>'4'!AY70</f>
        <v>0</v>
      </c>
      <c r="AQ69" s="185">
        <f>'4'!AZ70</f>
        <v>0</v>
      </c>
      <c r="AR69" s="185">
        <f>'4'!BA70</f>
        <v>0</v>
      </c>
      <c r="AS69" s="185">
        <f>'4'!BB70</f>
        <v>0</v>
      </c>
      <c r="AT69" s="250" t="s">
        <v>179</v>
      </c>
      <c r="AU69" s="185">
        <f>'4'!BE70</f>
        <v>0</v>
      </c>
      <c r="AV69" s="185">
        <f>'4'!BF70</f>
        <v>0</v>
      </c>
      <c r="AW69" s="185">
        <f>'4'!BG70</f>
        <v>0</v>
      </c>
      <c r="AX69" s="185">
        <f>'4'!BH70</f>
        <v>0</v>
      </c>
      <c r="AY69" s="185">
        <f>'4'!BI70</f>
        <v>0</v>
      </c>
      <c r="AZ69" s="231"/>
    </row>
    <row r="70" spans="1:52" ht="31.5" x14ac:dyDescent="0.25">
      <c r="A70" s="238"/>
      <c r="B70" s="16" t="s">
        <v>181</v>
      </c>
      <c r="C70" s="16" t="s">
        <v>179</v>
      </c>
      <c r="D70" s="73" t="s">
        <v>179</v>
      </c>
      <c r="E70" s="185">
        <v>0</v>
      </c>
      <c r="F70" s="185">
        <v>0</v>
      </c>
      <c r="G70" s="185">
        <v>0</v>
      </c>
      <c r="H70" s="185">
        <v>0</v>
      </c>
      <c r="I70" s="185">
        <v>0</v>
      </c>
      <c r="J70" s="30" t="s">
        <v>179</v>
      </c>
      <c r="K70" s="185">
        <v>0</v>
      </c>
      <c r="L70" s="185">
        <v>0</v>
      </c>
      <c r="M70" s="185">
        <v>0</v>
      </c>
      <c r="N70" s="185">
        <v>0</v>
      </c>
      <c r="O70" s="185">
        <v>0</v>
      </c>
      <c r="P70" s="250">
        <v>3</v>
      </c>
      <c r="Q70" s="185">
        <f>'4'!V71</f>
        <v>0</v>
      </c>
      <c r="R70" s="185">
        <f>'4'!W71</f>
        <v>0</v>
      </c>
      <c r="S70" s="185">
        <f>'4'!X71</f>
        <v>0</v>
      </c>
      <c r="T70" s="185">
        <f>'4'!Y71</f>
        <v>0</v>
      </c>
      <c r="U70" s="185">
        <f>'4'!Z71</f>
        <v>1</v>
      </c>
      <c r="V70" s="240">
        <v>4</v>
      </c>
      <c r="W70" s="185">
        <f>'4'!AC71</f>
        <v>0</v>
      </c>
      <c r="X70" s="185">
        <f>'4'!AD71</f>
        <v>0</v>
      </c>
      <c r="Y70" s="185">
        <f>'4'!AE71</f>
        <v>0</v>
      </c>
      <c r="Z70" s="185">
        <f>'4'!AF71</f>
        <v>0</v>
      </c>
      <c r="AA70" s="185">
        <f>'4'!AG71</f>
        <v>1</v>
      </c>
      <c r="AB70" s="250" t="s">
        <v>179</v>
      </c>
      <c r="AC70" s="185">
        <f>'4'!AJ71</f>
        <v>0</v>
      </c>
      <c r="AD70" s="185">
        <f>'4'!AK71</f>
        <v>0</v>
      </c>
      <c r="AE70" s="185">
        <f>'4'!AL71</f>
        <v>0</v>
      </c>
      <c r="AF70" s="185">
        <f>'4'!AM71</f>
        <v>0</v>
      </c>
      <c r="AG70" s="185">
        <f>'4'!AN71</f>
        <v>0</v>
      </c>
      <c r="AH70" s="250" t="s">
        <v>179</v>
      </c>
      <c r="AI70" s="185">
        <f>'4'!AQ71</f>
        <v>0</v>
      </c>
      <c r="AJ70" s="185">
        <f>'4'!AR71</f>
        <v>0</v>
      </c>
      <c r="AK70" s="185">
        <f>'4'!AS71</f>
        <v>0</v>
      </c>
      <c r="AL70" s="185">
        <f>'4'!AT71</f>
        <v>0</v>
      </c>
      <c r="AM70" s="185">
        <f>'4'!AU71</f>
        <v>0</v>
      </c>
      <c r="AN70" s="250" t="s">
        <v>179</v>
      </c>
      <c r="AO70" s="30">
        <v>0</v>
      </c>
      <c r="AP70" s="185">
        <f>'4'!AY71</f>
        <v>0</v>
      </c>
      <c r="AQ70" s="185">
        <f>'4'!AZ71</f>
        <v>0</v>
      </c>
      <c r="AR70" s="185">
        <f>'4'!BA71</f>
        <v>0</v>
      </c>
      <c r="AS70" s="185">
        <f>'4'!BB71</f>
        <v>0</v>
      </c>
      <c r="AT70" s="250" t="s">
        <v>179</v>
      </c>
      <c r="AU70" s="185">
        <f>'4'!BE71</f>
        <v>0</v>
      </c>
      <c r="AV70" s="185">
        <f>'4'!BF71</f>
        <v>0</v>
      </c>
      <c r="AW70" s="185">
        <f>'4'!BG71</f>
        <v>0</v>
      </c>
      <c r="AX70" s="185">
        <f>'4'!BH71</f>
        <v>0</v>
      </c>
      <c r="AY70" s="185">
        <f>'4'!BI71</f>
        <v>0</v>
      </c>
      <c r="AZ70" s="231"/>
    </row>
    <row r="71" spans="1:52" ht="31.5" x14ac:dyDescent="0.25">
      <c r="A71" s="238"/>
      <c r="B71" s="16" t="s">
        <v>182</v>
      </c>
      <c r="C71" s="16" t="s">
        <v>179</v>
      </c>
      <c r="D71" s="73" t="s">
        <v>179</v>
      </c>
      <c r="E71" s="185">
        <v>0</v>
      </c>
      <c r="F71" s="185">
        <v>0</v>
      </c>
      <c r="G71" s="185">
        <v>0</v>
      </c>
      <c r="H71" s="185">
        <v>0</v>
      </c>
      <c r="I71" s="185">
        <v>0</v>
      </c>
      <c r="J71" s="30" t="s">
        <v>179</v>
      </c>
      <c r="K71" s="185">
        <v>0</v>
      </c>
      <c r="L71" s="185">
        <v>0</v>
      </c>
      <c r="M71" s="185">
        <v>0</v>
      </c>
      <c r="N71" s="185">
        <v>0</v>
      </c>
      <c r="O71" s="185">
        <v>0</v>
      </c>
      <c r="P71" s="250">
        <v>3</v>
      </c>
      <c r="Q71" s="185">
        <f>'4'!V72</f>
        <v>0</v>
      </c>
      <c r="R71" s="185">
        <f>'4'!W72</f>
        <v>0</v>
      </c>
      <c r="S71" s="185">
        <f>'4'!X72</f>
        <v>0</v>
      </c>
      <c r="T71" s="185">
        <f>'4'!Y72</f>
        <v>0</v>
      </c>
      <c r="U71" s="185">
        <f>'4'!Z72</f>
        <v>1</v>
      </c>
      <c r="V71" s="240">
        <v>4</v>
      </c>
      <c r="W71" s="185">
        <f>'4'!AC72</f>
        <v>0</v>
      </c>
      <c r="X71" s="185">
        <f>'4'!AD72</f>
        <v>0</v>
      </c>
      <c r="Y71" s="185">
        <f>'4'!AE72</f>
        <v>0</v>
      </c>
      <c r="Z71" s="185">
        <f>'4'!AF72</f>
        <v>0</v>
      </c>
      <c r="AA71" s="185">
        <f>'4'!AG72</f>
        <v>1</v>
      </c>
      <c r="AB71" s="250" t="s">
        <v>179</v>
      </c>
      <c r="AC71" s="185">
        <f>'4'!AJ72</f>
        <v>0</v>
      </c>
      <c r="AD71" s="185">
        <f>'4'!AK72</f>
        <v>0</v>
      </c>
      <c r="AE71" s="185">
        <f>'4'!AL72</f>
        <v>0</v>
      </c>
      <c r="AF71" s="185">
        <f>'4'!AM72</f>
        <v>0</v>
      </c>
      <c r="AG71" s="185">
        <f>'4'!AN72</f>
        <v>0</v>
      </c>
      <c r="AH71" s="250" t="s">
        <v>179</v>
      </c>
      <c r="AI71" s="185">
        <f>'4'!AQ72</f>
        <v>0</v>
      </c>
      <c r="AJ71" s="185">
        <f>'4'!AR72</f>
        <v>0</v>
      </c>
      <c r="AK71" s="185">
        <f>'4'!AS72</f>
        <v>0</v>
      </c>
      <c r="AL71" s="185">
        <f>'4'!AT72</f>
        <v>0</v>
      </c>
      <c r="AM71" s="185">
        <f>'4'!AU72</f>
        <v>0</v>
      </c>
      <c r="AN71" s="250" t="s">
        <v>179</v>
      </c>
      <c r="AO71" s="30">
        <v>0</v>
      </c>
      <c r="AP71" s="185">
        <f>'4'!AY72</f>
        <v>0</v>
      </c>
      <c r="AQ71" s="185">
        <f>'4'!AZ72</f>
        <v>0</v>
      </c>
      <c r="AR71" s="185">
        <f>'4'!BA72</f>
        <v>0</v>
      </c>
      <c r="AS71" s="185">
        <f>'4'!BB72</f>
        <v>0</v>
      </c>
      <c r="AT71" s="250" t="s">
        <v>179</v>
      </c>
      <c r="AU71" s="185">
        <f>'4'!BE72</f>
        <v>0</v>
      </c>
      <c r="AV71" s="185">
        <f>'4'!BF72</f>
        <v>0</v>
      </c>
      <c r="AW71" s="185">
        <f>'4'!BG72</f>
        <v>0</v>
      </c>
      <c r="AX71" s="185">
        <f>'4'!BH72</f>
        <v>0</v>
      </c>
      <c r="AY71" s="185">
        <f>'4'!BI72</f>
        <v>0</v>
      </c>
      <c r="AZ71" s="231"/>
    </row>
    <row r="72" spans="1:52" ht="31.5" x14ac:dyDescent="0.25">
      <c r="A72" s="238"/>
      <c r="B72" s="16" t="s">
        <v>183</v>
      </c>
      <c r="C72" s="16" t="s">
        <v>179</v>
      </c>
      <c r="D72" s="73" t="s">
        <v>179</v>
      </c>
      <c r="E72" s="185">
        <v>0</v>
      </c>
      <c r="F72" s="185">
        <v>0</v>
      </c>
      <c r="G72" s="185">
        <v>0</v>
      </c>
      <c r="H72" s="185">
        <v>0</v>
      </c>
      <c r="I72" s="185">
        <v>0</v>
      </c>
      <c r="J72" s="30" t="s">
        <v>179</v>
      </c>
      <c r="K72" s="185">
        <v>0</v>
      </c>
      <c r="L72" s="185">
        <v>0</v>
      </c>
      <c r="M72" s="185">
        <v>0</v>
      </c>
      <c r="N72" s="185">
        <v>0</v>
      </c>
      <c r="O72" s="185">
        <v>0</v>
      </c>
      <c r="P72" s="250">
        <v>3</v>
      </c>
      <c r="Q72" s="185">
        <f>'4'!V73</f>
        <v>0</v>
      </c>
      <c r="R72" s="185">
        <f>'4'!W73</f>
        <v>0</v>
      </c>
      <c r="S72" s="185">
        <f>'4'!X73</f>
        <v>0</v>
      </c>
      <c r="T72" s="185">
        <f>'4'!Y73</f>
        <v>0</v>
      </c>
      <c r="U72" s="185">
        <f>'4'!Z73</f>
        <v>1</v>
      </c>
      <c r="V72" s="240">
        <v>4</v>
      </c>
      <c r="W72" s="185">
        <f>'4'!AC73</f>
        <v>0</v>
      </c>
      <c r="X72" s="185">
        <f>'4'!AD73</f>
        <v>0</v>
      </c>
      <c r="Y72" s="185">
        <f>'4'!AE73</f>
        <v>0</v>
      </c>
      <c r="Z72" s="185">
        <f>'4'!AF73</f>
        <v>0</v>
      </c>
      <c r="AA72" s="185">
        <f>'4'!AG73</f>
        <v>1</v>
      </c>
      <c r="AB72" s="250" t="s">
        <v>179</v>
      </c>
      <c r="AC72" s="185">
        <f>'4'!AJ73</f>
        <v>0</v>
      </c>
      <c r="AD72" s="185">
        <f>'4'!AK73</f>
        <v>0</v>
      </c>
      <c r="AE72" s="185">
        <f>'4'!AL73</f>
        <v>0</v>
      </c>
      <c r="AF72" s="185">
        <f>'4'!AM73</f>
        <v>0</v>
      </c>
      <c r="AG72" s="185">
        <f>'4'!AN73</f>
        <v>0</v>
      </c>
      <c r="AH72" s="250" t="s">
        <v>179</v>
      </c>
      <c r="AI72" s="185">
        <f>'4'!AQ73</f>
        <v>0</v>
      </c>
      <c r="AJ72" s="185">
        <f>'4'!AR73</f>
        <v>0</v>
      </c>
      <c r="AK72" s="185">
        <f>'4'!AS73</f>
        <v>0</v>
      </c>
      <c r="AL72" s="185">
        <f>'4'!AT73</f>
        <v>0</v>
      </c>
      <c r="AM72" s="185">
        <f>'4'!AU73</f>
        <v>0</v>
      </c>
      <c r="AN72" s="250" t="s">
        <v>179</v>
      </c>
      <c r="AO72" s="30">
        <v>0</v>
      </c>
      <c r="AP72" s="185">
        <f>'4'!AY73</f>
        <v>0</v>
      </c>
      <c r="AQ72" s="185">
        <f>'4'!AZ73</f>
        <v>0</v>
      </c>
      <c r="AR72" s="185">
        <f>'4'!BA73</f>
        <v>0</v>
      </c>
      <c r="AS72" s="185">
        <f>'4'!BB73</f>
        <v>0</v>
      </c>
      <c r="AT72" s="250" t="s">
        <v>179</v>
      </c>
      <c r="AU72" s="185">
        <f>'4'!BE73</f>
        <v>0</v>
      </c>
      <c r="AV72" s="185">
        <f>'4'!BF73</f>
        <v>0</v>
      </c>
      <c r="AW72" s="185">
        <f>'4'!BG73</f>
        <v>0</v>
      </c>
      <c r="AX72" s="185">
        <f>'4'!BH73</f>
        <v>0</v>
      </c>
      <c r="AY72" s="185">
        <f>'4'!BI73</f>
        <v>0</v>
      </c>
      <c r="AZ72" s="231"/>
    </row>
    <row r="73" spans="1:52" ht="47.25" x14ac:dyDescent="0.25">
      <c r="A73" s="238"/>
      <c r="B73" s="16" t="s">
        <v>184</v>
      </c>
      <c r="C73" s="16" t="s">
        <v>179</v>
      </c>
      <c r="D73" s="73" t="s">
        <v>179</v>
      </c>
      <c r="E73" s="185">
        <v>0</v>
      </c>
      <c r="F73" s="185">
        <v>0</v>
      </c>
      <c r="G73" s="185">
        <v>0</v>
      </c>
      <c r="H73" s="185">
        <v>0</v>
      </c>
      <c r="I73" s="185">
        <v>0</v>
      </c>
      <c r="J73" s="30" t="s">
        <v>179</v>
      </c>
      <c r="K73" s="185">
        <v>0</v>
      </c>
      <c r="L73" s="185">
        <v>0</v>
      </c>
      <c r="M73" s="185">
        <v>0</v>
      </c>
      <c r="N73" s="185">
        <v>0</v>
      </c>
      <c r="O73" s="185">
        <v>0</v>
      </c>
      <c r="P73" s="250">
        <v>3</v>
      </c>
      <c r="Q73" s="185">
        <f>'4'!V74</f>
        <v>0</v>
      </c>
      <c r="R73" s="185">
        <f>'4'!W74</f>
        <v>0</v>
      </c>
      <c r="S73" s="185">
        <f>'4'!X74</f>
        <v>0</v>
      </c>
      <c r="T73" s="185">
        <f>'4'!Y74</f>
        <v>0</v>
      </c>
      <c r="U73" s="185">
        <f>'4'!Z74</f>
        <v>1</v>
      </c>
      <c r="V73" s="240">
        <v>4</v>
      </c>
      <c r="W73" s="185">
        <f>'4'!AC74</f>
        <v>0</v>
      </c>
      <c r="X73" s="185">
        <f>'4'!AD74</f>
        <v>0</v>
      </c>
      <c r="Y73" s="185">
        <f>'4'!AE74</f>
        <v>0</v>
      </c>
      <c r="Z73" s="185">
        <f>'4'!AF74</f>
        <v>0</v>
      </c>
      <c r="AA73" s="185">
        <f>'4'!AG74</f>
        <v>1</v>
      </c>
      <c r="AB73" s="250" t="s">
        <v>179</v>
      </c>
      <c r="AC73" s="185">
        <f>'4'!AJ74</f>
        <v>0</v>
      </c>
      <c r="AD73" s="185">
        <f>'4'!AK74</f>
        <v>0</v>
      </c>
      <c r="AE73" s="185">
        <f>'4'!AL74</f>
        <v>0</v>
      </c>
      <c r="AF73" s="185">
        <f>'4'!AM74</f>
        <v>0</v>
      </c>
      <c r="AG73" s="185">
        <f>'4'!AN74</f>
        <v>0</v>
      </c>
      <c r="AH73" s="250" t="s">
        <v>179</v>
      </c>
      <c r="AI73" s="185">
        <f>'4'!AQ74</f>
        <v>0</v>
      </c>
      <c r="AJ73" s="185">
        <f>'4'!AR74</f>
        <v>0</v>
      </c>
      <c r="AK73" s="185">
        <f>'4'!AS74</f>
        <v>0</v>
      </c>
      <c r="AL73" s="185">
        <f>'4'!AT74</f>
        <v>0</v>
      </c>
      <c r="AM73" s="185">
        <f>'4'!AU74</f>
        <v>0</v>
      </c>
      <c r="AN73" s="250" t="s">
        <v>179</v>
      </c>
      <c r="AO73" s="30">
        <v>0</v>
      </c>
      <c r="AP73" s="185">
        <f>'4'!AY74</f>
        <v>0</v>
      </c>
      <c r="AQ73" s="185">
        <f>'4'!AZ74</f>
        <v>0</v>
      </c>
      <c r="AR73" s="185">
        <f>'4'!BA74</f>
        <v>0</v>
      </c>
      <c r="AS73" s="185">
        <f>'4'!BB74</f>
        <v>0</v>
      </c>
      <c r="AT73" s="250" t="s">
        <v>179</v>
      </c>
      <c r="AU73" s="185">
        <f>'4'!BE74</f>
        <v>0</v>
      </c>
      <c r="AV73" s="185">
        <f>'4'!BF74</f>
        <v>0</v>
      </c>
      <c r="AW73" s="185">
        <f>'4'!BG74</f>
        <v>0</v>
      </c>
      <c r="AX73" s="185">
        <f>'4'!BH74</f>
        <v>0</v>
      </c>
      <c r="AY73" s="185">
        <f>'4'!BI74</f>
        <v>0</v>
      </c>
      <c r="AZ73" s="231"/>
    </row>
    <row r="74" spans="1:52" ht="31.5" x14ac:dyDescent="0.25">
      <c r="A74" s="238"/>
      <c r="B74" s="16" t="s">
        <v>185</v>
      </c>
      <c r="C74" s="16" t="s">
        <v>179</v>
      </c>
      <c r="D74" s="73" t="s">
        <v>179</v>
      </c>
      <c r="E74" s="185">
        <v>0</v>
      </c>
      <c r="F74" s="185">
        <v>0</v>
      </c>
      <c r="G74" s="185">
        <v>0</v>
      </c>
      <c r="H74" s="185">
        <v>0</v>
      </c>
      <c r="I74" s="185">
        <v>0</v>
      </c>
      <c r="J74" s="30" t="s">
        <v>179</v>
      </c>
      <c r="K74" s="185">
        <v>0</v>
      </c>
      <c r="L74" s="185">
        <v>0</v>
      </c>
      <c r="M74" s="185">
        <v>0</v>
      </c>
      <c r="N74" s="185">
        <v>0</v>
      </c>
      <c r="O74" s="185">
        <v>0</v>
      </c>
      <c r="P74" s="250">
        <v>4</v>
      </c>
      <c r="Q74" s="185">
        <f>'4'!V75</f>
        <v>0</v>
      </c>
      <c r="R74" s="185">
        <f>'4'!W75</f>
        <v>0</v>
      </c>
      <c r="S74" s="185">
        <f>'4'!X75</f>
        <v>0</v>
      </c>
      <c r="T74" s="185">
        <f>'4'!Y75</f>
        <v>0</v>
      </c>
      <c r="U74" s="185">
        <f>'4'!Z75</f>
        <v>1</v>
      </c>
      <c r="V74" s="240">
        <v>4</v>
      </c>
      <c r="W74" s="185">
        <f>'4'!AC75</f>
        <v>0</v>
      </c>
      <c r="X74" s="185">
        <f>'4'!AD75</f>
        <v>0</v>
      </c>
      <c r="Y74" s="185">
        <f>'4'!AE75</f>
        <v>0</v>
      </c>
      <c r="Z74" s="185">
        <f>'4'!AF75</f>
        <v>0</v>
      </c>
      <c r="AA74" s="185">
        <f>'4'!AG75</f>
        <v>1</v>
      </c>
      <c r="AB74" s="250" t="s">
        <v>179</v>
      </c>
      <c r="AC74" s="185">
        <f>'4'!AJ75</f>
        <v>0</v>
      </c>
      <c r="AD74" s="185">
        <f>'4'!AK75</f>
        <v>0</v>
      </c>
      <c r="AE74" s="185">
        <f>'4'!AL75</f>
        <v>0</v>
      </c>
      <c r="AF74" s="185">
        <f>'4'!AM75</f>
        <v>0</v>
      </c>
      <c r="AG74" s="185">
        <f>'4'!AN75</f>
        <v>0</v>
      </c>
      <c r="AH74" s="250" t="s">
        <v>179</v>
      </c>
      <c r="AI74" s="185">
        <f>'4'!AQ75</f>
        <v>0</v>
      </c>
      <c r="AJ74" s="185">
        <f>'4'!AR75</f>
        <v>0</v>
      </c>
      <c r="AK74" s="185">
        <f>'4'!AS75</f>
        <v>0</v>
      </c>
      <c r="AL74" s="185">
        <f>'4'!AT75</f>
        <v>0</v>
      </c>
      <c r="AM74" s="185">
        <f>'4'!AU75</f>
        <v>0</v>
      </c>
      <c r="AN74" s="250" t="s">
        <v>179</v>
      </c>
      <c r="AO74" s="30">
        <v>0</v>
      </c>
      <c r="AP74" s="185">
        <f>'4'!AY75</f>
        <v>0</v>
      </c>
      <c r="AQ74" s="185">
        <f>'4'!AZ75</f>
        <v>0</v>
      </c>
      <c r="AR74" s="185">
        <f>'4'!BA75</f>
        <v>0</v>
      </c>
      <c r="AS74" s="185">
        <f>'4'!BB75</f>
        <v>0</v>
      </c>
      <c r="AT74" s="250" t="s">
        <v>179</v>
      </c>
      <c r="AU74" s="185">
        <f>'4'!BE75</f>
        <v>0</v>
      </c>
      <c r="AV74" s="185">
        <f>'4'!BF75</f>
        <v>0</v>
      </c>
      <c r="AW74" s="185">
        <f>'4'!BG75</f>
        <v>0</v>
      </c>
      <c r="AX74" s="185">
        <f>'4'!BH75</f>
        <v>0</v>
      </c>
      <c r="AY74" s="185">
        <f>'4'!BI75</f>
        <v>0</v>
      </c>
      <c r="AZ74" s="231"/>
    </row>
    <row r="75" spans="1:52" ht="31.5" x14ac:dyDescent="0.25">
      <c r="A75" s="238"/>
      <c r="B75" s="16" t="s">
        <v>186</v>
      </c>
      <c r="C75" s="16" t="s">
        <v>179</v>
      </c>
      <c r="D75" s="73" t="s">
        <v>179</v>
      </c>
      <c r="E75" s="185">
        <v>0</v>
      </c>
      <c r="F75" s="185">
        <v>0</v>
      </c>
      <c r="G75" s="185">
        <v>0</v>
      </c>
      <c r="H75" s="185">
        <v>0</v>
      </c>
      <c r="I75" s="185">
        <v>0</v>
      </c>
      <c r="J75" s="30" t="s">
        <v>179</v>
      </c>
      <c r="K75" s="185">
        <v>0</v>
      </c>
      <c r="L75" s="185">
        <v>0</v>
      </c>
      <c r="M75" s="185">
        <v>0</v>
      </c>
      <c r="N75" s="185">
        <v>0</v>
      </c>
      <c r="O75" s="185">
        <v>0</v>
      </c>
      <c r="P75" s="250">
        <v>4</v>
      </c>
      <c r="Q75" s="185">
        <f>'4'!V76</f>
        <v>0</v>
      </c>
      <c r="R75" s="185">
        <f>'4'!W76</f>
        <v>0</v>
      </c>
      <c r="S75" s="185">
        <f>'4'!X76</f>
        <v>0</v>
      </c>
      <c r="T75" s="185">
        <f>'4'!Y76</f>
        <v>0</v>
      </c>
      <c r="U75" s="185">
        <f>'4'!Z76</f>
        <v>1</v>
      </c>
      <c r="V75" s="240">
        <v>4</v>
      </c>
      <c r="W75" s="185">
        <f>'4'!AC76</f>
        <v>0</v>
      </c>
      <c r="X75" s="185">
        <f>'4'!AD76</f>
        <v>0</v>
      </c>
      <c r="Y75" s="185">
        <f>'4'!AE76</f>
        <v>0</v>
      </c>
      <c r="Z75" s="185">
        <f>'4'!AF76</f>
        <v>0</v>
      </c>
      <c r="AA75" s="185">
        <f>'4'!AG76</f>
        <v>1</v>
      </c>
      <c r="AB75" s="250" t="s">
        <v>179</v>
      </c>
      <c r="AC75" s="185">
        <f>'4'!AJ76</f>
        <v>0</v>
      </c>
      <c r="AD75" s="185">
        <f>'4'!AK76</f>
        <v>0</v>
      </c>
      <c r="AE75" s="185">
        <f>'4'!AL76</f>
        <v>0</v>
      </c>
      <c r="AF75" s="185">
        <f>'4'!AM76</f>
        <v>0</v>
      </c>
      <c r="AG75" s="185">
        <f>'4'!AN76</f>
        <v>0</v>
      </c>
      <c r="AH75" s="250" t="s">
        <v>179</v>
      </c>
      <c r="AI75" s="185">
        <f>'4'!AQ76</f>
        <v>0</v>
      </c>
      <c r="AJ75" s="185">
        <f>'4'!AR76</f>
        <v>0</v>
      </c>
      <c r="AK75" s="185">
        <f>'4'!AS76</f>
        <v>0</v>
      </c>
      <c r="AL75" s="185">
        <f>'4'!AT76</f>
        <v>0</v>
      </c>
      <c r="AM75" s="185">
        <f>'4'!AU76</f>
        <v>0</v>
      </c>
      <c r="AN75" s="250" t="s">
        <v>179</v>
      </c>
      <c r="AO75" s="30">
        <v>0</v>
      </c>
      <c r="AP75" s="185">
        <f>'4'!AY76</f>
        <v>0</v>
      </c>
      <c r="AQ75" s="185">
        <f>'4'!AZ76</f>
        <v>0</v>
      </c>
      <c r="AR75" s="185">
        <f>'4'!BA76</f>
        <v>0</v>
      </c>
      <c r="AS75" s="185">
        <f>'4'!BB76</f>
        <v>0</v>
      </c>
      <c r="AT75" s="250" t="s">
        <v>179</v>
      </c>
      <c r="AU75" s="185">
        <f>'4'!BE76</f>
        <v>0</v>
      </c>
      <c r="AV75" s="185">
        <f>'4'!BF76</f>
        <v>0</v>
      </c>
      <c r="AW75" s="185">
        <f>'4'!BG76</f>
        <v>0</v>
      </c>
      <c r="AX75" s="185">
        <f>'4'!BH76</f>
        <v>0</v>
      </c>
      <c r="AY75" s="185">
        <f>'4'!BI76</f>
        <v>0</v>
      </c>
      <c r="AZ75" s="231"/>
    </row>
    <row r="76" spans="1:52" ht="47.25" x14ac:dyDescent="0.25">
      <c r="A76" s="238"/>
      <c r="B76" s="16" t="s">
        <v>187</v>
      </c>
      <c r="C76" s="16" t="s">
        <v>179</v>
      </c>
      <c r="D76" s="73" t="s">
        <v>179</v>
      </c>
      <c r="E76" s="185">
        <v>0</v>
      </c>
      <c r="F76" s="185">
        <v>0</v>
      </c>
      <c r="G76" s="185">
        <v>0</v>
      </c>
      <c r="H76" s="185">
        <v>0</v>
      </c>
      <c r="I76" s="185">
        <v>0</v>
      </c>
      <c r="J76" s="30" t="s">
        <v>179</v>
      </c>
      <c r="K76" s="185">
        <v>0</v>
      </c>
      <c r="L76" s="185">
        <v>0</v>
      </c>
      <c r="M76" s="185">
        <v>0</v>
      </c>
      <c r="N76" s="185">
        <v>0</v>
      </c>
      <c r="O76" s="185">
        <v>0</v>
      </c>
      <c r="P76" s="250">
        <v>4</v>
      </c>
      <c r="Q76" s="185">
        <f>'4'!V77</f>
        <v>0</v>
      </c>
      <c r="R76" s="185">
        <f>'4'!W77</f>
        <v>0</v>
      </c>
      <c r="S76" s="185">
        <f>'4'!X77</f>
        <v>0</v>
      </c>
      <c r="T76" s="185">
        <f>'4'!Y77</f>
        <v>0</v>
      </c>
      <c r="U76" s="185">
        <f>'4'!Z77</f>
        <v>1</v>
      </c>
      <c r="V76" s="240">
        <v>4</v>
      </c>
      <c r="W76" s="185">
        <f>'4'!AC77</f>
        <v>0</v>
      </c>
      <c r="X76" s="185">
        <f>'4'!AD77</f>
        <v>0</v>
      </c>
      <c r="Y76" s="185">
        <f>'4'!AE77</f>
        <v>0</v>
      </c>
      <c r="Z76" s="185">
        <f>'4'!AF77</f>
        <v>0</v>
      </c>
      <c r="AA76" s="185">
        <f>'4'!AG77</f>
        <v>1</v>
      </c>
      <c r="AB76" s="250" t="s">
        <v>179</v>
      </c>
      <c r="AC76" s="185">
        <f>'4'!AJ77</f>
        <v>0</v>
      </c>
      <c r="AD76" s="185">
        <f>'4'!AK77</f>
        <v>0</v>
      </c>
      <c r="AE76" s="185">
        <f>'4'!AL77</f>
        <v>0</v>
      </c>
      <c r="AF76" s="185">
        <f>'4'!AM77</f>
        <v>0</v>
      </c>
      <c r="AG76" s="185">
        <f>'4'!AN77</f>
        <v>0</v>
      </c>
      <c r="AH76" s="250" t="s">
        <v>179</v>
      </c>
      <c r="AI76" s="185">
        <f>'4'!AQ77</f>
        <v>0</v>
      </c>
      <c r="AJ76" s="185">
        <f>'4'!AR77</f>
        <v>0</v>
      </c>
      <c r="AK76" s="185">
        <f>'4'!AS77</f>
        <v>0</v>
      </c>
      <c r="AL76" s="185">
        <f>'4'!AT77</f>
        <v>0</v>
      </c>
      <c r="AM76" s="185">
        <f>'4'!AU77</f>
        <v>0</v>
      </c>
      <c r="AN76" s="250" t="s">
        <v>179</v>
      </c>
      <c r="AO76" s="30">
        <v>0</v>
      </c>
      <c r="AP76" s="185">
        <f>'4'!AY77</f>
        <v>0</v>
      </c>
      <c r="AQ76" s="185">
        <f>'4'!AZ77</f>
        <v>0</v>
      </c>
      <c r="AR76" s="185">
        <f>'4'!BA77</f>
        <v>0</v>
      </c>
      <c r="AS76" s="185">
        <f>'4'!BB77</f>
        <v>0</v>
      </c>
      <c r="AT76" s="250" t="s">
        <v>179</v>
      </c>
      <c r="AU76" s="185">
        <f>'4'!BE77</f>
        <v>0</v>
      </c>
      <c r="AV76" s="185">
        <f>'4'!BF77</f>
        <v>0</v>
      </c>
      <c r="AW76" s="185">
        <f>'4'!BG77</f>
        <v>0</v>
      </c>
      <c r="AX76" s="185">
        <f>'4'!BH77</f>
        <v>0</v>
      </c>
      <c r="AY76" s="185">
        <f>'4'!BI77</f>
        <v>0</v>
      </c>
      <c r="AZ76" s="231"/>
    </row>
    <row r="77" spans="1:52" ht="47.25" x14ac:dyDescent="0.25">
      <c r="A77" s="238"/>
      <c r="B77" s="16" t="s">
        <v>188</v>
      </c>
      <c r="C77" s="16" t="s">
        <v>179</v>
      </c>
      <c r="D77" s="73" t="s">
        <v>179</v>
      </c>
      <c r="E77" s="185">
        <v>0</v>
      </c>
      <c r="F77" s="185">
        <v>0</v>
      </c>
      <c r="G77" s="185">
        <v>0</v>
      </c>
      <c r="H77" s="185">
        <v>0</v>
      </c>
      <c r="I77" s="185">
        <v>0</v>
      </c>
      <c r="J77" s="30" t="s">
        <v>179</v>
      </c>
      <c r="K77" s="185">
        <v>0</v>
      </c>
      <c r="L77" s="185">
        <v>0</v>
      </c>
      <c r="M77" s="185">
        <v>0</v>
      </c>
      <c r="N77" s="185">
        <v>0</v>
      </c>
      <c r="O77" s="185">
        <v>0</v>
      </c>
      <c r="P77" s="250">
        <v>4</v>
      </c>
      <c r="Q77" s="185">
        <f>'4'!V78</f>
        <v>0</v>
      </c>
      <c r="R77" s="185">
        <f>'4'!W78</f>
        <v>0</v>
      </c>
      <c r="S77" s="185">
        <f>'4'!X78</f>
        <v>0</v>
      </c>
      <c r="T77" s="185">
        <f>'4'!Y78</f>
        <v>0</v>
      </c>
      <c r="U77" s="185">
        <f>'4'!Z78</f>
        <v>1</v>
      </c>
      <c r="V77" s="240">
        <v>4</v>
      </c>
      <c r="W77" s="185">
        <f>'4'!AC78</f>
        <v>0</v>
      </c>
      <c r="X77" s="185">
        <f>'4'!AD78</f>
        <v>0</v>
      </c>
      <c r="Y77" s="185">
        <f>'4'!AE78</f>
        <v>0</v>
      </c>
      <c r="Z77" s="185">
        <f>'4'!AF78</f>
        <v>0</v>
      </c>
      <c r="AA77" s="185">
        <f>'4'!AG78</f>
        <v>1</v>
      </c>
      <c r="AB77" s="250" t="s">
        <v>179</v>
      </c>
      <c r="AC77" s="185">
        <f>'4'!AJ78</f>
        <v>0</v>
      </c>
      <c r="AD77" s="185">
        <f>'4'!AK78</f>
        <v>0</v>
      </c>
      <c r="AE77" s="185">
        <f>'4'!AL78</f>
        <v>0</v>
      </c>
      <c r="AF77" s="185">
        <f>'4'!AM78</f>
        <v>0</v>
      </c>
      <c r="AG77" s="185">
        <f>'4'!AN78</f>
        <v>0</v>
      </c>
      <c r="AH77" s="250" t="s">
        <v>179</v>
      </c>
      <c r="AI77" s="185">
        <f>'4'!AQ78</f>
        <v>0</v>
      </c>
      <c r="AJ77" s="185">
        <f>'4'!AR78</f>
        <v>0</v>
      </c>
      <c r="AK77" s="185">
        <f>'4'!AS78</f>
        <v>0</v>
      </c>
      <c r="AL77" s="185">
        <f>'4'!AT78</f>
        <v>0</v>
      </c>
      <c r="AM77" s="185">
        <f>'4'!AU78</f>
        <v>0</v>
      </c>
      <c r="AN77" s="250" t="s">
        <v>179</v>
      </c>
      <c r="AO77" s="30">
        <v>0</v>
      </c>
      <c r="AP77" s="185">
        <f>'4'!AY78</f>
        <v>0</v>
      </c>
      <c r="AQ77" s="185">
        <f>'4'!AZ78</f>
        <v>0</v>
      </c>
      <c r="AR77" s="185">
        <f>'4'!BA78</f>
        <v>0</v>
      </c>
      <c r="AS77" s="185">
        <f>'4'!BB78</f>
        <v>0</v>
      </c>
      <c r="AT77" s="250" t="s">
        <v>179</v>
      </c>
      <c r="AU77" s="185">
        <f>'4'!BE78</f>
        <v>0</v>
      </c>
      <c r="AV77" s="185">
        <f>'4'!BF78</f>
        <v>0</v>
      </c>
      <c r="AW77" s="185">
        <f>'4'!BG78</f>
        <v>0</v>
      </c>
      <c r="AX77" s="185">
        <f>'4'!BH78</f>
        <v>0</v>
      </c>
      <c r="AY77" s="185">
        <f>'4'!BI78</f>
        <v>0</v>
      </c>
      <c r="AZ77" s="231"/>
    </row>
    <row r="78" spans="1:52" ht="31.5" x14ac:dyDescent="0.25">
      <c r="A78" s="238"/>
      <c r="B78" s="16" t="s">
        <v>218</v>
      </c>
      <c r="C78" s="16" t="s">
        <v>179</v>
      </c>
      <c r="D78" s="73" t="s">
        <v>179</v>
      </c>
      <c r="E78" s="185">
        <v>0</v>
      </c>
      <c r="F78" s="185">
        <v>0</v>
      </c>
      <c r="G78" s="185">
        <v>0</v>
      </c>
      <c r="H78" s="185">
        <v>0</v>
      </c>
      <c r="I78" s="185">
        <v>0</v>
      </c>
      <c r="J78" s="30" t="s">
        <v>179</v>
      </c>
      <c r="K78" s="185">
        <v>0</v>
      </c>
      <c r="L78" s="185">
        <v>0</v>
      </c>
      <c r="M78" s="185">
        <v>0</v>
      </c>
      <c r="N78" s="185">
        <v>0</v>
      </c>
      <c r="O78" s="185">
        <v>0</v>
      </c>
      <c r="P78" s="250" t="s">
        <v>179</v>
      </c>
      <c r="Q78" s="185">
        <f>'4'!V79</f>
        <v>0</v>
      </c>
      <c r="R78" s="185">
        <f>'4'!W79</f>
        <v>0</v>
      </c>
      <c r="S78" s="185">
        <f>'4'!X79</f>
        <v>0</v>
      </c>
      <c r="T78" s="185">
        <f>'4'!Y79</f>
        <v>0</v>
      </c>
      <c r="U78" s="185">
        <f>'4'!Z79</f>
        <v>0</v>
      </c>
      <c r="V78" s="250" t="s">
        <v>179</v>
      </c>
      <c r="W78" s="185">
        <f>'4'!AC79</f>
        <v>0</v>
      </c>
      <c r="X78" s="185">
        <f>'4'!AD79</f>
        <v>0</v>
      </c>
      <c r="Y78" s="185">
        <f>'4'!AE79</f>
        <v>0</v>
      </c>
      <c r="Z78" s="185">
        <f>'4'!AF79</f>
        <v>0</v>
      </c>
      <c r="AA78" s="185">
        <f>'4'!AG79</f>
        <v>0</v>
      </c>
      <c r="AB78" s="250">
        <v>4</v>
      </c>
      <c r="AC78" s="185">
        <f>'4'!AJ79</f>
        <v>0</v>
      </c>
      <c r="AD78" s="185">
        <f>'4'!AK79</f>
        <v>0</v>
      </c>
      <c r="AE78" s="185">
        <f>'4'!AL79</f>
        <v>0</v>
      </c>
      <c r="AF78" s="185">
        <f>'4'!AM79</f>
        <v>0</v>
      </c>
      <c r="AG78" s="185">
        <f>'4'!AN79</f>
        <v>1</v>
      </c>
      <c r="AH78" s="240">
        <v>4</v>
      </c>
      <c r="AI78" s="185">
        <f>'4'!AQ79</f>
        <v>0</v>
      </c>
      <c r="AJ78" s="185">
        <f>'4'!AR79</f>
        <v>0</v>
      </c>
      <c r="AK78" s="185">
        <f>'4'!AS79</f>
        <v>0</v>
      </c>
      <c r="AL78" s="185">
        <f>'4'!AT79</f>
        <v>0</v>
      </c>
      <c r="AM78" s="185">
        <f>'4'!AU79</f>
        <v>1</v>
      </c>
      <c r="AN78" s="250" t="s">
        <v>179</v>
      </c>
      <c r="AO78" s="30">
        <v>0</v>
      </c>
      <c r="AP78" s="185">
        <f>'4'!AY79</f>
        <v>0</v>
      </c>
      <c r="AQ78" s="185">
        <f>'4'!AZ79</f>
        <v>0</v>
      </c>
      <c r="AR78" s="185">
        <f>'4'!BA79</f>
        <v>0</v>
      </c>
      <c r="AS78" s="185">
        <f>'4'!BB79</f>
        <v>0</v>
      </c>
      <c r="AT78" s="250" t="s">
        <v>179</v>
      </c>
      <c r="AU78" s="185">
        <f>'4'!BE79</f>
        <v>0</v>
      </c>
      <c r="AV78" s="185">
        <f>'4'!BF79</f>
        <v>0</v>
      </c>
      <c r="AW78" s="185">
        <f>'4'!BG79</f>
        <v>0</v>
      </c>
      <c r="AX78" s="185">
        <f>'4'!BH79</f>
        <v>0</v>
      </c>
      <c r="AY78" s="185">
        <f>'4'!BI79</f>
        <v>0</v>
      </c>
      <c r="AZ78" s="231"/>
    </row>
    <row r="79" spans="1:52" ht="31.5" x14ac:dyDescent="0.25">
      <c r="A79" s="238"/>
      <c r="B79" s="16" t="s">
        <v>219</v>
      </c>
      <c r="C79" s="16" t="s">
        <v>179</v>
      </c>
      <c r="D79" s="73" t="s">
        <v>179</v>
      </c>
      <c r="E79" s="185">
        <v>0</v>
      </c>
      <c r="F79" s="185">
        <v>0</v>
      </c>
      <c r="G79" s="185">
        <v>0</v>
      </c>
      <c r="H79" s="185">
        <v>0</v>
      </c>
      <c r="I79" s="185">
        <v>0</v>
      </c>
      <c r="J79" s="30" t="s">
        <v>179</v>
      </c>
      <c r="K79" s="185">
        <v>0</v>
      </c>
      <c r="L79" s="185">
        <v>0</v>
      </c>
      <c r="M79" s="185">
        <v>0</v>
      </c>
      <c r="N79" s="185">
        <v>0</v>
      </c>
      <c r="O79" s="185">
        <v>0</v>
      </c>
      <c r="P79" s="250" t="s">
        <v>179</v>
      </c>
      <c r="Q79" s="185">
        <f>'4'!V80</f>
        <v>0</v>
      </c>
      <c r="R79" s="185">
        <f>'4'!W80</f>
        <v>0</v>
      </c>
      <c r="S79" s="185">
        <f>'4'!X80</f>
        <v>0</v>
      </c>
      <c r="T79" s="185">
        <f>'4'!Y80</f>
        <v>0</v>
      </c>
      <c r="U79" s="185">
        <f>'4'!Z80</f>
        <v>0</v>
      </c>
      <c r="V79" s="250" t="s">
        <v>179</v>
      </c>
      <c r="W79" s="185">
        <f>'4'!AC80</f>
        <v>0</v>
      </c>
      <c r="X79" s="185">
        <f>'4'!AD80</f>
        <v>0</v>
      </c>
      <c r="Y79" s="185">
        <f>'4'!AE80</f>
        <v>0</v>
      </c>
      <c r="Z79" s="185">
        <f>'4'!AF80</f>
        <v>0</v>
      </c>
      <c r="AA79" s="185">
        <f>'4'!AG80</f>
        <v>0</v>
      </c>
      <c r="AB79" s="250">
        <v>4</v>
      </c>
      <c r="AC79" s="185">
        <f>'4'!AJ80</f>
        <v>0</v>
      </c>
      <c r="AD79" s="185">
        <f>'4'!AK80</f>
        <v>0</v>
      </c>
      <c r="AE79" s="185">
        <f>'4'!AL80</f>
        <v>0</v>
      </c>
      <c r="AF79" s="185">
        <f>'4'!AM80</f>
        <v>0</v>
      </c>
      <c r="AG79" s="185">
        <f>'4'!AN80</f>
        <v>1</v>
      </c>
      <c r="AH79" s="240">
        <v>4</v>
      </c>
      <c r="AI79" s="185">
        <f>'4'!AQ80</f>
        <v>0</v>
      </c>
      <c r="AJ79" s="185">
        <f>'4'!AR80</f>
        <v>0</v>
      </c>
      <c r="AK79" s="185">
        <f>'4'!AS80</f>
        <v>0</v>
      </c>
      <c r="AL79" s="185">
        <f>'4'!AT80</f>
        <v>0</v>
      </c>
      <c r="AM79" s="185">
        <f>'4'!AU80</f>
        <v>1</v>
      </c>
      <c r="AN79" s="250" t="s">
        <v>179</v>
      </c>
      <c r="AO79" s="30">
        <v>0</v>
      </c>
      <c r="AP79" s="185">
        <f>'4'!AY80</f>
        <v>0</v>
      </c>
      <c r="AQ79" s="185">
        <f>'4'!AZ80</f>
        <v>0</v>
      </c>
      <c r="AR79" s="185">
        <f>'4'!BA80</f>
        <v>0</v>
      </c>
      <c r="AS79" s="185">
        <f>'4'!BB80</f>
        <v>0</v>
      </c>
      <c r="AT79" s="250" t="s">
        <v>179</v>
      </c>
      <c r="AU79" s="185">
        <f>'4'!BE80</f>
        <v>0</v>
      </c>
      <c r="AV79" s="185">
        <f>'4'!BF80</f>
        <v>0</v>
      </c>
      <c r="AW79" s="185">
        <f>'4'!BG80</f>
        <v>0</v>
      </c>
      <c r="AX79" s="185">
        <f>'4'!BH80</f>
        <v>0</v>
      </c>
      <c r="AY79" s="185">
        <f>'4'!BI80</f>
        <v>0</v>
      </c>
      <c r="AZ79" s="231"/>
    </row>
    <row r="80" spans="1:52" ht="47.25" x14ac:dyDescent="0.25">
      <c r="A80" s="241" t="s">
        <v>148</v>
      </c>
      <c r="B80" s="239" t="s">
        <v>149</v>
      </c>
      <c r="C80" s="230" t="s">
        <v>75</v>
      </c>
      <c r="D80" s="71" t="s">
        <v>179</v>
      </c>
      <c r="E80" s="71" t="s">
        <v>179</v>
      </c>
      <c r="F80" s="71" t="s">
        <v>179</v>
      </c>
      <c r="G80" s="71" t="s">
        <v>179</v>
      </c>
      <c r="H80" s="71" t="s">
        <v>179</v>
      </c>
      <c r="I80" s="71" t="s">
        <v>179</v>
      </c>
      <c r="J80" s="71" t="s">
        <v>179</v>
      </c>
      <c r="K80" s="71" t="s">
        <v>179</v>
      </c>
      <c r="L80" s="71" t="s">
        <v>179</v>
      </c>
      <c r="M80" s="71" t="s">
        <v>179</v>
      </c>
      <c r="N80" s="71" t="s">
        <v>179</v>
      </c>
      <c r="O80" s="71" t="s">
        <v>179</v>
      </c>
      <c r="P80" s="71" t="s">
        <v>179</v>
      </c>
      <c r="Q80" s="71" t="s">
        <v>179</v>
      </c>
      <c r="R80" s="71" t="s">
        <v>179</v>
      </c>
      <c r="S80" s="71" t="s">
        <v>179</v>
      </c>
      <c r="T80" s="71" t="s">
        <v>179</v>
      </c>
      <c r="U80" s="71" t="s">
        <v>179</v>
      </c>
      <c r="V80" s="71" t="s">
        <v>179</v>
      </c>
      <c r="W80" s="71" t="s">
        <v>179</v>
      </c>
      <c r="X80" s="71" t="s">
        <v>179</v>
      </c>
      <c r="Y80" s="71" t="s">
        <v>179</v>
      </c>
      <c r="Z80" s="71" t="s">
        <v>179</v>
      </c>
      <c r="AA80" s="71" t="s">
        <v>179</v>
      </c>
      <c r="AB80" s="71" t="s">
        <v>179</v>
      </c>
      <c r="AC80" s="71" t="s">
        <v>179</v>
      </c>
      <c r="AD80" s="71" t="s">
        <v>179</v>
      </c>
      <c r="AE80" s="71" t="s">
        <v>179</v>
      </c>
      <c r="AF80" s="71" t="s">
        <v>179</v>
      </c>
      <c r="AG80" s="71" t="s">
        <v>179</v>
      </c>
      <c r="AH80" s="71" t="s">
        <v>179</v>
      </c>
      <c r="AI80" s="71" t="s">
        <v>179</v>
      </c>
      <c r="AJ80" s="71" t="s">
        <v>179</v>
      </c>
      <c r="AK80" s="71" t="s">
        <v>179</v>
      </c>
      <c r="AL80" s="71" t="s">
        <v>179</v>
      </c>
      <c r="AM80" s="71" t="s">
        <v>179</v>
      </c>
      <c r="AN80" s="71" t="s">
        <v>179</v>
      </c>
      <c r="AO80" s="71" t="s">
        <v>179</v>
      </c>
      <c r="AP80" s="71" t="s">
        <v>179</v>
      </c>
      <c r="AQ80" s="71" t="s">
        <v>179</v>
      </c>
      <c r="AR80" s="71" t="s">
        <v>179</v>
      </c>
      <c r="AS80" s="71" t="s">
        <v>179</v>
      </c>
      <c r="AT80" s="71" t="s">
        <v>179</v>
      </c>
      <c r="AU80" s="71" t="s">
        <v>179</v>
      </c>
      <c r="AV80" s="71" t="s">
        <v>179</v>
      </c>
      <c r="AW80" s="71" t="s">
        <v>179</v>
      </c>
      <c r="AX80" s="71" t="s">
        <v>179</v>
      </c>
      <c r="AY80" s="71" t="s">
        <v>179</v>
      </c>
      <c r="AZ80" s="233" t="s">
        <v>179</v>
      </c>
    </row>
    <row r="81" spans="1:52" ht="63" x14ac:dyDescent="0.25">
      <c r="A81" s="241" t="s">
        <v>150</v>
      </c>
      <c r="B81" s="239" t="s">
        <v>151</v>
      </c>
      <c r="C81" s="230" t="s">
        <v>75</v>
      </c>
      <c r="D81" s="71" t="s">
        <v>179</v>
      </c>
      <c r="E81" s="71" t="s">
        <v>179</v>
      </c>
      <c r="F81" s="71" t="s">
        <v>179</v>
      </c>
      <c r="G81" s="71" t="s">
        <v>179</v>
      </c>
      <c r="H81" s="71" t="s">
        <v>179</v>
      </c>
      <c r="I81" s="71" t="s">
        <v>179</v>
      </c>
      <c r="J81" s="71" t="s">
        <v>179</v>
      </c>
      <c r="K81" s="71" t="s">
        <v>179</v>
      </c>
      <c r="L81" s="71" t="s">
        <v>179</v>
      </c>
      <c r="M81" s="71" t="s">
        <v>179</v>
      </c>
      <c r="N81" s="71" t="s">
        <v>179</v>
      </c>
      <c r="O81" s="71" t="s">
        <v>179</v>
      </c>
      <c r="P81" s="71" t="s">
        <v>179</v>
      </c>
      <c r="Q81" s="71" t="s">
        <v>179</v>
      </c>
      <c r="R81" s="71" t="s">
        <v>179</v>
      </c>
      <c r="S81" s="71" t="s">
        <v>179</v>
      </c>
      <c r="T81" s="71" t="s">
        <v>179</v>
      </c>
      <c r="U81" s="71" t="s">
        <v>179</v>
      </c>
      <c r="V81" s="71" t="s">
        <v>179</v>
      </c>
      <c r="W81" s="71" t="s">
        <v>179</v>
      </c>
      <c r="X81" s="71" t="s">
        <v>179</v>
      </c>
      <c r="Y81" s="71" t="s">
        <v>179</v>
      </c>
      <c r="Z81" s="71" t="s">
        <v>179</v>
      </c>
      <c r="AA81" s="71" t="s">
        <v>179</v>
      </c>
      <c r="AB81" s="71" t="s">
        <v>179</v>
      </c>
      <c r="AC81" s="71" t="s">
        <v>179</v>
      </c>
      <c r="AD81" s="71" t="s">
        <v>179</v>
      </c>
      <c r="AE81" s="71" t="s">
        <v>179</v>
      </c>
      <c r="AF81" s="71" t="s">
        <v>179</v>
      </c>
      <c r="AG81" s="71" t="s">
        <v>179</v>
      </c>
      <c r="AH81" s="71" t="s">
        <v>179</v>
      </c>
      <c r="AI81" s="71" t="s">
        <v>179</v>
      </c>
      <c r="AJ81" s="71" t="s">
        <v>179</v>
      </c>
      <c r="AK81" s="71" t="s">
        <v>179</v>
      </c>
      <c r="AL81" s="71" t="s">
        <v>179</v>
      </c>
      <c r="AM81" s="71" t="s">
        <v>179</v>
      </c>
      <c r="AN81" s="71" t="s">
        <v>179</v>
      </c>
      <c r="AO81" s="71" t="s">
        <v>179</v>
      </c>
      <c r="AP81" s="71" t="s">
        <v>179</v>
      </c>
      <c r="AQ81" s="71" t="s">
        <v>179</v>
      </c>
      <c r="AR81" s="71" t="s">
        <v>179</v>
      </c>
      <c r="AS81" s="71" t="s">
        <v>179</v>
      </c>
      <c r="AT81" s="71" t="s">
        <v>179</v>
      </c>
      <c r="AU81" s="71" t="s">
        <v>179</v>
      </c>
      <c r="AV81" s="71" t="s">
        <v>179</v>
      </c>
      <c r="AW81" s="71" t="s">
        <v>179</v>
      </c>
      <c r="AX81" s="71" t="s">
        <v>179</v>
      </c>
      <c r="AY81" s="71" t="s">
        <v>179</v>
      </c>
      <c r="AZ81" s="233" t="s">
        <v>179</v>
      </c>
    </row>
    <row r="82" spans="1:52" ht="63" x14ac:dyDescent="0.25">
      <c r="A82" s="241" t="s">
        <v>152</v>
      </c>
      <c r="B82" s="239" t="s">
        <v>153</v>
      </c>
      <c r="C82" s="230" t="s">
        <v>75</v>
      </c>
      <c r="D82" s="71" t="s">
        <v>179</v>
      </c>
      <c r="E82" s="71" t="s">
        <v>179</v>
      </c>
      <c r="F82" s="71" t="s">
        <v>179</v>
      </c>
      <c r="G82" s="71" t="s">
        <v>179</v>
      </c>
      <c r="H82" s="71" t="s">
        <v>179</v>
      </c>
      <c r="I82" s="71" t="s">
        <v>179</v>
      </c>
      <c r="J82" s="71" t="s">
        <v>179</v>
      </c>
      <c r="K82" s="71" t="s">
        <v>179</v>
      </c>
      <c r="L82" s="71" t="s">
        <v>179</v>
      </c>
      <c r="M82" s="71" t="s">
        <v>179</v>
      </c>
      <c r="N82" s="71" t="s">
        <v>179</v>
      </c>
      <c r="O82" s="71" t="s">
        <v>179</v>
      </c>
      <c r="P82" s="71" t="s">
        <v>179</v>
      </c>
      <c r="Q82" s="71" t="s">
        <v>179</v>
      </c>
      <c r="R82" s="71" t="s">
        <v>179</v>
      </c>
      <c r="S82" s="71" t="s">
        <v>179</v>
      </c>
      <c r="T82" s="71" t="s">
        <v>179</v>
      </c>
      <c r="U82" s="71" t="s">
        <v>179</v>
      </c>
      <c r="V82" s="71" t="s">
        <v>179</v>
      </c>
      <c r="W82" s="71" t="s">
        <v>179</v>
      </c>
      <c r="X82" s="71" t="s">
        <v>179</v>
      </c>
      <c r="Y82" s="71" t="s">
        <v>179</v>
      </c>
      <c r="Z82" s="71" t="s">
        <v>179</v>
      </c>
      <c r="AA82" s="71" t="s">
        <v>179</v>
      </c>
      <c r="AB82" s="71" t="s">
        <v>179</v>
      </c>
      <c r="AC82" s="71" t="s">
        <v>179</v>
      </c>
      <c r="AD82" s="71" t="s">
        <v>179</v>
      </c>
      <c r="AE82" s="71" t="s">
        <v>179</v>
      </c>
      <c r="AF82" s="71" t="s">
        <v>179</v>
      </c>
      <c r="AG82" s="71" t="s">
        <v>179</v>
      </c>
      <c r="AH82" s="71" t="s">
        <v>179</v>
      </c>
      <c r="AI82" s="71" t="s">
        <v>179</v>
      </c>
      <c r="AJ82" s="71" t="s">
        <v>179</v>
      </c>
      <c r="AK82" s="71" t="s">
        <v>179</v>
      </c>
      <c r="AL82" s="71" t="s">
        <v>179</v>
      </c>
      <c r="AM82" s="71" t="s">
        <v>179</v>
      </c>
      <c r="AN82" s="71" t="s">
        <v>179</v>
      </c>
      <c r="AO82" s="71" t="s">
        <v>179</v>
      </c>
      <c r="AP82" s="71" t="s">
        <v>179</v>
      </c>
      <c r="AQ82" s="71" t="s">
        <v>179</v>
      </c>
      <c r="AR82" s="71" t="s">
        <v>179</v>
      </c>
      <c r="AS82" s="71" t="s">
        <v>179</v>
      </c>
      <c r="AT82" s="71" t="s">
        <v>179</v>
      </c>
      <c r="AU82" s="71" t="s">
        <v>179</v>
      </c>
      <c r="AV82" s="71" t="s">
        <v>179</v>
      </c>
      <c r="AW82" s="71" t="s">
        <v>179</v>
      </c>
      <c r="AX82" s="71" t="s">
        <v>179</v>
      </c>
      <c r="AY82" s="71" t="s">
        <v>179</v>
      </c>
      <c r="AZ82" s="233" t="s">
        <v>179</v>
      </c>
    </row>
    <row r="83" spans="1:52" ht="31.5" x14ac:dyDescent="0.25">
      <c r="A83" s="241" t="s">
        <v>154</v>
      </c>
      <c r="B83" s="239" t="s">
        <v>155</v>
      </c>
      <c r="C83" s="230" t="s">
        <v>75</v>
      </c>
      <c r="D83" s="71" t="s">
        <v>179</v>
      </c>
      <c r="E83" s="71" t="s">
        <v>179</v>
      </c>
      <c r="F83" s="71" t="s">
        <v>179</v>
      </c>
      <c r="G83" s="71" t="s">
        <v>179</v>
      </c>
      <c r="H83" s="71" t="s">
        <v>179</v>
      </c>
      <c r="I83" s="71" t="s">
        <v>179</v>
      </c>
      <c r="J83" s="71" t="s">
        <v>179</v>
      </c>
      <c r="K83" s="71" t="s">
        <v>179</v>
      </c>
      <c r="L83" s="71" t="s">
        <v>179</v>
      </c>
      <c r="M83" s="71" t="s">
        <v>179</v>
      </c>
      <c r="N83" s="71" t="s">
        <v>179</v>
      </c>
      <c r="O83" s="71" t="s">
        <v>179</v>
      </c>
      <c r="P83" s="71" t="s">
        <v>179</v>
      </c>
      <c r="Q83" s="71" t="s">
        <v>179</v>
      </c>
      <c r="R83" s="71" t="s">
        <v>179</v>
      </c>
      <c r="S83" s="71" t="s">
        <v>179</v>
      </c>
      <c r="T83" s="71" t="s">
        <v>179</v>
      </c>
      <c r="U83" s="71" t="s">
        <v>179</v>
      </c>
      <c r="V83" s="71" t="s">
        <v>179</v>
      </c>
      <c r="W83" s="71" t="s">
        <v>179</v>
      </c>
      <c r="X83" s="71" t="s">
        <v>179</v>
      </c>
      <c r="Y83" s="71" t="s">
        <v>179</v>
      </c>
      <c r="Z83" s="71" t="s">
        <v>179</v>
      </c>
      <c r="AA83" s="71" t="s">
        <v>179</v>
      </c>
      <c r="AB83" s="71" t="s">
        <v>179</v>
      </c>
      <c r="AC83" s="71" t="s">
        <v>179</v>
      </c>
      <c r="AD83" s="71" t="s">
        <v>179</v>
      </c>
      <c r="AE83" s="71" t="s">
        <v>179</v>
      </c>
      <c r="AF83" s="71" t="s">
        <v>179</v>
      </c>
      <c r="AG83" s="71" t="s">
        <v>179</v>
      </c>
      <c r="AH83" s="71" t="s">
        <v>179</v>
      </c>
      <c r="AI83" s="71" t="s">
        <v>179</v>
      </c>
      <c r="AJ83" s="71" t="s">
        <v>179</v>
      </c>
      <c r="AK83" s="71" t="s">
        <v>179</v>
      </c>
      <c r="AL83" s="71" t="s">
        <v>179</v>
      </c>
      <c r="AM83" s="71" t="s">
        <v>179</v>
      </c>
      <c r="AN83" s="71" t="s">
        <v>179</v>
      </c>
      <c r="AO83" s="71" t="s">
        <v>179</v>
      </c>
      <c r="AP83" s="71" t="s">
        <v>179</v>
      </c>
      <c r="AQ83" s="71" t="s">
        <v>179</v>
      </c>
      <c r="AR83" s="71" t="s">
        <v>179</v>
      </c>
      <c r="AS83" s="71" t="s">
        <v>179</v>
      </c>
      <c r="AT83" s="71" t="s">
        <v>179</v>
      </c>
      <c r="AU83" s="71" t="s">
        <v>179</v>
      </c>
      <c r="AV83" s="71" t="s">
        <v>179</v>
      </c>
      <c r="AW83" s="71" t="s">
        <v>179</v>
      </c>
      <c r="AX83" s="71" t="s">
        <v>179</v>
      </c>
      <c r="AY83" s="71" t="s">
        <v>179</v>
      </c>
      <c r="AZ83" s="233" t="s">
        <v>179</v>
      </c>
    </row>
    <row r="84" spans="1:52" ht="47.25" x14ac:dyDescent="0.25">
      <c r="A84" s="241" t="s">
        <v>156</v>
      </c>
      <c r="B84" s="239" t="s">
        <v>157</v>
      </c>
      <c r="C84" s="230" t="s">
        <v>75</v>
      </c>
      <c r="D84" s="71" t="s">
        <v>179</v>
      </c>
      <c r="E84" s="71" t="s">
        <v>179</v>
      </c>
      <c r="F84" s="71" t="s">
        <v>179</v>
      </c>
      <c r="G84" s="71" t="s">
        <v>179</v>
      </c>
      <c r="H84" s="71" t="s">
        <v>179</v>
      </c>
      <c r="I84" s="71" t="s">
        <v>179</v>
      </c>
      <c r="J84" s="71" t="s">
        <v>179</v>
      </c>
      <c r="K84" s="71" t="s">
        <v>179</v>
      </c>
      <c r="L84" s="71" t="s">
        <v>179</v>
      </c>
      <c r="M84" s="71" t="s">
        <v>179</v>
      </c>
      <c r="N84" s="71" t="s">
        <v>179</v>
      </c>
      <c r="O84" s="71" t="s">
        <v>179</v>
      </c>
      <c r="P84" s="71" t="s">
        <v>179</v>
      </c>
      <c r="Q84" s="71" t="s">
        <v>179</v>
      </c>
      <c r="R84" s="71" t="s">
        <v>179</v>
      </c>
      <c r="S84" s="71" t="s">
        <v>179</v>
      </c>
      <c r="T84" s="71" t="s">
        <v>179</v>
      </c>
      <c r="U84" s="71" t="s">
        <v>179</v>
      </c>
      <c r="V84" s="71" t="s">
        <v>179</v>
      </c>
      <c r="W84" s="71" t="s">
        <v>179</v>
      </c>
      <c r="X84" s="71" t="s">
        <v>179</v>
      </c>
      <c r="Y84" s="71" t="s">
        <v>179</v>
      </c>
      <c r="Z84" s="71" t="s">
        <v>179</v>
      </c>
      <c r="AA84" s="71" t="s">
        <v>179</v>
      </c>
      <c r="AB84" s="71" t="s">
        <v>179</v>
      </c>
      <c r="AC84" s="71" t="s">
        <v>179</v>
      </c>
      <c r="AD84" s="71" t="s">
        <v>179</v>
      </c>
      <c r="AE84" s="71" t="s">
        <v>179</v>
      </c>
      <c r="AF84" s="71" t="s">
        <v>179</v>
      </c>
      <c r="AG84" s="71" t="s">
        <v>179</v>
      </c>
      <c r="AH84" s="71" t="s">
        <v>179</v>
      </c>
      <c r="AI84" s="71" t="s">
        <v>179</v>
      </c>
      <c r="AJ84" s="71" t="s">
        <v>179</v>
      </c>
      <c r="AK84" s="71" t="s">
        <v>179</v>
      </c>
      <c r="AL84" s="71" t="s">
        <v>179</v>
      </c>
      <c r="AM84" s="71" t="s">
        <v>179</v>
      </c>
      <c r="AN84" s="71" t="s">
        <v>179</v>
      </c>
      <c r="AO84" s="71" t="s">
        <v>179</v>
      </c>
      <c r="AP84" s="71" t="s">
        <v>179</v>
      </c>
      <c r="AQ84" s="71" t="s">
        <v>179</v>
      </c>
      <c r="AR84" s="71" t="s">
        <v>179</v>
      </c>
      <c r="AS84" s="71" t="s">
        <v>179</v>
      </c>
      <c r="AT84" s="71" t="s">
        <v>179</v>
      </c>
      <c r="AU84" s="71" t="s">
        <v>179</v>
      </c>
      <c r="AV84" s="71" t="s">
        <v>179</v>
      </c>
      <c r="AW84" s="71" t="s">
        <v>179</v>
      </c>
      <c r="AX84" s="71" t="s">
        <v>179</v>
      </c>
      <c r="AY84" s="71" t="s">
        <v>179</v>
      </c>
      <c r="AZ84" s="233" t="s">
        <v>179</v>
      </c>
    </row>
    <row r="85" spans="1:52" ht="63" x14ac:dyDescent="0.25">
      <c r="A85" s="241" t="s">
        <v>158</v>
      </c>
      <c r="B85" s="239" t="s">
        <v>159</v>
      </c>
      <c r="C85" s="230" t="s">
        <v>75</v>
      </c>
      <c r="D85" s="71" t="s">
        <v>179</v>
      </c>
      <c r="E85" s="71" t="s">
        <v>179</v>
      </c>
      <c r="F85" s="71" t="s">
        <v>179</v>
      </c>
      <c r="G85" s="71" t="s">
        <v>179</v>
      </c>
      <c r="H85" s="71" t="s">
        <v>179</v>
      </c>
      <c r="I85" s="71" t="s">
        <v>179</v>
      </c>
      <c r="J85" s="71" t="s">
        <v>179</v>
      </c>
      <c r="K85" s="71" t="s">
        <v>179</v>
      </c>
      <c r="L85" s="71" t="s">
        <v>179</v>
      </c>
      <c r="M85" s="71" t="s">
        <v>179</v>
      </c>
      <c r="N85" s="71" t="s">
        <v>179</v>
      </c>
      <c r="O85" s="71" t="s">
        <v>179</v>
      </c>
      <c r="P85" s="71" t="s">
        <v>179</v>
      </c>
      <c r="Q85" s="71" t="s">
        <v>179</v>
      </c>
      <c r="R85" s="71" t="s">
        <v>179</v>
      </c>
      <c r="S85" s="71" t="s">
        <v>179</v>
      </c>
      <c r="T85" s="71" t="s">
        <v>179</v>
      </c>
      <c r="U85" s="71" t="s">
        <v>179</v>
      </c>
      <c r="V85" s="71" t="s">
        <v>179</v>
      </c>
      <c r="W85" s="71" t="s">
        <v>179</v>
      </c>
      <c r="X85" s="71" t="s">
        <v>179</v>
      </c>
      <c r="Y85" s="71" t="s">
        <v>179</v>
      </c>
      <c r="Z85" s="71" t="s">
        <v>179</v>
      </c>
      <c r="AA85" s="71" t="s">
        <v>179</v>
      </c>
      <c r="AB85" s="71" t="s">
        <v>179</v>
      </c>
      <c r="AC85" s="71" t="s">
        <v>179</v>
      </c>
      <c r="AD85" s="71" t="s">
        <v>179</v>
      </c>
      <c r="AE85" s="71" t="s">
        <v>179</v>
      </c>
      <c r="AF85" s="71" t="s">
        <v>179</v>
      </c>
      <c r="AG85" s="71" t="s">
        <v>179</v>
      </c>
      <c r="AH85" s="71" t="s">
        <v>179</v>
      </c>
      <c r="AI85" s="71" t="s">
        <v>179</v>
      </c>
      <c r="AJ85" s="71" t="s">
        <v>179</v>
      </c>
      <c r="AK85" s="71" t="s">
        <v>179</v>
      </c>
      <c r="AL85" s="71" t="s">
        <v>179</v>
      </c>
      <c r="AM85" s="71" t="s">
        <v>179</v>
      </c>
      <c r="AN85" s="71" t="s">
        <v>179</v>
      </c>
      <c r="AO85" s="71" t="s">
        <v>179</v>
      </c>
      <c r="AP85" s="71" t="s">
        <v>179</v>
      </c>
      <c r="AQ85" s="71" t="s">
        <v>179</v>
      </c>
      <c r="AR85" s="71" t="s">
        <v>179</v>
      </c>
      <c r="AS85" s="71" t="s">
        <v>179</v>
      </c>
      <c r="AT85" s="71" t="s">
        <v>179</v>
      </c>
      <c r="AU85" s="71" t="s">
        <v>179</v>
      </c>
      <c r="AV85" s="71" t="s">
        <v>179</v>
      </c>
      <c r="AW85" s="71" t="s">
        <v>179</v>
      </c>
      <c r="AX85" s="71" t="s">
        <v>179</v>
      </c>
      <c r="AY85" s="71" t="s">
        <v>179</v>
      </c>
      <c r="AZ85" s="233" t="s">
        <v>179</v>
      </c>
    </row>
    <row r="86" spans="1:52" ht="78.75" x14ac:dyDescent="0.25">
      <c r="A86" s="241" t="s">
        <v>160</v>
      </c>
      <c r="B86" s="239" t="s">
        <v>161</v>
      </c>
      <c r="C86" s="230" t="s">
        <v>75</v>
      </c>
      <c r="D86" s="71" t="s">
        <v>179</v>
      </c>
      <c r="E86" s="71" t="s">
        <v>179</v>
      </c>
      <c r="F86" s="71" t="s">
        <v>179</v>
      </c>
      <c r="G86" s="71" t="s">
        <v>179</v>
      </c>
      <c r="H86" s="71" t="s">
        <v>179</v>
      </c>
      <c r="I86" s="71" t="s">
        <v>179</v>
      </c>
      <c r="J86" s="71" t="s">
        <v>179</v>
      </c>
      <c r="K86" s="71" t="s">
        <v>179</v>
      </c>
      <c r="L86" s="71" t="s">
        <v>179</v>
      </c>
      <c r="M86" s="71" t="s">
        <v>179</v>
      </c>
      <c r="N86" s="71" t="s">
        <v>179</v>
      </c>
      <c r="O86" s="71" t="s">
        <v>179</v>
      </c>
      <c r="P86" s="71" t="s">
        <v>179</v>
      </c>
      <c r="Q86" s="71" t="s">
        <v>179</v>
      </c>
      <c r="R86" s="71" t="s">
        <v>179</v>
      </c>
      <c r="S86" s="71" t="s">
        <v>179</v>
      </c>
      <c r="T86" s="71" t="s">
        <v>179</v>
      </c>
      <c r="U86" s="71" t="s">
        <v>179</v>
      </c>
      <c r="V86" s="71" t="s">
        <v>179</v>
      </c>
      <c r="W86" s="71" t="s">
        <v>179</v>
      </c>
      <c r="X86" s="71" t="s">
        <v>179</v>
      </c>
      <c r="Y86" s="71" t="s">
        <v>179</v>
      </c>
      <c r="Z86" s="71" t="s">
        <v>179</v>
      </c>
      <c r="AA86" s="71" t="s">
        <v>179</v>
      </c>
      <c r="AB86" s="71" t="s">
        <v>179</v>
      </c>
      <c r="AC86" s="71" t="s">
        <v>179</v>
      </c>
      <c r="AD86" s="71" t="s">
        <v>179</v>
      </c>
      <c r="AE86" s="71" t="s">
        <v>179</v>
      </c>
      <c r="AF86" s="71" t="s">
        <v>179</v>
      </c>
      <c r="AG86" s="71" t="s">
        <v>179</v>
      </c>
      <c r="AH86" s="71" t="s">
        <v>179</v>
      </c>
      <c r="AI86" s="71" t="s">
        <v>179</v>
      </c>
      <c r="AJ86" s="71" t="s">
        <v>179</v>
      </c>
      <c r="AK86" s="71" t="s">
        <v>179</v>
      </c>
      <c r="AL86" s="71" t="s">
        <v>179</v>
      </c>
      <c r="AM86" s="71" t="s">
        <v>179</v>
      </c>
      <c r="AN86" s="71" t="s">
        <v>179</v>
      </c>
      <c r="AO86" s="71" t="s">
        <v>179</v>
      </c>
      <c r="AP86" s="71" t="s">
        <v>179</v>
      </c>
      <c r="AQ86" s="71" t="s">
        <v>179</v>
      </c>
      <c r="AR86" s="71" t="s">
        <v>179</v>
      </c>
      <c r="AS86" s="71" t="s">
        <v>179</v>
      </c>
      <c r="AT86" s="71" t="s">
        <v>179</v>
      </c>
      <c r="AU86" s="71" t="s">
        <v>179</v>
      </c>
      <c r="AV86" s="71" t="s">
        <v>179</v>
      </c>
      <c r="AW86" s="71" t="s">
        <v>179</v>
      </c>
      <c r="AX86" s="71" t="s">
        <v>179</v>
      </c>
      <c r="AY86" s="71" t="s">
        <v>179</v>
      </c>
      <c r="AZ86" s="233" t="s">
        <v>179</v>
      </c>
    </row>
    <row r="87" spans="1:52" ht="78.75" x14ac:dyDescent="0.25">
      <c r="A87" s="241" t="s">
        <v>162</v>
      </c>
      <c r="B87" s="239" t="s">
        <v>163</v>
      </c>
      <c r="C87" s="230" t="s">
        <v>75</v>
      </c>
      <c r="D87" s="71" t="s">
        <v>179</v>
      </c>
      <c r="E87" s="71" t="s">
        <v>179</v>
      </c>
      <c r="F87" s="71" t="s">
        <v>179</v>
      </c>
      <c r="G87" s="71" t="s">
        <v>179</v>
      </c>
      <c r="H87" s="71" t="s">
        <v>179</v>
      </c>
      <c r="I87" s="71" t="s">
        <v>179</v>
      </c>
      <c r="J87" s="71" t="s">
        <v>179</v>
      </c>
      <c r="K87" s="71" t="s">
        <v>179</v>
      </c>
      <c r="L87" s="71" t="s">
        <v>179</v>
      </c>
      <c r="M87" s="71" t="s">
        <v>179</v>
      </c>
      <c r="N87" s="71" t="s">
        <v>179</v>
      </c>
      <c r="O87" s="71" t="s">
        <v>179</v>
      </c>
      <c r="P87" s="71" t="s">
        <v>179</v>
      </c>
      <c r="Q87" s="71" t="s">
        <v>179</v>
      </c>
      <c r="R87" s="71" t="s">
        <v>179</v>
      </c>
      <c r="S87" s="71" t="s">
        <v>179</v>
      </c>
      <c r="T87" s="71" t="s">
        <v>179</v>
      </c>
      <c r="U87" s="71" t="s">
        <v>179</v>
      </c>
      <c r="V87" s="71" t="s">
        <v>179</v>
      </c>
      <c r="W87" s="71" t="s">
        <v>179</v>
      </c>
      <c r="X87" s="71" t="s">
        <v>179</v>
      </c>
      <c r="Y87" s="71" t="s">
        <v>179</v>
      </c>
      <c r="Z87" s="71" t="s">
        <v>179</v>
      </c>
      <c r="AA87" s="71" t="s">
        <v>179</v>
      </c>
      <c r="AB87" s="71" t="s">
        <v>179</v>
      </c>
      <c r="AC87" s="71" t="s">
        <v>179</v>
      </c>
      <c r="AD87" s="71" t="s">
        <v>179</v>
      </c>
      <c r="AE87" s="71" t="s">
        <v>179</v>
      </c>
      <c r="AF87" s="71" t="s">
        <v>179</v>
      </c>
      <c r="AG87" s="71" t="s">
        <v>179</v>
      </c>
      <c r="AH87" s="71" t="s">
        <v>179</v>
      </c>
      <c r="AI87" s="71" t="s">
        <v>179</v>
      </c>
      <c r="AJ87" s="71" t="s">
        <v>179</v>
      </c>
      <c r="AK87" s="71" t="s">
        <v>179</v>
      </c>
      <c r="AL87" s="71" t="s">
        <v>179</v>
      </c>
      <c r="AM87" s="71" t="s">
        <v>179</v>
      </c>
      <c r="AN87" s="71" t="s">
        <v>179</v>
      </c>
      <c r="AO87" s="71" t="s">
        <v>179</v>
      </c>
      <c r="AP87" s="71" t="s">
        <v>179</v>
      </c>
      <c r="AQ87" s="71" t="s">
        <v>179</v>
      </c>
      <c r="AR87" s="71" t="s">
        <v>179</v>
      </c>
      <c r="AS87" s="71" t="s">
        <v>179</v>
      </c>
      <c r="AT87" s="71" t="s">
        <v>179</v>
      </c>
      <c r="AU87" s="71" t="s">
        <v>179</v>
      </c>
      <c r="AV87" s="71" t="s">
        <v>179</v>
      </c>
      <c r="AW87" s="71" t="s">
        <v>179</v>
      </c>
      <c r="AX87" s="71" t="s">
        <v>179</v>
      </c>
      <c r="AY87" s="71" t="s">
        <v>179</v>
      </c>
      <c r="AZ87" s="233" t="s">
        <v>179</v>
      </c>
    </row>
    <row r="88" spans="1:52" ht="47.25" x14ac:dyDescent="0.25">
      <c r="A88" s="241" t="s">
        <v>164</v>
      </c>
      <c r="B88" s="239" t="s">
        <v>165</v>
      </c>
      <c r="C88" s="230" t="s">
        <v>75</v>
      </c>
      <c r="D88" s="20">
        <f t="shared" ref="D88:O88" si="10">SUM(D89:D96)</f>
        <v>0</v>
      </c>
      <c r="E88" s="20">
        <f t="shared" si="10"/>
        <v>0</v>
      </c>
      <c r="F88" s="20">
        <f t="shared" si="10"/>
        <v>0</v>
      </c>
      <c r="G88" s="20">
        <f t="shared" si="10"/>
        <v>0</v>
      </c>
      <c r="H88" s="20">
        <f t="shared" si="10"/>
        <v>0</v>
      </c>
      <c r="I88" s="20">
        <f t="shared" si="10"/>
        <v>0</v>
      </c>
      <c r="J88" s="20">
        <f t="shared" si="10"/>
        <v>0</v>
      </c>
      <c r="K88" s="20">
        <f t="shared" si="10"/>
        <v>0</v>
      </c>
      <c r="L88" s="20">
        <f t="shared" si="10"/>
        <v>0</v>
      </c>
      <c r="M88" s="20">
        <f t="shared" si="10"/>
        <v>0</v>
      </c>
      <c r="N88" s="20">
        <f t="shared" si="10"/>
        <v>0</v>
      </c>
      <c r="O88" s="20">
        <f t="shared" si="10"/>
        <v>0</v>
      </c>
      <c r="P88" s="20" t="s">
        <v>179</v>
      </c>
      <c r="Q88" s="20">
        <f t="shared" ref="Q88:AA88" si="11">SUM(Q89:Q96)</f>
        <v>0.4</v>
      </c>
      <c r="R88" s="20">
        <f t="shared" si="11"/>
        <v>0</v>
      </c>
      <c r="S88" s="20">
        <f t="shared" si="11"/>
        <v>6.7110000000000003</v>
      </c>
      <c r="T88" s="20">
        <f t="shared" si="11"/>
        <v>0</v>
      </c>
      <c r="U88" s="20">
        <f t="shared" si="11"/>
        <v>0</v>
      </c>
      <c r="V88" s="20">
        <f t="shared" si="11"/>
        <v>4</v>
      </c>
      <c r="W88" s="20">
        <f t="shared" si="11"/>
        <v>0.4</v>
      </c>
      <c r="X88" s="20">
        <f t="shared" si="11"/>
        <v>0</v>
      </c>
      <c r="Y88" s="20">
        <f t="shared" si="11"/>
        <v>11.189</v>
      </c>
      <c r="Z88" s="20">
        <f t="shared" si="11"/>
        <v>0</v>
      </c>
      <c r="AA88" s="20">
        <f t="shared" si="11"/>
        <v>0</v>
      </c>
      <c r="AB88" s="20">
        <v>4</v>
      </c>
      <c r="AC88" s="20">
        <f>SUM(AC89:AC96)</f>
        <v>0</v>
      </c>
      <c r="AD88" s="20">
        <f>SUM(AD89:AD96)</f>
        <v>0</v>
      </c>
      <c r="AE88" s="20">
        <f>SUM(AE89:AE96)</f>
        <v>0</v>
      </c>
      <c r="AF88" s="20">
        <f>SUM(AF89:AF96)</f>
        <v>0</v>
      </c>
      <c r="AG88" s="20">
        <f>SUM(AG89:AG96)</f>
        <v>0</v>
      </c>
      <c r="AH88" s="20">
        <v>4</v>
      </c>
      <c r="AI88" s="20">
        <f>SUM(AI89:AI96)</f>
        <v>0.5</v>
      </c>
      <c r="AJ88" s="20">
        <f>SUM(AJ89:AJ96)</f>
        <v>0</v>
      </c>
      <c r="AK88" s="20">
        <f>SUM(AK89:AK96)</f>
        <v>8.5809999999999995</v>
      </c>
      <c r="AL88" s="20">
        <f>SUM(AL89:AL96)</f>
        <v>0</v>
      </c>
      <c r="AM88" s="20">
        <f>SUM(AM89:AM96)</f>
        <v>0</v>
      </c>
      <c r="AN88" s="20" t="s">
        <v>179</v>
      </c>
      <c r="AO88" s="20">
        <f>SUM(AO89:AO96)</f>
        <v>1.1400000000000001</v>
      </c>
      <c r="AP88" s="20">
        <f>SUM(AP89:AP96)</f>
        <v>0</v>
      </c>
      <c r="AQ88" s="20">
        <f>SUM(AQ89:AQ96)</f>
        <v>15.040500000000002</v>
      </c>
      <c r="AR88" s="20">
        <f>SUM(AR89:AR96)</f>
        <v>0</v>
      </c>
      <c r="AS88" s="20">
        <f>SUM(AS89:AS96)</f>
        <v>0</v>
      </c>
      <c r="AT88" s="20">
        <v>4</v>
      </c>
      <c r="AU88" s="20">
        <f>SUM(AU89:AU96)</f>
        <v>0.91</v>
      </c>
      <c r="AV88" s="20">
        <f>SUM(AV89:AV96)</f>
        <v>0</v>
      </c>
      <c r="AW88" s="20">
        <f>SUM(AW89:AW96)</f>
        <v>10.517000000000001</v>
      </c>
      <c r="AX88" s="20">
        <f>SUM(AX89:AX96)</f>
        <v>0</v>
      </c>
      <c r="AY88" s="20">
        <f>SUM(AY89:AY96)</f>
        <v>0</v>
      </c>
      <c r="AZ88" s="233" t="s">
        <v>179</v>
      </c>
    </row>
    <row r="89" spans="1:52" ht="94.5" x14ac:dyDescent="0.25">
      <c r="A89" s="238"/>
      <c r="B89" s="238" t="s">
        <v>210</v>
      </c>
      <c r="C89" s="238" t="s">
        <v>179</v>
      </c>
      <c r="D89" s="73" t="s">
        <v>179</v>
      </c>
      <c r="E89" s="185">
        <v>0</v>
      </c>
      <c r="F89" s="185">
        <v>0</v>
      </c>
      <c r="G89" s="185">
        <v>0</v>
      </c>
      <c r="H89" s="185">
        <v>0</v>
      </c>
      <c r="I89" s="185">
        <v>0</v>
      </c>
      <c r="J89" s="30" t="s">
        <v>179</v>
      </c>
      <c r="K89" s="185">
        <v>0</v>
      </c>
      <c r="L89" s="185">
        <v>0</v>
      </c>
      <c r="M89" s="185">
        <v>0</v>
      </c>
      <c r="N89" s="185">
        <v>0</v>
      </c>
      <c r="O89" s="185">
        <v>0</v>
      </c>
      <c r="P89" s="250" t="s">
        <v>179</v>
      </c>
      <c r="Q89" s="185">
        <f>'4'!V90</f>
        <v>0</v>
      </c>
      <c r="R89" s="185">
        <f>'4'!W90</f>
        <v>0</v>
      </c>
      <c r="S89" s="185">
        <f>'4'!X90</f>
        <v>0</v>
      </c>
      <c r="T89" s="185">
        <f>'4'!Y90</f>
        <v>0</v>
      </c>
      <c r="U89" s="185">
        <f>'4'!Z90</f>
        <v>0</v>
      </c>
      <c r="V89" s="250" t="s">
        <v>179</v>
      </c>
      <c r="W89" s="185">
        <f>'4'!AC90</f>
        <v>0</v>
      </c>
      <c r="X89" s="185">
        <f>'4'!AD90</f>
        <v>0</v>
      </c>
      <c r="Y89" s="185">
        <f>'4'!AE90</f>
        <v>0</v>
      </c>
      <c r="Z89" s="185">
        <f>'4'!AF90</f>
        <v>0</v>
      </c>
      <c r="AA89" s="185">
        <f>'4'!AG90</f>
        <v>0</v>
      </c>
      <c r="AB89" s="250" t="s">
        <v>179</v>
      </c>
      <c r="AC89" s="185">
        <f>'4'!AJ90</f>
        <v>0</v>
      </c>
      <c r="AD89" s="185">
        <f>'4'!AK90</f>
        <v>0</v>
      </c>
      <c r="AE89" s="185">
        <f>'4'!AL90</f>
        <v>0</v>
      </c>
      <c r="AF89" s="185">
        <f>'4'!AM90</f>
        <v>0</v>
      </c>
      <c r="AG89" s="185">
        <f>'4'!AN90</f>
        <v>0</v>
      </c>
      <c r="AH89" s="250" t="s">
        <v>179</v>
      </c>
      <c r="AI89" s="185">
        <f>'4'!AQ90</f>
        <v>0</v>
      </c>
      <c r="AJ89" s="185">
        <f>'4'!AR90</f>
        <v>0</v>
      </c>
      <c r="AK89" s="185">
        <f>'4'!AS90</f>
        <v>0</v>
      </c>
      <c r="AL89" s="185">
        <f>'4'!AT90</f>
        <v>0</v>
      </c>
      <c r="AM89" s="185">
        <f>'4'!AU90</f>
        <v>0</v>
      </c>
      <c r="AN89" s="250" t="s">
        <v>179</v>
      </c>
      <c r="AO89" s="185">
        <f>'4'!AX90</f>
        <v>0.64</v>
      </c>
      <c r="AP89" s="185">
        <f>'4'!AY90</f>
        <v>0</v>
      </c>
      <c r="AQ89" s="185">
        <f>'4'!AZ90</f>
        <v>5.9015000000000004</v>
      </c>
      <c r="AR89" s="185">
        <f>'4'!BA90</f>
        <v>0</v>
      </c>
      <c r="AS89" s="185">
        <f>'4'!BB90</f>
        <v>0</v>
      </c>
      <c r="AT89" s="240">
        <v>4</v>
      </c>
      <c r="AU89" s="185">
        <f>'4'!BE90</f>
        <v>0</v>
      </c>
      <c r="AV89" s="185">
        <f>'4'!BF90</f>
        <v>0</v>
      </c>
      <c r="AW89" s="185">
        <f>'4'!BG90</f>
        <v>0</v>
      </c>
      <c r="AX89" s="185">
        <f>'4'!BH90</f>
        <v>0</v>
      </c>
      <c r="AY89" s="185">
        <f>'4'!BI90</f>
        <v>0</v>
      </c>
      <c r="AZ89" s="231"/>
    </row>
    <row r="90" spans="1:52" ht="94.5" x14ac:dyDescent="0.25">
      <c r="A90" s="238"/>
      <c r="B90" s="16" t="str">
        <f>'7'!B90</f>
        <v>Новое строительство ВЛ-10 кВ, ГКТП-400/10/0,4 ВЛ-0,4 кВ для электроснабжения квартала индивидуальной застройки в пгт. Морки, Моркинского района (ул. Подузова, ул. Мишкина, ул. Сосновая, ул. Российская)</v>
      </c>
      <c r="C90" s="238" t="s">
        <v>179</v>
      </c>
      <c r="D90" s="73" t="s">
        <v>179</v>
      </c>
      <c r="E90" s="185">
        <v>0</v>
      </c>
      <c r="F90" s="185">
        <v>0</v>
      </c>
      <c r="G90" s="185">
        <v>0</v>
      </c>
      <c r="H90" s="185">
        <v>0</v>
      </c>
      <c r="I90" s="185">
        <v>0</v>
      </c>
      <c r="J90" s="30" t="s">
        <v>179</v>
      </c>
      <c r="K90" s="185">
        <v>0</v>
      </c>
      <c r="L90" s="185">
        <v>0</v>
      </c>
      <c r="M90" s="185">
        <v>0</v>
      </c>
      <c r="N90" s="185">
        <v>0</v>
      </c>
      <c r="O90" s="185">
        <v>0</v>
      </c>
      <c r="P90" s="250" t="s">
        <v>179</v>
      </c>
      <c r="Q90" s="185">
        <f>'4'!V91</f>
        <v>0.4</v>
      </c>
      <c r="R90" s="185">
        <f>'4'!W91</f>
        <v>0</v>
      </c>
      <c r="S90" s="185">
        <f>'4'!X91</f>
        <v>6.7110000000000003</v>
      </c>
      <c r="T90" s="185">
        <f>'4'!Y91</f>
        <v>0</v>
      </c>
      <c r="U90" s="185">
        <f>'4'!Z91</f>
        <v>0</v>
      </c>
      <c r="V90" s="240">
        <v>4</v>
      </c>
      <c r="W90" s="185">
        <f>'4'!AC91</f>
        <v>0.4</v>
      </c>
      <c r="X90" s="185">
        <f>'4'!AD91</f>
        <v>0</v>
      </c>
      <c r="Y90" s="185">
        <f>'4'!AE91</f>
        <v>11.189</v>
      </c>
      <c r="Z90" s="185">
        <f>'4'!AF91</f>
        <v>0</v>
      </c>
      <c r="AA90" s="185">
        <f>'4'!AG91</f>
        <v>0</v>
      </c>
      <c r="AB90" s="250" t="s">
        <v>179</v>
      </c>
      <c r="AC90" s="185">
        <f>'4'!AJ91</f>
        <v>0</v>
      </c>
      <c r="AD90" s="185">
        <f>'4'!AK91</f>
        <v>0</v>
      </c>
      <c r="AE90" s="185">
        <f>'4'!AL91</f>
        <v>0</v>
      </c>
      <c r="AF90" s="185">
        <f>'4'!AM91</f>
        <v>0</v>
      </c>
      <c r="AG90" s="185">
        <f>'4'!AN91</f>
        <v>0</v>
      </c>
      <c r="AH90" s="250" t="s">
        <v>179</v>
      </c>
      <c r="AI90" s="185">
        <f>'4'!AQ91</f>
        <v>0</v>
      </c>
      <c r="AJ90" s="185">
        <f>'4'!AR91</f>
        <v>0</v>
      </c>
      <c r="AK90" s="185">
        <f>'4'!AS91</f>
        <v>0</v>
      </c>
      <c r="AL90" s="185">
        <f>'4'!AT91</f>
        <v>0</v>
      </c>
      <c r="AM90" s="185">
        <f>'4'!AU91</f>
        <v>0</v>
      </c>
      <c r="AN90" s="250" t="s">
        <v>179</v>
      </c>
      <c r="AO90" s="185">
        <f>'4'!AX91</f>
        <v>0</v>
      </c>
      <c r="AP90" s="185">
        <f>'4'!AY91</f>
        <v>0</v>
      </c>
      <c r="AQ90" s="185">
        <f>'4'!AZ91</f>
        <v>0</v>
      </c>
      <c r="AR90" s="185">
        <f>'4'!BA91</f>
        <v>0</v>
      </c>
      <c r="AS90" s="185">
        <f>'4'!BB91</f>
        <v>0</v>
      </c>
      <c r="AT90" s="250" t="s">
        <v>179</v>
      </c>
      <c r="AU90" s="185">
        <f>'4'!BE91</f>
        <v>0</v>
      </c>
      <c r="AV90" s="185">
        <f>'4'!BF91</f>
        <v>0</v>
      </c>
      <c r="AW90" s="185">
        <f>'4'!BG91</f>
        <v>0</v>
      </c>
      <c r="AX90" s="185">
        <f>'4'!BH91</f>
        <v>0</v>
      </c>
      <c r="AY90" s="185">
        <f>'4'!BI91</f>
        <v>0</v>
      </c>
      <c r="AZ90" s="231"/>
    </row>
    <row r="91" spans="1:52" ht="90" customHeight="1" x14ac:dyDescent="0.25">
      <c r="A91" s="238"/>
      <c r="B91" s="16" t="str">
        <f>'2'!B90</f>
        <v>Новое строительство: электроснабжение квартала индивидуальной жилой застройки по адресу: РМЭ, Медведевский район, п. Устье-Кундыш, ул. Лесная</v>
      </c>
      <c r="C91" s="238" t="s">
        <v>179</v>
      </c>
      <c r="D91" s="73" t="s">
        <v>179</v>
      </c>
      <c r="E91" s="185">
        <v>0</v>
      </c>
      <c r="F91" s="185">
        <v>0</v>
      </c>
      <c r="G91" s="185">
        <v>0</v>
      </c>
      <c r="H91" s="185">
        <v>0</v>
      </c>
      <c r="I91" s="185">
        <v>0</v>
      </c>
      <c r="J91" s="185">
        <v>0</v>
      </c>
      <c r="K91" s="185">
        <v>0</v>
      </c>
      <c r="L91" s="185">
        <v>0</v>
      </c>
      <c r="M91" s="185">
        <v>0</v>
      </c>
      <c r="N91" s="185">
        <v>0</v>
      </c>
      <c r="O91" s="185">
        <v>0</v>
      </c>
      <c r="P91" s="185">
        <v>0</v>
      </c>
      <c r="Q91" s="185">
        <v>0</v>
      </c>
      <c r="R91" s="185">
        <v>0</v>
      </c>
      <c r="S91" s="185">
        <v>0</v>
      </c>
      <c r="T91" s="185">
        <v>0</v>
      </c>
      <c r="U91" s="185">
        <v>0</v>
      </c>
      <c r="V91" s="185">
        <v>0</v>
      </c>
      <c r="W91" s="185">
        <v>0</v>
      </c>
      <c r="X91" s="185">
        <v>0</v>
      </c>
      <c r="Y91" s="185">
        <v>0</v>
      </c>
      <c r="Z91" s="185">
        <v>0</v>
      </c>
      <c r="AA91" s="185">
        <v>0</v>
      </c>
      <c r="AB91" s="185">
        <v>4</v>
      </c>
      <c r="AC91" s="185">
        <v>0</v>
      </c>
      <c r="AD91" s="185">
        <v>0</v>
      </c>
      <c r="AE91" s="185">
        <v>0</v>
      </c>
      <c r="AF91" s="185">
        <v>0</v>
      </c>
      <c r="AG91" s="185">
        <v>0</v>
      </c>
      <c r="AH91" s="250">
        <v>4</v>
      </c>
      <c r="AI91" s="185">
        <f>'4'!AQ92</f>
        <v>0.25</v>
      </c>
      <c r="AJ91" s="185">
        <v>0</v>
      </c>
      <c r="AK91" s="185">
        <f>'4'!AS92</f>
        <v>3.7779999999999996</v>
      </c>
      <c r="AL91" s="185">
        <v>0</v>
      </c>
      <c r="AM91" s="185">
        <v>0</v>
      </c>
      <c r="AN91" s="185">
        <v>0</v>
      </c>
      <c r="AO91" s="185">
        <v>0</v>
      </c>
      <c r="AP91" s="185">
        <v>0</v>
      </c>
      <c r="AQ91" s="185">
        <v>0</v>
      </c>
      <c r="AR91" s="185">
        <v>0</v>
      </c>
      <c r="AS91" s="185">
        <v>0</v>
      </c>
      <c r="AT91" s="250" t="s">
        <v>179</v>
      </c>
      <c r="AU91" s="185">
        <v>0</v>
      </c>
      <c r="AV91" s="185">
        <v>0</v>
      </c>
      <c r="AW91" s="185">
        <v>0</v>
      </c>
      <c r="AX91" s="185">
        <v>0</v>
      </c>
      <c r="AY91" s="185">
        <v>0</v>
      </c>
      <c r="AZ91" s="231"/>
    </row>
    <row r="92" spans="1:52" ht="94.5" customHeight="1" x14ac:dyDescent="0.25">
      <c r="A92" s="238"/>
      <c r="B92" s="16" t="str">
        <f>'2'!B91</f>
        <v>Новое строительство: электроснабжение жилых домов, расположенных по адресу: РМЭ, Звениговский район, п.Илеть, ул.Кооперативная, ул.Лермонтова, ул.Школьная</v>
      </c>
      <c r="C92" s="238" t="s">
        <v>179</v>
      </c>
      <c r="D92" s="73" t="s">
        <v>179</v>
      </c>
      <c r="E92" s="185">
        <v>0</v>
      </c>
      <c r="F92" s="185">
        <v>0</v>
      </c>
      <c r="G92" s="185">
        <v>0</v>
      </c>
      <c r="H92" s="185">
        <v>0</v>
      </c>
      <c r="I92" s="185">
        <v>0</v>
      </c>
      <c r="J92" s="185">
        <v>0</v>
      </c>
      <c r="K92" s="185">
        <v>0</v>
      </c>
      <c r="L92" s="185">
        <v>0</v>
      </c>
      <c r="M92" s="185">
        <v>0</v>
      </c>
      <c r="N92" s="185">
        <v>0</v>
      </c>
      <c r="O92" s="185">
        <v>0</v>
      </c>
      <c r="P92" s="185">
        <v>0</v>
      </c>
      <c r="Q92" s="185">
        <v>0</v>
      </c>
      <c r="R92" s="185">
        <v>0</v>
      </c>
      <c r="S92" s="185">
        <v>0</v>
      </c>
      <c r="T92" s="185">
        <v>0</v>
      </c>
      <c r="U92" s="185">
        <v>0</v>
      </c>
      <c r="V92" s="185">
        <v>0</v>
      </c>
      <c r="W92" s="185">
        <v>0</v>
      </c>
      <c r="X92" s="185">
        <v>0</v>
      </c>
      <c r="Y92" s="185">
        <v>0</v>
      </c>
      <c r="Z92" s="185">
        <v>0</v>
      </c>
      <c r="AA92" s="185">
        <v>0</v>
      </c>
      <c r="AB92" s="185">
        <v>4</v>
      </c>
      <c r="AC92" s="185">
        <v>0</v>
      </c>
      <c r="AD92" s="185">
        <v>0</v>
      </c>
      <c r="AE92" s="185">
        <v>0</v>
      </c>
      <c r="AF92" s="185">
        <v>0</v>
      </c>
      <c r="AG92" s="185">
        <v>0</v>
      </c>
      <c r="AH92" s="250">
        <v>4</v>
      </c>
      <c r="AI92" s="185">
        <f>'4'!AQ93</f>
        <v>0.25</v>
      </c>
      <c r="AJ92" s="185">
        <v>0</v>
      </c>
      <c r="AK92" s="185">
        <f>'4'!AS93</f>
        <v>4.8029999999999999</v>
      </c>
      <c r="AL92" s="185">
        <v>0</v>
      </c>
      <c r="AM92" s="185">
        <v>0</v>
      </c>
      <c r="AN92" s="185">
        <v>0</v>
      </c>
      <c r="AO92" s="185">
        <v>0</v>
      </c>
      <c r="AP92" s="185">
        <v>0</v>
      </c>
      <c r="AQ92" s="185">
        <v>0</v>
      </c>
      <c r="AR92" s="185">
        <v>0</v>
      </c>
      <c r="AS92" s="185">
        <v>0</v>
      </c>
      <c r="AT92" s="250" t="s">
        <v>179</v>
      </c>
      <c r="AU92" s="185">
        <v>0</v>
      </c>
      <c r="AV92" s="185">
        <v>0</v>
      </c>
      <c r="AW92" s="185">
        <v>0</v>
      </c>
      <c r="AX92" s="185">
        <v>0</v>
      </c>
      <c r="AY92" s="185">
        <v>0</v>
      </c>
      <c r="AZ92" s="231"/>
    </row>
    <row r="93" spans="1:52" ht="96.75" customHeight="1" x14ac:dyDescent="0.25">
      <c r="A93" s="238"/>
      <c r="B93" s="16" t="str">
        <f>'2'!B92</f>
        <v>Новое строительство ВЛ-0,4 кВ по ул. Лесная, Набережная, Некрасова, Комсомольская, Советская, Заводская в  п. Красный Стекловар, Моркинского района, РМЭ.</v>
      </c>
      <c r="C93" s="238" t="s">
        <v>179</v>
      </c>
      <c r="D93" s="73" t="s">
        <v>179</v>
      </c>
      <c r="E93" s="185">
        <v>0</v>
      </c>
      <c r="F93" s="185">
        <v>0</v>
      </c>
      <c r="G93" s="185">
        <v>0</v>
      </c>
      <c r="H93" s="185">
        <v>0</v>
      </c>
      <c r="I93" s="185">
        <v>0</v>
      </c>
      <c r="J93" s="185">
        <v>0</v>
      </c>
      <c r="K93" s="185">
        <v>0</v>
      </c>
      <c r="L93" s="185">
        <v>0</v>
      </c>
      <c r="M93" s="185">
        <v>0</v>
      </c>
      <c r="N93" s="185">
        <v>0</v>
      </c>
      <c r="O93" s="185">
        <v>0</v>
      </c>
      <c r="P93" s="185">
        <v>0</v>
      </c>
      <c r="Q93" s="185">
        <v>0</v>
      </c>
      <c r="R93" s="185">
        <v>0</v>
      </c>
      <c r="S93" s="185">
        <v>0</v>
      </c>
      <c r="T93" s="185">
        <v>0</v>
      </c>
      <c r="U93" s="185">
        <v>0</v>
      </c>
      <c r="V93" s="185">
        <v>0</v>
      </c>
      <c r="W93" s="185">
        <v>0</v>
      </c>
      <c r="X93" s="185">
        <v>0</v>
      </c>
      <c r="Y93" s="185">
        <v>0</v>
      </c>
      <c r="Z93" s="185">
        <v>0</v>
      </c>
      <c r="AA93" s="185">
        <v>0</v>
      </c>
      <c r="AB93" s="185">
        <v>0</v>
      </c>
      <c r="AC93" s="185">
        <v>0</v>
      </c>
      <c r="AD93" s="185">
        <v>0</v>
      </c>
      <c r="AE93" s="185">
        <v>0</v>
      </c>
      <c r="AF93" s="185">
        <v>0</v>
      </c>
      <c r="AG93" s="185">
        <v>0</v>
      </c>
      <c r="AH93" s="185">
        <v>0</v>
      </c>
      <c r="AI93" s="185">
        <v>0</v>
      </c>
      <c r="AJ93" s="185">
        <v>0</v>
      </c>
      <c r="AK93" s="185">
        <v>0</v>
      </c>
      <c r="AL93" s="185">
        <v>0</v>
      </c>
      <c r="AM93" s="185">
        <v>0</v>
      </c>
      <c r="AN93" s="185">
        <v>0</v>
      </c>
      <c r="AO93" s="185">
        <v>0</v>
      </c>
      <c r="AP93" s="185">
        <v>0</v>
      </c>
      <c r="AQ93" s="185">
        <f>'4'!AZ94</f>
        <v>4.08</v>
      </c>
      <c r="AR93" s="185">
        <v>0</v>
      </c>
      <c r="AS93" s="185">
        <v>0</v>
      </c>
      <c r="AT93" s="250">
        <v>4</v>
      </c>
      <c r="AU93" s="185">
        <f>'4'!BE94</f>
        <v>0</v>
      </c>
      <c r="AV93" s="185">
        <v>0</v>
      </c>
      <c r="AW93" s="185">
        <f>'4'!BG94</f>
        <v>5.7720000000000002</v>
      </c>
      <c r="AX93" s="185">
        <v>0</v>
      </c>
      <c r="AY93" s="185">
        <v>0</v>
      </c>
      <c r="AZ93" s="231"/>
    </row>
    <row r="94" spans="1:52" ht="117" customHeight="1" x14ac:dyDescent="0.25">
      <c r="A94" s="238"/>
      <c r="B94" s="16" t="str">
        <f>'7'!B94</f>
        <v>Новое строительство ВЛ-10 кВ, ГКТП-250/10/0,4 ВЛ-0,4 кВ для электроснабжения квартала индивидуальной застройки в пгт. Морки, Моркинского района (ул. Пограничная, ул. Тихая, ул. Благополучная)</v>
      </c>
      <c r="C94" s="238" t="s">
        <v>179</v>
      </c>
      <c r="D94" s="73" t="s">
        <v>179</v>
      </c>
      <c r="E94" s="185">
        <v>0</v>
      </c>
      <c r="F94" s="185">
        <v>0</v>
      </c>
      <c r="G94" s="185">
        <v>0</v>
      </c>
      <c r="H94" s="185">
        <v>0</v>
      </c>
      <c r="I94" s="185">
        <v>0</v>
      </c>
      <c r="J94" s="30" t="s">
        <v>179</v>
      </c>
      <c r="K94" s="185">
        <v>0</v>
      </c>
      <c r="L94" s="185">
        <v>0</v>
      </c>
      <c r="M94" s="185">
        <v>0</v>
      </c>
      <c r="N94" s="185">
        <v>0</v>
      </c>
      <c r="O94" s="185">
        <v>0</v>
      </c>
      <c r="P94" s="250" t="s">
        <v>179</v>
      </c>
      <c r="Q94" s="185">
        <f>'4'!V95</f>
        <v>0</v>
      </c>
      <c r="R94" s="185">
        <f>'4'!W95</f>
        <v>0</v>
      </c>
      <c r="S94" s="185">
        <f>'4'!X95</f>
        <v>0</v>
      </c>
      <c r="T94" s="185">
        <f>'4'!Y95</f>
        <v>0</v>
      </c>
      <c r="U94" s="185">
        <f>'4'!Z95</f>
        <v>0</v>
      </c>
      <c r="V94" s="250" t="s">
        <v>179</v>
      </c>
      <c r="W94" s="185">
        <f>'4'!AC95</f>
        <v>0</v>
      </c>
      <c r="X94" s="185">
        <f>'4'!AD95</f>
        <v>0</v>
      </c>
      <c r="Y94" s="185">
        <f>'4'!AE95</f>
        <v>0</v>
      </c>
      <c r="Z94" s="185">
        <f>'4'!AF95</f>
        <v>0</v>
      </c>
      <c r="AA94" s="185">
        <f>'4'!AG95</f>
        <v>0</v>
      </c>
      <c r="AB94" s="250" t="s">
        <v>179</v>
      </c>
      <c r="AC94" s="185">
        <f>'4'!AJ95</f>
        <v>0</v>
      </c>
      <c r="AD94" s="185">
        <f>'4'!AK95</f>
        <v>0</v>
      </c>
      <c r="AE94" s="185">
        <f>'4'!AL95</f>
        <v>0</v>
      </c>
      <c r="AF94" s="185">
        <f>'4'!AM95</f>
        <v>0</v>
      </c>
      <c r="AG94" s="185">
        <f>'4'!AN95</f>
        <v>0</v>
      </c>
      <c r="AH94" s="250" t="s">
        <v>179</v>
      </c>
      <c r="AI94" s="185">
        <f>'4'!AQ95</f>
        <v>0</v>
      </c>
      <c r="AJ94" s="185">
        <f>'4'!AR95</f>
        <v>0</v>
      </c>
      <c r="AK94" s="185">
        <f>'4'!AS95</f>
        <v>0</v>
      </c>
      <c r="AL94" s="185">
        <f>'4'!AT95</f>
        <v>0</v>
      </c>
      <c r="AM94" s="185">
        <f>'4'!AU95</f>
        <v>0</v>
      </c>
      <c r="AN94" s="250" t="s">
        <v>179</v>
      </c>
      <c r="AO94" s="185">
        <f>'4'!AX95</f>
        <v>0.25</v>
      </c>
      <c r="AP94" s="185">
        <f>'4'!AY95</f>
        <v>0</v>
      </c>
      <c r="AQ94" s="185">
        <f>'4'!AZ95</f>
        <v>3.012</v>
      </c>
      <c r="AR94" s="185">
        <f>'4'!BA95</f>
        <v>0</v>
      </c>
      <c r="AS94" s="185">
        <f>'4'!BB95</f>
        <v>0</v>
      </c>
      <c r="AT94" s="240">
        <v>4</v>
      </c>
      <c r="AU94" s="185">
        <f>'4'!BE95</f>
        <v>0.16</v>
      </c>
      <c r="AV94" s="185">
        <f>'4'!BF95</f>
        <v>0</v>
      </c>
      <c r="AW94" s="185">
        <f>'4'!BG95</f>
        <v>3.012</v>
      </c>
      <c r="AX94" s="185">
        <f>'4'!BH95</f>
        <v>0</v>
      </c>
      <c r="AY94" s="185">
        <f>'4'!BI95</f>
        <v>0</v>
      </c>
      <c r="AZ94" s="231"/>
    </row>
    <row r="95" spans="1:52" ht="47.25" x14ac:dyDescent="0.25">
      <c r="A95" s="238"/>
      <c r="B95" s="16" t="str">
        <f>'7'!B95</f>
        <v>Новое строительство ТП -10/0,4 кВ, КЛ-10 кВ, КЛ-0,4 кВ по адресу: РМЭ, Куженерский район, пгт. Куженер.</v>
      </c>
      <c r="C95" s="238" t="s">
        <v>179</v>
      </c>
      <c r="D95" s="73" t="s">
        <v>179</v>
      </c>
      <c r="E95" s="185">
        <v>0</v>
      </c>
      <c r="F95" s="185">
        <v>0</v>
      </c>
      <c r="G95" s="185">
        <v>0</v>
      </c>
      <c r="H95" s="185">
        <v>0</v>
      </c>
      <c r="I95" s="185">
        <v>0</v>
      </c>
      <c r="J95" s="30" t="s">
        <v>179</v>
      </c>
      <c r="K95" s="185">
        <v>0</v>
      </c>
      <c r="L95" s="185">
        <v>0</v>
      </c>
      <c r="M95" s="185">
        <v>0</v>
      </c>
      <c r="N95" s="185">
        <v>0</v>
      </c>
      <c r="O95" s="185">
        <v>0</v>
      </c>
      <c r="P95" s="250" t="s">
        <v>179</v>
      </c>
      <c r="Q95" s="185">
        <f>'4'!V96</f>
        <v>0</v>
      </c>
      <c r="R95" s="185">
        <f>'4'!W96</f>
        <v>0</v>
      </c>
      <c r="S95" s="185">
        <f>'4'!X96</f>
        <v>0</v>
      </c>
      <c r="T95" s="185">
        <f>'4'!Y96</f>
        <v>0</v>
      </c>
      <c r="U95" s="185">
        <f>'4'!Z96</f>
        <v>0</v>
      </c>
      <c r="V95" s="250" t="s">
        <v>179</v>
      </c>
      <c r="W95" s="185">
        <f>'4'!AC96</f>
        <v>0</v>
      </c>
      <c r="X95" s="185">
        <f>'4'!AD96</f>
        <v>0</v>
      </c>
      <c r="Y95" s="185">
        <f>'4'!AE96</f>
        <v>0</v>
      </c>
      <c r="Z95" s="185">
        <f>'4'!AF96</f>
        <v>0</v>
      </c>
      <c r="AA95" s="185">
        <f>'4'!AG96</f>
        <v>0</v>
      </c>
      <c r="AB95" s="250" t="s">
        <v>179</v>
      </c>
      <c r="AC95" s="185">
        <f>'4'!AJ96</f>
        <v>0</v>
      </c>
      <c r="AD95" s="185">
        <f>'4'!AK96</f>
        <v>0</v>
      </c>
      <c r="AE95" s="185">
        <f>'4'!AL96</f>
        <v>0</v>
      </c>
      <c r="AF95" s="185">
        <f>'4'!AM96</f>
        <v>0</v>
      </c>
      <c r="AG95" s="185">
        <f>'4'!AN96</f>
        <v>0</v>
      </c>
      <c r="AH95" s="250" t="s">
        <v>179</v>
      </c>
      <c r="AI95" s="185">
        <f>'4'!AQ96</f>
        <v>0</v>
      </c>
      <c r="AJ95" s="185">
        <f>'4'!AR96</f>
        <v>0</v>
      </c>
      <c r="AK95" s="185">
        <f>'4'!AS96</f>
        <v>0</v>
      </c>
      <c r="AL95" s="185">
        <f>'4'!AT96</f>
        <v>0</v>
      </c>
      <c r="AM95" s="185">
        <f>'4'!AU96</f>
        <v>0</v>
      </c>
      <c r="AN95" s="250" t="s">
        <v>179</v>
      </c>
      <c r="AO95" s="185">
        <f>'4'!AX96</f>
        <v>0</v>
      </c>
      <c r="AP95" s="185">
        <f>'4'!AY96</f>
        <v>0</v>
      </c>
      <c r="AQ95" s="185">
        <f>'4'!AZ96</f>
        <v>0</v>
      </c>
      <c r="AR95" s="185">
        <f>'4'!BA96</f>
        <v>0</v>
      </c>
      <c r="AS95" s="185">
        <f>'4'!BB96</f>
        <v>0</v>
      </c>
      <c r="AT95" s="240">
        <v>4</v>
      </c>
      <c r="AU95" s="185">
        <f>'4'!BE96</f>
        <v>0.5</v>
      </c>
      <c r="AV95" s="185">
        <f>'4'!BF96</f>
        <v>0</v>
      </c>
      <c r="AW95" s="185">
        <f>'4'!BG96</f>
        <v>0.32300000000000001</v>
      </c>
      <c r="AX95" s="185">
        <f>'4'!BH96</f>
        <v>0</v>
      </c>
      <c r="AY95" s="185">
        <f>'4'!BI96</f>
        <v>0</v>
      </c>
      <c r="AZ95" s="231"/>
    </row>
    <row r="96" spans="1:52" ht="94.5" x14ac:dyDescent="0.25">
      <c r="A96" s="238"/>
      <c r="B96" s="16" t="str">
        <f>'7'!B96</f>
        <v>Новое строительство ВЛ-10 кВ, ГКТП-250/10/0,4 ВЛ-0,4 кВ для электроснабжения квартала индивидуальной застройки в пгт. Морки, Моркинского района (ул. Солнечная, ул. Крылова)</v>
      </c>
      <c r="C96" s="238" t="s">
        <v>179</v>
      </c>
      <c r="D96" s="73" t="s">
        <v>179</v>
      </c>
      <c r="E96" s="185">
        <v>0</v>
      </c>
      <c r="F96" s="185">
        <v>0</v>
      </c>
      <c r="G96" s="185">
        <v>0</v>
      </c>
      <c r="H96" s="185">
        <v>0</v>
      </c>
      <c r="I96" s="185">
        <v>0</v>
      </c>
      <c r="J96" s="30" t="s">
        <v>179</v>
      </c>
      <c r="K96" s="185">
        <v>0</v>
      </c>
      <c r="L96" s="185">
        <v>0</v>
      </c>
      <c r="M96" s="185">
        <v>0</v>
      </c>
      <c r="N96" s="185">
        <v>0</v>
      </c>
      <c r="O96" s="185">
        <v>0</v>
      </c>
      <c r="P96" s="250" t="s">
        <v>179</v>
      </c>
      <c r="Q96" s="185">
        <f>'4'!V97</f>
        <v>0</v>
      </c>
      <c r="R96" s="185">
        <f>'4'!W97</f>
        <v>0</v>
      </c>
      <c r="S96" s="185">
        <f>'4'!X97</f>
        <v>0</v>
      </c>
      <c r="T96" s="185">
        <f>'4'!Y97</f>
        <v>0</v>
      </c>
      <c r="U96" s="185">
        <f>'4'!Z97</f>
        <v>0</v>
      </c>
      <c r="V96" s="250" t="s">
        <v>179</v>
      </c>
      <c r="W96" s="185">
        <f>'4'!AC97</f>
        <v>0</v>
      </c>
      <c r="X96" s="185">
        <f>'4'!AD97</f>
        <v>0</v>
      </c>
      <c r="Y96" s="185">
        <f>'4'!AE97</f>
        <v>0</v>
      </c>
      <c r="Z96" s="185">
        <f>'4'!AF97</f>
        <v>0</v>
      </c>
      <c r="AA96" s="185">
        <f>'4'!AG97</f>
        <v>0</v>
      </c>
      <c r="AB96" s="250" t="s">
        <v>179</v>
      </c>
      <c r="AC96" s="185">
        <f>'4'!AJ97</f>
        <v>0</v>
      </c>
      <c r="AD96" s="185">
        <f>'4'!AK97</f>
        <v>0</v>
      </c>
      <c r="AE96" s="185">
        <f>'4'!AL97</f>
        <v>0</v>
      </c>
      <c r="AF96" s="185">
        <f>'4'!AM97</f>
        <v>0</v>
      </c>
      <c r="AG96" s="185">
        <f>'4'!AN97</f>
        <v>0</v>
      </c>
      <c r="AH96" s="250" t="s">
        <v>179</v>
      </c>
      <c r="AI96" s="185">
        <f>'4'!AQ97</f>
        <v>0</v>
      </c>
      <c r="AJ96" s="185">
        <f>'4'!AR97</f>
        <v>0</v>
      </c>
      <c r="AK96" s="185">
        <f>'4'!AS97</f>
        <v>0</v>
      </c>
      <c r="AL96" s="185">
        <f>'4'!AT97</f>
        <v>0</v>
      </c>
      <c r="AM96" s="185">
        <f>'4'!AU97</f>
        <v>0</v>
      </c>
      <c r="AN96" s="250" t="s">
        <v>179</v>
      </c>
      <c r="AO96" s="185">
        <f>'4'!AX97</f>
        <v>0.25</v>
      </c>
      <c r="AP96" s="185">
        <f>'4'!AY97</f>
        <v>0</v>
      </c>
      <c r="AQ96" s="185">
        <f>'4'!AZ97</f>
        <v>2.0470000000000002</v>
      </c>
      <c r="AR96" s="185">
        <f>'4'!BA97</f>
        <v>0</v>
      </c>
      <c r="AS96" s="185">
        <f>'4'!BB97</f>
        <v>0</v>
      </c>
      <c r="AT96" s="240">
        <v>4</v>
      </c>
      <c r="AU96" s="185">
        <f>'4'!BE97</f>
        <v>0.25</v>
      </c>
      <c r="AV96" s="185">
        <f>'4'!BF97</f>
        <v>0</v>
      </c>
      <c r="AW96" s="185">
        <f>'4'!BG97</f>
        <v>1.41</v>
      </c>
      <c r="AX96" s="185">
        <f>'4'!BH97</f>
        <v>0</v>
      </c>
      <c r="AY96" s="185">
        <f>'4'!BI97</f>
        <v>0</v>
      </c>
      <c r="AZ96" s="231"/>
    </row>
    <row r="97" spans="1:52" ht="47.25" x14ac:dyDescent="0.25">
      <c r="A97" s="241" t="s">
        <v>166</v>
      </c>
      <c r="B97" s="239" t="s">
        <v>167</v>
      </c>
      <c r="C97" s="230" t="s">
        <v>75</v>
      </c>
      <c r="D97" s="71" t="s">
        <v>179</v>
      </c>
      <c r="E97" s="71" t="s">
        <v>179</v>
      </c>
      <c r="F97" s="71" t="s">
        <v>179</v>
      </c>
      <c r="G97" s="71" t="s">
        <v>179</v>
      </c>
      <c r="H97" s="71" t="s">
        <v>179</v>
      </c>
      <c r="I97" s="71" t="s">
        <v>179</v>
      </c>
      <c r="J97" s="71" t="s">
        <v>179</v>
      </c>
      <c r="K97" s="71" t="s">
        <v>179</v>
      </c>
      <c r="L97" s="71" t="s">
        <v>179</v>
      </c>
      <c r="M97" s="71" t="s">
        <v>179</v>
      </c>
      <c r="N97" s="71" t="s">
        <v>179</v>
      </c>
      <c r="O97" s="71" t="s">
        <v>179</v>
      </c>
      <c r="P97" s="71" t="s">
        <v>179</v>
      </c>
      <c r="Q97" s="71" t="s">
        <v>179</v>
      </c>
      <c r="R97" s="71" t="s">
        <v>179</v>
      </c>
      <c r="S97" s="71" t="s">
        <v>179</v>
      </c>
      <c r="T97" s="71" t="s">
        <v>179</v>
      </c>
      <c r="U97" s="71" t="s">
        <v>179</v>
      </c>
      <c r="V97" s="71" t="s">
        <v>179</v>
      </c>
      <c r="W97" s="71" t="s">
        <v>179</v>
      </c>
      <c r="X97" s="71" t="s">
        <v>179</v>
      </c>
      <c r="Y97" s="71" t="s">
        <v>179</v>
      </c>
      <c r="Z97" s="71" t="s">
        <v>179</v>
      </c>
      <c r="AA97" s="71" t="s">
        <v>179</v>
      </c>
      <c r="AB97" s="71" t="s">
        <v>179</v>
      </c>
      <c r="AC97" s="71" t="s">
        <v>179</v>
      </c>
      <c r="AD97" s="71" t="s">
        <v>179</v>
      </c>
      <c r="AE97" s="71" t="s">
        <v>179</v>
      </c>
      <c r="AF97" s="71" t="s">
        <v>179</v>
      </c>
      <c r="AG97" s="71" t="s">
        <v>179</v>
      </c>
      <c r="AH97" s="71" t="s">
        <v>179</v>
      </c>
      <c r="AI97" s="71" t="s">
        <v>179</v>
      </c>
      <c r="AJ97" s="71" t="s">
        <v>179</v>
      </c>
      <c r="AK97" s="71" t="s">
        <v>179</v>
      </c>
      <c r="AL97" s="71" t="s">
        <v>179</v>
      </c>
      <c r="AM97" s="71" t="s">
        <v>179</v>
      </c>
      <c r="AN97" s="71" t="s">
        <v>179</v>
      </c>
      <c r="AO97" s="71" t="s">
        <v>179</v>
      </c>
      <c r="AP97" s="71" t="s">
        <v>179</v>
      </c>
      <c r="AQ97" s="71" t="s">
        <v>179</v>
      </c>
      <c r="AR97" s="71" t="s">
        <v>179</v>
      </c>
      <c r="AS97" s="71" t="s">
        <v>179</v>
      </c>
      <c r="AT97" s="71" t="s">
        <v>179</v>
      </c>
      <c r="AU97" s="71" t="s">
        <v>179</v>
      </c>
      <c r="AV97" s="71" t="s">
        <v>179</v>
      </c>
      <c r="AW97" s="71" t="s">
        <v>179</v>
      </c>
      <c r="AX97" s="71" t="s">
        <v>179</v>
      </c>
      <c r="AY97" s="71" t="s">
        <v>179</v>
      </c>
      <c r="AZ97" s="323" t="s">
        <v>179</v>
      </c>
    </row>
    <row r="98" spans="1:52" ht="31.5" x14ac:dyDescent="0.25">
      <c r="A98" s="241" t="s">
        <v>168</v>
      </c>
      <c r="B98" s="239" t="s">
        <v>169</v>
      </c>
      <c r="C98" s="230" t="s">
        <v>75</v>
      </c>
      <c r="D98" s="20" t="str">
        <f>D99</f>
        <v>нд</v>
      </c>
      <c r="E98" s="20">
        <f t="shared" ref="E98:AY98" si="12">E99</f>
        <v>0</v>
      </c>
      <c r="F98" s="20">
        <f t="shared" si="12"/>
        <v>0</v>
      </c>
      <c r="G98" s="20">
        <f t="shared" si="12"/>
        <v>0</v>
      </c>
      <c r="H98" s="20">
        <f t="shared" si="12"/>
        <v>0</v>
      </c>
      <c r="I98" s="20">
        <f t="shared" si="12"/>
        <v>0</v>
      </c>
      <c r="J98" s="20" t="str">
        <f t="shared" si="12"/>
        <v>нд</v>
      </c>
      <c r="K98" s="20">
        <f t="shared" si="12"/>
        <v>0</v>
      </c>
      <c r="L98" s="20">
        <f t="shared" si="12"/>
        <v>0</v>
      </c>
      <c r="M98" s="20">
        <f t="shared" si="12"/>
        <v>0</v>
      </c>
      <c r="N98" s="20">
        <f t="shared" si="12"/>
        <v>0</v>
      </c>
      <c r="O98" s="20">
        <f t="shared" si="12"/>
        <v>0</v>
      </c>
      <c r="P98" s="20" t="str">
        <f t="shared" si="12"/>
        <v>нд</v>
      </c>
      <c r="Q98" s="20">
        <f t="shared" si="12"/>
        <v>0</v>
      </c>
      <c r="R98" s="20">
        <f t="shared" si="12"/>
        <v>0</v>
      </c>
      <c r="S98" s="20">
        <f t="shared" si="12"/>
        <v>0</v>
      </c>
      <c r="T98" s="20">
        <f t="shared" si="12"/>
        <v>0</v>
      </c>
      <c r="U98" s="20">
        <f t="shared" si="12"/>
        <v>0</v>
      </c>
      <c r="V98" s="20" t="str">
        <f t="shared" si="12"/>
        <v>нд</v>
      </c>
      <c r="W98" s="20">
        <f t="shared" si="12"/>
        <v>0</v>
      </c>
      <c r="X98" s="20">
        <f t="shared" si="12"/>
        <v>0</v>
      </c>
      <c r="Y98" s="20">
        <f t="shared" si="12"/>
        <v>0</v>
      </c>
      <c r="Z98" s="20">
        <f t="shared" si="12"/>
        <v>0</v>
      </c>
      <c r="AA98" s="20">
        <f t="shared" si="12"/>
        <v>0</v>
      </c>
      <c r="AB98" s="20" t="str">
        <f t="shared" si="12"/>
        <v>нд</v>
      </c>
      <c r="AC98" s="20">
        <f t="shared" si="12"/>
        <v>0</v>
      </c>
      <c r="AD98" s="20">
        <f t="shared" si="12"/>
        <v>0</v>
      </c>
      <c r="AE98" s="20">
        <f t="shared" si="12"/>
        <v>0</v>
      </c>
      <c r="AF98" s="20">
        <f t="shared" si="12"/>
        <v>0</v>
      </c>
      <c r="AG98" s="20">
        <f t="shared" si="12"/>
        <v>0</v>
      </c>
      <c r="AH98" s="20" t="str">
        <f t="shared" si="12"/>
        <v>нд</v>
      </c>
      <c r="AI98" s="20">
        <f t="shared" si="12"/>
        <v>0</v>
      </c>
      <c r="AJ98" s="20">
        <f t="shared" si="12"/>
        <v>0</v>
      </c>
      <c r="AK98" s="20">
        <f t="shared" si="12"/>
        <v>0</v>
      </c>
      <c r="AL98" s="20">
        <f t="shared" si="12"/>
        <v>0</v>
      </c>
      <c r="AM98" s="20">
        <f t="shared" si="12"/>
        <v>0</v>
      </c>
      <c r="AN98" s="20" t="str">
        <f t="shared" si="12"/>
        <v>нд</v>
      </c>
      <c r="AO98" s="20">
        <f t="shared" si="12"/>
        <v>0</v>
      </c>
      <c r="AP98" s="20">
        <f t="shared" si="12"/>
        <v>0</v>
      </c>
      <c r="AQ98" s="20">
        <f t="shared" si="12"/>
        <v>0</v>
      </c>
      <c r="AR98" s="20">
        <f t="shared" si="12"/>
        <v>0</v>
      </c>
      <c r="AS98" s="20">
        <f t="shared" si="12"/>
        <v>0</v>
      </c>
      <c r="AT98" s="20" t="str">
        <f t="shared" si="12"/>
        <v>нд</v>
      </c>
      <c r="AU98" s="20">
        <f t="shared" si="12"/>
        <v>0</v>
      </c>
      <c r="AV98" s="20">
        <f t="shared" si="12"/>
        <v>0</v>
      </c>
      <c r="AW98" s="20">
        <f t="shared" si="12"/>
        <v>0</v>
      </c>
      <c r="AX98" s="20">
        <f t="shared" si="12"/>
        <v>0</v>
      </c>
      <c r="AY98" s="20">
        <f t="shared" si="12"/>
        <v>0</v>
      </c>
      <c r="AZ98" s="233" t="s">
        <v>179</v>
      </c>
    </row>
    <row r="99" spans="1:52" ht="31.5" x14ac:dyDescent="0.25">
      <c r="A99" s="242"/>
      <c r="B99" s="238" t="s">
        <v>178</v>
      </c>
      <c r="C99" s="231" t="s">
        <v>179</v>
      </c>
      <c r="D99" s="73" t="s">
        <v>179</v>
      </c>
      <c r="E99" s="185">
        <v>0</v>
      </c>
      <c r="F99" s="185">
        <v>0</v>
      </c>
      <c r="G99" s="185">
        <v>0</v>
      </c>
      <c r="H99" s="185">
        <v>0</v>
      </c>
      <c r="I99" s="185">
        <v>0</v>
      </c>
      <c r="J99" s="30" t="s">
        <v>179</v>
      </c>
      <c r="K99" s="185">
        <v>0</v>
      </c>
      <c r="L99" s="185">
        <v>0</v>
      </c>
      <c r="M99" s="185">
        <v>0</v>
      </c>
      <c r="N99" s="185">
        <v>0</v>
      </c>
      <c r="O99" s="185">
        <v>0</v>
      </c>
      <c r="P99" s="30" t="s">
        <v>179</v>
      </c>
      <c r="Q99" s="185">
        <v>0</v>
      </c>
      <c r="R99" s="185">
        <v>0</v>
      </c>
      <c r="S99" s="185">
        <v>0</v>
      </c>
      <c r="T99" s="185">
        <v>0</v>
      </c>
      <c r="U99" s="185">
        <v>0</v>
      </c>
      <c r="V99" s="30" t="s">
        <v>179</v>
      </c>
      <c r="W99" s="30">
        <v>0</v>
      </c>
      <c r="X99" s="185">
        <v>0</v>
      </c>
      <c r="Y99" s="185">
        <v>0</v>
      </c>
      <c r="Z99" s="185">
        <v>0</v>
      </c>
      <c r="AA99" s="185">
        <v>0</v>
      </c>
      <c r="AB99" s="30" t="s">
        <v>179</v>
      </c>
      <c r="AC99" s="185">
        <v>0</v>
      </c>
      <c r="AD99" s="185">
        <v>0</v>
      </c>
      <c r="AE99" s="185">
        <v>0</v>
      </c>
      <c r="AF99" s="185">
        <v>0</v>
      </c>
      <c r="AG99" s="185">
        <v>0</v>
      </c>
      <c r="AH99" s="30" t="s">
        <v>179</v>
      </c>
      <c r="AI99" s="185">
        <v>0</v>
      </c>
      <c r="AJ99" s="185">
        <v>0</v>
      </c>
      <c r="AK99" s="185">
        <v>0</v>
      </c>
      <c r="AL99" s="185">
        <v>0</v>
      </c>
      <c r="AM99" s="185">
        <v>0</v>
      </c>
      <c r="AN99" s="30" t="s">
        <v>179</v>
      </c>
      <c r="AO99" s="185">
        <v>0</v>
      </c>
      <c r="AP99" s="185">
        <v>0</v>
      </c>
      <c r="AQ99" s="185">
        <v>0</v>
      </c>
      <c r="AR99" s="185">
        <v>0</v>
      </c>
      <c r="AS99" s="185">
        <v>0</v>
      </c>
      <c r="AT99" s="30" t="s">
        <v>179</v>
      </c>
      <c r="AU99" s="185">
        <v>0</v>
      </c>
      <c r="AV99" s="185">
        <v>0</v>
      </c>
      <c r="AW99" s="185">
        <v>0</v>
      </c>
      <c r="AX99" s="185">
        <v>0</v>
      </c>
      <c r="AY99" s="185">
        <v>0</v>
      </c>
      <c r="AZ99" s="231"/>
    </row>
    <row r="101" spans="1:52" x14ac:dyDescent="0.25">
      <c r="B101" s="68"/>
    </row>
    <row r="102" spans="1:52" x14ac:dyDescent="0.25">
      <c r="Z102" s="69"/>
      <c r="AC102" s="69"/>
    </row>
  </sheetData>
  <mergeCells count="31">
    <mergeCell ref="AB16:AG16"/>
    <mergeCell ref="AH16:AM16"/>
    <mergeCell ref="BA15:BD15"/>
    <mergeCell ref="BE15:BK15"/>
    <mergeCell ref="AT16:AY16"/>
    <mergeCell ref="BA16:BD16"/>
    <mergeCell ref="BE16:BK16"/>
    <mergeCell ref="AZ14:AZ17"/>
    <mergeCell ref="AN15:AY15"/>
    <mergeCell ref="A9:AY9"/>
    <mergeCell ref="A11:AY11"/>
    <mergeCell ref="A12:AY12"/>
    <mergeCell ref="A13:AY13"/>
    <mergeCell ref="A14:A17"/>
    <mergeCell ref="B14:B17"/>
    <mergeCell ref="C14:C17"/>
    <mergeCell ref="D14:O15"/>
    <mergeCell ref="P14:AY14"/>
    <mergeCell ref="D16:I16"/>
    <mergeCell ref="AN16:AS16"/>
    <mergeCell ref="P15:AA15"/>
    <mergeCell ref="AB15:AM15"/>
    <mergeCell ref="J16:O16"/>
    <mergeCell ref="P16:U16"/>
    <mergeCell ref="V16:AA16"/>
    <mergeCell ref="A7:AY7"/>
    <mergeCell ref="AW1:AY1"/>
    <mergeCell ref="AW2:AY2"/>
    <mergeCell ref="AW3:AY3"/>
    <mergeCell ref="A4:AY4"/>
    <mergeCell ref="A6:AY6"/>
  </mergeCells>
  <pageMargins left="0.51181102362204722" right="0.11811023622047245" top="0.35433070866141736" bottom="0.15748031496062992" header="0.31496062992125984" footer="0.31496062992125984"/>
  <pageSetup paperSize="9" scale="21" fitToHeight="3" orientation="landscape" r:id="rId1"/>
  <colBreaks count="1" manualBreakCount="1">
    <brk id="39" max="11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02"/>
  <sheetViews>
    <sheetView view="pageBreakPreview" zoomScale="60" zoomScaleNormal="55" workbookViewId="0">
      <pane ySplit="18" topLeftCell="A19" activePane="bottomLeft" state="frozen"/>
      <selection activeCell="C39" activeCellId="1" sqref="D16:S16 C39"/>
      <selection pane="bottomLeft" sqref="A1:XFD1048576"/>
    </sheetView>
  </sheetViews>
  <sheetFormatPr defaultRowHeight="15.75" outlineLevelRow="1" x14ac:dyDescent="0.25"/>
  <cols>
    <col min="1" max="1" width="17.625" style="34" customWidth="1"/>
    <col min="2" max="2" width="37.625" style="34" customWidth="1"/>
    <col min="3" max="3" width="20.5" style="34" customWidth="1"/>
    <col min="4" max="87" width="10.625" style="34" customWidth="1"/>
    <col min="88" max="88" width="53.75" style="34" customWidth="1"/>
    <col min="89" max="16384" width="9" style="34"/>
  </cols>
  <sheetData>
    <row r="1" spans="1:88" ht="18.75" x14ac:dyDescent="0.25">
      <c r="AF1" s="1"/>
      <c r="AG1" s="1"/>
      <c r="AH1" s="1"/>
      <c r="AI1" s="1"/>
      <c r="AJ1" s="1"/>
      <c r="AK1" s="1"/>
      <c r="AL1" s="1"/>
      <c r="AM1" s="1"/>
      <c r="AN1" s="1"/>
      <c r="AO1" s="1"/>
      <c r="AP1" s="1"/>
      <c r="AQ1" s="414" t="s">
        <v>509</v>
      </c>
      <c r="AR1" s="414"/>
      <c r="AS1" s="414"/>
    </row>
    <row r="2" spans="1:88" ht="18.75" x14ac:dyDescent="0.25">
      <c r="AF2" s="1"/>
      <c r="AG2" s="1"/>
      <c r="AH2" s="1"/>
      <c r="AI2" s="1"/>
      <c r="AJ2" s="1"/>
      <c r="AK2" s="1"/>
      <c r="AL2" s="1"/>
      <c r="AM2" s="1"/>
      <c r="AN2" s="1"/>
      <c r="AO2" s="1"/>
      <c r="AP2" s="1"/>
      <c r="AQ2" s="414" t="s">
        <v>1</v>
      </c>
      <c r="AR2" s="414"/>
      <c r="AS2" s="414"/>
    </row>
    <row r="3" spans="1:88" ht="18.75" x14ac:dyDescent="0.25">
      <c r="AF3" s="1"/>
      <c r="AG3" s="1"/>
      <c r="AH3" s="1"/>
      <c r="AI3" s="1"/>
      <c r="AJ3" s="1"/>
      <c r="AK3" s="1"/>
      <c r="AL3" s="1"/>
      <c r="AM3" s="1"/>
      <c r="AN3" s="1"/>
      <c r="AO3" s="1"/>
      <c r="AP3" s="1"/>
      <c r="AQ3" s="414" t="s">
        <v>2</v>
      </c>
      <c r="AR3" s="414"/>
      <c r="AS3" s="414"/>
    </row>
    <row r="4" spans="1:88" ht="18.75" x14ac:dyDescent="0.3">
      <c r="A4" s="451" t="s">
        <v>510</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row>
    <row r="5" spans="1:88" outlineLevel="1" x14ac:dyDescent="0.25">
      <c r="A5" s="467"/>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row>
    <row r="6" spans="1:88" ht="18.75" outlineLevel="1" x14ac:dyDescent="0.25">
      <c r="A6" s="412" t="s">
        <v>172</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row>
    <row r="7" spans="1:88" outlineLevel="1" x14ac:dyDescent="0.25">
      <c r="A7" s="413" t="s">
        <v>4</v>
      </c>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row>
    <row r="8" spans="1:88" ht="16.5" outlineLevel="1" x14ac:dyDescent="0.25">
      <c r="A8" s="467"/>
      <c r="B8" s="467"/>
      <c r="C8" s="467"/>
      <c r="D8" s="467"/>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7"/>
      <c r="AU8" s="1"/>
      <c r="AV8" s="8"/>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I8" s="79"/>
    </row>
    <row r="9" spans="1:88" ht="18.75" outlineLevel="1" x14ac:dyDescent="0.3">
      <c r="A9" s="468" t="s">
        <v>886</v>
      </c>
      <c r="B9" s="468"/>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row>
    <row r="10" spans="1:88" ht="15.75" customHeight="1" outlineLevel="1" x14ac:dyDescent="0.25">
      <c r="A10" s="467"/>
      <c r="B10" s="467"/>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row>
    <row r="11" spans="1:88" ht="18.75" outlineLevel="1" x14ac:dyDescent="0.3">
      <c r="A11" s="451" t="s">
        <v>921</v>
      </c>
      <c r="B11" s="451"/>
      <c r="C11" s="451"/>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row>
    <row r="12" spans="1:88" outlineLevel="1" x14ac:dyDescent="0.25">
      <c r="A12" s="460" t="s">
        <v>5</v>
      </c>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c r="AQ12" s="460"/>
      <c r="AR12" s="460"/>
      <c r="AS12" s="460"/>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row>
    <row r="13" spans="1:88" outlineLevel="1" x14ac:dyDescent="0.25">
      <c r="A13" s="476"/>
      <c r="B13" s="476"/>
      <c r="C13" s="476"/>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c r="AU13" s="476"/>
      <c r="AV13" s="476"/>
      <c r="AW13" s="476"/>
      <c r="AX13" s="476"/>
      <c r="AY13" s="476"/>
      <c r="AZ13" s="476"/>
      <c r="BA13" s="476"/>
      <c r="BB13" s="476"/>
      <c r="BC13" s="476"/>
      <c r="BD13" s="476"/>
      <c r="BE13" s="476"/>
      <c r="BF13" s="476"/>
      <c r="BG13" s="476"/>
      <c r="BH13" s="476"/>
      <c r="BI13" s="476"/>
      <c r="BJ13" s="476"/>
      <c r="BK13" s="476"/>
      <c r="BL13" s="476"/>
      <c r="BM13" s="476"/>
      <c r="BN13" s="476"/>
      <c r="BO13" s="476"/>
      <c r="BP13" s="476"/>
      <c r="BQ13" s="476"/>
      <c r="BR13" s="476"/>
      <c r="BS13" s="476"/>
      <c r="BT13" s="476"/>
      <c r="BU13" s="476"/>
      <c r="BV13" s="476"/>
      <c r="BW13" s="476"/>
      <c r="BX13" s="476"/>
      <c r="BY13" s="476"/>
      <c r="BZ13" s="476"/>
      <c r="CA13" s="476"/>
      <c r="CB13" s="476"/>
      <c r="CC13" s="476"/>
      <c r="CD13" s="476"/>
      <c r="CE13" s="476"/>
      <c r="CF13" s="476"/>
      <c r="CG13" s="476"/>
      <c r="CH13" s="476"/>
      <c r="CI13" s="476"/>
    </row>
    <row r="14" spans="1:88" x14ac:dyDescent="0.25">
      <c r="A14" s="470" t="s">
        <v>6</v>
      </c>
      <c r="B14" s="470" t="s">
        <v>7</v>
      </c>
      <c r="C14" s="470" t="s">
        <v>8</v>
      </c>
      <c r="D14" s="445" t="s">
        <v>511</v>
      </c>
      <c r="E14" s="445"/>
      <c r="F14" s="445"/>
      <c r="G14" s="445"/>
      <c r="H14" s="445"/>
      <c r="I14" s="445"/>
      <c r="J14" s="445"/>
      <c r="K14" s="445"/>
      <c r="L14" s="445"/>
      <c r="M14" s="445"/>
      <c r="N14" s="445"/>
      <c r="O14" s="445"/>
      <c r="P14" s="445"/>
      <c r="Q14" s="445"/>
      <c r="R14" s="445" t="s">
        <v>512</v>
      </c>
      <c r="S14" s="445"/>
      <c r="T14" s="445"/>
      <c r="U14" s="445"/>
      <c r="V14" s="445"/>
      <c r="W14" s="445"/>
      <c r="X14" s="445"/>
      <c r="Y14" s="445"/>
      <c r="Z14" s="445"/>
      <c r="AA14" s="445"/>
      <c r="AB14" s="445"/>
      <c r="AC14" s="445"/>
      <c r="AD14" s="445"/>
      <c r="AE14" s="445"/>
      <c r="AF14" s="477" t="s">
        <v>513</v>
      </c>
      <c r="AG14" s="477"/>
      <c r="AH14" s="477"/>
      <c r="AI14" s="477"/>
      <c r="AJ14" s="477"/>
      <c r="AK14" s="477"/>
      <c r="AL14" s="477"/>
      <c r="AM14" s="477"/>
      <c r="AN14" s="477"/>
      <c r="AO14" s="477"/>
      <c r="AP14" s="477"/>
      <c r="AQ14" s="477"/>
      <c r="AR14" s="477"/>
      <c r="AS14" s="477"/>
      <c r="AT14" s="477" t="s">
        <v>513</v>
      </c>
      <c r="AU14" s="477"/>
      <c r="AV14" s="477"/>
      <c r="AW14" s="477"/>
      <c r="AX14" s="477"/>
      <c r="AY14" s="477"/>
      <c r="AZ14" s="477"/>
      <c r="BA14" s="477"/>
      <c r="BB14" s="477"/>
      <c r="BC14" s="477"/>
      <c r="BD14" s="477"/>
      <c r="BE14" s="477"/>
      <c r="BF14" s="477"/>
      <c r="BG14" s="477"/>
      <c r="BH14" s="477"/>
      <c r="BI14" s="477"/>
      <c r="BJ14" s="477"/>
      <c r="BK14" s="477"/>
      <c r="BL14" s="477"/>
      <c r="BM14" s="477"/>
      <c r="BN14" s="477"/>
      <c r="BO14" s="477"/>
      <c r="BP14" s="477"/>
      <c r="BQ14" s="477"/>
      <c r="BR14" s="477"/>
      <c r="BS14" s="477"/>
      <c r="BT14" s="477"/>
      <c r="BU14" s="477"/>
      <c r="BV14" s="477"/>
      <c r="BW14" s="477"/>
      <c r="BX14" s="477"/>
      <c r="BY14" s="477"/>
      <c r="BZ14" s="477"/>
      <c r="CA14" s="477"/>
      <c r="CB14" s="477"/>
      <c r="CC14" s="477"/>
      <c r="CD14" s="477"/>
      <c r="CE14" s="477"/>
      <c r="CF14" s="477"/>
      <c r="CG14" s="477"/>
      <c r="CH14" s="477"/>
      <c r="CI14" s="477"/>
      <c r="CJ14" s="445" t="s">
        <v>18</v>
      </c>
    </row>
    <row r="15" spans="1:88" x14ac:dyDescent="0.25">
      <c r="A15" s="470"/>
      <c r="B15" s="470"/>
      <c r="C15" s="470"/>
      <c r="D15" s="445"/>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71" t="s">
        <v>238</v>
      </c>
      <c r="AG15" s="471"/>
      <c r="AH15" s="471"/>
      <c r="AI15" s="471"/>
      <c r="AJ15" s="471"/>
      <c r="AK15" s="471"/>
      <c r="AL15" s="471"/>
      <c r="AM15" s="471"/>
      <c r="AN15" s="471"/>
      <c r="AO15" s="471"/>
      <c r="AP15" s="471"/>
      <c r="AQ15" s="471"/>
      <c r="AR15" s="471"/>
      <c r="AS15" s="471"/>
      <c r="AT15" s="471" t="s">
        <v>239</v>
      </c>
      <c r="AU15" s="471"/>
      <c r="AV15" s="471"/>
      <c r="AW15" s="471"/>
      <c r="AX15" s="471"/>
      <c r="AY15" s="471"/>
      <c r="AZ15" s="471"/>
      <c r="BA15" s="471"/>
      <c r="BB15" s="471"/>
      <c r="BC15" s="471"/>
      <c r="BD15" s="471"/>
      <c r="BE15" s="471"/>
      <c r="BF15" s="471"/>
      <c r="BG15" s="471"/>
      <c r="BH15" s="471" t="s">
        <v>240</v>
      </c>
      <c r="BI15" s="471"/>
      <c r="BJ15" s="471"/>
      <c r="BK15" s="471"/>
      <c r="BL15" s="471"/>
      <c r="BM15" s="471"/>
      <c r="BN15" s="471"/>
      <c r="BO15" s="471"/>
      <c r="BP15" s="471"/>
      <c r="BQ15" s="471"/>
      <c r="BR15" s="471"/>
      <c r="BS15" s="471"/>
      <c r="BT15" s="471"/>
      <c r="BU15" s="471"/>
      <c r="BV15" s="465" t="s">
        <v>514</v>
      </c>
      <c r="BW15" s="465"/>
      <c r="BX15" s="465"/>
      <c r="BY15" s="465"/>
      <c r="BZ15" s="465"/>
      <c r="CA15" s="465"/>
      <c r="CB15" s="465"/>
      <c r="CC15" s="465"/>
      <c r="CD15" s="465"/>
      <c r="CE15" s="465"/>
      <c r="CF15" s="465"/>
      <c r="CG15" s="465"/>
      <c r="CH15" s="465"/>
      <c r="CI15" s="465"/>
      <c r="CJ15" s="445"/>
    </row>
    <row r="16" spans="1:88" ht="15.75" customHeight="1" x14ac:dyDescent="0.25">
      <c r="A16" s="470"/>
      <c r="B16" s="470"/>
      <c r="C16" s="470"/>
      <c r="D16" s="471" t="s">
        <v>21</v>
      </c>
      <c r="E16" s="471"/>
      <c r="F16" s="471"/>
      <c r="G16" s="471"/>
      <c r="H16" s="471"/>
      <c r="I16" s="471"/>
      <c r="J16" s="471"/>
      <c r="K16" s="470" t="s">
        <v>20</v>
      </c>
      <c r="L16" s="470"/>
      <c r="M16" s="470"/>
      <c r="N16" s="470"/>
      <c r="O16" s="470"/>
      <c r="P16" s="470"/>
      <c r="Q16" s="470"/>
      <c r="R16" s="471" t="s">
        <v>21</v>
      </c>
      <c r="S16" s="471"/>
      <c r="T16" s="471"/>
      <c r="U16" s="471"/>
      <c r="V16" s="471"/>
      <c r="W16" s="471"/>
      <c r="X16" s="471"/>
      <c r="Y16" s="470" t="s">
        <v>249</v>
      </c>
      <c r="Z16" s="470"/>
      <c r="AA16" s="470"/>
      <c r="AB16" s="470"/>
      <c r="AC16" s="470"/>
      <c r="AD16" s="470"/>
      <c r="AE16" s="470"/>
      <c r="AF16" s="471" t="s">
        <v>21</v>
      </c>
      <c r="AG16" s="471"/>
      <c r="AH16" s="471"/>
      <c r="AI16" s="471"/>
      <c r="AJ16" s="471"/>
      <c r="AK16" s="471"/>
      <c r="AL16" s="471"/>
      <c r="AM16" s="470" t="s">
        <v>20</v>
      </c>
      <c r="AN16" s="470"/>
      <c r="AO16" s="470"/>
      <c r="AP16" s="470"/>
      <c r="AQ16" s="470"/>
      <c r="AR16" s="470"/>
      <c r="AS16" s="470"/>
      <c r="AT16" s="471" t="s">
        <v>21</v>
      </c>
      <c r="AU16" s="471"/>
      <c r="AV16" s="471"/>
      <c r="AW16" s="471"/>
      <c r="AX16" s="471"/>
      <c r="AY16" s="471"/>
      <c r="AZ16" s="471"/>
      <c r="BA16" s="470" t="s">
        <v>20</v>
      </c>
      <c r="BB16" s="470"/>
      <c r="BC16" s="470"/>
      <c r="BD16" s="470"/>
      <c r="BE16" s="470"/>
      <c r="BF16" s="470"/>
      <c r="BG16" s="470"/>
      <c r="BH16" s="471" t="s">
        <v>21</v>
      </c>
      <c r="BI16" s="471"/>
      <c r="BJ16" s="471"/>
      <c r="BK16" s="471"/>
      <c r="BL16" s="471"/>
      <c r="BM16" s="471"/>
      <c r="BN16" s="471"/>
      <c r="BO16" s="470" t="s">
        <v>20</v>
      </c>
      <c r="BP16" s="470"/>
      <c r="BQ16" s="470"/>
      <c r="BR16" s="470"/>
      <c r="BS16" s="470"/>
      <c r="BT16" s="470"/>
      <c r="BU16" s="470"/>
      <c r="BV16" s="471" t="s">
        <v>21</v>
      </c>
      <c r="BW16" s="471"/>
      <c r="BX16" s="471"/>
      <c r="BY16" s="471"/>
      <c r="BZ16" s="471"/>
      <c r="CA16" s="471"/>
      <c r="CB16" s="471"/>
      <c r="CC16" s="470" t="s">
        <v>20</v>
      </c>
      <c r="CD16" s="470"/>
      <c r="CE16" s="470"/>
      <c r="CF16" s="470"/>
      <c r="CG16" s="470"/>
      <c r="CH16" s="470"/>
      <c r="CI16" s="470"/>
      <c r="CJ16" s="445"/>
    </row>
    <row r="17" spans="1:88" ht="60.75" customHeight="1" x14ac:dyDescent="0.25">
      <c r="A17" s="470"/>
      <c r="B17" s="470"/>
      <c r="C17" s="470"/>
      <c r="D17" s="32" t="s">
        <v>347</v>
      </c>
      <c r="E17" s="32" t="s">
        <v>348</v>
      </c>
      <c r="F17" s="32" t="s">
        <v>515</v>
      </c>
      <c r="G17" s="32" t="s">
        <v>516</v>
      </c>
      <c r="H17" s="32" t="s">
        <v>517</v>
      </c>
      <c r="I17" s="32" t="s">
        <v>350</v>
      </c>
      <c r="J17" s="65" t="s">
        <v>351</v>
      </c>
      <c r="K17" s="32" t="s">
        <v>347</v>
      </c>
      <c r="L17" s="32" t="s">
        <v>348</v>
      </c>
      <c r="M17" s="32" t="s">
        <v>515</v>
      </c>
      <c r="N17" s="32" t="s">
        <v>516</v>
      </c>
      <c r="O17" s="32" t="s">
        <v>517</v>
      </c>
      <c r="P17" s="32" t="s">
        <v>350</v>
      </c>
      <c r="Q17" s="65" t="s">
        <v>351</v>
      </c>
      <c r="R17" s="32" t="s">
        <v>347</v>
      </c>
      <c r="S17" s="32" t="s">
        <v>348</v>
      </c>
      <c r="T17" s="32" t="s">
        <v>515</v>
      </c>
      <c r="U17" s="32" t="s">
        <v>516</v>
      </c>
      <c r="V17" s="32" t="s">
        <v>517</v>
      </c>
      <c r="W17" s="32" t="s">
        <v>350</v>
      </c>
      <c r="X17" s="65" t="s">
        <v>351</v>
      </c>
      <c r="Y17" s="32" t="s">
        <v>347</v>
      </c>
      <c r="Z17" s="32" t="s">
        <v>348</v>
      </c>
      <c r="AA17" s="32" t="s">
        <v>515</v>
      </c>
      <c r="AB17" s="32" t="s">
        <v>516</v>
      </c>
      <c r="AC17" s="32" t="s">
        <v>517</v>
      </c>
      <c r="AD17" s="32" t="s">
        <v>350</v>
      </c>
      <c r="AE17" s="65" t="s">
        <v>351</v>
      </c>
      <c r="AF17" s="32" t="s">
        <v>347</v>
      </c>
      <c r="AG17" s="32" t="s">
        <v>348</v>
      </c>
      <c r="AH17" s="32" t="s">
        <v>515</v>
      </c>
      <c r="AI17" s="32" t="s">
        <v>516</v>
      </c>
      <c r="AJ17" s="32" t="s">
        <v>517</v>
      </c>
      <c r="AK17" s="32" t="s">
        <v>350</v>
      </c>
      <c r="AL17" s="65" t="s">
        <v>351</v>
      </c>
      <c r="AM17" s="32" t="s">
        <v>347</v>
      </c>
      <c r="AN17" s="32" t="s">
        <v>348</v>
      </c>
      <c r="AO17" s="32" t="s">
        <v>515</v>
      </c>
      <c r="AP17" s="32" t="s">
        <v>516</v>
      </c>
      <c r="AQ17" s="32" t="s">
        <v>517</v>
      </c>
      <c r="AR17" s="32" t="s">
        <v>350</v>
      </c>
      <c r="AS17" s="65" t="s">
        <v>351</v>
      </c>
      <c r="AT17" s="32" t="s">
        <v>347</v>
      </c>
      <c r="AU17" s="32" t="s">
        <v>348</v>
      </c>
      <c r="AV17" s="32" t="s">
        <v>515</v>
      </c>
      <c r="AW17" s="32" t="s">
        <v>516</v>
      </c>
      <c r="AX17" s="32" t="s">
        <v>517</v>
      </c>
      <c r="AY17" s="32" t="s">
        <v>350</v>
      </c>
      <c r="AZ17" s="65" t="s">
        <v>351</v>
      </c>
      <c r="BA17" s="32" t="s">
        <v>347</v>
      </c>
      <c r="BB17" s="32" t="s">
        <v>348</v>
      </c>
      <c r="BC17" s="32" t="s">
        <v>515</v>
      </c>
      <c r="BD17" s="32" t="s">
        <v>516</v>
      </c>
      <c r="BE17" s="32" t="s">
        <v>517</v>
      </c>
      <c r="BF17" s="32" t="s">
        <v>350</v>
      </c>
      <c r="BG17" s="65" t="s">
        <v>351</v>
      </c>
      <c r="BH17" s="32" t="s">
        <v>347</v>
      </c>
      <c r="BI17" s="32" t="s">
        <v>348</v>
      </c>
      <c r="BJ17" s="32" t="s">
        <v>515</v>
      </c>
      <c r="BK17" s="32" t="s">
        <v>516</v>
      </c>
      <c r="BL17" s="32" t="s">
        <v>517</v>
      </c>
      <c r="BM17" s="32" t="s">
        <v>350</v>
      </c>
      <c r="BN17" s="65" t="s">
        <v>351</v>
      </c>
      <c r="BO17" s="32" t="s">
        <v>347</v>
      </c>
      <c r="BP17" s="32" t="s">
        <v>348</v>
      </c>
      <c r="BQ17" s="32" t="s">
        <v>515</v>
      </c>
      <c r="BR17" s="32" t="s">
        <v>516</v>
      </c>
      <c r="BS17" s="32" t="s">
        <v>517</v>
      </c>
      <c r="BT17" s="32" t="s">
        <v>350</v>
      </c>
      <c r="BU17" s="65" t="s">
        <v>351</v>
      </c>
      <c r="BV17" s="32" t="s">
        <v>347</v>
      </c>
      <c r="BW17" s="32" t="s">
        <v>348</v>
      </c>
      <c r="BX17" s="32" t="s">
        <v>515</v>
      </c>
      <c r="BY17" s="32" t="s">
        <v>516</v>
      </c>
      <c r="BZ17" s="32" t="s">
        <v>517</v>
      </c>
      <c r="CA17" s="32" t="s">
        <v>350</v>
      </c>
      <c r="CB17" s="65" t="s">
        <v>351</v>
      </c>
      <c r="CC17" s="32" t="s">
        <v>347</v>
      </c>
      <c r="CD17" s="32" t="s">
        <v>348</v>
      </c>
      <c r="CE17" s="32" t="s">
        <v>515</v>
      </c>
      <c r="CF17" s="32" t="s">
        <v>516</v>
      </c>
      <c r="CG17" s="32" t="s">
        <v>517</v>
      </c>
      <c r="CH17" s="32" t="s">
        <v>350</v>
      </c>
      <c r="CI17" s="65" t="s">
        <v>351</v>
      </c>
      <c r="CJ17" s="445"/>
    </row>
    <row r="18" spans="1:88" x14ac:dyDescent="0.25">
      <c r="A18" s="66">
        <v>1</v>
      </c>
      <c r="B18" s="66">
        <v>2</v>
      </c>
      <c r="C18" s="66">
        <v>3</v>
      </c>
      <c r="D18" s="66" t="s">
        <v>432</v>
      </c>
      <c r="E18" s="66" t="s">
        <v>433</v>
      </c>
      <c r="F18" s="66" t="s">
        <v>434</v>
      </c>
      <c r="G18" s="66" t="s">
        <v>435</v>
      </c>
      <c r="H18" s="66" t="s">
        <v>436</v>
      </c>
      <c r="I18" s="66" t="s">
        <v>437</v>
      </c>
      <c r="J18" s="66" t="s">
        <v>438</v>
      </c>
      <c r="K18" s="66" t="s">
        <v>439</v>
      </c>
      <c r="L18" s="66" t="s">
        <v>440</v>
      </c>
      <c r="M18" s="66" t="s">
        <v>441</v>
      </c>
      <c r="N18" s="66" t="s">
        <v>442</v>
      </c>
      <c r="O18" s="66" t="s">
        <v>443</v>
      </c>
      <c r="P18" s="66" t="s">
        <v>444</v>
      </c>
      <c r="Q18" s="66" t="s">
        <v>445</v>
      </c>
      <c r="R18" s="66" t="s">
        <v>473</v>
      </c>
      <c r="S18" s="66" t="s">
        <v>474</v>
      </c>
      <c r="T18" s="66" t="s">
        <v>475</v>
      </c>
      <c r="U18" s="66" t="s">
        <v>476</v>
      </c>
      <c r="V18" s="66" t="s">
        <v>477</v>
      </c>
      <c r="W18" s="66" t="s">
        <v>478</v>
      </c>
      <c r="X18" s="66" t="s">
        <v>518</v>
      </c>
      <c r="Y18" s="66" t="s">
        <v>479</v>
      </c>
      <c r="Z18" s="66" t="s">
        <v>480</v>
      </c>
      <c r="AA18" s="66" t="s">
        <v>481</v>
      </c>
      <c r="AB18" s="66" t="s">
        <v>482</v>
      </c>
      <c r="AC18" s="66" t="s">
        <v>483</v>
      </c>
      <c r="AD18" s="66" t="s">
        <v>484</v>
      </c>
      <c r="AE18" s="66" t="s">
        <v>519</v>
      </c>
      <c r="AF18" s="66" t="s">
        <v>352</v>
      </c>
      <c r="AG18" s="66" t="s">
        <v>353</v>
      </c>
      <c r="AH18" s="66" t="s">
        <v>354</v>
      </c>
      <c r="AI18" s="66" t="s">
        <v>355</v>
      </c>
      <c r="AJ18" s="66" t="s">
        <v>356</v>
      </c>
      <c r="AK18" s="66" t="s">
        <v>357</v>
      </c>
      <c r="AL18" s="66" t="s">
        <v>358</v>
      </c>
      <c r="AM18" s="66" t="s">
        <v>359</v>
      </c>
      <c r="AN18" s="66" t="s">
        <v>360</v>
      </c>
      <c r="AO18" s="66" t="s">
        <v>361</v>
      </c>
      <c r="AP18" s="66" t="s">
        <v>362</v>
      </c>
      <c r="AQ18" s="66" t="s">
        <v>363</v>
      </c>
      <c r="AR18" s="66" t="s">
        <v>364</v>
      </c>
      <c r="AS18" s="66" t="s">
        <v>365</v>
      </c>
      <c r="AT18" s="66" t="s">
        <v>520</v>
      </c>
      <c r="AU18" s="66" t="s">
        <v>521</v>
      </c>
      <c r="AV18" s="66" t="s">
        <v>522</v>
      </c>
      <c r="AW18" s="66" t="s">
        <v>523</v>
      </c>
      <c r="AX18" s="66" t="s">
        <v>524</v>
      </c>
      <c r="AY18" s="66" t="s">
        <v>525</v>
      </c>
      <c r="AZ18" s="66" t="s">
        <v>526</v>
      </c>
      <c r="BA18" s="66" t="s">
        <v>527</v>
      </c>
      <c r="BB18" s="66" t="s">
        <v>528</v>
      </c>
      <c r="BC18" s="66" t="s">
        <v>529</v>
      </c>
      <c r="BD18" s="66" t="s">
        <v>530</v>
      </c>
      <c r="BE18" s="66" t="s">
        <v>531</v>
      </c>
      <c r="BF18" s="66" t="s">
        <v>532</v>
      </c>
      <c r="BG18" s="66" t="s">
        <v>533</v>
      </c>
      <c r="BH18" s="66" t="s">
        <v>534</v>
      </c>
      <c r="BI18" s="66" t="s">
        <v>535</v>
      </c>
      <c r="BJ18" s="66" t="s">
        <v>536</v>
      </c>
      <c r="BK18" s="66" t="s">
        <v>537</v>
      </c>
      <c r="BL18" s="66" t="s">
        <v>538</v>
      </c>
      <c r="BM18" s="66" t="s">
        <v>539</v>
      </c>
      <c r="BN18" s="66" t="s">
        <v>540</v>
      </c>
      <c r="BO18" s="66" t="s">
        <v>541</v>
      </c>
      <c r="BP18" s="66" t="s">
        <v>542</v>
      </c>
      <c r="BQ18" s="66" t="s">
        <v>543</v>
      </c>
      <c r="BR18" s="66" t="s">
        <v>544</v>
      </c>
      <c r="BS18" s="66" t="s">
        <v>545</v>
      </c>
      <c r="BT18" s="66" t="s">
        <v>546</v>
      </c>
      <c r="BU18" s="66" t="s">
        <v>547</v>
      </c>
      <c r="BV18" s="66" t="s">
        <v>366</v>
      </c>
      <c r="BW18" s="66" t="s">
        <v>367</v>
      </c>
      <c r="BX18" s="66" t="s">
        <v>368</v>
      </c>
      <c r="BY18" s="66" t="s">
        <v>369</v>
      </c>
      <c r="BZ18" s="66" t="s">
        <v>370</v>
      </c>
      <c r="CA18" s="66" t="s">
        <v>371</v>
      </c>
      <c r="CB18" s="66" t="s">
        <v>372</v>
      </c>
      <c r="CC18" s="66" t="s">
        <v>373</v>
      </c>
      <c r="CD18" s="66" t="s">
        <v>374</v>
      </c>
      <c r="CE18" s="66" t="s">
        <v>375</v>
      </c>
      <c r="CF18" s="66" t="s">
        <v>376</v>
      </c>
      <c r="CG18" s="66" t="s">
        <v>377</v>
      </c>
      <c r="CH18" s="66" t="s">
        <v>378</v>
      </c>
      <c r="CI18" s="66" t="s">
        <v>379</v>
      </c>
      <c r="CJ18" s="66" t="s">
        <v>463</v>
      </c>
    </row>
    <row r="19" spans="1:88" ht="31.5" x14ac:dyDescent="0.25">
      <c r="A19" s="9" t="s">
        <v>73</v>
      </c>
      <c r="B19" s="10" t="s">
        <v>74</v>
      </c>
      <c r="C19" s="31" t="s">
        <v>75</v>
      </c>
      <c r="D19" s="20">
        <f>D21+D23+D25</f>
        <v>3.8</v>
      </c>
      <c r="E19" s="20">
        <f t="shared" ref="E19:BP19" si="0">E21+E23+E25</f>
        <v>0</v>
      </c>
      <c r="F19" s="20">
        <f t="shared" si="0"/>
        <v>45.454999999999998</v>
      </c>
      <c r="G19" s="20">
        <f t="shared" si="0"/>
        <v>4.62</v>
      </c>
      <c r="H19" s="20">
        <f t="shared" si="0"/>
        <v>4.6259999999999994</v>
      </c>
      <c r="I19" s="20">
        <f t="shared" si="0"/>
        <v>0</v>
      </c>
      <c r="J19" s="20">
        <f t="shared" si="0"/>
        <v>12</v>
      </c>
      <c r="K19" s="20">
        <f t="shared" si="0"/>
        <v>3.63</v>
      </c>
      <c r="L19" s="20">
        <f t="shared" si="0"/>
        <v>0</v>
      </c>
      <c r="M19" s="20">
        <f t="shared" si="0"/>
        <v>55.236000000000004</v>
      </c>
      <c r="N19" s="20">
        <f t="shared" si="0"/>
        <v>4.62</v>
      </c>
      <c r="O19" s="20">
        <f t="shared" si="0"/>
        <v>7.2590000000000003</v>
      </c>
      <c r="P19" s="20">
        <f t="shared" si="0"/>
        <v>0</v>
      </c>
      <c r="Q19" s="20">
        <f t="shared" si="0"/>
        <v>1</v>
      </c>
      <c r="R19" s="20">
        <f t="shared" si="0"/>
        <v>0</v>
      </c>
      <c r="S19" s="20">
        <f t="shared" si="0"/>
        <v>0</v>
      </c>
      <c r="T19" s="20">
        <f t="shared" si="0"/>
        <v>0</v>
      </c>
      <c r="U19" s="20">
        <f t="shared" si="0"/>
        <v>0</v>
      </c>
      <c r="V19" s="20">
        <f t="shared" si="0"/>
        <v>0</v>
      </c>
      <c r="W19" s="20">
        <f t="shared" si="0"/>
        <v>0</v>
      </c>
      <c r="X19" s="20">
        <f t="shared" si="0"/>
        <v>0</v>
      </c>
      <c r="Y19" s="20">
        <f t="shared" si="0"/>
        <v>0</v>
      </c>
      <c r="Z19" s="20">
        <f t="shared" si="0"/>
        <v>0</v>
      </c>
      <c r="AA19" s="20">
        <f t="shared" si="0"/>
        <v>0</v>
      </c>
      <c r="AB19" s="20">
        <f t="shared" si="0"/>
        <v>0</v>
      </c>
      <c r="AC19" s="20">
        <f t="shared" si="0"/>
        <v>0</v>
      </c>
      <c r="AD19" s="20">
        <f t="shared" si="0"/>
        <v>0</v>
      </c>
      <c r="AE19" s="20">
        <f t="shared" si="0"/>
        <v>0</v>
      </c>
      <c r="AF19" s="20">
        <f t="shared" si="0"/>
        <v>0.4</v>
      </c>
      <c r="AG19" s="20">
        <f t="shared" si="0"/>
        <v>0</v>
      </c>
      <c r="AH19" s="20">
        <f t="shared" si="0"/>
        <v>15.851000000000001</v>
      </c>
      <c r="AI19" s="20">
        <f t="shared" si="0"/>
        <v>4.62</v>
      </c>
      <c r="AJ19" s="20">
        <f t="shared" si="0"/>
        <v>2.38</v>
      </c>
      <c r="AK19" s="20">
        <f t="shared" si="0"/>
        <v>0</v>
      </c>
      <c r="AL19" s="20">
        <f t="shared" si="0"/>
        <v>10</v>
      </c>
      <c r="AM19" s="20">
        <f t="shared" si="0"/>
        <v>0.4</v>
      </c>
      <c r="AN19" s="20">
        <f t="shared" si="0"/>
        <v>0</v>
      </c>
      <c r="AO19" s="20">
        <f t="shared" si="0"/>
        <v>11.255700000000001</v>
      </c>
      <c r="AP19" s="20">
        <f t="shared" si="0"/>
        <v>12.354000000000001</v>
      </c>
      <c r="AQ19" s="20">
        <f t="shared" si="0"/>
        <v>4.7386699999999999</v>
      </c>
      <c r="AR19" s="20">
        <f t="shared" si="0"/>
        <v>0</v>
      </c>
      <c r="AS19" s="20">
        <f t="shared" si="0"/>
        <v>10</v>
      </c>
      <c r="AT19" s="20">
        <f t="shared" si="0"/>
        <v>1.76</v>
      </c>
      <c r="AU19" s="20">
        <f t="shared" si="0"/>
        <v>0</v>
      </c>
      <c r="AV19" s="20">
        <f t="shared" si="0"/>
        <v>9.4269999999999996</v>
      </c>
      <c r="AW19" s="20">
        <f t="shared" si="0"/>
        <v>0</v>
      </c>
      <c r="AX19" s="20">
        <f t="shared" si="0"/>
        <v>2.246</v>
      </c>
      <c r="AY19" s="20">
        <f t="shared" si="0"/>
        <v>0</v>
      </c>
      <c r="AZ19" s="20">
        <f t="shared" si="0"/>
        <v>2</v>
      </c>
      <c r="BA19" s="20">
        <f t="shared" si="0"/>
        <v>2.3199999999999998</v>
      </c>
      <c r="BB19" s="20">
        <f t="shared" si="0"/>
        <v>0</v>
      </c>
      <c r="BC19" s="20">
        <f t="shared" si="0"/>
        <v>17.414999999999999</v>
      </c>
      <c r="BD19" s="20">
        <f t="shared" si="0"/>
        <v>0</v>
      </c>
      <c r="BE19" s="20">
        <f t="shared" si="0"/>
        <v>4.7990000000000004</v>
      </c>
      <c r="BF19" s="20">
        <f t="shared" si="0"/>
        <v>0</v>
      </c>
      <c r="BG19" s="20">
        <f t="shared" si="0"/>
        <v>2</v>
      </c>
      <c r="BH19" s="20">
        <f t="shared" si="0"/>
        <v>1.6400000000000001</v>
      </c>
      <c r="BI19" s="20">
        <f t="shared" si="0"/>
        <v>0</v>
      </c>
      <c r="BJ19" s="20">
        <f t="shared" si="0"/>
        <v>20.177</v>
      </c>
      <c r="BK19" s="20">
        <f t="shared" si="0"/>
        <v>0</v>
      </c>
      <c r="BL19" s="20">
        <f t="shared" si="0"/>
        <v>0</v>
      </c>
      <c r="BM19" s="20">
        <f t="shared" si="0"/>
        <v>0</v>
      </c>
      <c r="BN19" s="20">
        <f t="shared" si="0"/>
        <v>479</v>
      </c>
      <c r="BO19" s="20">
        <f t="shared" si="0"/>
        <v>0.91</v>
      </c>
      <c r="BP19" s="20">
        <f t="shared" si="0"/>
        <v>0</v>
      </c>
      <c r="BQ19" s="20">
        <f t="shared" ref="BQ19:CI19" si="1">BQ21+BQ23+BQ25</f>
        <v>32.323999999999998</v>
      </c>
      <c r="BR19" s="20">
        <f t="shared" si="1"/>
        <v>0</v>
      </c>
      <c r="BS19" s="20">
        <f t="shared" si="1"/>
        <v>0.08</v>
      </c>
      <c r="BT19" s="20">
        <f t="shared" si="1"/>
        <v>0</v>
      </c>
      <c r="BU19" s="20">
        <f t="shared" si="1"/>
        <v>448</v>
      </c>
      <c r="BV19" s="20">
        <f t="shared" si="1"/>
        <v>3.8</v>
      </c>
      <c r="BW19" s="20">
        <f t="shared" si="1"/>
        <v>0</v>
      </c>
      <c r="BX19" s="20">
        <f t="shared" si="1"/>
        <v>45.454999999999998</v>
      </c>
      <c r="BY19" s="20">
        <f t="shared" si="1"/>
        <v>4.62</v>
      </c>
      <c r="BZ19" s="20">
        <f t="shared" si="1"/>
        <v>4.6259999999999994</v>
      </c>
      <c r="CA19" s="20">
        <f t="shared" si="1"/>
        <v>0</v>
      </c>
      <c r="CB19" s="20">
        <f t="shared" si="1"/>
        <v>491</v>
      </c>
      <c r="CC19" s="20">
        <f t="shared" si="1"/>
        <v>3.63</v>
      </c>
      <c r="CD19" s="20">
        <f t="shared" si="1"/>
        <v>0</v>
      </c>
      <c r="CE19" s="20">
        <f t="shared" si="1"/>
        <v>65.59</v>
      </c>
      <c r="CF19" s="20">
        <f t="shared" si="1"/>
        <v>4.62</v>
      </c>
      <c r="CG19" s="20">
        <f t="shared" si="1"/>
        <v>7.2590000000000003</v>
      </c>
      <c r="CH19" s="20">
        <f t="shared" si="1"/>
        <v>0</v>
      </c>
      <c r="CI19" s="20">
        <f t="shared" si="1"/>
        <v>460</v>
      </c>
      <c r="CJ19" s="233" t="s">
        <v>179</v>
      </c>
    </row>
    <row r="20" spans="1:88" outlineLevel="1" x14ac:dyDescent="0.25">
      <c r="A20" s="9" t="s">
        <v>76</v>
      </c>
      <c r="B20" s="10" t="s">
        <v>77</v>
      </c>
      <c r="C20" s="31" t="s">
        <v>75</v>
      </c>
      <c r="D20" s="281" t="s">
        <v>179</v>
      </c>
      <c r="E20" s="281" t="s">
        <v>179</v>
      </c>
      <c r="F20" s="281" t="s">
        <v>179</v>
      </c>
      <c r="G20" s="281" t="s">
        <v>179</v>
      </c>
      <c r="H20" s="281" t="s">
        <v>179</v>
      </c>
      <c r="I20" s="281" t="s">
        <v>179</v>
      </c>
      <c r="J20" s="281" t="s">
        <v>179</v>
      </c>
      <c r="K20" s="281" t="s">
        <v>179</v>
      </c>
      <c r="L20" s="281" t="s">
        <v>179</v>
      </c>
      <c r="M20" s="281" t="s">
        <v>179</v>
      </c>
      <c r="N20" s="281" t="s">
        <v>179</v>
      </c>
      <c r="O20" s="281" t="s">
        <v>179</v>
      </c>
      <c r="P20" s="281" t="s">
        <v>179</v>
      </c>
      <c r="Q20" s="281" t="s">
        <v>179</v>
      </c>
      <c r="R20" s="281" t="s">
        <v>179</v>
      </c>
      <c r="S20" s="281" t="s">
        <v>179</v>
      </c>
      <c r="T20" s="281" t="s">
        <v>179</v>
      </c>
      <c r="U20" s="281" t="s">
        <v>179</v>
      </c>
      <c r="V20" s="281" t="s">
        <v>179</v>
      </c>
      <c r="W20" s="281" t="s">
        <v>179</v>
      </c>
      <c r="X20" s="281" t="s">
        <v>179</v>
      </c>
      <c r="Y20" s="281" t="s">
        <v>179</v>
      </c>
      <c r="Z20" s="281" t="s">
        <v>179</v>
      </c>
      <c r="AA20" s="281" t="s">
        <v>179</v>
      </c>
      <c r="AB20" s="281" t="s">
        <v>179</v>
      </c>
      <c r="AC20" s="281" t="s">
        <v>179</v>
      </c>
      <c r="AD20" s="281" t="s">
        <v>179</v>
      </c>
      <c r="AE20" s="281" t="s">
        <v>179</v>
      </c>
      <c r="AF20" s="281" t="s">
        <v>179</v>
      </c>
      <c r="AG20" s="281" t="s">
        <v>179</v>
      </c>
      <c r="AH20" s="281" t="s">
        <v>179</v>
      </c>
      <c r="AI20" s="281" t="s">
        <v>179</v>
      </c>
      <c r="AJ20" s="281" t="s">
        <v>179</v>
      </c>
      <c r="AK20" s="281" t="s">
        <v>179</v>
      </c>
      <c r="AL20" s="281" t="s">
        <v>179</v>
      </c>
      <c r="AM20" s="281" t="s">
        <v>179</v>
      </c>
      <c r="AN20" s="281" t="s">
        <v>179</v>
      </c>
      <c r="AO20" s="281" t="s">
        <v>179</v>
      </c>
      <c r="AP20" s="281" t="s">
        <v>179</v>
      </c>
      <c r="AQ20" s="281" t="s">
        <v>179</v>
      </c>
      <c r="AR20" s="281" t="s">
        <v>179</v>
      </c>
      <c r="AS20" s="281" t="s">
        <v>179</v>
      </c>
      <c r="AT20" s="281" t="s">
        <v>179</v>
      </c>
      <c r="AU20" s="281" t="s">
        <v>179</v>
      </c>
      <c r="AV20" s="281" t="s">
        <v>179</v>
      </c>
      <c r="AW20" s="281" t="s">
        <v>179</v>
      </c>
      <c r="AX20" s="281" t="s">
        <v>179</v>
      </c>
      <c r="AY20" s="281" t="s">
        <v>179</v>
      </c>
      <c r="AZ20" s="281" t="s">
        <v>179</v>
      </c>
      <c r="BA20" s="281" t="s">
        <v>179</v>
      </c>
      <c r="BB20" s="281" t="s">
        <v>179</v>
      </c>
      <c r="BC20" s="281" t="s">
        <v>179</v>
      </c>
      <c r="BD20" s="281" t="s">
        <v>179</v>
      </c>
      <c r="BE20" s="281" t="s">
        <v>179</v>
      </c>
      <c r="BF20" s="281" t="s">
        <v>179</v>
      </c>
      <c r="BG20" s="281" t="s">
        <v>179</v>
      </c>
      <c r="BH20" s="281" t="s">
        <v>179</v>
      </c>
      <c r="BI20" s="281" t="s">
        <v>179</v>
      </c>
      <c r="BJ20" s="281" t="s">
        <v>179</v>
      </c>
      <c r="BK20" s="281" t="s">
        <v>179</v>
      </c>
      <c r="BL20" s="281" t="s">
        <v>179</v>
      </c>
      <c r="BM20" s="281" t="s">
        <v>179</v>
      </c>
      <c r="BN20" s="281" t="s">
        <v>179</v>
      </c>
      <c r="BO20" s="281" t="s">
        <v>179</v>
      </c>
      <c r="BP20" s="281" t="s">
        <v>179</v>
      </c>
      <c r="BQ20" s="281" t="s">
        <v>179</v>
      </c>
      <c r="BR20" s="281" t="s">
        <v>179</v>
      </c>
      <c r="BS20" s="281" t="s">
        <v>179</v>
      </c>
      <c r="BT20" s="281" t="s">
        <v>179</v>
      </c>
      <c r="BU20" s="281" t="s">
        <v>179</v>
      </c>
      <c r="BV20" s="281" t="s">
        <v>179</v>
      </c>
      <c r="BW20" s="281" t="s">
        <v>179</v>
      </c>
      <c r="BX20" s="281" t="s">
        <v>179</v>
      </c>
      <c r="BY20" s="281" t="s">
        <v>179</v>
      </c>
      <c r="BZ20" s="281" t="s">
        <v>179</v>
      </c>
      <c r="CA20" s="281" t="s">
        <v>179</v>
      </c>
      <c r="CB20" s="281" t="s">
        <v>179</v>
      </c>
      <c r="CC20" s="281" t="s">
        <v>179</v>
      </c>
      <c r="CD20" s="281" t="s">
        <v>179</v>
      </c>
      <c r="CE20" s="281" t="s">
        <v>179</v>
      </c>
      <c r="CF20" s="281" t="s">
        <v>179</v>
      </c>
      <c r="CG20" s="281" t="s">
        <v>179</v>
      </c>
      <c r="CH20" s="281" t="s">
        <v>179</v>
      </c>
      <c r="CI20" s="281" t="s">
        <v>179</v>
      </c>
      <c r="CJ20" s="233" t="s">
        <v>179</v>
      </c>
    </row>
    <row r="21" spans="1:88" ht="31.5" x14ac:dyDescent="0.25">
      <c r="A21" s="9" t="s">
        <v>78</v>
      </c>
      <c r="B21" s="10" t="s">
        <v>79</v>
      </c>
      <c r="C21" s="31" t="s">
        <v>75</v>
      </c>
      <c r="D21" s="20">
        <f>D47</f>
        <v>2.2599999999999998</v>
      </c>
      <c r="E21" s="20">
        <f t="shared" ref="E21:BP21" si="2">E47</f>
        <v>0</v>
      </c>
      <c r="F21" s="20">
        <f t="shared" si="2"/>
        <v>23.703499999999998</v>
      </c>
      <c r="G21" s="20">
        <f t="shared" si="2"/>
        <v>4.62</v>
      </c>
      <c r="H21" s="20">
        <f t="shared" si="2"/>
        <v>4.6259999999999994</v>
      </c>
      <c r="I21" s="20">
        <f t="shared" si="2"/>
        <v>0</v>
      </c>
      <c r="J21" s="20">
        <f t="shared" si="2"/>
        <v>11</v>
      </c>
      <c r="K21" s="20">
        <f t="shared" si="2"/>
        <v>1.8199999999999998</v>
      </c>
      <c r="L21" s="20">
        <f t="shared" si="2"/>
        <v>0</v>
      </c>
      <c r="M21" s="20">
        <f t="shared" si="2"/>
        <v>31.405000000000001</v>
      </c>
      <c r="N21" s="20">
        <f t="shared" si="2"/>
        <v>4.62</v>
      </c>
      <c r="O21" s="20">
        <f t="shared" si="2"/>
        <v>5.2809999999999997</v>
      </c>
      <c r="P21" s="20">
        <f t="shared" si="2"/>
        <v>0</v>
      </c>
      <c r="Q21" s="20">
        <f t="shared" si="2"/>
        <v>0</v>
      </c>
      <c r="R21" s="20">
        <f t="shared" si="2"/>
        <v>0</v>
      </c>
      <c r="S21" s="20">
        <f t="shared" si="2"/>
        <v>0</v>
      </c>
      <c r="T21" s="20">
        <f t="shared" si="2"/>
        <v>0</v>
      </c>
      <c r="U21" s="20">
        <f t="shared" si="2"/>
        <v>0</v>
      </c>
      <c r="V21" s="20">
        <f t="shared" si="2"/>
        <v>0</v>
      </c>
      <c r="W21" s="20">
        <f t="shared" si="2"/>
        <v>0</v>
      </c>
      <c r="X21" s="20">
        <f t="shared" si="2"/>
        <v>0</v>
      </c>
      <c r="Y21" s="20">
        <f t="shared" si="2"/>
        <v>0</v>
      </c>
      <c r="Z21" s="20">
        <f t="shared" si="2"/>
        <v>0</v>
      </c>
      <c r="AA21" s="20">
        <f t="shared" si="2"/>
        <v>0</v>
      </c>
      <c r="AB21" s="20">
        <f t="shared" si="2"/>
        <v>0</v>
      </c>
      <c r="AC21" s="20">
        <f t="shared" si="2"/>
        <v>0</v>
      </c>
      <c r="AD21" s="20">
        <f t="shared" si="2"/>
        <v>0</v>
      </c>
      <c r="AE21" s="20">
        <f t="shared" si="2"/>
        <v>0</v>
      </c>
      <c r="AF21" s="20">
        <f t="shared" si="2"/>
        <v>0</v>
      </c>
      <c r="AG21" s="20">
        <f t="shared" si="2"/>
        <v>0</v>
      </c>
      <c r="AH21" s="20">
        <f t="shared" si="2"/>
        <v>9.14</v>
      </c>
      <c r="AI21" s="20">
        <f t="shared" si="2"/>
        <v>4.62</v>
      </c>
      <c r="AJ21" s="20">
        <f t="shared" si="2"/>
        <v>2.38</v>
      </c>
      <c r="AK21" s="20">
        <f t="shared" si="2"/>
        <v>0</v>
      </c>
      <c r="AL21" s="20">
        <f t="shared" si="2"/>
        <v>9</v>
      </c>
      <c r="AM21" s="20">
        <f t="shared" si="2"/>
        <v>0</v>
      </c>
      <c r="AN21" s="20">
        <f t="shared" si="2"/>
        <v>0</v>
      </c>
      <c r="AO21" s="20">
        <f t="shared" si="2"/>
        <v>6.6699999999999995E-2</v>
      </c>
      <c r="AP21" s="20">
        <f t="shared" si="2"/>
        <v>12.354000000000001</v>
      </c>
      <c r="AQ21" s="20">
        <f t="shared" si="2"/>
        <v>4.7386699999999999</v>
      </c>
      <c r="AR21" s="20">
        <f t="shared" si="2"/>
        <v>0</v>
      </c>
      <c r="AS21" s="20">
        <f t="shared" si="2"/>
        <v>9</v>
      </c>
      <c r="AT21" s="20">
        <f t="shared" si="2"/>
        <v>1.76</v>
      </c>
      <c r="AU21" s="20">
        <f t="shared" si="2"/>
        <v>0</v>
      </c>
      <c r="AV21" s="20">
        <f t="shared" si="2"/>
        <v>9.4269999999999996</v>
      </c>
      <c r="AW21" s="20">
        <f t="shared" si="2"/>
        <v>0</v>
      </c>
      <c r="AX21" s="20">
        <f t="shared" si="2"/>
        <v>2.246</v>
      </c>
      <c r="AY21" s="20">
        <f t="shared" si="2"/>
        <v>0</v>
      </c>
      <c r="AZ21" s="20">
        <f t="shared" si="2"/>
        <v>2</v>
      </c>
      <c r="BA21" s="20">
        <f t="shared" si="2"/>
        <v>1.8199999999999998</v>
      </c>
      <c r="BB21" s="20">
        <f t="shared" si="2"/>
        <v>0</v>
      </c>
      <c r="BC21" s="20">
        <f t="shared" si="2"/>
        <v>10.731999999999999</v>
      </c>
      <c r="BD21" s="20">
        <f t="shared" si="2"/>
        <v>0</v>
      </c>
      <c r="BE21" s="20">
        <f t="shared" si="2"/>
        <v>2.9010000000000002</v>
      </c>
      <c r="BF21" s="20">
        <f t="shared" si="2"/>
        <v>0</v>
      </c>
      <c r="BG21" s="20">
        <f t="shared" si="2"/>
        <v>2</v>
      </c>
      <c r="BH21" s="20">
        <f t="shared" si="2"/>
        <v>0.5</v>
      </c>
      <c r="BI21" s="20">
        <f t="shared" si="2"/>
        <v>0</v>
      </c>
      <c r="BJ21" s="20">
        <f t="shared" si="2"/>
        <v>5.1364999999999998</v>
      </c>
      <c r="BK21" s="20">
        <f t="shared" si="2"/>
        <v>0</v>
      </c>
      <c r="BL21" s="20">
        <f t="shared" si="2"/>
        <v>0</v>
      </c>
      <c r="BM21" s="20">
        <f t="shared" si="2"/>
        <v>0</v>
      </c>
      <c r="BN21" s="20">
        <f t="shared" si="2"/>
        <v>479</v>
      </c>
      <c r="BO21" s="20">
        <f t="shared" si="2"/>
        <v>0</v>
      </c>
      <c r="BP21" s="20">
        <f t="shared" si="2"/>
        <v>0</v>
      </c>
      <c r="BQ21" s="20">
        <f t="shared" ref="BQ21:CI21" si="3">BQ47</f>
        <v>21.887</v>
      </c>
      <c r="BR21" s="20">
        <f t="shared" si="3"/>
        <v>0</v>
      </c>
      <c r="BS21" s="20">
        <f t="shared" si="3"/>
        <v>0</v>
      </c>
      <c r="BT21" s="20">
        <f t="shared" si="3"/>
        <v>0</v>
      </c>
      <c r="BU21" s="20">
        <f t="shared" si="3"/>
        <v>448</v>
      </c>
      <c r="BV21" s="20">
        <f t="shared" si="3"/>
        <v>2.2599999999999998</v>
      </c>
      <c r="BW21" s="20">
        <f t="shared" si="3"/>
        <v>0</v>
      </c>
      <c r="BX21" s="20">
        <f t="shared" si="3"/>
        <v>23.703499999999998</v>
      </c>
      <c r="BY21" s="20">
        <f t="shared" si="3"/>
        <v>4.62</v>
      </c>
      <c r="BZ21" s="20">
        <f t="shared" si="3"/>
        <v>4.6259999999999994</v>
      </c>
      <c r="CA21" s="20">
        <f t="shared" si="3"/>
        <v>0</v>
      </c>
      <c r="CB21" s="20">
        <f t="shared" si="3"/>
        <v>490</v>
      </c>
      <c r="CC21" s="20">
        <f t="shared" si="3"/>
        <v>1.8199999999999998</v>
      </c>
      <c r="CD21" s="20">
        <f t="shared" si="3"/>
        <v>0</v>
      </c>
      <c r="CE21" s="20">
        <f t="shared" si="3"/>
        <v>41.759</v>
      </c>
      <c r="CF21" s="20">
        <f t="shared" si="3"/>
        <v>4.62</v>
      </c>
      <c r="CG21" s="20">
        <f t="shared" si="3"/>
        <v>5.2809999999999997</v>
      </c>
      <c r="CH21" s="20">
        <f t="shared" si="3"/>
        <v>0</v>
      </c>
      <c r="CI21" s="20">
        <f t="shared" si="3"/>
        <v>459</v>
      </c>
      <c r="CJ21" s="233" t="s">
        <v>179</v>
      </c>
    </row>
    <row r="22" spans="1:88" ht="63" outlineLevel="1" x14ac:dyDescent="0.25">
      <c r="A22" s="9" t="s">
        <v>80</v>
      </c>
      <c r="B22" s="10" t="s">
        <v>81</v>
      </c>
      <c r="C22" s="31" t="s">
        <v>75</v>
      </c>
      <c r="D22" s="281" t="s">
        <v>179</v>
      </c>
      <c r="E22" s="281" t="s">
        <v>179</v>
      </c>
      <c r="F22" s="281" t="s">
        <v>179</v>
      </c>
      <c r="G22" s="281" t="s">
        <v>179</v>
      </c>
      <c r="H22" s="281" t="s">
        <v>179</v>
      </c>
      <c r="I22" s="281" t="s">
        <v>179</v>
      </c>
      <c r="J22" s="281" t="s">
        <v>179</v>
      </c>
      <c r="K22" s="281" t="s">
        <v>179</v>
      </c>
      <c r="L22" s="281" t="s">
        <v>179</v>
      </c>
      <c r="M22" s="281" t="s">
        <v>179</v>
      </c>
      <c r="N22" s="281" t="s">
        <v>179</v>
      </c>
      <c r="O22" s="281" t="s">
        <v>179</v>
      </c>
      <c r="P22" s="281" t="s">
        <v>179</v>
      </c>
      <c r="Q22" s="281" t="s">
        <v>179</v>
      </c>
      <c r="R22" s="281" t="s">
        <v>179</v>
      </c>
      <c r="S22" s="281" t="s">
        <v>179</v>
      </c>
      <c r="T22" s="281" t="s">
        <v>179</v>
      </c>
      <c r="U22" s="281" t="s">
        <v>179</v>
      </c>
      <c r="V22" s="281" t="s">
        <v>179</v>
      </c>
      <c r="W22" s="281" t="s">
        <v>179</v>
      </c>
      <c r="X22" s="281" t="s">
        <v>179</v>
      </c>
      <c r="Y22" s="281" t="s">
        <v>179</v>
      </c>
      <c r="Z22" s="281" t="s">
        <v>179</v>
      </c>
      <c r="AA22" s="281" t="s">
        <v>179</v>
      </c>
      <c r="AB22" s="281" t="s">
        <v>179</v>
      </c>
      <c r="AC22" s="281" t="s">
        <v>179</v>
      </c>
      <c r="AD22" s="281" t="s">
        <v>179</v>
      </c>
      <c r="AE22" s="281" t="s">
        <v>179</v>
      </c>
      <c r="AF22" s="281" t="s">
        <v>179</v>
      </c>
      <c r="AG22" s="281" t="s">
        <v>179</v>
      </c>
      <c r="AH22" s="281" t="s">
        <v>179</v>
      </c>
      <c r="AI22" s="281" t="s">
        <v>179</v>
      </c>
      <c r="AJ22" s="281" t="s">
        <v>179</v>
      </c>
      <c r="AK22" s="281" t="s">
        <v>179</v>
      </c>
      <c r="AL22" s="281" t="s">
        <v>179</v>
      </c>
      <c r="AM22" s="281" t="s">
        <v>179</v>
      </c>
      <c r="AN22" s="281" t="s">
        <v>179</v>
      </c>
      <c r="AO22" s="281" t="s">
        <v>179</v>
      </c>
      <c r="AP22" s="281" t="s">
        <v>179</v>
      </c>
      <c r="AQ22" s="281" t="s">
        <v>179</v>
      </c>
      <c r="AR22" s="281" t="s">
        <v>179</v>
      </c>
      <c r="AS22" s="281" t="s">
        <v>179</v>
      </c>
      <c r="AT22" s="281" t="s">
        <v>179</v>
      </c>
      <c r="AU22" s="281" t="s">
        <v>179</v>
      </c>
      <c r="AV22" s="281" t="s">
        <v>179</v>
      </c>
      <c r="AW22" s="281" t="s">
        <v>179</v>
      </c>
      <c r="AX22" s="281" t="s">
        <v>179</v>
      </c>
      <c r="AY22" s="281" t="s">
        <v>179</v>
      </c>
      <c r="AZ22" s="281" t="s">
        <v>179</v>
      </c>
      <c r="BA22" s="281" t="s">
        <v>179</v>
      </c>
      <c r="BB22" s="281" t="s">
        <v>179</v>
      </c>
      <c r="BC22" s="281" t="s">
        <v>179</v>
      </c>
      <c r="BD22" s="281" t="s">
        <v>179</v>
      </c>
      <c r="BE22" s="281" t="s">
        <v>179</v>
      </c>
      <c r="BF22" s="281" t="s">
        <v>179</v>
      </c>
      <c r="BG22" s="281" t="s">
        <v>179</v>
      </c>
      <c r="BH22" s="281" t="s">
        <v>179</v>
      </c>
      <c r="BI22" s="281" t="s">
        <v>179</v>
      </c>
      <c r="BJ22" s="281" t="s">
        <v>179</v>
      </c>
      <c r="BK22" s="281" t="s">
        <v>179</v>
      </c>
      <c r="BL22" s="281" t="s">
        <v>179</v>
      </c>
      <c r="BM22" s="281" t="s">
        <v>179</v>
      </c>
      <c r="BN22" s="281" t="s">
        <v>179</v>
      </c>
      <c r="BO22" s="281" t="s">
        <v>179</v>
      </c>
      <c r="BP22" s="281" t="s">
        <v>179</v>
      </c>
      <c r="BQ22" s="281" t="s">
        <v>179</v>
      </c>
      <c r="BR22" s="281" t="s">
        <v>179</v>
      </c>
      <c r="BS22" s="281" t="s">
        <v>179</v>
      </c>
      <c r="BT22" s="281" t="s">
        <v>179</v>
      </c>
      <c r="BU22" s="281" t="s">
        <v>179</v>
      </c>
      <c r="BV22" s="281" t="s">
        <v>179</v>
      </c>
      <c r="BW22" s="281" t="s">
        <v>179</v>
      </c>
      <c r="BX22" s="281" t="s">
        <v>179</v>
      </c>
      <c r="BY22" s="281" t="s">
        <v>179</v>
      </c>
      <c r="BZ22" s="281" t="s">
        <v>179</v>
      </c>
      <c r="CA22" s="281" t="s">
        <v>179</v>
      </c>
      <c r="CB22" s="281" t="s">
        <v>179</v>
      </c>
      <c r="CC22" s="281" t="s">
        <v>179</v>
      </c>
      <c r="CD22" s="281" t="s">
        <v>179</v>
      </c>
      <c r="CE22" s="281" t="s">
        <v>179</v>
      </c>
      <c r="CF22" s="281" t="s">
        <v>179</v>
      </c>
      <c r="CG22" s="281" t="s">
        <v>179</v>
      </c>
      <c r="CH22" s="281" t="s">
        <v>179</v>
      </c>
      <c r="CI22" s="281" t="s">
        <v>179</v>
      </c>
      <c r="CJ22" s="233" t="s">
        <v>179</v>
      </c>
    </row>
    <row r="23" spans="1:88" ht="31.5" x14ac:dyDescent="0.25">
      <c r="A23" s="9" t="s">
        <v>82</v>
      </c>
      <c r="B23" s="10" t="s">
        <v>83</v>
      </c>
      <c r="C23" s="31" t="s">
        <v>75</v>
      </c>
      <c r="D23" s="20">
        <f>D88</f>
        <v>1.54</v>
      </c>
      <c r="E23" s="20">
        <f t="shared" ref="E23:BP23" si="4">E88</f>
        <v>0</v>
      </c>
      <c r="F23" s="20">
        <f t="shared" si="4"/>
        <v>21.751500000000004</v>
      </c>
      <c r="G23" s="20">
        <f t="shared" si="4"/>
        <v>0</v>
      </c>
      <c r="H23" s="20">
        <f t="shared" si="4"/>
        <v>0</v>
      </c>
      <c r="I23" s="20">
        <f t="shared" si="4"/>
        <v>0</v>
      </c>
      <c r="J23" s="20">
        <f t="shared" si="4"/>
        <v>0</v>
      </c>
      <c r="K23" s="20">
        <f t="shared" si="4"/>
        <v>1.81</v>
      </c>
      <c r="L23" s="20">
        <f t="shared" si="4"/>
        <v>0</v>
      </c>
      <c r="M23" s="20">
        <f t="shared" si="4"/>
        <v>23.831</v>
      </c>
      <c r="N23" s="20">
        <f t="shared" si="4"/>
        <v>0</v>
      </c>
      <c r="O23" s="20">
        <f t="shared" si="4"/>
        <v>1.9780000000000002</v>
      </c>
      <c r="P23" s="20">
        <f t="shared" si="4"/>
        <v>0</v>
      </c>
      <c r="Q23" s="20">
        <f t="shared" si="4"/>
        <v>0</v>
      </c>
      <c r="R23" s="20">
        <f t="shared" si="4"/>
        <v>0</v>
      </c>
      <c r="S23" s="20">
        <f t="shared" si="4"/>
        <v>0</v>
      </c>
      <c r="T23" s="20">
        <f t="shared" si="4"/>
        <v>0</v>
      </c>
      <c r="U23" s="20">
        <f t="shared" si="4"/>
        <v>0</v>
      </c>
      <c r="V23" s="20">
        <f t="shared" si="4"/>
        <v>0</v>
      </c>
      <c r="W23" s="20">
        <f t="shared" si="4"/>
        <v>0</v>
      </c>
      <c r="X23" s="20">
        <f t="shared" si="4"/>
        <v>0</v>
      </c>
      <c r="Y23" s="20">
        <f t="shared" si="4"/>
        <v>0</v>
      </c>
      <c r="Z23" s="20">
        <f t="shared" si="4"/>
        <v>0</v>
      </c>
      <c r="AA23" s="20">
        <f t="shared" si="4"/>
        <v>0</v>
      </c>
      <c r="AB23" s="20">
        <f t="shared" si="4"/>
        <v>0</v>
      </c>
      <c r="AC23" s="20">
        <f t="shared" si="4"/>
        <v>0</v>
      </c>
      <c r="AD23" s="20">
        <f t="shared" si="4"/>
        <v>0</v>
      </c>
      <c r="AE23" s="20">
        <f t="shared" si="4"/>
        <v>0</v>
      </c>
      <c r="AF23" s="20">
        <f t="shared" si="4"/>
        <v>0.4</v>
      </c>
      <c r="AG23" s="20">
        <f t="shared" si="4"/>
        <v>0</v>
      </c>
      <c r="AH23" s="20">
        <f t="shared" si="4"/>
        <v>6.7110000000000003</v>
      </c>
      <c r="AI23" s="20">
        <f t="shared" si="4"/>
        <v>0</v>
      </c>
      <c r="AJ23" s="20">
        <f t="shared" si="4"/>
        <v>0</v>
      </c>
      <c r="AK23" s="20">
        <f t="shared" si="4"/>
        <v>0</v>
      </c>
      <c r="AL23" s="20">
        <f t="shared" si="4"/>
        <v>0</v>
      </c>
      <c r="AM23" s="20">
        <f t="shared" si="4"/>
        <v>0.4</v>
      </c>
      <c r="AN23" s="20">
        <f t="shared" si="4"/>
        <v>0</v>
      </c>
      <c r="AO23" s="20">
        <f t="shared" si="4"/>
        <v>11.189</v>
      </c>
      <c r="AP23" s="20">
        <f t="shared" si="4"/>
        <v>0</v>
      </c>
      <c r="AQ23" s="20">
        <f t="shared" si="4"/>
        <v>0</v>
      </c>
      <c r="AR23" s="20">
        <f t="shared" si="4"/>
        <v>0</v>
      </c>
      <c r="AS23" s="20">
        <f t="shared" si="4"/>
        <v>0</v>
      </c>
      <c r="AT23" s="20">
        <f t="shared" si="4"/>
        <v>0</v>
      </c>
      <c r="AU23" s="20">
        <f t="shared" si="4"/>
        <v>0</v>
      </c>
      <c r="AV23" s="20">
        <f t="shared" si="4"/>
        <v>0</v>
      </c>
      <c r="AW23" s="20">
        <f t="shared" si="4"/>
        <v>0</v>
      </c>
      <c r="AX23" s="20">
        <f t="shared" si="4"/>
        <v>0</v>
      </c>
      <c r="AY23" s="20">
        <f t="shared" si="4"/>
        <v>0</v>
      </c>
      <c r="AZ23" s="20">
        <f t="shared" si="4"/>
        <v>0</v>
      </c>
      <c r="BA23" s="20">
        <f t="shared" si="4"/>
        <v>0.5</v>
      </c>
      <c r="BB23" s="20">
        <f t="shared" si="4"/>
        <v>0</v>
      </c>
      <c r="BC23" s="20">
        <f t="shared" si="4"/>
        <v>6.6829999999999998</v>
      </c>
      <c r="BD23" s="20">
        <f t="shared" si="4"/>
        <v>0</v>
      </c>
      <c r="BE23" s="20">
        <f t="shared" si="4"/>
        <v>1.8980000000000001</v>
      </c>
      <c r="BF23" s="20">
        <f t="shared" si="4"/>
        <v>0</v>
      </c>
      <c r="BG23" s="20">
        <f t="shared" si="4"/>
        <v>0</v>
      </c>
      <c r="BH23" s="20">
        <f t="shared" si="4"/>
        <v>1.1400000000000001</v>
      </c>
      <c r="BI23" s="20">
        <f t="shared" si="4"/>
        <v>0</v>
      </c>
      <c r="BJ23" s="20">
        <f t="shared" si="4"/>
        <v>15.040500000000002</v>
      </c>
      <c r="BK23" s="20">
        <f t="shared" si="4"/>
        <v>0</v>
      </c>
      <c r="BL23" s="20">
        <f t="shared" si="4"/>
        <v>0</v>
      </c>
      <c r="BM23" s="20">
        <f t="shared" si="4"/>
        <v>0</v>
      </c>
      <c r="BN23" s="20">
        <f t="shared" si="4"/>
        <v>0</v>
      </c>
      <c r="BO23" s="20">
        <f t="shared" si="4"/>
        <v>0.91</v>
      </c>
      <c r="BP23" s="20">
        <f t="shared" si="4"/>
        <v>0</v>
      </c>
      <c r="BQ23" s="20">
        <f t="shared" ref="BQ23:CI23" si="5">BQ88</f>
        <v>10.437000000000001</v>
      </c>
      <c r="BR23" s="20">
        <f t="shared" si="5"/>
        <v>0</v>
      </c>
      <c r="BS23" s="20">
        <f t="shared" si="5"/>
        <v>0.08</v>
      </c>
      <c r="BT23" s="20">
        <f t="shared" si="5"/>
        <v>0</v>
      </c>
      <c r="BU23" s="20">
        <f t="shared" si="5"/>
        <v>0</v>
      </c>
      <c r="BV23" s="20">
        <f t="shared" si="5"/>
        <v>1.54</v>
      </c>
      <c r="BW23" s="20">
        <f t="shared" si="5"/>
        <v>0</v>
      </c>
      <c r="BX23" s="20">
        <f t="shared" si="5"/>
        <v>21.751500000000004</v>
      </c>
      <c r="BY23" s="20">
        <f t="shared" si="5"/>
        <v>0</v>
      </c>
      <c r="BZ23" s="20">
        <f t="shared" si="5"/>
        <v>0</v>
      </c>
      <c r="CA23" s="20">
        <f t="shared" si="5"/>
        <v>0</v>
      </c>
      <c r="CB23" s="20">
        <f t="shared" si="5"/>
        <v>0</v>
      </c>
      <c r="CC23" s="20">
        <f t="shared" si="5"/>
        <v>1.81</v>
      </c>
      <c r="CD23" s="20">
        <f t="shared" si="5"/>
        <v>0</v>
      </c>
      <c r="CE23" s="20">
        <f t="shared" si="5"/>
        <v>23.831</v>
      </c>
      <c r="CF23" s="20">
        <f t="shared" si="5"/>
        <v>0</v>
      </c>
      <c r="CG23" s="20">
        <f t="shared" si="5"/>
        <v>1.9780000000000002</v>
      </c>
      <c r="CH23" s="20">
        <f t="shared" si="5"/>
        <v>0</v>
      </c>
      <c r="CI23" s="20">
        <f t="shared" si="5"/>
        <v>0</v>
      </c>
      <c r="CJ23" s="233" t="s">
        <v>179</v>
      </c>
    </row>
    <row r="24" spans="1:88" ht="47.25" outlineLevel="1" x14ac:dyDescent="0.25">
      <c r="A24" s="9" t="s">
        <v>84</v>
      </c>
      <c r="B24" s="10" t="s">
        <v>85</v>
      </c>
      <c r="C24" s="31" t="s">
        <v>75</v>
      </c>
      <c r="D24" s="281" t="s">
        <v>179</v>
      </c>
      <c r="E24" s="281" t="s">
        <v>179</v>
      </c>
      <c r="F24" s="281" t="s">
        <v>179</v>
      </c>
      <c r="G24" s="281" t="s">
        <v>179</v>
      </c>
      <c r="H24" s="281" t="s">
        <v>179</v>
      </c>
      <c r="I24" s="281" t="s">
        <v>179</v>
      </c>
      <c r="J24" s="281" t="s">
        <v>179</v>
      </c>
      <c r="K24" s="281" t="s">
        <v>179</v>
      </c>
      <c r="L24" s="281" t="s">
        <v>179</v>
      </c>
      <c r="M24" s="281" t="s">
        <v>179</v>
      </c>
      <c r="N24" s="281" t="s">
        <v>179</v>
      </c>
      <c r="O24" s="281" t="s">
        <v>179</v>
      </c>
      <c r="P24" s="281" t="s">
        <v>179</v>
      </c>
      <c r="Q24" s="281" t="s">
        <v>179</v>
      </c>
      <c r="R24" s="281" t="s">
        <v>179</v>
      </c>
      <c r="S24" s="281" t="s">
        <v>179</v>
      </c>
      <c r="T24" s="281" t="s">
        <v>179</v>
      </c>
      <c r="U24" s="281" t="s">
        <v>179</v>
      </c>
      <c r="V24" s="281" t="s">
        <v>179</v>
      </c>
      <c r="W24" s="281" t="s">
        <v>179</v>
      </c>
      <c r="X24" s="281" t="s">
        <v>179</v>
      </c>
      <c r="Y24" s="281" t="s">
        <v>179</v>
      </c>
      <c r="Z24" s="281" t="s">
        <v>179</v>
      </c>
      <c r="AA24" s="281" t="s">
        <v>179</v>
      </c>
      <c r="AB24" s="281" t="s">
        <v>179</v>
      </c>
      <c r="AC24" s="281" t="s">
        <v>179</v>
      </c>
      <c r="AD24" s="281" t="s">
        <v>179</v>
      </c>
      <c r="AE24" s="281" t="s">
        <v>179</v>
      </c>
      <c r="AF24" s="281" t="s">
        <v>179</v>
      </c>
      <c r="AG24" s="281" t="s">
        <v>179</v>
      </c>
      <c r="AH24" s="281" t="s">
        <v>179</v>
      </c>
      <c r="AI24" s="281" t="s">
        <v>179</v>
      </c>
      <c r="AJ24" s="281" t="s">
        <v>179</v>
      </c>
      <c r="AK24" s="281" t="s">
        <v>179</v>
      </c>
      <c r="AL24" s="281" t="s">
        <v>179</v>
      </c>
      <c r="AM24" s="281" t="s">
        <v>179</v>
      </c>
      <c r="AN24" s="281" t="s">
        <v>179</v>
      </c>
      <c r="AO24" s="281" t="s">
        <v>179</v>
      </c>
      <c r="AP24" s="281" t="s">
        <v>179</v>
      </c>
      <c r="AQ24" s="281" t="s">
        <v>179</v>
      </c>
      <c r="AR24" s="281" t="s">
        <v>179</v>
      </c>
      <c r="AS24" s="281" t="s">
        <v>179</v>
      </c>
      <c r="AT24" s="281" t="s">
        <v>179</v>
      </c>
      <c r="AU24" s="281" t="s">
        <v>179</v>
      </c>
      <c r="AV24" s="281" t="s">
        <v>179</v>
      </c>
      <c r="AW24" s="281" t="s">
        <v>179</v>
      </c>
      <c r="AX24" s="281" t="s">
        <v>179</v>
      </c>
      <c r="AY24" s="281" t="s">
        <v>179</v>
      </c>
      <c r="AZ24" s="281" t="s">
        <v>179</v>
      </c>
      <c r="BA24" s="281" t="s">
        <v>179</v>
      </c>
      <c r="BB24" s="281" t="s">
        <v>179</v>
      </c>
      <c r="BC24" s="281" t="s">
        <v>179</v>
      </c>
      <c r="BD24" s="281" t="s">
        <v>179</v>
      </c>
      <c r="BE24" s="281" t="s">
        <v>179</v>
      </c>
      <c r="BF24" s="281" t="s">
        <v>179</v>
      </c>
      <c r="BG24" s="281" t="s">
        <v>179</v>
      </c>
      <c r="BH24" s="281" t="s">
        <v>179</v>
      </c>
      <c r="BI24" s="281" t="s">
        <v>179</v>
      </c>
      <c r="BJ24" s="281" t="s">
        <v>179</v>
      </c>
      <c r="BK24" s="281" t="s">
        <v>179</v>
      </c>
      <c r="BL24" s="281" t="s">
        <v>179</v>
      </c>
      <c r="BM24" s="281" t="s">
        <v>179</v>
      </c>
      <c r="BN24" s="281" t="s">
        <v>179</v>
      </c>
      <c r="BO24" s="281" t="s">
        <v>179</v>
      </c>
      <c r="BP24" s="281" t="s">
        <v>179</v>
      </c>
      <c r="BQ24" s="281" t="s">
        <v>179</v>
      </c>
      <c r="BR24" s="281" t="s">
        <v>179</v>
      </c>
      <c r="BS24" s="281" t="s">
        <v>179</v>
      </c>
      <c r="BT24" s="281" t="s">
        <v>179</v>
      </c>
      <c r="BU24" s="281" t="s">
        <v>179</v>
      </c>
      <c r="BV24" s="281" t="s">
        <v>179</v>
      </c>
      <c r="BW24" s="281" t="s">
        <v>179</v>
      </c>
      <c r="BX24" s="281" t="s">
        <v>179</v>
      </c>
      <c r="BY24" s="281" t="s">
        <v>179</v>
      </c>
      <c r="BZ24" s="281" t="s">
        <v>179</v>
      </c>
      <c r="CA24" s="281" t="s">
        <v>179</v>
      </c>
      <c r="CB24" s="281" t="s">
        <v>179</v>
      </c>
      <c r="CC24" s="281" t="s">
        <v>179</v>
      </c>
      <c r="CD24" s="281" t="s">
        <v>179</v>
      </c>
      <c r="CE24" s="281" t="s">
        <v>179</v>
      </c>
      <c r="CF24" s="281" t="s">
        <v>179</v>
      </c>
      <c r="CG24" s="281" t="s">
        <v>179</v>
      </c>
      <c r="CH24" s="281" t="s">
        <v>179</v>
      </c>
      <c r="CI24" s="281" t="s">
        <v>179</v>
      </c>
      <c r="CJ24" s="233" t="s">
        <v>179</v>
      </c>
    </row>
    <row r="25" spans="1:88" ht="31.5" x14ac:dyDescent="0.25">
      <c r="A25" s="9" t="s">
        <v>86</v>
      </c>
      <c r="B25" s="10" t="s">
        <v>87</v>
      </c>
      <c r="C25" s="31" t="s">
        <v>75</v>
      </c>
      <c r="D25" s="72">
        <f>D98</f>
        <v>0</v>
      </c>
      <c r="E25" s="72">
        <f t="shared" ref="E25:BP25" si="6">E98</f>
        <v>0</v>
      </c>
      <c r="F25" s="72">
        <f t="shared" si="6"/>
        <v>0</v>
      </c>
      <c r="G25" s="72">
        <f t="shared" si="6"/>
        <v>0</v>
      </c>
      <c r="H25" s="72">
        <f t="shared" si="6"/>
        <v>0</v>
      </c>
      <c r="I25" s="72">
        <f t="shared" si="6"/>
        <v>0</v>
      </c>
      <c r="J25" s="72">
        <f t="shared" si="6"/>
        <v>1</v>
      </c>
      <c r="K25" s="72">
        <f t="shared" si="6"/>
        <v>0</v>
      </c>
      <c r="L25" s="72">
        <f t="shared" si="6"/>
        <v>0</v>
      </c>
      <c r="M25" s="72">
        <f t="shared" si="6"/>
        <v>0</v>
      </c>
      <c r="N25" s="72">
        <f t="shared" si="6"/>
        <v>0</v>
      </c>
      <c r="O25" s="72">
        <f t="shared" si="6"/>
        <v>0</v>
      </c>
      <c r="P25" s="72">
        <f t="shared" si="6"/>
        <v>0</v>
      </c>
      <c r="Q25" s="72">
        <f t="shared" si="6"/>
        <v>1</v>
      </c>
      <c r="R25" s="72">
        <f t="shared" si="6"/>
        <v>0</v>
      </c>
      <c r="S25" s="72">
        <f t="shared" si="6"/>
        <v>0</v>
      </c>
      <c r="T25" s="72">
        <f t="shared" si="6"/>
        <v>0</v>
      </c>
      <c r="U25" s="72">
        <f t="shared" si="6"/>
        <v>0</v>
      </c>
      <c r="V25" s="72">
        <f t="shared" si="6"/>
        <v>0</v>
      </c>
      <c r="W25" s="72">
        <f t="shared" si="6"/>
        <v>0</v>
      </c>
      <c r="X25" s="72">
        <f t="shared" si="6"/>
        <v>0</v>
      </c>
      <c r="Y25" s="72">
        <f t="shared" si="6"/>
        <v>0</v>
      </c>
      <c r="Z25" s="72">
        <f t="shared" si="6"/>
        <v>0</v>
      </c>
      <c r="AA25" s="72">
        <f t="shared" si="6"/>
        <v>0</v>
      </c>
      <c r="AB25" s="72">
        <f t="shared" si="6"/>
        <v>0</v>
      </c>
      <c r="AC25" s="72">
        <f t="shared" si="6"/>
        <v>0</v>
      </c>
      <c r="AD25" s="72">
        <f t="shared" si="6"/>
        <v>0</v>
      </c>
      <c r="AE25" s="72">
        <f t="shared" si="6"/>
        <v>0</v>
      </c>
      <c r="AF25" s="72">
        <f t="shared" si="6"/>
        <v>0</v>
      </c>
      <c r="AG25" s="72">
        <f t="shared" si="6"/>
        <v>0</v>
      </c>
      <c r="AH25" s="72">
        <f t="shared" si="6"/>
        <v>0</v>
      </c>
      <c r="AI25" s="72">
        <f t="shared" si="6"/>
        <v>0</v>
      </c>
      <c r="AJ25" s="72">
        <f t="shared" si="6"/>
        <v>0</v>
      </c>
      <c r="AK25" s="72">
        <f t="shared" si="6"/>
        <v>0</v>
      </c>
      <c r="AL25" s="72">
        <f t="shared" si="6"/>
        <v>1</v>
      </c>
      <c r="AM25" s="72">
        <f t="shared" si="6"/>
        <v>0</v>
      </c>
      <c r="AN25" s="72">
        <f t="shared" si="6"/>
        <v>0</v>
      </c>
      <c r="AO25" s="72">
        <f t="shared" si="6"/>
        <v>0</v>
      </c>
      <c r="AP25" s="72">
        <f t="shared" si="6"/>
        <v>0</v>
      </c>
      <c r="AQ25" s="72">
        <f t="shared" si="6"/>
        <v>0</v>
      </c>
      <c r="AR25" s="72">
        <f t="shared" si="6"/>
        <v>0</v>
      </c>
      <c r="AS25" s="72">
        <f t="shared" si="6"/>
        <v>1</v>
      </c>
      <c r="AT25" s="72">
        <f t="shared" si="6"/>
        <v>0</v>
      </c>
      <c r="AU25" s="72">
        <f t="shared" si="6"/>
        <v>0</v>
      </c>
      <c r="AV25" s="72">
        <f t="shared" si="6"/>
        <v>0</v>
      </c>
      <c r="AW25" s="72">
        <f t="shared" si="6"/>
        <v>0</v>
      </c>
      <c r="AX25" s="72">
        <f t="shared" si="6"/>
        <v>0</v>
      </c>
      <c r="AY25" s="72">
        <f t="shared" si="6"/>
        <v>0</v>
      </c>
      <c r="AZ25" s="72">
        <f t="shared" si="6"/>
        <v>0</v>
      </c>
      <c r="BA25" s="72">
        <f t="shared" si="6"/>
        <v>0</v>
      </c>
      <c r="BB25" s="72">
        <f t="shared" si="6"/>
        <v>0</v>
      </c>
      <c r="BC25" s="72">
        <f t="shared" si="6"/>
        <v>0</v>
      </c>
      <c r="BD25" s="72">
        <f t="shared" si="6"/>
        <v>0</v>
      </c>
      <c r="BE25" s="72">
        <f t="shared" si="6"/>
        <v>0</v>
      </c>
      <c r="BF25" s="72">
        <f t="shared" si="6"/>
        <v>0</v>
      </c>
      <c r="BG25" s="72">
        <f t="shared" si="6"/>
        <v>0</v>
      </c>
      <c r="BH25" s="72">
        <f t="shared" si="6"/>
        <v>0</v>
      </c>
      <c r="BI25" s="72">
        <f t="shared" si="6"/>
        <v>0</v>
      </c>
      <c r="BJ25" s="72">
        <f t="shared" si="6"/>
        <v>0</v>
      </c>
      <c r="BK25" s="72">
        <f t="shared" si="6"/>
        <v>0</v>
      </c>
      <c r="BL25" s="72">
        <f t="shared" si="6"/>
        <v>0</v>
      </c>
      <c r="BM25" s="72">
        <f t="shared" si="6"/>
        <v>0</v>
      </c>
      <c r="BN25" s="72">
        <f t="shared" si="6"/>
        <v>0</v>
      </c>
      <c r="BO25" s="72">
        <f t="shared" si="6"/>
        <v>0</v>
      </c>
      <c r="BP25" s="72">
        <f t="shared" si="6"/>
        <v>0</v>
      </c>
      <c r="BQ25" s="72">
        <f t="shared" ref="BQ25:CI25" si="7">BQ98</f>
        <v>0</v>
      </c>
      <c r="BR25" s="72">
        <f t="shared" si="7"/>
        <v>0</v>
      </c>
      <c r="BS25" s="72">
        <f t="shared" si="7"/>
        <v>0</v>
      </c>
      <c r="BT25" s="72">
        <f t="shared" si="7"/>
        <v>0</v>
      </c>
      <c r="BU25" s="72">
        <f t="shared" si="7"/>
        <v>0</v>
      </c>
      <c r="BV25" s="72">
        <f t="shared" si="7"/>
        <v>0</v>
      </c>
      <c r="BW25" s="72">
        <f t="shared" si="7"/>
        <v>0</v>
      </c>
      <c r="BX25" s="72">
        <f t="shared" si="7"/>
        <v>0</v>
      </c>
      <c r="BY25" s="72">
        <f>BY98</f>
        <v>0</v>
      </c>
      <c r="BZ25" s="72">
        <f t="shared" si="7"/>
        <v>0</v>
      </c>
      <c r="CA25" s="72">
        <f t="shared" si="7"/>
        <v>0</v>
      </c>
      <c r="CB25" s="72">
        <f>CB98</f>
        <v>1</v>
      </c>
      <c r="CC25" s="72">
        <f t="shared" si="7"/>
        <v>0</v>
      </c>
      <c r="CD25" s="72">
        <f t="shared" si="7"/>
        <v>0</v>
      </c>
      <c r="CE25" s="72">
        <f t="shared" si="7"/>
        <v>0</v>
      </c>
      <c r="CF25" s="72">
        <f t="shared" si="7"/>
        <v>0</v>
      </c>
      <c r="CG25" s="72">
        <f t="shared" si="7"/>
        <v>0</v>
      </c>
      <c r="CH25" s="72">
        <f t="shared" si="7"/>
        <v>0</v>
      </c>
      <c r="CI25" s="72">
        <f t="shared" si="7"/>
        <v>1</v>
      </c>
      <c r="CJ25" s="233" t="s">
        <v>179</v>
      </c>
    </row>
    <row r="26" spans="1:88" x14ac:dyDescent="0.25">
      <c r="A26" s="9" t="s">
        <v>88</v>
      </c>
      <c r="B26" s="10" t="s">
        <v>170</v>
      </c>
      <c r="C26" s="31" t="s">
        <v>75</v>
      </c>
      <c r="D26" s="20">
        <f t="shared" ref="D26:AI26" si="8">D47+D88</f>
        <v>3.8</v>
      </c>
      <c r="E26" s="20">
        <f t="shared" si="8"/>
        <v>0</v>
      </c>
      <c r="F26" s="20">
        <f t="shared" si="8"/>
        <v>45.454999999999998</v>
      </c>
      <c r="G26" s="20">
        <f t="shared" si="8"/>
        <v>4.62</v>
      </c>
      <c r="H26" s="20">
        <f t="shared" si="8"/>
        <v>4.6259999999999994</v>
      </c>
      <c r="I26" s="20">
        <f t="shared" si="8"/>
        <v>0</v>
      </c>
      <c r="J26" s="20">
        <f t="shared" si="8"/>
        <v>11</v>
      </c>
      <c r="K26" s="20">
        <f t="shared" si="8"/>
        <v>3.63</v>
      </c>
      <c r="L26" s="20">
        <f t="shared" si="8"/>
        <v>0</v>
      </c>
      <c r="M26" s="20">
        <f t="shared" si="8"/>
        <v>55.236000000000004</v>
      </c>
      <c r="N26" s="20">
        <f t="shared" si="8"/>
        <v>4.62</v>
      </c>
      <c r="O26" s="20">
        <f t="shared" si="8"/>
        <v>7.2590000000000003</v>
      </c>
      <c r="P26" s="20">
        <f t="shared" si="8"/>
        <v>0</v>
      </c>
      <c r="Q26" s="20">
        <f t="shared" si="8"/>
        <v>0</v>
      </c>
      <c r="R26" s="20">
        <f t="shared" si="8"/>
        <v>0</v>
      </c>
      <c r="S26" s="20">
        <f t="shared" si="8"/>
        <v>0</v>
      </c>
      <c r="T26" s="20">
        <f t="shared" si="8"/>
        <v>0</v>
      </c>
      <c r="U26" s="20">
        <f t="shared" si="8"/>
        <v>0</v>
      </c>
      <c r="V26" s="20">
        <f t="shared" si="8"/>
        <v>0</v>
      </c>
      <c r="W26" s="20">
        <f t="shared" si="8"/>
        <v>0</v>
      </c>
      <c r="X26" s="20">
        <f t="shared" si="8"/>
        <v>0</v>
      </c>
      <c r="Y26" s="20">
        <f t="shared" si="8"/>
        <v>0</v>
      </c>
      <c r="Z26" s="20">
        <f t="shared" si="8"/>
        <v>0</v>
      </c>
      <c r="AA26" s="20">
        <f t="shared" si="8"/>
        <v>0</v>
      </c>
      <c r="AB26" s="20">
        <f t="shared" si="8"/>
        <v>0</v>
      </c>
      <c r="AC26" s="20">
        <f t="shared" si="8"/>
        <v>0</v>
      </c>
      <c r="AD26" s="20">
        <f t="shared" si="8"/>
        <v>0</v>
      </c>
      <c r="AE26" s="20">
        <f t="shared" si="8"/>
        <v>0</v>
      </c>
      <c r="AF26" s="20">
        <f t="shared" si="8"/>
        <v>0.4</v>
      </c>
      <c r="AG26" s="20">
        <f t="shared" si="8"/>
        <v>0</v>
      </c>
      <c r="AH26" s="20">
        <f t="shared" si="8"/>
        <v>15.851000000000001</v>
      </c>
      <c r="AI26" s="20">
        <f t="shared" si="8"/>
        <v>4.62</v>
      </c>
      <c r="AJ26" s="20">
        <f t="shared" ref="AJ26:BO26" si="9">AJ47+AJ88</f>
        <v>2.38</v>
      </c>
      <c r="AK26" s="20">
        <f t="shared" si="9"/>
        <v>0</v>
      </c>
      <c r="AL26" s="20">
        <f t="shared" si="9"/>
        <v>9</v>
      </c>
      <c r="AM26" s="20">
        <f t="shared" si="9"/>
        <v>0.4</v>
      </c>
      <c r="AN26" s="20">
        <f t="shared" si="9"/>
        <v>0</v>
      </c>
      <c r="AO26" s="20">
        <f t="shared" si="9"/>
        <v>11.255700000000001</v>
      </c>
      <c r="AP26" s="20">
        <f t="shared" si="9"/>
        <v>12.354000000000001</v>
      </c>
      <c r="AQ26" s="20">
        <f t="shared" si="9"/>
        <v>4.7386699999999999</v>
      </c>
      <c r="AR26" s="20">
        <f t="shared" si="9"/>
        <v>0</v>
      </c>
      <c r="AS26" s="20">
        <f t="shared" si="9"/>
        <v>9</v>
      </c>
      <c r="AT26" s="20">
        <f t="shared" si="9"/>
        <v>1.76</v>
      </c>
      <c r="AU26" s="20">
        <f t="shared" si="9"/>
        <v>0</v>
      </c>
      <c r="AV26" s="20">
        <f t="shared" si="9"/>
        <v>9.4269999999999996</v>
      </c>
      <c r="AW26" s="20">
        <f t="shared" si="9"/>
        <v>0</v>
      </c>
      <c r="AX26" s="20">
        <f t="shared" si="9"/>
        <v>2.246</v>
      </c>
      <c r="AY26" s="20">
        <f t="shared" si="9"/>
        <v>0</v>
      </c>
      <c r="AZ26" s="20">
        <f t="shared" si="9"/>
        <v>2</v>
      </c>
      <c r="BA26" s="20">
        <f t="shared" si="9"/>
        <v>2.3199999999999998</v>
      </c>
      <c r="BB26" s="20">
        <f t="shared" si="9"/>
        <v>0</v>
      </c>
      <c r="BC26" s="20">
        <f t="shared" si="9"/>
        <v>17.414999999999999</v>
      </c>
      <c r="BD26" s="20">
        <f t="shared" si="9"/>
        <v>0</v>
      </c>
      <c r="BE26" s="20">
        <f t="shared" si="9"/>
        <v>4.7990000000000004</v>
      </c>
      <c r="BF26" s="20">
        <f t="shared" si="9"/>
        <v>0</v>
      </c>
      <c r="BG26" s="20">
        <f t="shared" si="9"/>
        <v>2</v>
      </c>
      <c r="BH26" s="20">
        <f t="shared" si="9"/>
        <v>1.6400000000000001</v>
      </c>
      <c r="BI26" s="20">
        <f t="shared" si="9"/>
        <v>0</v>
      </c>
      <c r="BJ26" s="20">
        <f t="shared" si="9"/>
        <v>20.177</v>
      </c>
      <c r="BK26" s="20">
        <f t="shared" si="9"/>
        <v>0</v>
      </c>
      <c r="BL26" s="20">
        <f t="shared" si="9"/>
        <v>0</v>
      </c>
      <c r="BM26" s="20">
        <f t="shared" si="9"/>
        <v>0</v>
      </c>
      <c r="BN26" s="20">
        <f t="shared" si="9"/>
        <v>479</v>
      </c>
      <c r="BO26" s="20">
        <f t="shared" si="9"/>
        <v>0.91</v>
      </c>
      <c r="BP26" s="20">
        <f t="shared" ref="BP26:CI26" si="10">BP47+BP88</f>
        <v>0</v>
      </c>
      <c r="BQ26" s="20">
        <f t="shared" si="10"/>
        <v>32.323999999999998</v>
      </c>
      <c r="BR26" s="20">
        <f t="shared" si="10"/>
        <v>0</v>
      </c>
      <c r="BS26" s="20">
        <f t="shared" si="10"/>
        <v>0.08</v>
      </c>
      <c r="BT26" s="20">
        <f t="shared" si="10"/>
        <v>0</v>
      </c>
      <c r="BU26" s="20">
        <f t="shared" si="10"/>
        <v>448</v>
      </c>
      <c r="BV26" s="20">
        <f t="shared" si="10"/>
        <v>3.8</v>
      </c>
      <c r="BW26" s="20">
        <f t="shared" si="10"/>
        <v>0</v>
      </c>
      <c r="BX26" s="20">
        <f t="shared" si="10"/>
        <v>45.454999999999998</v>
      </c>
      <c r="BY26" s="20">
        <f t="shared" si="10"/>
        <v>4.62</v>
      </c>
      <c r="BZ26" s="20">
        <f t="shared" si="10"/>
        <v>4.6259999999999994</v>
      </c>
      <c r="CA26" s="20">
        <f t="shared" si="10"/>
        <v>0</v>
      </c>
      <c r="CB26" s="20">
        <f t="shared" si="10"/>
        <v>490</v>
      </c>
      <c r="CC26" s="20">
        <f t="shared" si="10"/>
        <v>3.63</v>
      </c>
      <c r="CD26" s="20">
        <f t="shared" si="10"/>
        <v>0</v>
      </c>
      <c r="CE26" s="20">
        <f t="shared" si="10"/>
        <v>65.59</v>
      </c>
      <c r="CF26" s="20">
        <f t="shared" si="10"/>
        <v>4.62</v>
      </c>
      <c r="CG26" s="20">
        <f t="shared" si="10"/>
        <v>7.2590000000000003</v>
      </c>
      <c r="CH26" s="20">
        <f t="shared" si="10"/>
        <v>0</v>
      </c>
      <c r="CI26" s="20">
        <f t="shared" si="10"/>
        <v>459</v>
      </c>
      <c r="CJ26" s="233" t="s">
        <v>179</v>
      </c>
    </row>
    <row r="27" spans="1:88" ht="31.5" outlineLevel="1" x14ac:dyDescent="0.25">
      <c r="A27" s="9" t="s">
        <v>89</v>
      </c>
      <c r="B27" s="10" t="s">
        <v>90</v>
      </c>
      <c r="C27" s="31" t="s">
        <v>75</v>
      </c>
      <c r="D27" s="281" t="s">
        <v>179</v>
      </c>
      <c r="E27" s="281" t="s">
        <v>179</v>
      </c>
      <c r="F27" s="281" t="s">
        <v>179</v>
      </c>
      <c r="G27" s="281" t="s">
        <v>179</v>
      </c>
      <c r="H27" s="281" t="s">
        <v>179</v>
      </c>
      <c r="I27" s="281" t="s">
        <v>179</v>
      </c>
      <c r="J27" s="281" t="s">
        <v>179</v>
      </c>
      <c r="K27" s="281" t="s">
        <v>179</v>
      </c>
      <c r="L27" s="281" t="s">
        <v>179</v>
      </c>
      <c r="M27" s="281" t="s">
        <v>179</v>
      </c>
      <c r="N27" s="281" t="s">
        <v>179</v>
      </c>
      <c r="O27" s="281" t="s">
        <v>179</v>
      </c>
      <c r="P27" s="281" t="s">
        <v>179</v>
      </c>
      <c r="Q27" s="281" t="s">
        <v>179</v>
      </c>
      <c r="R27" s="281" t="s">
        <v>179</v>
      </c>
      <c r="S27" s="281" t="s">
        <v>179</v>
      </c>
      <c r="T27" s="281" t="s">
        <v>179</v>
      </c>
      <c r="U27" s="281" t="s">
        <v>179</v>
      </c>
      <c r="V27" s="281" t="s">
        <v>179</v>
      </c>
      <c r="W27" s="281" t="s">
        <v>179</v>
      </c>
      <c r="X27" s="281" t="s">
        <v>179</v>
      </c>
      <c r="Y27" s="281" t="s">
        <v>179</v>
      </c>
      <c r="Z27" s="281" t="s">
        <v>179</v>
      </c>
      <c r="AA27" s="281" t="s">
        <v>179</v>
      </c>
      <c r="AB27" s="281" t="s">
        <v>179</v>
      </c>
      <c r="AC27" s="281" t="s">
        <v>179</v>
      </c>
      <c r="AD27" s="281" t="s">
        <v>179</v>
      </c>
      <c r="AE27" s="281" t="s">
        <v>179</v>
      </c>
      <c r="AF27" s="281" t="s">
        <v>179</v>
      </c>
      <c r="AG27" s="281" t="s">
        <v>179</v>
      </c>
      <c r="AH27" s="281" t="s">
        <v>179</v>
      </c>
      <c r="AI27" s="281" t="s">
        <v>179</v>
      </c>
      <c r="AJ27" s="281" t="s">
        <v>179</v>
      </c>
      <c r="AK27" s="281" t="s">
        <v>179</v>
      </c>
      <c r="AL27" s="281" t="s">
        <v>179</v>
      </c>
      <c r="AM27" s="281" t="s">
        <v>179</v>
      </c>
      <c r="AN27" s="281" t="s">
        <v>179</v>
      </c>
      <c r="AO27" s="281" t="s">
        <v>179</v>
      </c>
      <c r="AP27" s="281" t="s">
        <v>179</v>
      </c>
      <c r="AQ27" s="281" t="s">
        <v>179</v>
      </c>
      <c r="AR27" s="281" t="s">
        <v>179</v>
      </c>
      <c r="AS27" s="281" t="s">
        <v>179</v>
      </c>
      <c r="AT27" s="281" t="s">
        <v>179</v>
      </c>
      <c r="AU27" s="281" t="s">
        <v>179</v>
      </c>
      <c r="AV27" s="281" t="s">
        <v>179</v>
      </c>
      <c r="AW27" s="281" t="s">
        <v>179</v>
      </c>
      <c r="AX27" s="281" t="s">
        <v>179</v>
      </c>
      <c r="AY27" s="281" t="s">
        <v>179</v>
      </c>
      <c r="AZ27" s="281" t="s">
        <v>179</v>
      </c>
      <c r="BA27" s="281" t="s">
        <v>179</v>
      </c>
      <c r="BB27" s="281" t="s">
        <v>179</v>
      </c>
      <c r="BC27" s="281" t="s">
        <v>179</v>
      </c>
      <c r="BD27" s="281" t="s">
        <v>179</v>
      </c>
      <c r="BE27" s="281" t="s">
        <v>179</v>
      </c>
      <c r="BF27" s="281" t="s">
        <v>179</v>
      </c>
      <c r="BG27" s="281" t="s">
        <v>179</v>
      </c>
      <c r="BH27" s="281" t="s">
        <v>179</v>
      </c>
      <c r="BI27" s="281" t="s">
        <v>179</v>
      </c>
      <c r="BJ27" s="281" t="s">
        <v>179</v>
      </c>
      <c r="BK27" s="281" t="s">
        <v>179</v>
      </c>
      <c r="BL27" s="281" t="s">
        <v>179</v>
      </c>
      <c r="BM27" s="281" t="s">
        <v>179</v>
      </c>
      <c r="BN27" s="281" t="s">
        <v>179</v>
      </c>
      <c r="BO27" s="281" t="s">
        <v>179</v>
      </c>
      <c r="BP27" s="281" t="s">
        <v>179</v>
      </c>
      <c r="BQ27" s="281" t="s">
        <v>179</v>
      </c>
      <c r="BR27" s="281" t="s">
        <v>179</v>
      </c>
      <c r="BS27" s="281" t="s">
        <v>179</v>
      </c>
      <c r="BT27" s="281" t="s">
        <v>179</v>
      </c>
      <c r="BU27" s="281" t="s">
        <v>179</v>
      </c>
      <c r="BV27" s="281" t="s">
        <v>179</v>
      </c>
      <c r="BW27" s="281" t="s">
        <v>179</v>
      </c>
      <c r="BX27" s="281" t="s">
        <v>179</v>
      </c>
      <c r="BY27" s="281" t="s">
        <v>179</v>
      </c>
      <c r="BZ27" s="281" t="s">
        <v>179</v>
      </c>
      <c r="CA27" s="281" t="s">
        <v>179</v>
      </c>
      <c r="CB27" s="281" t="s">
        <v>179</v>
      </c>
      <c r="CC27" s="281" t="s">
        <v>179</v>
      </c>
      <c r="CD27" s="281" t="s">
        <v>179</v>
      </c>
      <c r="CE27" s="281" t="s">
        <v>179</v>
      </c>
      <c r="CF27" s="281" t="s">
        <v>179</v>
      </c>
      <c r="CG27" s="281" t="s">
        <v>179</v>
      </c>
      <c r="CH27" s="281" t="s">
        <v>179</v>
      </c>
      <c r="CI27" s="281" t="s">
        <v>179</v>
      </c>
      <c r="CJ27" s="233" t="s">
        <v>179</v>
      </c>
    </row>
    <row r="28" spans="1:88" ht="47.25" outlineLevel="1" x14ac:dyDescent="0.25">
      <c r="A28" s="9" t="s">
        <v>91</v>
      </c>
      <c r="B28" s="10" t="s">
        <v>92</v>
      </c>
      <c r="C28" s="31" t="s">
        <v>75</v>
      </c>
      <c r="D28" s="281" t="s">
        <v>179</v>
      </c>
      <c r="E28" s="281" t="s">
        <v>179</v>
      </c>
      <c r="F28" s="281" t="s">
        <v>179</v>
      </c>
      <c r="G28" s="281" t="s">
        <v>179</v>
      </c>
      <c r="H28" s="281" t="s">
        <v>179</v>
      </c>
      <c r="I28" s="281" t="s">
        <v>179</v>
      </c>
      <c r="J28" s="281" t="s">
        <v>179</v>
      </c>
      <c r="K28" s="281" t="s">
        <v>179</v>
      </c>
      <c r="L28" s="281" t="s">
        <v>179</v>
      </c>
      <c r="M28" s="281" t="s">
        <v>179</v>
      </c>
      <c r="N28" s="281" t="s">
        <v>179</v>
      </c>
      <c r="O28" s="281" t="s">
        <v>179</v>
      </c>
      <c r="P28" s="281" t="s">
        <v>179</v>
      </c>
      <c r="Q28" s="281" t="s">
        <v>179</v>
      </c>
      <c r="R28" s="281" t="s">
        <v>179</v>
      </c>
      <c r="S28" s="281" t="s">
        <v>179</v>
      </c>
      <c r="T28" s="281" t="s">
        <v>179</v>
      </c>
      <c r="U28" s="281" t="s">
        <v>179</v>
      </c>
      <c r="V28" s="281" t="s">
        <v>179</v>
      </c>
      <c r="W28" s="281" t="s">
        <v>179</v>
      </c>
      <c r="X28" s="281" t="s">
        <v>179</v>
      </c>
      <c r="Y28" s="281" t="s">
        <v>179</v>
      </c>
      <c r="Z28" s="281" t="s">
        <v>179</v>
      </c>
      <c r="AA28" s="281" t="s">
        <v>179</v>
      </c>
      <c r="AB28" s="281" t="s">
        <v>179</v>
      </c>
      <c r="AC28" s="281" t="s">
        <v>179</v>
      </c>
      <c r="AD28" s="281" t="s">
        <v>179</v>
      </c>
      <c r="AE28" s="281" t="s">
        <v>179</v>
      </c>
      <c r="AF28" s="281" t="s">
        <v>179</v>
      </c>
      <c r="AG28" s="281" t="s">
        <v>179</v>
      </c>
      <c r="AH28" s="281" t="s">
        <v>179</v>
      </c>
      <c r="AI28" s="281" t="s">
        <v>179</v>
      </c>
      <c r="AJ28" s="281" t="s">
        <v>179</v>
      </c>
      <c r="AK28" s="281" t="s">
        <v>179</v>
      </c>
      <c r="AL28" s="281" t="s">
        <v>179</v>
      </c>
      <c r="AM28" s="281" t="s">
        <v>179</v>
      </c>
      <c r="AN28" s="281" t="s">
        <v>179</v>
      </c>
      <c r="AO28" s="281" t="s">
        <v>179</v>
      </c>
      <c r="AP28" s="281" t="s">
        <v>179</v>
      </c>
      <c r="AQ28" s="281" t="s">
        <v>179</v>
      </c>
      <c r="AR28" s="281" t="s">
        <v>179</v>
      </c>
      <c r="AS28" s="281" t="s">
        <v>179</v>
      </c>
      <c r="AT28" s="281" t="s">
        <v>179</v>
      </c>
      <c r="AU28" s="281" t="s">
        <v>179</v>
      </c>
      <c r="AV28" s="281" t="s">
        <v>179</v>
      </c>
      <c r="AW28" s="281" t="s">
        <v>179</v>
      </c>
      <c r="AX28" s="281" t="s">
        <v>179</v>
      </c>
      <c r="AY28" s="281" t="s">
        <v>179</v>
      </c>
      <c r="AZ28" s="281" t="s">
        <v>179</v>
      </c>
      <c r="BA28" s="281" t="s">
        <v>179</v>
      </c>
      <c r="BB28" s="281" t="s">
        <v>179</v>
      </c>
      <c r="BC28" s="281" t="s">
        <v>179</v>
      </c>
      <c r="BD28" s="281" t="s">
        <v>179</v>
      </c>
      <c r="BE28" s="281" t="s">
        <v>179</v>
      </c>
      <c r="BF28" s="281" t="s">
        <v>179</v>
      </c>
      <c r="BG28" s="281" t="s">
        <v>179</v>
      </c>
      <c r="BH28" s="281" t="s">
        <v>179</v>
      </c>
      <c r="BI28" s="281" t="s">
        <v>179</v>
      </c>
      <c r="BJ28" s="281" t="s">
        <v>179</v>
      </c>
      <c r="BK28" s="281" t="s">
        <v>179</v>
      </c>
      <c r="BL28" s="281" t="s">
        <v>179</v>
      </c>
      <c r="BM28" s="281" t="s">
        <v>179</v>
      </c>
      <c r="BN28" s="281" t="s">
        <v>179</v>
      </c>
      <c r="BO28" s="281" t="s">
        <v>179</v>
      </c>
      <c r="BP28" s="281" t="s">
        <v>179</v>
      </c>
      <c r="BQ28" s="281" t="s">
        <v>179</v>
      </c>
      <c r="BR28" s="281" t="s">
        <v>179</v>
      </c>
      <c r="BS28" s="281" t="s">
        <v>179</v>
      </c>
      <c r="BT28" s="281" t="s">
        <v>179</v>
      </c>
      <c r="BU28" s="281" t="s">
        <v>179</v>
      </c>
      <c r="BV28" s="281" t="s">
        <v>179</v>
      </c>
      <c r="BW28" s="281" t="s">
        <v>179</v>
      </c>
      <c r="BX28" s="281" t="s">
        <v>179</v>
      </c>
      <c r="BY28" s="281" t="s">
        <v>179</v>
      </c>
      <c r="BZ28" s="281" t="s">
        <v>179</v>
      </c>
      <c r="CA28" s="281" t="s">
        <v>179</v>
      </c>
      <c r="CB28" s="281" t="s">
        <v>179</v>
      </c>
      <c r="CC28" s="281" t="s">
        <v>179</v>
      </c>
      <c r="CD28" s="281" t="s">
        <v>179</v>
      </c>
      <c r="CE28" s="281" t="s">
        <v>179</v>
      </c>
      <c r="CF28" s="281" t="s">
        <v>179</v>
      </c>
      <c r="CG28" s="281" t="s">
        <v>179</v>
      </c>
      <c r="CH28" s="281" t="s">
        <v>179</v>
      </c>
      <c r="CI28" s="281" t="s">
        <v>179</v>
      </c>
      <c r="CJ28" s="233" t="s">
        <v>179</v>
      </c>
    </row>
    <row r="29" spans="1:88" ht="78.75" outlineLevel="1" x14ac:dyDescent="0.25">
      <c r="A29" s="9" t="s">
        <v>93</v>
      </c>
      <c r="B29" s="10" t="s">
        <v>94</v>
      </c>
      <c r="C29" s="31" t="s">
        <v>75</v>
      </c>
      <c r="D29" s="281" t="s">
        <v>179</v>
      </c>
      <c r="E29" s="281" t="s">
        <v>179</v>
      </c>
      <c r="F29" s="281" t="s">
        <v>179</v>
      </c>
      <c r="G29" s="281" t="s">
        <v>179</v>
      </c>
      <c r="H29" s="281" t="s">
        <v>179</v>
      </c>
      <c r="I29" s="281" t="s">
        <v>179</v>
      </c>
      <c r="J29" s="281" t="s">
        <v>179</v>
      </c>
      <c r="K29" s="281" t="s">
        <v>179</v>
      </c>
      <c r="L29" s="281" t="s">
        <v>179</v>
      </c>
      <c r="M29" s="281" t="s">
        <v>179</v>
      </c>
      <c r="N29" s="281" t="s">
        <v>179</v>
      </c>
      <c r="O29" s="281" t="s">
        <v>179</v>
      </c>
      <c r="P29" s="281" t="s">
        <v>179</v>
      </c>
      <c r="Q29" s="281" t="s">
        <v>179</v>
      </c>
      <c r="R29" s="281" t="s">
        <v>179</v>
      </c>
      <c r="S29" s="281" t="s">
        <v>179</v>
      </c>
      <c r="T29" s="281" t="s">
        <v>179</v>
      </c>
      <c r="U29" s="281" t="s">
        <v>179</v>
      </c>
      <c r="V29" s="281" t="s">
        <v>179</v>
      </c>
      <c r="W29" s="281" t="s">
        <v>179</v>
      </c>
      <c r="X29" s="281" t="s">
        <v>179</v>
      </c>
      <c r="Y29" s="281" t="s">
        <v>179</v>
      </c>
      <c r="Z29" s="281" t="s">
        <v>179</v>
      </c>
      <c r="AA29" s="281" t="s">
        <v>179</v>
      </c>
      <c r="AB29" s="281" t="s">
        <v>179</v>
      </c>
      <c r="AC29" s="281" t="s">
        <v>179</v>
      </c>
      <c r="AD29" s="281" t="s">
        <v>179</v>
      </c>
      <c r="AE29" s="281" t="s">
        <v>179</v>
      </c>
      <c r="AF29" s="281" t="s">
        <v>179</v>
      </c>
      <c r="AG29" s="281" t="s">
        <v>179</v>
      </c>
      <c r="AH29" s="281" t="s">
        <v>179</v>
      </c>
      <c r="AI29" s="281" t="s">
        <v>179</v>
      </c>
      <c r="AJ29" s="281" t="s">
        <v>179</v>
      </c>
      <c r="AK29" s="281" t="s">
        <v>179</v>
      </c>
      <c r="AL29" s="281" t="s">
        <v>179</v>
      </c>
      <c r="AM29" s="281" t="s">
        <v>179</v>
      </c>
      <c r="AN29" s="281" t="s">
        <v>179</v>
      </c>
      <c r="AO29" s="281" t="s">
        <v>179</v>
      </c>
      <c r="AP29" s="281" t="s">
        <v>179</v>
      </c>
      <c r="AQ29" s="281" t="s">
        <v>179</v>
      </c>
      <c r="AR29" s="281" t="s">
        <v>179</v>
      </c>
      <c r="AS29" s="281" t="s">
        <v>179</v>
      </c>
      <c r="AT29" s="281" t="s">
        <v>179</v>
      </c>
      <c r="AU29" s="281" t="s">
        <v>179</v>
      </c>
      <c r="AV29" s="281" t="s">
        <v>179</v>
      </c>
      <c r="AW29" s="281" t="s">
        <v>179</v>
      </c>
      <c r="AX29" s="281" t="s">
        <v>179</v>
      </c>
      <c r="AY29" s="281" t="s">
        <v>179</v>
      </c>
      <c r="AZ29" s="281" t="s">
        <v>179</v>
      </c>
      <c r="BA29" s="281" t="s">
        <v>179</v>
      </c>
      <c r="BB29" s="281" t="s">
        <v>179</v>
      </c>
      <c r="BC29" s="281" t="s">
        <v>179</v>
      </c>
      <c r="BD29" s="281" t="s">
        <v>179</v>
      </c>
      <c r="BE29" s="281" t="s">
        <v>179</v>
      </c>
      <c r="BF29" s="281" t="s">
        <v>179</v>
      </c>
      <c r="BG29" s="281" t="s">
        <v>179</v>
      </c>
      <c r="BH29" s="281" t="s">
        <v>179</v>
      </c>
      <c r="BI29" s="281" t="s">
        <v>179</v>
      </c>
      <c r="BJ29" s="281" t="s">
        <v>179</v>
      </c>
      <c r="BK29" s="281" t="s">
        <v>179</v>
      </c>
      <c r="BL29" s="281" t="s">
        <v>179</v>
      </c>
      <c r="BM29" s="281" t="s">
        <v>179</v>
      </c>
      <c r="BN29" s="281" t="s">
        <v>179</v>
      </c>
      <c r="BO29" s="281" t="s">
        <v>179</v>
      </c>
      <c r="BP29" s="281" t="s">
        <v>179</v>
      </c>
      <c r="BQ29" s="281" t="s">
        <v>179</v>
      </c>
      <c r="BR29" s="281" t="s">
        <v>179</v>
      </c>
      <c r="BS29" s="281" t="s">
        <v>179</v>
      </c>
      <c r="BT29" s="281" t="s">
        <v>179</v>
      </c>
      <c r="BU29" s="281" t="s">
        <v>179</v>
      </c>
      <c r="BV29" s="281" t="s">
        <v>179</v>
      </c>
      <c r="BW29" s="281" t="s">
        <v>179</v>
      </c>
      <c r="BX29" s="281" t="s">
        <v>179</v>
      </c>
      <c r="BY29" s="281" t="s">
        <v>179</v>
      </c>
      <c r="BZ29" s="281" t="s">
        <v>179</v>
      </c>
      <c r="CA29" s="281" t="s">
        <v>179</v>
      </c>
      <c r="CB29" s="281" t="s">
        <v>179</v>
      </c>
      <c r="CC29" s="281" t="s">
        <v>179</v>
      </c>
      <c r="CD29" s="281" t="s">
        <v>179</v>
      </c>
      <c r="CE29" s="281" t="s">
        <v>179</v>
      </c>
      <c r="CF29" s="281" t="s">
        <v>179</v>
      </c>
      <c r="CG29" s="281" t="s">
        <v>179</v>
      </c>
      <c r="CH29" s="281" t="s">
        <v>179</v>
      </c>
      <c r="CI29" s="281" t="s">
        <v>179</v>
      </c>
      <c r="CJ29" s="233" t="s">
        <v>179</v>
      </c>
    </row>
    <row r="30" spans="1:88" ht="78.75" outlineLevel="1" x14ac:dyDescent="0.25">
      <c r="A30" s="9" t="s">
        <v>95</v>
      </c>
      <c r="B30" s="10" t="s">
        <v>96</v>
      </c>
      <c r="C30" s="31" t="s">
        <v>75</v>
      </c>
      <c r="D30" s="281" t="s">
        <v>179</v>
      </c>
      <c r="E30" s="281" t="s">
        <v>179</v>
      </c>
      <c r="F30" s="281" t="s">
        <v>179</v>
      </c>
      <c r="G30" s="281" t="s">
        <v>179</v>
      </c>
      <c r="H30" s="281" t="s">
        <v>179</v>
      </c>
      <c r="I30" s="281" t="s">
        <v>179</v>
      </c>
      <c r="J30" s="281" t="s">
        <v>179</v>
      </c>
      <c r="K30" s="281" t="s">
        <v>179</v>
      </c>
      <c r="L30" s="281" t="s">
        <v>179</v>
      </c>
      <c r="M30" s="281" t="s">
        <v>179</v>
      </c>
      <c r="N30" s="281" t="s">
        <v>179</v>
      </c>
      <c r="O30" s="281" t="s">
        <v>179</v>
      </c>
      <c r="P30" s="281" t="s">
        <v>179</v>
      </c>
      <c r="Q30" s="281" t="s">
        <v>179</v>
      </c>
      <c r="R30" s="281" t="s">
        <v>179</v>
      </c>
      <c r="S30" s="281" t="s">
        <v>179</v>
      </c>
      <c r="T30" s="281" t="s">
        <v>179</v>
      </c>
      <c r="U30" s="281" t="s">
        <v>179</v>
      </c>
      <c r="V30" s="281" t="s">
        <v>179</v>
      </c>
      <c r="W30" s="281" t="s">
        <v>179</v>
      </c>
      <c r="X30" s="281" t="s">
        <v>179</v>
      </c>
      <c r="Y30" s="281" t="s">
        <v>179</v>
      </c>
      <c r="Z30" s="281" t="s">
        <v>179</v>
      </c>
      <c r="AA30" s="281" t="s">
        <v>179</v>
      </c>
      <c r="AB30" s="281" t="s">
        <v>179</v>
      </c>
      <c r="AC30" s="281" t="s">
        <v>179</v>
      </c>
      <c r="AD30" s="281" t="s">
        <v>179</v>
      </c>
      <c r="AE30" s="281" t="s">
        <v>179</v>
      </c>
      <c r="AF30" s="281" t="s">
        <v>179</v>
      </c>
      <c r="AG30" s="281" t="s">
        <v>179</v>
      </c>
      <c r="AH30" s="281" t="s">
        <v>179</v>
      </c>
      <c r="AI30" s="281" t="s">
        <v>179</v>
      </c>
      <c r="AJ30" s="281" t="s">
        <v>179</v>
      </c>
      <c r="AK30" s="281" t="s">
        <v>179</v>
      </c>
      <c r="AL30" s="281" t="s">
        <v>179</v>
      </c>
      <c r="AM30" s="281" t="s">
        <v>179</v>
      </c>
      <c r="AN30" s="281" t="s">
        <v>179</v>
      </c>
      <c r="AO30" s="281" t="s">
        <v>179</v>
      </c>
      <c r="AP30" s="281" t="s">
        <v>179</v>
      </c>
      <c r="AQ30" s="281" t="s">
        <v>179</v>
      </c>
      <c r="AR30" s="281" t="s">
        <v>179</v>
      </c>
      <c r="AS30" s="281" t="s">
        <v>179</v>
      </c>
      <c r="AT30" s="281" t="s">
        <v>179</v>
      </c>
      <c r="AU30" s="281" t="s">
        <v>179</v>
      </c>
      <c r="AV30" s="281" t="s">
        <v>179</v>
      </c>
      <c r="AW30" s="281" t="s">
        <v>179</v>
      </c>
      <c r="AX30" s="281" t="s">
        <v>179</v>
      </c>
      <c r="AY30" s="281" t="s">
        <v>179</v>
      </c>
      <c r="AZ30" s="281" t="s">
        <v>179</v>
      </c>
      <c r="BA30" s="281" t="s">
        <v>179</v>
      </c>
      <c r="BB30" s="281" t="s">
        <v>179</v>
      </c>
      <c r="BC30" s="281" t="s">
        <v>179</v>
      </c>
      <c r="BD30" s="281" t="s">
        <v>179</v>
      </c>
      <c r="BE30" s="281" t="s">
        <v>179</v>
      </c>
      <c r="BF30" s="281" t="s">
        <v>179</v>
      </c>
      <c r="BG30" s="281" t="s">
        <v>179</v>
      </c>
      <c r="BH30" s="281" t="s">
        <v>179</v>
      </c>
      <c r="BI30" s="281" t="s">
        <v>179</v>
      </c>
      <c r="BJ30" s="281" t="s">
        <v>179</v>
      </c>
      <c r="BK30" s="281" t="s">
        <v>179</v>
      </c>
      <c r="BL30" s="281" t="s">
        <v>179</v>
      </c>
      <c r="BM30" s="281" t="s">
        <v>179</v>
      </c>
      <c r="BN30" s="281" t="s">
        <v>179</v>
      </c>
      <c r="BO30" s="281" t="s">
        <v>179</v>
      </c>
      <c r="BP30" s="281" t="s">
        <v>179</v>
      </c>
      <c r="BQ30" s="281" t="s">
        <v>179</v>
      </c>
      <c r="BR30" s="281" t="s">
        <v>179</v>
      </c>
      <c r="BS30" s="281" t="s">
        <v>179</v>
      </c>
      <c r="BT30" s="281" t="s">
        <v>179</v>
      </c>
      <c r="BU30" s="281" t="s">
        <v>179</v>
      </c>
      <c r="BV30" s="281" t="s">
        <v>179</v>
      </c>
      <c r="BW30" s="281" t="s">
        <v>179</v>
      </c>
      <c r="BX30" s="281" t="s">
        <v>179</v>
      </c>
      <c r="BY30" s="281" t="s">
        <v>179</v>
      </c>
      <c r="BZ30" s="281" t="s">
        <v>179</v>
      </c>
      <c r="CA30" s="281" t="s">
        <v>179</v>
      </c>
      <c r="CB30" s="281" t="s">
        <v>179</v>
      </c>
      <c r="CC30" s="281" t="s">
        <v>179</v>
      </c>
      <c r="CD30" s="281" t="s">
        <v>179</v>
      </c>
      <c r="CE30" s="281" t="s">
        <v>179</v>
      </c>
      <c r="CF30" s="281" t="s">
        <v>179</v>
      </c>
      <c r="CG30" s="281" t="s">
        <v>179</v>
      </c>
      <c r="CH30" s="281" t="s">
        <v>179</v>
      </c>
      <c r="CI30" s="281" t="s">
        <v>179</v>
      </c>
      <c r="CJ30" s="233" t="s">
        <v>179</v>
      </c>
    </row>
    <row r="31" spans="1:88" ht="63" outlineLevel="1" x14ac:dyDescent="0.25">
      <c r="A31" s="9" t="s">
        <v>97</v>
      </c>
      <c r="B31" s="10" t="s">
        <v>98</v>
      </c>
      <c r="C31" s="31" t="s">
        <v>75</v>
      </c>
      <c r="D31" s="281" t="s">
        <v>179</v>
      </c>
      <c r="E31" s="281" t="s">
        <v>179</v>
      </c>
      <c r="F31" s="281" t="s">
        <v>179</v>
      </c>
      <c r="G31" s="281" t="s">
        <v>179</v>
      </c>
      <c r="H31" s="281" t="s">
        <v>179</v>
      </c>
      <c r="I31" s="281" t="s">
        <v>179</v>
      </c>
      <c r="J31" s="281" t="s">
        <v>179</v>
      </c>
      <c r="K31" s="281" t="s">
        <v>179</v>
      </c>
      <c r="L31" s="281" t="s">
        <v>179</v>
      </c>
      <c r="M31" s="281" t="s">
        <v>179</v>
      </c>
      <c r="N31" s="281" t="s">
        <v>179</v>
      </c>
      <c r="O31" s="281" t="s">
        <v>179</v>
      </c>
      <c r="P31" s="281" t="s">
        <v>179</v>
      </c>
      <c r="Q31" s="281" t="s">
        <v>179</v>
      </c>
      <c r="R31" s="281" t="s">
        <v>179</v>
      </c>
      <c r="S31" s="281" t="s">
        <v>179</v>
      </c>
      <c r="T31" s="281" t="s">
        <v>179</v>
      </c>
      <c r="U31" s="281" t="s">
        <v>179</v>
      </c>
      <c r="V31" s="281" t="s">
        <v>179</v>
      </c>
      <c r="W31" s="281" t="s">
        <v>179</v>
      </c>
      <c r="X31" s="281" t="s">
        <v>179</v>
      </c>
      <c r="Y31" s="281" t="s">
        <v>179</v>
      </c>
      <c r="Z31" s="281" t="s">
        <v>179</v>
      </c>
      <c r="AA31" s="281" t="s">
        <v>179</v>
      </c>
      <c r="AB31" s="281" t="s">
        <v>179</v>
      </c>
      <c r="AC31" s="281" t="s">
        <v>179</v>
      </c>
      <c r="AD31" s="281" t="s">
        <v>179</v>
      </c>
      <c r="AE31" s="281" t="s">
        <v>179</v>
      </c>
      <c r="AF31" s="281" t="s">
        <v>179</v>
      </c>
      <c r="AG31" s="281" t="s">
        <v>179</v>
      </c>
      <c r="AH31" s="281" t="s">
        <v>179</v>
      </c>
      <c r="AI31" s="281" t="s">
        <v>179</v>
      </c>
      <c r="AJ31" s="281" t="s">
        <v>179</v>
      </c>
      <c r="AK31" s="281" t="s">
        <v>179</v>
      </c>
      <c r="AL31" s="281" t="s">
        <v>179</v>
      </c>
      <c r="AM31" s="281" t="s">
        <v>179</v>
      </c>
      <c r="AN31" s="281" t="s">
        <v>179</v>
      </c>
      <c r="AO31" s="281" t="s">
        <v>179</v>
      </c>
      <c r="AP31" s="281" t="s">
        <v>179</v>
      </c>
      <c r="AQ31" s="281" t="s">
        <v>179</v>
      </c>
      <c r="AR31" s="281" t="s">
        <v>179</v>
      </c>
      <c r="AS31" s="281" t="s">
        <v>179</v>
      </c>
      <c r="AT31" s="281" t="s">
        <v>179</v>
      </c>
      <c r="AU31" s="281" t="s">
        <v>179</v>
      </c>
      <c r="AV31" s="281" t="s">
        <v>179</v>
      </c>
      <c r="AW31" s="281" t="s">
        <v>179</v>
      </c>
      <c r="AX31" s="281" t="s">
        <v>179</v>
      </c>
      <c r="AY31" s="281" t="s">
        <v>179</v>
      </c>
      <c r="AZ31" s="281" t="s">
        <v>179</v>
      </c>
      <c r="BA31" s="281" t="s">
        <v>179</v>
      </c>
      <c r="BB31" s="281" t="s">
        <v>179</v>
      </c>
      <c r="BC31" s="281" t="s">
        <v>179</v>
      </c>
      <c r="BD31" s="281" t="s">
        <v>179</v>
      </c>
      <c r="BE31" s="281" t="s">
        <v>179</v>
      </c>
      <c r="BF31" s="281" t="s">
        <v>179</v>
      </c>
      <c r="BG31" s="281" t="s">
        <v>179</v>
      </c>
      <c r="BH31" s="281" t="s">
        <v>179</v>
      </c>
      <c r="BI31" s="281" t="s">
        <v>179</v>
      </c>
      <c r="BJ31" s="281" t="s">
        <v>179</v>
      </c>
      <c r="BK31" s="281" t="s">
        <v>179</v>
      </c>
      <c r="BL31" s="281" t="s">
        <v>179</v>
      </c>
      <c r="BM31" s="281" t="s">
        <v>179</v>
      </c>
      <c r="BN31" s="281" t="s">
        <v>179</v>
      </c>
      <c r="BO31" s="281" t="s">
        <v>179</v>
      </c>
      <c r="BP31" s="281" t="s">
        <v>179</v>
      </c>
      <c r="BQ31" s="281" t="s">
        <v>179</v>
      </c>
      <c r="BR31" s="281" t="s">
        <v>179</v>
      </c>
      <c r="BS31" s="281" t="s">
        <v>179</v>
      </c>
      <c r="BT31" s="281" t="s">
        <v>179</v>
      </c>
      <c r="BU31" s="281" t="s">
        <v>179</v>
      </c>
      <c r="BV31" s="281" t="s">
        <v>179</v>
      </c>
      <c r="BW31" s="281" t="s">
        <v>179</v>
      </c>
      <c r="BX31" s="281" t="s">
        <v>179</v>
      </c>
      <c r="BY31" s="281" t="s">
        <v>179</v>
      </c>
      <c r="BZ31" s="281" t="s">
        <v>179</v>
      </c>
      <c r="CA31" s="281" t="s">
        <v>179</v>
      </c>
      <c r="CB31" s="281" t="s">
        <v>179</v>
      </c>
      <c r="CC31" s="281" t="s">
        <v>179</v>
      </c>
      <c r="CD31" s="281" t="s">
        <v>179</v>
      </c>
      <c r="CE31" s="281" t="s">
        <v>179</v>
      </c>
      <c r="CF31" s="281" t="s">
        <v>179</v>
      </c>
      <c r="CG31" s="281" t="s">
        <v>179</v>
      </c>
      <c r="CH31" s="281" t="s">
        <v>179</v>
      </c>
      <c r="CI31" s="281" t="s">
        <v>179</v>
      </c>
      <c r="CJ31" s="233" t="s">
        <v>179</v>
      </c>
    </row>
    <row r="32" spans="1:88" ht="47.25" outlineLevel="1" x14ac:dyDescent="0.25">
      <c r="A32" s="9" t="s">
        <v>99</v>
      </c>
      <c r="B32" s="10" t="s">
        <v>100</v>
      </c>
      <c r="C32" s="31" t="s">
        <v>75</v>
      </c>
      <c r="D32" s="281" t="s">
        <v>179</v>
      </c>
      <c r="E32" s="281" t="s">
        <v>179</v>
      </c>
      <c r="F32" s="281" t="s">
        <v>179</v>
      </c>
      <c r="G32" s="281" t="s">
        <v>179</v>
      </c>
      <c r="H32" s="281" t="s">
        <v>179</v>
      </c>
      <c r="I32" s="281" t="s">
        <v>179</v>
      </c>
      <c r="J32" s="281" t="s">
        <v>179</v>
      </c>
      <c r="K32" s="281" t="s">
        <v>179</v>
      </c>
      <c r="L32" s="281" t="s">
        <v>179</v>
      </c>
      <c r="M32" s="281" t="s">
        <v>179</v>
      </c>
      <c r="N32" s="281" t="s">
        <v>179</v>
      </c>
      <c r="O32" s="281" t="s">
        <v>179</v>
      </c>
      <c r="P32" s="281" t="s">
        <v>179</v>
      </c>
      <c r="Q32" s="281" t="s">
        <v>179</v>
      </c>
      <c r="R32" s="281" t="s">
        <v>179</v>
      </c>
      <c r="S32" s="281" t="s">
        <v>179</v>
      </c>
      <c r="T32" s="281" t="s">
        <v>179</v>
      </c>
      <c r="U32" s="281" t="s">
        <v>179</v>
      </c>
      <c r="V32" s="281" t="s">
        <v>179</v>
      </c>
      <c r="W32" s="281" t="s">
        <v>179</v>
      </c>
      <c r="X32" s="281" t="s">
        <v>179</v>
      </c>
      <c r="Y32" s="281" t="s">
        <v>179</v>
      </c>
      <c r="Z32" s="281" t="s">
        <v>179</v>
      </c>
      <c r="AA32" s="281" t="s">
        <v>179</v>
      </c>
      <c r="AB32" s="281" t="s">
        <v>179</v>
      </c>
      <c r="AC32" s="281" t="s">
        <v>179</v>
      </c>
      <c r="AD32" s="281" t="s">
        <v>179</v>
      </c>
      <c r="AE32" s="281" t="s">
        <v>179</v>
      </c>
      <c r="AF32" s="281" t="s">
        <v>179</v>
      </c>
      <c r="AG32" s="281" t="s">
        <v>179</v>
      </c>
      <c r="AH32" s="281" t="s">
        <v>179</v>
      </c>
      <c r="AI32" s="281" t="s">
        <v>179</v>
      </c>
      <c r="AJ32" s="281" t="s">
        <v>179</v>
      </c>
      <c r="AK32" s="281" t="s">
        <v>179</v>
      </c>
      <c r="AL32" s="281" t="s">
        <v>179</v>
      </c>
      <c r="AM32" s="281" t="s">
        <v>179</v>
      </c>
      <c r="AN32" s="281" t="s">
        <v>179</v>
      </c>
      <c r="AO32" s="281" t="s">
        <v>179</v>
      </c>
      <c r="AP32" s="281" t="s">
        <v>179</v>
      </c>
      <c r="AQ32" s="281" t="s">
        <v>179</v>
      </c>
      <c r="AR32" s="281" t="s">
        <v>179</v>
      </c>
      <c r="AS32" s="281" t="s">
        <v>179</v>
      </c>
      <c r="AT32" s="281" t="s">
        <v>179</v>
      </c>
      <c r="AU32" s="281" t="s">
        <v>179</v>
      </c>
      <c r="AV32" s="281" t="s">
        <v>179</v>
      </c>
      <c r="AW32" s="281" t="s">
        <v>179</v>
      </c>
      <c r="AX32" s="281" t="s">
        <v>179</v>
      </c>
      <c r="AY32" s="281" t="s">
        <v>179</v>
      </c>
      <c r="AZ32" s="281" t="s">
        <v>179</v>
      </c>
      <c r="BA32" s="281" t="s">
        <v>179</v>
      </c>
      <c r="BB32" s="281" t="s">
        <v>179</v>
      </c>
      <c r="BC32" s="281" t="s">
        <v>179</v>
      </c>
      <c r="BD32" s="281" t="s">
        <v>179</v>
      </c>
      <c r="BE32" s="281" t="s">
        <v>179</v>
      </c>
      <c r="BF32" s="281" t="s">
        <v>179</v>
      </c>
      <c r="BG32" s="281" t="s">
        <v>179</v>
      </c>
      <c r="BH32" s="281" t="s">
        <v>179</v>
      </c>
      <c r="BI32" s="281" t="s">
        <v>179</v>
      </c>
      <c r="BJ32" s="281" t="s">
        <v>179</v>
      </c>
      <c r="BK32" s="281" t="s">
        <v>179</v>
      </c>
      <c r="BL32" s="281" t="s">
        <v>179</v>
      </c>
      <c r="BM32" s="281" t="s">
        <v>179</v>
      </c>
      <c r="BN32" s="281" t="s">
        <v>179</v>
      </c>
      <c r="BO32" s="281" t="s">
        <v>179</v>
      </c>
      <c r="BP32" s="281" t="s">
        <v>179</v>
      </c>
      <c r="BQ32" s="281" t="s">
        <v>179</v>
      </c>
      <c r="BR32" s="281" t="s">
        <v>179</v>
      </c>
      <c r="BS32" s="281" t="s">
        <v>179</v>
      </c>
      <c r="BT32" s="281" t="s">
        <v>179</v>
      </c>
      <c r="BU32" s="281" t="s">
        <v>179</v>
      </c>
      <c r="BV32" s="281" t="s">
        <v>179</v>
      </c>
      <c r="BW32" s="281" t="s">
        <v>179</v>
      </c>
      <c r="BX32" s="281" t="s">
        <v>179</v>
      </c>
      <c r="BY32" s="281" t="s">
        <v>179</v>
      </c>
      <c r="BZ32" s="281" t="s">
        <v>179</v>
      </c>
      <c r="CA32" s="281" t="s">
        <v>179</v>
      </c>
      <c r="CB32" s="281" t="s">
        <v>179</v>
      </c>
      <c r="CC32" s="281" t="s">
        <v>179</v>
      </c>
      <c r="CD32" s="281" t="s">
        <v>179</v>
      </c>
      <c r="CE32" s="281" t="s">
        <v>179</v>
      </c>
      <c r="CF32" s="281" t="s">
        <v>179</v>
      </c>
      <c r="CG32" s="281" t="s">
        <v>179</v>
      </c>
      <c r="CH32" s="281" t="s">
        <v>179</v>
      </c>
      <c r="CI32" s="281" t="s">
        <v>179</v>
      </c>
      <c r="CJ32" s="233" t="s">
        <v>179</v>
      </c>
    </row>
    <row r="33" spans="1:88" ht="78.75" outlineLevel="1" x14ac:dyDescent="0.25">
      <c r="A33" s="9" t="s">
        <v>101</v>
      </c>
      <c r="B33" s="10" t="s">
        <v>102</v>
      </c>
      <c r="C33" s="31" t="s">
        <v>75</v>
      </c>
      <c r="D33" s="281" t="s">
        <v>179</v>
      </c>
      <c r="E33" s="281" t="s">
        <v>179</v>
      </c>
      <c r="F33" s="281" t="s">
        <v>179</v>
      </c>
      <c r="G33" s="281" t="s">
        <v>179</v>
      </c>
      <c r="H33" s="281" t="s">
        <v>179</v>
      </c>
      <c r="I33" s="281" t="s">
        <v>179</v>
      </c>
      <c r="J33" s="281" t="s">
        <v>179</v>
      </c>
      <c r="K33" s="281" t="s">
        <v>179</v>
      </c>
      <c r="L33" s="281" t="s">
        <v>179</v>
      </c>
      <c r="M33" s="281" t="s">
        <v>179</v>
      </c>
      <c r="N33" s="281" t="s">
        <v>179</v>
      </c>
      <c r="O33" s="281" t="s">
        <v>179</v>
      </c>
      <c r="P33" s="281" t="s">
        <v>179</v>
      </c>
      <c r="Q33" s="281" t="s">
        <v>179</v>
      </c>
      <c r="R33" s="281" t="s">
        <v>179</v>
      </c>
      <c r="S33" s="281" t="s">
        <v>179</v>
      </c>
      <c r="T33" s="281" t="s">
        <v>179</v>
      </c>
      <c r="U33" s="281" t="s">
        <v>179</v>
      </c>
      <c r="V33" s="281" t="s">
        <v>179</v>
      </c>
      <c r="W33" s="281" t="s">
        <v>179</v>
      </c>
      <c r="X33" s="281" t="s">
        <v>179</v>
      </c>
      <c r="Y33" s="281" t="s">
        <v>179</v>
      </c>
      <c r="Z33" s="281" t="s">
        <v>179</v>
      </c>
      <c r="AA33" s="281" t="s">
        <v>179</v>
      </c>
      <c r="AB33" s="281" t="s">
        <v>179</v>
      </c>
      <c r="AC33" s="281" t="s">
        <v>179</v>
      </c>
      <c r="AD33" s="281" t="s">
        <v>179</v>
      </c>
      <c r="AE33" s="281" t="s">
        <v>179</v>
      </c>
      <c r="AF33" s="281" t="s">
        <v>179</v>
      </c>
      <c r="AG33" s="281" t="s">
        <v>179</v>
      </c>
      <c r="AH33" s="281" t="s">
        <v>179</v>
      </c>
      <c r="AI33" s="281" t="s">
        <v>179</v>
      </c>
      <c r="AJ33" s="281" t="s">
        <v>179</v>
      </c>
      <c r="AK33" s="281" t="s">
        <v>179</v>
      </c>
      <c r="AL33" s="281" t="s">
        <v>179</v>
      </c>
      <c r="AM33" s="281" t="s">
        <v>179</v>
      </c>
      <c r="AN33" s="281" t="s">
        <v>179</v>
      </c>
      <c r="AO33" s="281" t="s">
        <v>179</v>
      </c>
      <c r="AP33" s="281" t="s">
        <v>179</v>
      </c>
      <c r="AQ33" s="281" t="s">
        <v>179</v>
      </c>
      <c r="AR33" s="281" t="s">
        <v>179</v>
      </c>
      <c r="AS33" s="281" t="s">
        <v>179</v>
      </c>
      <c r="AT33" s="281" t="s">
        <v>179</v>
      </c>
      <c r="AU33" s="281" t="s">
        <v>179</v>
      </c>
      <c r="AV33" s="281" t="s">
        <v>179</v>
      </c>
      <c r="AW33" s="281" t="s">
        <v>179</v>
      </c>
      <c r="AX33" s="281" t="s">
        <v>179</v>
      </c>
      <c r="AY33" s="281" t="s">
        <v>179</v>
      </c>
      <c r="AZ33" s="281" t="s">
        <v>179</v>
      </c>
      <c r="BA33" s="281" t="s">
        <v>179</v>
      </c>
      <c r="BB33" s="281" t="s">
        <v>179</v>
      </c>
      <c r="BC33" s="281" t="s">
        <v>179</v>
      </c>
      <c r="BD33" s="281" t="s">
        <v>179</v>
      </c>
      <c r="BE33" s="281" t="s">
        <v>179</v>
      </c>
      <c r="BF33" s="281" t="s">
        <v>179</v>
      </c>
      <c r="BG33" s="281" t="s">
        <v>179</v>
      </c>
      <c r="BH33" s="281" t="s">
        <v>179</v>
      </c>
      <c r="BI33" s="281" t="s">
        <v>179</v>
      </c>
      <c r="BJ33" s="281" t="s">
        <v>179</v>
      </c>
      <c r="BK33" s="281" t="s">
        <v>179</v>
      </c>
      <c r="BL33" s="281" t="s">
        <v>179</v>
      </c>
      <c r="BM33" s="281" t="s">
        <v>179</v>
      </c>
      <c r="BN33" s="281" t="s">
        <v>179</v>
      </c>
      <c r="BO33" s="281" t="s">
        <v>179</v>
      </c>
      <c r="BP33" s="281" t="s">
        <v>179</v>
      </c>
      <c r="BQ33" s="281" t="s">
        <v>179</v>
      </c>
      <c r="BR33" s="281" t="s">
        <v>179</v>
      </c>
      <c r="BS33" s="281" t="s">
        <v>179</v>
      </c>
      <c r="BT33" s="281" t="s">
        <v>179</v>
      </c>
      <c r="BU33" s="281" t="s">
        <v>179</v>
      </c>
      <c r="BV33" s="281" t="s">
        <v>179</v>
      </c>
      <c r="BW33" s="281" t="s">
        <v>179</v>
      </c>
      <c r="BX33" s="281" t="s">
        <v>179</v>
      </c>
      <c r="BY33" s="281" t="s">
        <v>179</v>
      </c>
      <c r="BZ33" s="281" t="s">
        <v>179</v>
      </c>
      <c r="CA33" s="281" t="s">
        <v>179</v>
      </c>
      <c r="CB33" s="281" t="s">
        <v>179</v>
      </c>
      <c r="CC33" s="281" t="s">
        <v>179</v>
      </c>
      <c r="CD33" s="281" t="s">
        <v>179</v>
      </c>
      <c r="CE33" s="281" t="s">
        <v>179</v>
      </c>
      <c r="CF33" s="281" t="s">
        <v>179</v>
      </c>
      <c r="CG33" s="281" t="s">
        <v>179</v>
      </c>
      <c r="CH33" s="281" t="s">
        <v>179</v>
      </c>
      <c r="CI33" s="281" t="s">
        <v>179</v>
      </c>
      <c r="CJ33" s="233" t="s">
        <v>179</v>
      </c>
    </row>
    <row r="34" spans="1:88" ht="47.25" outlineLevel="1" x14ac:dyDescent="0.25">
      <c r="A34" s="9" t="s">
        <v>103</v>
      </c>
      <c r="B34" s="10" t="s">
        <v>104</v>
      </c>
      <c r="C34" s="31" t="s">
        <v>75</v>
      </c>
      <c r="D34" s="281" t="s">
        <v>179</v>
      </c>
      <c r="E34" s="281" t="s">
        <v>179</v>
      </c>
      <c r="F34" s="281" t="s">
        <v>179</v>
      </c>
      <c r="G34" s="281" t="s">
        <v>179</v>
      </c>
      <c r="H34" s="281" t="s">
        <v>179</v>
      </c>
      <c r="I34" s="281" t="s">
        <v>179</v>
      </c>
      <c r="J34" s="281" t="s">
        <v>179</v>
      </c>
      <c r="K34" s="281" t="s">
        <v>179</v>
      </c>
      <c r="L34" s="281" t="s">
        <v>179</v>
      </c>
      <c r="M34" s="281" t="s">
        <v>179</v>
      </c>
      <c r="N34" s="281" t="s">
        <v>179</v>
      </c>
      <c r="O34" s="281" t="s">
        <v>179</v>
      </c>
      <c r="P34" s="281" t="s">
        <v>179</v>
      </c>
      <c r="Q34" s="281" t="s">
        <v>179</v>
      </c>
      <c r="R34" s="281" t="s">
        <v>179</v>
      </c>
      <c r="S34" s="281" t="s">
        <v>179</v>
      </c>
      <c r="T34" s="281" t="s">
        <v>179</v>
      </c>
      <c r="U34" s="281" t="s">
        <v>179</v>
      </c>
      <c r="V34" s="281" t="s">
        <v>179</v>
      </c>
      <c r="W34" s="281" t="s">
        <v>179</v>
      </c>
      <c r="X34" s="281" t="s">
        <v>179</v>
      </c>
      <c r="Y34" s="281" t="s">
        <v>179</v>
      </c>
      <c r="Z34" s="281" t="s">
        <v>179</v>
      </c>
      <c r="AA34" s="281" t="s">
        <v>179</v>
      </c>
      <c r="AB34" s="281" t="s">
        <v>179</v>
      </c>
      <c r="AC34" s="281" t="s">
        <v>179</v>
      </c>
      <c r="AD34" s="281" t="s">
        <v>179</v>
      </c>
      <c r="AE34" s="281" t="s">
        <v>179</v>
      </c>
      <c r="AF34" s="281" t="s">
        <v>179</v>
      </c>
      <c r="AG34" s="281" t="s">
        <v>179</v>
      </c>
      <c r="AH34" s="281" t="s">
        <v>179</v>
      </c>
      <c r="AI34" s="281" t="s">
        <v>179</v>
      </c>
      <c r="AJ34" s="281" t="s">
        <v>179</v>
      </c>
      <c r="AK34" s="281" t="s">
        <v>179</v>
      </c>
      <c r="AL34" s="281" t="s">
        <v>179</v>
      </c>
      <c r="AM34" s="281" t="s">
        <v>179</v>
      </c>
      <c r="AN34" s="281" t="s">
        <v>179</v>
      </c>
      <c r="AO34" s="281" t="s">
        <v>179</v>
      </c>
      <c r="AP34" s="281" t="s">
        <v>179</v>
      </c>
      <c r="AQ34" s="281" t="s">
        <v>179</v>
      </c>
      <c r="AR34" s="281" t="s">
        <v>179</v>
      </c>
      <c r="AS34" s="281" t="s">
        <v>179</v>
      </c>
      <c r="AT34" s="281" t="s">
        <v>179</v>
      </c>
      <c r="AU34" s="281" t="s">
        <v>179</v>
      </c>
      <c r="AV34" s="281" t="s">
        <v>179</v>
      </c>
      <c r="AW34" s="281" t="s">
        <v>179</v>
      </c>
      <c r="AX34" s="281" t="s">
        <v>179</v>
      </c>
      <c r="AY34" s="281" t="s">
        <v>179</v>
      </c>
      <c r="AZ34" s="281" t="s">
        <v>179</v>
      </c>
      <c r="BA34" s="281" t="s">
        <v>179</v>
      </c>
      <c r="BB34" s="281" t="s">
        <v>179</v>
      </c>
      <c r="BC34" s="281" t="s">
        <v>179</v>
      </c>
      <c r="BD34" s="281" t="s">
        <v>179</v>
      </c>
      <c r="BE34" s="281" t="s">
        <v>179</v>
      </c>
      <c r="BF34" s="281" t="s">
        <v>179</v>
      </c>
      <c r="BG34" s="281" t="s">
        <v>179</v>
      </c>
      <c r="BH34" s="281" t="s">
        <v>179</v>
      </c>
      <c r="BI34" s="281" t="s">
        <v>179</v>
      </c>
      <c r="BJ34" s="281" t="s">
        <v>179</v>
      </c>
      <c r="BK34" s="281" t="s">
        <v>179</v>
      </c>
      <c r="BL34" s="281" t="s">
        <v>179</v>
      </c>
      <c r="BM34" s="281" t="s">
        <v>179</v>
      </c>
      <c r="BN34" s="281" t="s">
        <v>179</v>
      </c>
      <c r="BO34" s="281" t="s">
        <v>179</v>
      </c>
      <c r="BP34" s="281" t="s">
        <v>179</v>
      </c>
      <c r="BQ34" s="281" t="s">
        <v>179</v>
      </c>
      <c r="BR34" s="281" t="s">
        <v>179</v>
      </c>
      <c r="BS34" s="281" t="s">
        <v>179</v>
      </c>
      <c r="BT34" s="281" t="s">
        <v>179</v>
      </c>
      <c r="BU34" s="281" t="s">
        <v>179</v>
      </c>
      <c r="BV34" s="281" t="s">
        <v>179</v>
      </c>
      <c r="BW34" s="281" t="s">
        <v>179</v>
      </c>
      <c r="BX34" s="281" t="s">
        <v>179</v>
      </c>
      <c r="BY34" s="281" t="s">
        <v>179</v>
      </c>
      <c r="BZ34" s="281" t="s">
        <v>179</v>
      </c>
      <c r="CA34" s="281" t="s">
        <v>179</v>
      </c>
      <c r="CB34" s="281" t="s">
        <v>179</v>
      </c>
      <c r="CC34" s="281" t="s">
        <v>179</v>
      </c>
      <c r="CD34" s="281" t="s">
        <v>179</v>
      </c>
      <c r="CE34" s="281" t="s">
        <v>179</v>
      </c>
      <c r="CF34" s="281" t="s">
        <v>179</v>
      </c>
      <c r="CG34" s="281" t="s">
        <v>179</v>
      </c>
      <c r="CH34" s="281" t="s">
        <v>179</v>
      </c>
      <c r="CI34" s="281" t="s">
        <v>179</v>
      </c>
      <c r="CJ34" s="233" t="s">
        <v>179</v>
      </c>
    </row>
    <row r="35" spans="1:88" ht="63" outlineLevel="1" x14ac:dyDescent="0.25">
      <c r="A35" s="9" t="s">
        <v>105</v>
      </c>
      <c r="B35" s="10" t="s">
        <v>106</v>
      </c>
      <c r="C35" s="31" t="s">
        <v>75</v>
      </c>
      <c r="D35" s="281" t="s">
        <v>179</v>
      </c>
      <c r="E35" s="281" t="s">
        <v>179</v>
      </c>
      <c r="F35" s="281" t="s">
        <v>179</v>
      </c>
      <c r="G35" s="281" t="s">
        <v>179</v>
      </c>
      <c r="H35" s="281" t="s">
        <v>179</v>
      </c>
      <c r="I35" s="281" t="s">
        <v>179</v>
      </c>
      <c r="J35" s="281" t="s">
        <v>179</v>
      </c>
      <c r="K35" s="281" t="s">
        <v>179</v>
      </c>
      <c r="L35" s="281" t="s">
        <v>179</v>
      </c>
      <c r="M35" s="281" t="s">
        <v>179</v>
      </c>
      <c r="N35" s="281" t="s">
        <v>179</v>
      </c>
      <c r="O35" s="281" t="s">
        <v>179</v>
      </c>
      <c r="P35" s="281" t="s">
        <v>179</v>
      </c>
      <c r="Q35" s="281" t="s">
        <v>179</v>
      </c>
      <c r="R35" s="281" t="s">
        <v>179</v>
      </c>
      <c r="S35" s="281" t="s">
        <v>179</v>
      </c>
      <c r="T35" s="281" t="s">
        <v>179</v>
      </c>
      <c r="U35" s="281" t="s">
        <v>179</v>
      </c>
      <c r="V35" s="281" t="s">
        <v>179</v>
      </c>
      <c r="W35" s="281" t="s">
        <v>179</v>
      </c>
      <c r="X35" s="281" t="s">
        <v>179</v>
      </c>
      <c r="Y35" s="281" t="s">
        <v>179</v>
      </c>
      <c r="Z35" s="281" t="s">
        <v>179</v>
      </c>
      <c r="AA35" s="281" t="s">
        <v>179</v>
      </c>
      <c r="AB35" s="281" t="s">
        <v>179</v>
      </c>
      <c r="AC35" s="281" t="s">
        <v>179</v>
      </c>
      <c r="AD35" s="281" t="s">
        <v>179</v>
      </c>
      <c r="AE35" s="281" t="s">
        <v>179</v>
      </c>
      <c r="AF35" s="281" t="s">
        <v>179</v>
      </c>
      <c r="AG35" s="281" t="s">
        <v>179</v>
      </c>
      <c r="AH35" s="281" t="s">
        <v>179</v>
      </c>
      <c r="AI35" s="281" t="s">
        <v>179</v>
      </c>
      <c r="AJ35" s="281" t="s">
        <v>179</v>
      </c>
      <c r="AK35" s="281" t="s">
        <v>179</v>
      </c>
      <c r="AL35" s="281" t="s">
        <v>179</v>
      </c>
      <c r="AM35" s="281" t="s">
        <v>179</v>
      </c>
      <c r="AN35" s="281" t="s">
        <v>179</v>
      </c>
      <c r="AO35" s="281" t="s">
        <v>179</v>
      </c>
      <c r="AP35" s="281" t="s">
        <v>179</v>
      </c>
      <c r="AQ35" s="281" t="s">
        <v>179</v>
      </c>
      <c r="AR35" s="281" t="s">
        <v>179</v>
      </c>
      <c r="AS35" s="281" t="s">
        <v>179</v>
      </c>
      <c r="AT35" s="281" t="s">
        <v>179</v>
      </c>
      <c r="AU35" s="281" t="s">
        <v>179</v>
      </c>
      <c r="AV35" s="281" t="s">
        <v>179</v>
      </c>
      <c r="AW35" s="281" t="s">
        <v>179</v>
      </c>
      <c r="AX35" s="281" t="s">
        <v>179</v>
      </c>
      <c r="AY35" s="281" t="s">
        <v>179</v>
      </c>
      <c r="AZ35" s="281" t="s">
        <v>179</v>
      </c>
      <c r="BA35" s="281" t="s">
        <v>179</v>
      </c>
      <c r="BB35" s="281" t="s">
        <v>179</v>
      </c>
      <c r="BC35" s="281" t="s">
        <v>179</v>
      </c>
      <c r="BD35" s="281" t="s">
        <v>179</v>
      </c>
      <c r="BE35" s="281" t="s">
        <v>179</v>
      </c>
      <c r="BF35" s="281" t="s">
        <v>179</v>
      </c>
      <c r="BG35" s="281" t="s">
        <v>179</v>
      </c>
      <c r="BH35" s="281" t="s">
        <v>179</v>
      </c>
      <c r="BI35" s="281" t="s">
        <v>179</v>
      </c>
      <c r="BJ35" s="281" t="s">
        <v>179</v>
      </c>
      <c r="BK35" s="281" t="s">
        <v>179</v>
      </c>
      <c r="BL35" s="281" t="s">
        <v>179</v>
      </c>
      <c r="BM35" s="281" t="s">
        <v>179</v>
      </c>
      <c r="BN35" s="281" t="s">
        <v>179</v>
      </c>
      <c r="BO35" s="281" t="s">
        <v>179</v>
      </c>
      <c r="BP35" s="281" t="s">
        <v>179</v>
      </c>
      <c r="BQ35" s="281" t="s">
        <v>179</v>
      </c>
      <c r="BR35" s="281" t="s">
        <v>179</v>
      </c>
      <c r="BS35" s="281" t="s">
        <v>179</v>
      </c>
      <c r="BT35" s="281" t="s">
        <v>179</v>
      </c>
      <c r="BU35" s="281" t="s">
        <v>179</v>
      </c>
      <c r="BV35" s="281" t="s">
        <v>179</v>
      </c>
      <c r="BW35" s="281" t="s">
        <v>179</v>
      </c>
      <c r="BX35" s="281" t="s">
        <v>179</v>
      </c>
      <c r="BY35" s="281" t="s">
        <v>179</v>
      </c>
      <c r="BZ35" s="281" t="s">
        <v>179</v>
      </c>
      <c r="CA35" s="281" t="s">
        <v>179</v>
      </c>
      <c r="CB35" s="281" t="s">
        <v>179</v>
      </c>
      <c r="CC35" s="281" t="s">
        <v>179</v>
      </c>
      <c r="CD35" s="281" t="s">
        <v>179</v>
      </c>
      <c r="CE35" s="281" t="s">
        <v>179</v>
      </c>
      <c r="CF35" s="281" t="s">
        <v>179</v>
      </c>
      <c r="CG35" s="281" t="s">
        <v>179</v>
      </c>
      <c r="CH35" s="281" t="s">
        <v>179</v>
      </c>
      <c r="CI35" s="281" t="s">
        <v>179</v>
      </c>
      <c r="CJ35" s="233" t="s">
        <v>179</v>
      </c>
    </row>
    <row r="36" spans="1:88" ht="47.25" outlineLevel="1" x14ac:dyDescent="0.25">
      <c r="A36" s="9" t="s">
        <v>107</v>
      </c>
      <c r="B36" s="10" t="s">
        <v>108</v>
      </c>
      <c r="C36" s="31" t="s">
        <v>75</v>
      </c>
      <c r="D36" s="281" t="s">
        <v>179</v>
      </c>
      <c r="E36" s="281" t="s">
        <v>179</v>
      </c>
      <c r="F36" s="281" t="s">
        <v>179</v>
      </c>
      <c r="G36" s="281" t="s">
        <v>179</v>
      </c>
      <c r="H36" s="281" t="s">
        <v>179</v>
      </c>
      <c r="I36" s="281" t="s">
        <v>179</v>
      </c>
      <c r="J36" s="281" t="s">
        <v>179</v>
      </c>
      <c r="K36" s="281" t="s">
        <v>179</v>
      </c>
      <c r="L36" s="281" t="s">
        <v>179</v>
      </c>
      <c r="M36" s="281" t="s">
        <v>179</v>
      </c>
      <c r="N36" s="281" t="s">
        <v>179</v>
      </c>
      <c r="O36" s="281" t="s">
        <v>179</v>
      </c>
      <c r="P36" s="281" t="s">
        <v>179</v>
      </c>
      <c r="Q36" s="281" t="s">
        <v>179</v>
      </c>
      <c r="R36" s="281" t="s">
        <v>179</v>
      </c>
      <c r="S36" s="281" t="s">
        <v>179</v>
      </c>
      <c r="T36" s="281" t="s">
        <v>179</v>
      </c>
      <c r="U36" s="281" t="s">
        <v>179</v>
      </c>
      <c r="V36" s="281" t="s">
        <v>179</v>
      </c>
      <c r="W36" s="281" t="s">
        <v>179</v>
      </c>
      <c r="X36" s="281" t="s">
        <v>179</v>
      </c>
      <c r="Y36" s="281" t="s">
        <v>179</v>
      </c>
      <c r="Z36" s="281" t="s">
        <v>179</v>
      </c>
      <c r="AA36" s="281" t="s">
        <v>179</v>
      </c>
      <c r="AB36" s="281" t="s">
        <v>179</v>
      </c>
      <c r="AC36" s="281" t="s">
        <v>179</v>
      </c>
      <c r="AD36" s="281" t="s">
        <v>179</v>
      </c>
      <c r="AE36" s="281" t="s">
        <v>179</v>
      </c>
      <c r="AF36" s="281" t="s">
        <v>179</v>
      </c>
      <c r="AG36" s="281" t="s">
        <v>179</v>
      </c>
      <c r="AH36" s="281" t="s">
        <v>179</v>
      </c>
      <c r="AI36" s="281" t="s">
        <v>179</v>
      </c>
      <c r="AJ36" s="281" t="s">
        <v>179</v>
      </c>
      <c r="AK36" s="281" t="s">
        <v>179</v>
      </c>
      <c r="AL36" s="281" t="s">
        <v>179</v>
      </c>
      <c r="AM36" s="281" t="s">
        <v>179</v>
      </c>
      <c r="AN36" s="281" t="s">
        <v>179</v>
      </c>
      <c r="AO36" s="281" t="s">
        <v>179</v>
      </c>
      <c r="AP36" s="281" t="s">
        <v>179</v>
      </c>
      <c r="AQ36" s="281" t="s">
        <v>179</v>
      </c>
      <c r="AR36" s="281" t="s">
        <v>179</v>
      </c>
      <c r="AS36" s="281" t="s">
        <v>179</v>
      </c>
      <c r="AT36" s="281" t="s">
        <v>179</v>
      </c>
      <c r="AU36" s="281" t="s">
        <v>179</v>
      </c>
      <c r="AV36" s="281" t="s">
        <v>179</v>
      </c>
      <c r="AW36" s="281" t="s">
        <v>179</v>
      </c>
      <c r="AX36" s="281" t="s">
        <v>179</v>
      </c>
      <c r="AY36" s="281" t="s">
        <v>179</v>
      </c>
      <c r="AZ36" s="281" t="s">
        <v>179</v>
      </c>
      <c r="BA36" s="281" t="s">
        <v>179</v>
      </c>
      <c r="BB36" s="281" t="s">
        <v>179</v>
      </c>
      <c r="BC36" s="281" t="s">
        <v>179</v>
      </c>
      <c r="BD36" s="281" t="s">
        <v>179</v>
      </c>
      <c r="BE36" s="281" t="s">
        <v>179</v>
      </c>
      <c r="BF36" s="281" t="s">
        <v>179</v>
      </c>
      <c r="BG36" s="281" t="s">
        <v>179</v>
      </c>
      <c r="BH36" s="281" t="s">
        <v>179</v>
      </c>
      <c r="BI36" s="281" t="s">
        <v>179</v>
      </c>
      <c r="BJ36" s="281" t="s">
        <v>179</v>
      </c>
      <c r="BK36" s="281" t="s">
        <v>179</v>
      </c>
      <c r="BL36" s="281" t="s">
        <v>179</v>
      </c>
      <c r="BM36" s="281" t="s">
        <v>179</v>
      </c>
      <c r="BN36" s="281" t="s">
        <v>179</v>
      </c>
      <c r="BO36" s="281" t="s">
        <v>179</v>
      </c>
      <c r="BP36" s="281" t="s">
        <v>179</v>
      </c>
      <c r="BQ36" s="281" t="s">
        <v>179</v>
      </c>
      <c r="BR36" s="281" t="s">
        <v>179</v>
      </c>
      <c r="BS36" s="281" t="s">
        <v>179</v>
      </c>
      <c r="BT36" s="281" t="s">
        <v>179</v>
      </c>
      <c r="BU36" s="281" t="s">
        <v>179</v>
      </c>
      <c r="BV36" s="281" t="s">
        <v>179</v>
      </c>
      <c r="BW36" s="281" t="s">
        <v>179</v>
      </c>
      <c r="BX36" s="281" t="s">
        <v>179</v>
      </c>
      <c r="BY36" s="281" t="s">
        <v>179</v>
      </c>
      <c r="BZ36" s="281" t="s">
        <v>179</v>
      </c>
      <c r="CA36" s="281" t="s">
        <v>179</v>
      </c>
      <c r="CB36" s="281" t="s">
        <v>179</v>
      </c>
      <c r="CC36" s="281" t="s">
        <v>179</v>
      </c>
      <c r="CD36" s="281" t="s">
        <v>179</v>
      </c>
      <c r="CE36" s="281" t="s">
        <v>179</v>
      </c>
      <c r="CF36" s="281" t="s">
        <v>179</v>
      </c>
      <c r="CG36" s="281" t="s">
        <v>179</v>
      </c>
      <c r="CH36" s="281" t="s">
        <v>179</v>
      </c>
      <c r="CI36" s="281" t="s">
        <v>179</v>
      </c>
      <c r="CJ36" s="233" t="s">
        <v>179</v>
      </c>
    </row>
    <row r="37" spans="1:88" ht="126" outlineLevel="1" x14ac:dyDescent="0.25">
      <c r="A37" s="9" t="s">
        <v>107</v>
      </c>
      <c r="B37" s="10" t="s">
        <v>109</v>
      </c>
      <c r="C37" s="31" t="s">
        <v>75</v>
      </c>
      <c r="D37" s="281" t="s">
        <v>179</v>
      </c>
      <c r="E37" s="281" t="s">
        <v>179</v>
      </c>
      <c r="F37" s="281" t="s">
        <v>179</v>
      </c>
      <c r="G37" s="281" t="s">
        <v>179</v>
      </c>
      <c r="H37" s="281" t="s">
        <v>179</v>
      </c>
      <c r="I37" s="281" t="s">
        <v>179</v>
      </c>
      <c r="J37" s="281" t="s">
        <v>179</v>
      </c>
      <c r="K37" s="281" t="s">
        <v>179</v>
      </c>
      <c r="L37" s="281" t="s">
        <v>179</v>
      </c>
      <c r="M37" s="281" t="s">
        <v>179</v>
      </c>
      <c r="N37" s="281" t="s">
        <v>179</v>
      </c>
      <c r="O37" s="281" t="s">
        <v>179</v>
      </c>
      <c r="P37" s="281" t="s">
        <v>179</v>
      </c>
      <c r="Q37" s="281" t="s">
        <v>179</v>
      </c>
      <c r="R37" s="281" t="s">
        <v>179</v>
      </c>
      <c r="S37" s="281" t="s">
        <v>179</v>
      </c>
      <c r="T37" s="281" t="s">
        <v>179</v>
      </c>
      <c r="U37" s="281" t="s">
        <v>179</v>
      </c>
      <c r="V37" s="281" t="s">
        <v>179</v>
      </c>
      <c r="W37" s="281" t="s">
        <v>179</v>
      </c>
      <c r="X37" s="281" t="s">
        <v>179</v>
      </c>
      <c r="Y37" s="281" t="s">
        <v>179</v>
      </c>
      <c r="Z37" s="281" t="s">
        <v>179</v>
      </c>
      <c r="AA37" s="281" t="s">
        <v>179</v>
      </c>
      <c r="AB37" s="281" t="s">
        <v>179</v>
      </c>
      <c r="AC37" s="281" t="s">
        <v>179</v>
      </c>
      <c r="AD37" s="281" t="s">
        <v>179</v>
      </c>
      <c r="AE37" s="281" t="s">
        <v>179</v>
      </c>
      <c r="AF37" s="281" t="s">
        <v>179</v>
      </c>
      <c r="AG37" s="281" t="s">
        <v>179</v>
      </c>
      <c r="AH37" s="281" t="s">
        <v>179</v>
      </c>
      <c r="AI37" s="281" t="s">
        <v>179</v>
      </c>
      <c r="AJ37" s="281" t="s">
        <v>179</v>
      </c>
      <c r="AK37" s="281" t="s">
        <v>179</v>
      </c>
      <c r="AL37" s="281" t="s">
        <v>179</v>
      </c>
      <c r="AM37" s="281" t="s">
        <v>179</v>
      </c>
      <c r="AN37" s="281" t="s">
        <v>179</v>
      </c>
      <c r="AO37" s="281" t="s">
        <v>179</v>
      </c>
      <c r="AP37" s="281" t="s">
        <v>179</v>
      </c>
      <c r="AQ37" s="281" t="s">
        <v>179</v>
      </c>
      <c r="AR37" s="281" t="s">
        <v>179</v>
      </c>
      <c r="AS37" s="281" t="s">
        <v>179</v>
      </c>
      <c r="AT37" s="281" t="s">
        <v>179</v>
      </c>
      <c r="AU37" s="281" t="s">
        <v>179</v>
      </c>
      <c r="AV37" s="281" t="s">
        <v>179</v>
      </c>
      <c r="AW37" s="281" t="s">
        <v>179</v>
      </c>
      <c r="AX37" s="281" t="s">
        <v>179</v>
      </c>
      <c r="AY37" s="281" t="s">
        <v>179</v>
      </c>
      <c r="AZ37" s="281" t="s">
        <v>179</v>
      </c>
      <c r="BA37" s="281" t="s">
        <v>179</v>
      </c>
      <c r="BB37" s="281" t="s">
        <v>179</v>
      </c>
      <c r="BC37" s="281" t="s">
        <v>179</v>
      </c>
      <c r="BD37" s="281" t="s">
        <v>179</v>
      </c>
      <c r="BE37" s="281" t="s">
        <v>179</v>
      </c>
      <c r="BF37" s="281" t="s">
        <v>179</v>
      </c>
      <c r="BG37" s="281" t="s">
        <v>179</v>
      </c>
      <c r="BH37" s="281" t="s">
        <v>179</v>
      </c>
      <c r="BI37" s="281" t="s">
        <v>179</v>
      </c>
      <c r="BJ37" s="281" t="s">
        <v>179</v>
      </c>
      <c r="BK37" s="281" t="s">
        <v>179</v>
      </c>
      <c r="BL37" s="281" t="s">
        <v>179</v>
      </c>
      <c r="BM37" s="281" t="s">
        <v>179</v>
      </c>
      <c r="BN37" s="281" t="s">
        <v>179</v>
      </c>
      <c r="BO37" s="281" t="s">
        <v>179</v>
      </c>
      <c r="BP37" s="281" t="s">
        <v>179</v>
      </c>
      <c r="BQ37" s="281" t="s">
        <v>179</v>
      </c>
      <c r="BR37" s="281" t="s">
        <v>179</v>
      </c>
      <c r="BS37" s="281" t="s">
        <v>179</v>
      </c>
      <c r="BT37" s="281" t="s">
        <v>179</v>
      </c>
      <c r="BU37" s="281" t="s">
        <v>179</v>
      </c>
      <c r="BV37" s="281" t="s">
        <v>179</v>
      </c>
      <c r="BW37" s="281" t="s">
        <v>179</v>
      </c>
      <c r="BX37" s="281" t="s">
        <v>179</v>
      </c>
      <c r="BY37" s="281" t="s">
        <v>179</v>
      </c>
      <c r="BZ37" s="281" t="s">
        <v>179</v>
      </c>
      <c r="CA37" s="281" t="s">
        <v>179</v>
      </c>
      <c r="CB37" s="281" t="s">
        <v>179</v>
      </c>
      <c r="CC37" s="281" t="s">
        <v>179</v>
      </c>
      <c r="CD37" s="281" t="s">
        <v>179</v>
      </c>
      <c r="CE37" s="281" t="s">
        <v>179</v>
      </c>
      <c r="CF37" s="281" t="s">
        <v>179</v>
      </c>
      <c r="CG37" s="281" t="s">
        <v>179</v>
      </c>
      <c r="CH37" s="281" t="s">
        <v>179</v>
      </c>
      <c r="CI37" s="281" t="s">
        <v>179</v>
      </c>
      <c r="CJ37" s="233" t="s">
        <v>179</v>
      </c>
    </row>
    <row r="38" spans="1:88" ht="110.25" outlineLevel="1" x14ac:dyDescent="0.25">
      <c r="A38" s="9" t="s">
        <v>107</v>
      </c>
      <c r="B38" s="10" t="s">
        <v>110</v>
      </c>
      <c r="C38" s="31" t="s">
        <v>75</v>
      </c>
      <c r="D38" s="281" t="s">
        <v>179</v>
      </c>
      <c r="E38" s="281" t="s">
        <v>179</v>
      </c>
      <c r="F38" s="281" t="s">
        <v>179</v>
      </c>
      <c r="G38" s="281" t="s">
        <v>179</v>
      </c>
      <c r="H38" s="281" t="s">
        <v>179</v>
      </c>
      <c r="I38" s="281" t="s">
        <v>179</v>
      </c>
      <c r="J38" s="281" t="s">
        <v>179</v>
      </c>
      <c r="K38" s="281" t="s">
        <v>179</v>
      </c>
      <c r="L38" s="281" t="s">
        <v>179</v>
      </c>
      <c r="M38" s="281" t="s">
        <v>179</v>
      </c>
      <c r="N38" s="281" t="s">
        <v>179</v>
      </c>
      <c r="O38" s="281" t="s">
        <v>179</v>
      </c>
      <c r="P38" s="281" t="s">
        <v>179</v>
      </c>
      <c r="Q38" s="281" t="s">
        <v>179</v>
      </c>
      <c r="R38" s="281" t="s">
        <v>179</v>
      </c>
      <c r="S38" s="281" t="s">
        <v>179</v>
      </c>
      <c r="T38" s="281" t="s">
        <v>179</v>
      </c>
      <c r="U38" s="281" t="s">
        <v>179</v>
      </c>
      <c r="V38" s="281" t="s">
        <v>179</v>
      </c>
      <c r="W38" s="281" t="s">
        <v>179</v>
      </c>
      <c r="X38" s="281" t="s">
        <v>179</v>
      </c>
      <c r="Y38" s="281" t="s">
        <v>179</v>
      </c>
      <c r="Z38" s="281" t="s">
        <v>179</v>
      </c>
      <c r="AA38" s="281" t="s">
        <v>179</v>
      </c>
      <c r="AB38" s="281" t="s">
        <v>179</v>
      </c>
      <c r="AC38" s="281" t="s">
        <v>179</v>
      </c>
      <c r="AD38" s="281" t="s">
        <v>179</v>
      </c>
      <c r="AE38" s="281" t="s">
        <v>179</v>
      </c>
      <c r="AF38" s="281" t="s">
        <v>179</v>
      </c>
      <c r="AG38" s="281" t="s">
        <v>179</v>
      </c>
      <c r="AH38" s="281" t="s">
        <v>179</v>
      </c>
      <c r="AI38" s="281" t="s">
        <v>179</v>
      </c>
      <c r="AJ38" s="281" t="s">
        <v>179</v>
      </c>
      <c r="AK38" s="281" t="s">
        <v>179</v>
      </c>
      <c r="AL38" s="281" t="s">
        <v>179</v>
      </c>
      <c r="AM38" s="281" t="s">
        <v>179</v>
      </c>
      <c r="AN38" s="281" t="s">
        <v>179</v>
      </c>
      <c r="AO38" s="281" t="s">
        <v>179</v>
      </c>
      <c r="AP38" s="281" t="s">
        <v>179</v>
      </c>
      <c r="AQ38" s="281" t="s">
        <v>179</v>
      </c>
      <c r="AR38" s="281" t="s">
        <v>179</v>
      </c>
      <c r="AS38" s="281" t="s">
        <v>179</v>
      </c>
      <c r="AT38" s="281" t="s">
        <v>179</v>
      </c>
      <c r="AU38" s="281" t="s">
        <v>179</v>
      </c>
      <c r="AV38" s="281" t="s">
        <v>179</v>
      </c>
      <c r="AW38" s="281" t="s">
        <v>179</v>
      </c>
      <c r="AX38" s="281" t="s">
        <v>179</v>
      </c>
      <c r="AY38" s="281" t="s">
        <v>179</v>
      </c>
      <c r="AZ38" s="281" t="s">
        <v>179</v>
      </c>
      <c r="BA38" s="281" t="s">
        <v>179</v>
      </c>
      <c r="BB38" s="281" t="s">
        <v>179</v>
      </c>
      <c r="BC38" s="281" t="s">
        <v>179</v>
      </c>
      <c r="BD38" s="281" t="s">
        <v>179</v>
      </c>
      <c r="BE38" s="281" t="s">
        <v>179</v>
      </c>
      <c r="BF38" s="281" t="s">
        <v>179</v>
      </c>
      <c r="BG38" s="281" t="s">
        <v>179</v>
      </c>
      <c r="BH38" s="281" t="s">
        <v>179</v>
      </c>
      <c r="BI38" s="281" t="s">
        <v>179</v>
      </c>
      <c r="BJ38" s="281" t="s">
        <v>179</v>
      </c>
      <c r="BK38" s="281" t="s">
        <v>179</v>
      </c>
      <c r="BL38" s="281" t="s">
        <v>179</v>
      </c>
      <c r="BM38" s="281" t="s">
        <v>179</v>
      </c>
      <c r="BN38" s="281" t="s">
        <v>179</v>
      </c>
      <c r="BO38" s="281" t="s">
        <v>179</v>
      </c>
      <c r="BP38" s="281" t="s">
        <v>179</v>
      </c>
      <c r="BQ38" s="281" t="s">
        <v>179</v>
      </c>
      <c r="BR38" s="281" t="s">
        <v>179</v>
      </c>
      <c r="BS38" s="281" t="s">
        <v>179</v>
      </c>
      <c r="BT38" s="281" t="s">
        <v>179</v>
      </c>
      <c r="BU38" s="281" t="s">
        <v>179</v>
      </c>
      <c r="BV38" s="281" t="s">
        <v>179</v>
      </c>
      <c r="BW38" s="281" t="s">
        <v>179</v>
      </c>
      <c r="BX38" s="281" t="s">
        <v>179</v>
      </c>
      <c r="BY38" s="281" t="s">
        <v>179</v>
      </c>
      <c r="BZ38" s="281" t="s">
        <v>179</v>
      </c>
      <c r="CA38" s="281" t="s">
        <v>179</v>
      </c>
      <c r="CB38" s="281" t="s">
        <v>179</v>
      </c>
      <c r="CC38" s="281" t="s">
        <v>179</v>
      </c>
      <c r="CD38" s="281" t="s">
        <v>179</v>
      </c>
      <c r="CE38" s="281" t="s">
        <v>179</v>
      </c>
      <c r="CF38" s="281" t="s">
        <v>179</v>
      </c>
      <c r="CG38" s="281" t="s">
        <v>179</v>
      </c>
      <c r="CH38" s="281" t="s">
        <v>179</v>
      </c>
      <c r="CI38" s="281" t="s">
        <v>179</v>
      </c>
      <c r="CJ38" s="233" t="s">
        <v>179</v>
      </c>
    </row>
    <row r="39" spans="1:88" ht="126" outlineLevel="1" x14ac:dyDescent="0.25">
      <c r="A39" s="9" t="s">
        <v>107</v>
      </c>
      <c r="B39" s="10" t="s">
        <v>111</v>
      </c>
      <c r="C39" s="31" t="s">
        <v>75</v>
      </c>
      <c r="D39" s="281" t="s">
        <v>179</v>
      </c>
      <c r="E39" s="281" t="s">
        <v>179</v>
      </c>
      <c r="F39" s="281" t="s">
        <v>179</v>
      </c>
      <c r="G39" s="281" t="s">
        <v>179</v>
      </c>
      <c r="H39" s="281" t="s">
        <v>179</v>
      </c>
      <c r="I39" s="281" t="s">
        <v>179</v>
      </c>
      <c r="J39" s="281" t="s">
        <v>179</v>
      </c>
      <c r="K39" s="281" t="s">
        <v>179</v>
      </c>
      <c r="L39" s="281" t="s">
        <v>179</v>
      </c>
      <c r="M39" s="281" t="s">
        <v>179</v>
      </c>
      <c r="N39" s="281" t="s">
        <v>179</v>
      </c>
      <c r="O39" s="281" t="s">
        <v>179</v>
      </c>
      <c r="P39" s="281" t="s">
        <v>179</v>
      </c>
      <c r="Q39" s="281" t="s">
        <v>179</v>
      </c>
      <c r="R39" s="281" t="s">
        <v>179</v>
      </c>
      <c r="S39" s="281" t="s">
        <v>179</v>
      </c>
      <c r="T39" s="281" t="s">
        <v>179</v>
      </c>
      <c r="U39" s="281" t="s">
        <v>179</v>
      </c>
      <c r="V39" s="281" t="s">
        <v>179</v>
      </c>
      <c r="W39" s="281" t="s">
        <v>179</v>
      </c>
      <c r="X39" s="281" t="s">
        <v>179</v>
      </c>
      <c r="Y39" s="281" t="s">
        <v>179</v>
      </c>
      <c r="Z39" s="281" t="s">
        <v>179</v>
      </c>
      <c r="AA39" s="281" t="s">
        <v>179</v>
      </c>
      <c r="AB39" s="281" t="s">
        <v>179</v>
      </c>
      <c r="AC39" s="281" t="s">
        <v>179</v>
      </c>
      <c r="AD39" s="281" t="s">
        <v>179</v>
      </c>
      <c r="AE39" s="281" t="s">
        <v>179</v>
      </c>
      <c r="AF39" s="281" t="s">
        <v>179</v>
      </c>
      <c r="AG39" s="281" t="s">
        <v>179</v>
      </c>
      <c r="AH39" s="281" t="s">
        <v>179</v>
      </c>
      <c r="AI39" s="281" t="s">
        <v>179</v>
      </c>
      <c r="AJ39" s="281" t="s">
        <v>179</v>
      </c>
      <c r="AK39" s="281" t="s">
        <v>179</v>
      </c>
      <c r="AL39" s="281" t="s">
        <v>179</v>
      </c>
      <c r="AM39" s="281" t="s">
        <v>179</v>
      </c>
      <c r="AN39" s="281" t="s">
        <v>179</v>
      </c>
      <c r="AO39" s="281" t="s">
        <v>179</v>
      </c>
      <c r="AP39" s="281" t="s">
        <v>179</v>
      </c>
      <c r="AQ39" s="281" t="s">
        <v>179</v>
      </c>
      <c r="AR39" s="281" t="s">
        <v>179</v>
      </c>
      <c r="AS39" s="281" t="s">
        <v>179</v>
      </c>
      <c r="AT39" s="281" t="s">
        <v>179</v>
      </c>
      <c r="AU39" s="281" t="s">
        <v>179</v>
      </c>
      <c r="AV39" s="281" t="s">
        <v>179</v>
      </c>
      <c r="AW39" s="281" t="s">
        <v>179</v>
      </c>
      <c r="AX39" s="281" t="s">
        <v>179</v>
      </c>
      <c r="AY39" s="281" t="s">
        <v>179</v>
      </c>
      <c r="AZ39" s="281" t="s">
        <v>179</v>
      </c>
      <c r="BA39" s="281" t="s">
        <v>179</v>
      </c>
      <c r="BB39" s="281" t="s">
        <v>179</v>
      </c>
      <c r="BC39" s="281" t="s">
        <v>179</v>
      </c>
      <c r="BD39" s="281" t="s">
        <v>179</v>
      </c>
      <c r="BE39" s="281" t="s">
        <v>179</v>
      </c>
      <c r="BF39" s="281" t="s">
        <v>179</v>
      </c>
      <c r="BG39" s="281" t="s">
        <v>179</v>
      </c>
      <c r="BH39" s="281" t="s">
        <v>179</v>
      </c>
      <c r="BI39" s="281" t="s">
        <v>179</v>
      </c>
      <c r="BJ39" s="281" t="s">
        <v>179</v>
      </c>
      <c r="BK39" s="281" t="s">
        <v>179</v>
      </c>
      <c r="BL39" s="281" t="s">
        <v>179</v>
      </c>
      <c r="BM39" s="281" t="s">
        <v>179</v>
      </c>
      <c r="BN39" s="281" t="s">
        <v>179</v>
      </c>
      <c r="BO39" s="281" t="s">
        <v>179</v>
      </c>
      <c r="BP39" s="281" t="s">
        <v>179</v>
      </c>
      <c r="BQ39" s="281" t="s">
        <v>179</v>
      </c>
      <c r="BR39" s="281" t="s">
        <v>179</v>
      </c>
      <c r="BS39" s="281" t="s">
        <v>179</v>
      </c>
      <c r="BT39" s="281" t="s">
        <v>179</v>
      </c>
      <c r="BU39" s="281" t="s">
        <v>179</v>
      </c>
      <c r="BV39" s="281" t="s">
        <v>179</v>
      </c>
      <c r="BW39" s="281" t="s">
        <v>179</v>
      </c>
      <c r="BX39" s="281" t="s">
        <v>179</v>
      </c>
      <c r="BY39" s="281" t="s">
        <v>179</v>
      </c>
      <c r="BZ39" s="281" t="s">
        <v>179</v>
      </c>
      <c r="CA39" s="281" t="s">
        <v>179</v>
      </c>
      <c r="CB39" s="281" t="s">
        <v>179</v>
      </c>
      <c r="CC39" s="281" t="s">
        <v>179</v>
      </c>
      <c r="CD39" s="281" t="s">
        <v>179</v>
      </c>
      <c r="CE39" s="281" t="s">
        <v>179</v>
      </c>
      <c r="CF39" s="281" t="s">
        <v>179</v>
      </c>
      <c r="CG39" s="281" t="s">
        <v>179</v>
      </c>
      <c r="CH39" s="281" t="s">
        <v>179</v>
      </c>
      <c r="CI39" s="281" t="s">
        <v>179</v>
      </c>
      <c r="CJ39" s="233" t="s">
        <v>179</v>
      </c>
    </row>
    <row r="40" spans="1:88" ht="47.25" outlineLevel="1" x14ac:dyDescent="0.25">
      <c r="A40" s="9" t="s">
        <v>112</v>
      </c>
      <c r="B40" s="10" t="s">
        <v>108</v>
      </c>
      <c r="C40" s="31" t="s">
        <v>75</v>
      </c>
      <c r="D40" s="281" t="s">
        <v>179</v>
      </c>
      <c r="E40" s="281" t="s">
        <v>179</v>
      </c>
      <c r="F40" s="281" t="s">
        <v>179</v>
      </c>
      <c r="G40" s="281" t="s">
        <v>179</v>
      </c>
      <c r="H40" s="281" t="s">
        <v>179</v>
      </c>
      <c r="I40" s="281" t="s">
        <v>179</v>
      </c>
      <c r="J40" s="281" t="s">
        <v>179</v>
      </c>
      <c r="K40" s="281" t="s">
        <v>179</v>
      </c>
      <c r="L40" s="281" t="s">
        <v>179</v>
      </c>
      <c r="M40" s="281" t="s">
        <v>179</v>
      </c>
      <c r="N40" s="281" t="s">
        <v>179</v>
      </c>
      <c r="O40" s="281" t="s">
        <v>179</v>
      </c>
      <c r="P40" s="281" t="s">
        <v>179</v>
      </c>
      <c r="Q40" s="281" t="s">
        <v>179</v>
      </c>
      <c r="R40" s="281" t="s">
        <v>179</v>
      </c>
      <c r="S40" s="281" t="s">
        <v>179</v>
      </c>
      <c r="T40" s="281" t="s">
        <v>179</v>
      </c>
      <c r="U40" s="281" t="s">
        <v>179</v>
      </c>
      <c r="V40" s="281" t="s">
        <v>179</v>
      </c>
      <c r="W40" s="281" t="s">
        <v>179</v>
      </c>
      <c r="X40" s="281" t="s">
        <v>179</v>
      </c>
      <c r="Y40" s="281" t="s">
        <v>179</v>
      </c>
      <c r="Z40" s="281" t="s">
        <v>179</v>
      </c>
      <c r="AA40" s="281" t="s">
        <v>179</v>
      </c>
      <c r="AB40" s="281" t="s">
        <v>179</v>
      </c>
      <c r="AC40" s="281" t="s">
        <v>179</v>
      </c>
      <c r="AD40" s="281" t="s">
        <v>179</v>
      </c>
      <c r="AE40" s="281" t="s">
        <v>179</v>
      </c>
      <c r="AF40" s="281" t="s">
        <v>179</v>
      </c>
      <c r="AG40" s="281" t="s">
        <v>179</v>
      </c>
      <c r="AH40" s="281" t="s">
        <v>179</v>
      </c>
      <c r="AI40" s="281" t="s">
        <v>179</v>
      </c>
      <c r="AJ40" s="281" t="s">
        <v>179</v>
      </c>
      <c r="AK40" s="281" t="s">
        <v>179</v>
      </c>
      <c r="AL40" s="281" t="s">
        <v>179</v>
      </c>
      <c r="AM40" s="281" t="s">
        <v>179</v>
      </c>
      <c r="AN40" s="281" t="s">
        <v>179</v>
      </c>
      <c r="AO40" s="281" t="s">
        <v>179</v>
      </c>
      <c r="AP40" s="281" t="s">
        <v>179</v>
      </c>
      <c r="AQ40" s="281" t="s">
        <v>179</v>
      </c>
      <c r="AR40" s="281" t="s">
        <v>179</v>
      </c>
      <c r="AS40" s="281" t="s">
        <v>179</v>
      </c>
      <c r="AT40" s="281" t="s">
        <v>179</v>
      </c>
      <c r="AU40" s="281" t="s">
        <v>179</v>
      </c>
      <c r="AV40" s="281" t="s">
        <v>179</v>
      </c>
      <c r="AW40" s="281" t="s">
        <v>179</v>
      </c>
      <c r="AX40" s="281" t="s">
        <v>179</v>
      </c>
      <c r="AY40" s="281" t="s">
        <v>179</v>
      </c>
      <c r="AZ40" s="281" t="s">
        <v>179</v>
      </c>
      <c r="BA40" s="281" t="s">
        <v>179</v>
      </c>
      <c r="BB40" s="281" t="s">
        <v>179</v>
      </c>
      <c r="BC40" s="281" t="s">
        <v>179</v>
      </c>
      <c r="BD40" s="281" t="s">
        <v>179</v>
      </c>
      <c r="BE40" s="281" t="s">
        <v>179</v>
      </c>
      <c r="BF40" s="281" t="s">
        <v>179</v>
      </c>
      <c r="BG40" s="281" t="s">
        <v>179</v>
      </c>
      <c r="BH40" s="281" t="s">
        <v>179</v>
      </c>
      <c r="BI40" s="281" t="s">
        <v>179</v>
      </c>
      <c r="BJ40" s="281" t="s">
        <v>179</v>
      </c>
      <c r="BK40" s="281" t="s">
        <v>179</v>
      </c>
      <c r="BL40" s="281" t="s">
        <v>179</v>
      </c>
      <c r="BM40" s="281" t="s">
        <v>179</v>
      </c>
      <c r="BN40" s="281" t="s">
        <v>179</v>
      </c>
      <c r="BO40" s="281" t="s">
        <v>179</v>
      </c>
      <c r="BP40" s="281" t="s">
        <v>179</v>
      </c>
      <c r="BQ40" s="281" t="s">
        <v>179</v>
      </c>
      <c r="BR40" s="281" t="s">
        <v>179</v>
      </c>
      <c r="BS40" s="281" t="s">
        <v>179</v>
      </c>
      <c r="BT40" s="281" t="s">
        <v>179</v>
      </c>
      <c r="BU40" s="281" t="s">
        <v>179</v>
      </c>
      <c r="BV40" s="281" t="s">
        <v>179</v>
      </c>
      <c r="BW40" s="281" t="s">
        <v>179</v>
      </c>
      <c r="BX40" s="281" t="s">
        <v>179</v>
      </c>
      <c r="BY40" s="281" t="s">
        <v>179</v>
      </c>
      <c r="BZ40" s="281" t="s">
        <v>179</v>
      </c>
      <c r="CA40" s="281" t="s">
        <v>179</v>
      </c>
      <c r="CB40" s="281" t="s">
        <v>179</v>
      </c>
      <c r="CC40" s="281" t="s">
        <v>179</v>
      </c>
      <c r="CD40" s="281" t="s">
        <v>179</v>
      </c>
      <c r="CE40" s="281" t="s">
        <v>179</v>
      </c>
      <c r="CF40" s="281" t="s">
        <v>179</v>
      </c>
      <c r="CG40" s="281" t="s">
        <v>179</v>
      </c>
      <c r="CH40" s="281" t="s">
        <v>179</v>
      </c>
      <c r="CI40" s="281" t="s">
        <v>179</v>
      </c>
      <c r="CJ40" s="233" t="s">
        <v>179</v>
      </c>
    </row>
    <row r="41" spans="1:88" ht="126" outlineLevel="1" x14ac:dyDescent="0.25">
      <c r="A41" s="9" t="s">
        <v>112</v>
      </c>
      <c r="B41" s="10" t="s">
        <v>109</v>
      </c>
      <c r="C41" s="31" t="s">
        <v>75</v>
      </c>
      <c r="D41" s="281" t="s">
        <v>179</v>
      </c>
      <c r="E41" s="281" t="s">
        <v>179</v>
      </c>
      <c r="F41" s="281" t="s">
        <v>179</v>
      </c>
      <c r="G41" s="281" t="s">
        <v>179</v>
      </c>
      <c r="H41" s="281" t="s">
        <v>179</v>
      </c>
      <c r="I41" s="281" t="s">
        <v>179</v>
      </c>
      <c r="J41" s="281" t="s">
        <v>179</v>
      </c>
      <c r="K41" s="281" t="s">
        <v>179</v>
      </c>
      <c r="L41" s="281" t="s">
        <v>179</v>
      </c>
      <c r="M41" s="281" t="s">
        <v>179</v>
      </c>
      <c r="N41" s="281" t="s">
        <v>179</v>
      </c>
      <c r="O41" s="281" t="s">
        <v>179</v>
      </c>
      <c r="P41" s="281" t="s">
        <v>179</v>
      </c>
      <c r="Q41" s="281" t="s">
        <v>179</v>
      </c>
      <c r="R41" s="281" t="s">
        <v>179</v>
      </c>
      <c r="S41" s="281" t="s">
        <v>179</v>
      </c>
      <c r="T41" s="281" t="s">
        <v>179</v>
      </c>
      <c r="U41" s="281" t="s">
        <v>179</v>
      </c>
      <c r="V41" s="281" t="s">
        <v>179</v>
      </c>
      <c r="W41" s="281" t="s">
        <v>179</v>
      </c>
      <c r="X41" s="281" t="s">
        <v>179</v>
      </c>
      <c r="Y41" s="281" t="s">
        <v>179</v>
      </c>
      <c r="Z41" s="281" t="s">
        <v>179</v>
      </c>
      <c r="AA41" s="281" t="s">
        <v>179</v>
      </c>
      <c r="AB41" s="281" t="s">
        <v>179</v>
      </c>
      <c r="AC41" s="281" t="s">
        <v>179</v>
      </c>
      <c r="AD41" s="281" t="s">
        <v>179</v>
      </c>
      <c r="AE41" s="281" t="s">
        <v>179</v>
      </c>
      <c r="AF41" s="281" t="s">
        <v>179</v>
      </c>
      <c r="AG41" s="281" t="s">
        <v>179</v>
      </c>
      <c r="AH41" s="281" t="s">
        <v>179</v>
      </c>
      <c r="AI41" s="281" t="s">
        <v>179</v>
      </c>
      <c r="AJ41" s="281" t="s">
        <v>179</v>
      </c>
      <c r="AK41" s="281" t="s">
        <v>179</v>
      </c>
      <c r="AL41" s="281" t="s">
        <v>179</v>
      </c>
      <c r="AM41" s="281" t="s">
        <v>179</v>
      </c>
      <c r="AN41" s="281" t="s">
        <v>179</v>
      </c>
      <c r="AO41" s="281" t="s">
        <v>179</v>
      </c>
      <c r="AP41" s="281" t="s">
        <v>179</v>
      </c>
      <c r="AQ41" s="281" t="s">
        <v>179</v>
      </c>
      <c r="AR41" s="281" t="s">
        <v>179</v>
      </c>
      <c r="AS41" s="281" t="s">
        <v>179</v>
      </c>
      <c r="AT41" s="281" t="s">
        <v>179</v>
      </c>
      <c r="AU41" s="281" t="s">
        <v>179</v>
      </c>
      <c r="AV41" s="281" t="s">
        <v>179</v>
      </c>
      <c r="AW41" s="281" t="s">
        <v>179</v>
      </c>
      <c r="AX41" s="281" t="s">
        <v>179</v>
      </c>
      <c r="AY41" s="281" t="s">
        <v>179</v>
      </c>
      <c r="AZ41" s="281" t="s">
        <v>179</v>
      </c>
      <c r="BA41" s="281" t="s">
        <v>179</v>
      </c>
      <c r="BB41" s="281" t="s">
        <v>179</v>
      </c>
      <c r="BC41" s="281" t="s">
        <v>179</v>
      </c>
      <c r="BD41" s="281" t="s">
        <v>179</v>
      </c>
      <c r="BE41" s="281" t="s">
        <v>179</v>
      </c>
      <c r="BF41" s="281" t="s">
        <v>179</v>
      </c>
      <c r="BG41" s="281" t="s">
        <v>179</v>
      </c>
      <c r="BH41" s="281" t="s">
        <v>179</v>
      </c>
      <c r="BI41" s="281" t="s">
        <v>179</v>
      </c>
      <c r="BJ41" s="281" t="s">
        <v>179</v>
      </c>
      <c r="BK41" s="281" t="s">
        <v>179</v>
      </c>
      <c r="BL41" s="281" t="s">
        <v>179</v>
      </c>
      <c r="BM41" s="281" t="s">
        <v>179</v>
      </c>
      <c r="BN41" s="281" t="s">
        <v>179</v>
      </c>
      <c r="BO41" s="281" t="s">
        <v>179</v>
      </c>
      <c r="BP41" s="281" t="s">
        <v>179</v>
      </c>
      <c r="BQ41" s="281" t="s">
        <v>179</v>
      </c>
      <c r="BR41" s="281" t="s">
        <v>179</v>
      </c>
      <c r="BS41" s="281" t="s">
        <v>179</v>
      </c>
      <c r="BT41" s="281" t="s">
        <v>179</v>
      </c>
      <c r="BU41" s="281" t="s">
        <v>179</v>
      </c>
      <c r="BV41" s="281" t="s">
        <v>179</v>
      </c>
      <c r="BW41" s="281" t="s">
        <v>179</v>
      </c>
      <c r="BX41" s="281" t="s">
        <v>179</v>
      </c>
      <c r="BY41" s="281" t="s">
        <v>179</v>
      </c>
      <c r="BZ41" s="281" t="s">
        <v>179</v>
      </c>
      <c r="CA41" s="281" t="s">
        <v>179</v>
      </c>
      <c r="CB41" s="281" t="s">
        <v>179</v>
      </c>
      <c r="CC41" s="281" t="s">
        <v>179</v>
      </c>
      <c r="CD41" s="281" t="s">
        <v>179</v>
      </c>
      <c r="CE41" s="281" t="s">
        <v>179</v>
      </c>
      <c r="CF41" s="281" t="s">
        <v>179</v>
      </c>
      <c r="CG41" s="281" t="s">
        <v>179</v>
      </c>
      <c r="CH41" s="281" t="s">
        <v>179</v>
      </c>
      <c r="CI41" s="281" t="s">
        <v>179</v>
      </c>
      <c r="CJ41" s="233" t="s">
        <v>179</v>
      </c>
    </row>
    <row r="42" spans="1:88" ht="110.25" outlineLevel="1" x14ac:dyDescent="0.25">
      <c r="A42" s="9" t="s">
        <v>112</v>
      </c>
      <c r="B42" s="10" t="s">
        <v>110</v>
      </c>
      <c r="C42" s="31" t="s">
        <v>75</v>
      </c>
      <c r="D42" s="281" t="s">
        <v>179</v>
      </c>
      <c r="E42" s="281" t="s">
        <v>179</v>
      </c>
      <c r="F42" s="281" t="s">
        <v>179</v>
      </c>
      <c r="G42" s="281" t="s">
        <v>179</v>
      </c>
      <c r="H42" s="281" t="s">
        <v>179</v>
      </c>
      <c r="I42" s="281" t="s">
        <v>179</v>
      </c>
      <c r="J42" s="281" t="s">
        <v>179</v>
      </c>
      <c r="K42" s="281" t="s">
        <v>179</v>
      </c>
      <c r="L42" s="281" t="s">
        <v>179</v>
      </c>
      <c r="M42" s="281" t="s">
        <v>179</v>
      </c>
      <c r="N42" s="281" t="s">
        <v>179</v>
      </c>
      <c r="O42" s="281" t="s">
        <v>179</v>
      </c>
      <c r="P42" s="281" t="s">
        <v>179</v>
      </c>
      <c r="Q42" s="281" t="s">
        <v>179</v>
      </c>
      <c r="R42" s="281" t="s">
        <v>179</v>
      </c>
      <c r="S42" s="281" t="s">
        <v>179</v>
      </c>
      <c r="T42" s="281" t="s">
        <v>179</v>
      </c>
      <c r="U42" s="281" t="s">
        <v>179</v>
      </c>
      <c r="V42" s="281" t="s">
        <v>179</v>
      </c>
      <c r="W42" s="281" t="s">
        <v>179</v>
      </c>
      <c r="X42" s="281" t="s">
        <v>179</v>
      </c>
      <c r="Y42" s="281" t="s">
        <v>179</v>
      </c>
      <c r="Z42" s="281" t="s">
        <v>179</v>
      </c>
      <c r="AA42" s="281" t="s">
        <v>179</v>
      </c>
      <c r="AB42" s="281" t="s">
        <v>179</v>
      </c>
      <c r="AC42" s="281" t="s">
        <v>179</v>
      </c>
      <c r="AD42" s="281" t="s">
        <v>179</v>
      </c>
      <c r="AE42" s="281" t="s">
        <v>179</v>
      </c>
      <c r="AF42" s="281" t="s">
        <v>179</v>
      </c>
      <c r="AG42" s="281" t="s">
        <v>179</v>
      </c>
      <c r="AH42" s="281" t="s">
        <v>179</v>
      </c>
      <c r="AI42" s="281" t="s">
        <v>179</v>
      </c>
      <c r="AJ42" s="281" t="s">
        <v>179</v>
      </c>
      <c r="AK42" s="281" t="s">
        <v>179</v>
      </c>
      <c r="AL42" s="281" t="s">
        <v>179</v>
      </c>
      <c r="AM42" s="281" t="s">
        <v>179</v>
      </c>
      <c r="AN42" s="281" t="s">
        <v>179</v>
      </c>
      <c r="AO42" s="281" t="s">
        <v>179</v>
      </c>
      <c r="AP42" s="281" t="s">
        <v>179</v>
      </c>
      <c r="AQ42" s="281" t="s">
        <v>179</v>
      </c>
      <c r="AR42" s="281" t="s">
        <v>179</v>
      </c>
      <c r="AS42" s="281" t="s">
        <v>179</v>
      </c>
      <c r="AT42" s="281" t="s">
        <v>179</v>
      </c>
      <c r="AU42" s="281" t="s">
        <v>179</v>
      </c>
      <c r="AV42" s="281" t="s">
        <v>179</v>
      </c>
      <c r="AW42" s="281" t="s">
        <v>179</v>
      </c>
      <c r="AX42" s="281" t="s">
        <v>179</v>
      </c>
      <c r="AY42" s="281" t="s">
        <v>179</v>
      </c>
      <c r="AZ42" s="281" t="s">
        <v>179</v>
      </c>
      <c r="BA42" s="281" t="s">
        <v>179</v>
      </c>
      <c r="BB42" s="281" t="s">
        <v>179</v>
      </c>
      <c r="BC42" s="281" t="s">
        <v>179</v>
      </c>
      <c r="BD42" s="281" t="s">
        <v>179</v>
      </c>
      <c r="BE42" s="281" t="s">
        <v>179</v>
      </c>
      <c r="BF42" s="281" t="s">
        <v>179</v>
      </c>
      <c r="BG42" s="281" t="s">
        <v>179</v>
      </c>
      <c r="BH42" s="281" t="s">
        <v>179</v>
      </c>
      <c r="BI42" s="281" t="s">
        <v>179</v>
      </c>
      <c r="BJ42" s="281" t="s">
        <v>179</v>
      </c>
      <c r="BK42" s="281" t="s">
        <v>179</v>
      </c>
      <c r="BL42" s="281" t="s">
        <v>179</v>
      </c>
      <c r="BM42" s="281" t="s">
        <v>179</v>
      </c>
      <c r="BN42" s="281" t="s">
        <v>179</v>
      </c>
      <c r="BO42" s="281" t="s">
        <v>179</v>
      </c>
      <c r="BP42" s="281" t="s">
        <v>179</v>
      </c>
      <c r="BQ42" s="281" t="s">
        <v>179</v>
      </c>
      <c r="BR42" s="281" t="s">
        <v>179</v>
      </c>
      <c r="BS42" s="281" t="s">
        <v>179</v>
      </c>
      <c r="BT42" s="281" t="s">
        <v>179</v>
      </c>
      <c r="BU42" s="281" t="s">
        <v>179</v>
      </c>
      <c r="BV42" s="281" t="s">
        <v>179</v>
      </c>
      <c r="BW42" s="281" t="s">
        <v>179</v>
      </c>
      <c r="BX42" s="281" t="s">
        <v>179</v>
      </c>
      <c r="BY42" s="281" t="s">
        <v>179</v>
      </c>
      <c r="BZ42" s="281" t="s">
        <v>179</v>
      </c>
      <c r="CA42" s="281" t="s">
        <v>179</v>
      </c>
      <c r="CB42" s="281" t="s">
        <v>179</v>
      </c>
      <c r="CC42" s="281" t="s">
        <v>179</v>
      </c>
      <c r="CD42" s="281" t="s">
        <v>179</v>
      </c>
      <c r="CE42" s="281" t="s">
        <v>179</v>
      </c>
      <c r="CF42" s="281" t="s">
        <v>179</v>
      </c>
      <c r="CG42" s="281" t="s">
        <v>179</v>
      </c>
      <c r="CH42" s="281" t="s">
        <v>179</v>
      </c>
      <c r="CI42" s="281" t="s">
        <v>179</v>
      </c>
      <c r="CJ42" s="233" t="s">
        <v>179</v>
      </c>
    </row>
    <row r="43" spans="1:88" ht="126" outlineLevel="1" x14ac:dyDescent="0.25">
      <c r="A43" s="9" t="s">
        <v>112</v>
      </c>
      <c r="B43" s="10" t="s">
        <v>113</v>
      </c>
      <c r="C43" s="31" t="s">
        <v>75</v>
      </c>
      <c r="D43" s="281" t="s">
        <v>179</v>
      </c>
      <c r="E43" s="281" t="s">
        <v>179</v>
      </c>
      <c r="F43" s="281" t="s">
        <v>179</v>
      </c>
      <c r="G43" s="281" t="s">
        <v>179</v>
      </c>
      <c r="H43" s="281" t="s">
        <v>179</v>
      </c>
      <c r="I43" s="281" t="s">
        <v>179</v>
      </c>
      <c r="J43" s="281" t="s">
        <v>179</v>
      </c>
      <c r="K43" s="281" t="s">
        <v>179</v>
      </c>
      <c r="L43" s="281" t="s">
        <v>179</v>
      </c>
      <c r="M43" s="281" t="s">
        <v>179</v>
      </c>
      <c r="N43" s="281" t="s">
        <v>179</v>
      </c>
      <c r="O43" s="281" t="s">
        <v>179</v>
      </c>
      <c r="P43" s="281" t="s">
        <v>179</v>
      </c>
      <c r="Q43" s="281" t="s">
        <v>179</v>
      </c>
      <c r="R43" s="281" t="s">
        <v>179</v>
      </c>
      <c r="S43" s="281" t="s">
        <v>179</v>
      </c>
      <c r="T43" s="281" t="s">
        <v>179</v>
      </c>
      <c r="U43" s="281" t="s">
        <v>179</v>
      </c>
      <c r="V43" s="281" t="s">
        <v>179</v>
      </c>
      <c r="W43" s="281" t="s">
        <v>179</v>
      </c>
      <c r="X43" s="281" t="s">
        <v>179</v>
      </c>
      <c r="Y43" s="281" t="s">
        <v>179</v>
      </c>
      <c r="Z43" s="281" t="s">
        <v>179</v>
      </c>
      <c r="AA43" s="281" t="s">
        <v>179</v>
      </c>
      <c r="AB43" s="281" t="s">
        <v>179</v>
      </c>
      <c r="AC43" s="281" t="s">
        <v>179</v>
      </c>
      <c r="AD43" s="281" t="s">
        <v>179</v>
      </c>
      <c r="AE43" s="281" t="s">
        <v>179</v>
      </c>
      <c r="AF43" s="281" t="s">
        <v>179</v>
      </c>
      <c r="AG43" s="281" t="s">
        <v>179</v>
      </c>
      <c r="AH43" s="281" t="s">
        <v>179</v>
      </c>
      <c r="AI43" s="281" t="s">
        <v>179</v>
      </c>
      <c r="AJ43" s="281" t="s">
        <v>179</v>
      </c>
      <c r="AK43" s="281" t="s">
        <v>179</v>
      </c>
      <c r="AL43" s="281" t="s">
        <v>179</v>
      </c>
      <c r="AM43" s="281" t="s">
        <v>179</v>
      </c>
      <c r="AN43" s="281" t="s">
        <v>179</v>
      </c>
      <c r="AO43" s="281" t="s">
        <v>179</v>
      </c>
      <c r="AP43" s="281" t="s">
        <v>179</v>
      </c>
      <c r="AQ43" s="281" t="s">
        <v>179</v>
      </c>
      <c r="AR43" s="281" t="s">
        <v>179</v>
      </c>
      <c r="AS43" s="281" t="s">
        <v>179</v>
      </c>
      <c r="AT43" s="281" t="s">
        <v>179</v>
      </c>
      <c r="AU43" s="281" t="s">
        <v>179</v>
      </c>
      <c r="AV43" s="281" t="s">
        <v>179</v>
      </c>
      <c r="AW43" s="281" t="s">
        <v>179</v>
      </c>
      <c r="AX43" s="281" t="s">
        <v>179</v>
      </c>
      <c r="AY43" s="281" t="s">
        <v>179</v>
      </c>
      <c r="AZ43" s="281" t="s">
        <v>179</v>
      </c>
      <c r="BA43" s="281" t="s">
        <v>179</v>
      </c>
      <c r="BB43" s="281" t="s">
        <v>179</v>
      </c>
      <c r="BC43" s="281" t="s">
        <v>179</v>
      </c>
      <c r="BD43" s="281" t="s">
        <v>179</v>
      </c>
      <c r="BE43" s="281" t="s">
        <v>179</v>
      </c>
      <c r="BF43" s="281" t="s">
        <v>179</v>
      </c>
      <c r="BG43" s="281" t="s">
        <v>179</v>
      </c>
      <c r="BH43" s="281" t="s">
        <v>179</v>
      </c>
      <c r="BI43" s="281" t="s">
        <v>179</v>
      </c>
      <c r="BJ43" s="281" t="s">
        <v>179</v>
      </c>
      <c r="BK43" s="281" t="s">
        <v>179</v>
      </c>
      <c r="BL43" s="281" t="s">
        <v>179</v>
      </c>
      <c r="BM43" s="281" t="s">
        <v>179</v>
      </c>
      <c r="BN43" s="281" t="s">
        <v>179</v>
      </c>
      <c r="BO43" s="281" t="s">
        <v>179</v>
      </c>
      <c r="BP43" s="281" t="s">
        <v>179</v>
      </c>
      <c r="BQ43" s="281" t="s">
        <v>179</v>
      </c>
      <c r="BR43" s="281" t="s">
        <v>179</v>
      </c>
      <c r="BS43" s="281" t="s">
        <v>179</v>
      </c>
      <c r="BT43" s="281" t="s">
        <v>179</v>
      </c>
      <c r="BU43" s="281" t="s">
        <v>179</v>
      </c>
      <c r="BV43" s="281" t="s">
        <v>179</v>
      </c>
      <c r="BW43" s="281" t="s">
        <v>179</v>
      </c>
      <c r="BX43" s="281" t="s">
        <v>179</v>
      </c>
      <c r="BY43" s="281" t="s">
        <v>179</v>
      </c>
      <c r="BZ43" s="281" t="s">
        <v>179</v>
      </c>
      <c r="CA43" s="281" t="s">
        <v>179</v>
      </c>
      <c r="CB43" s="281" t="s">
        <v>179</v>
      </c>
      <c r="CC43" s="281" t="s">
        <v>179</v>
      </c>
      <c r="CD43" s="281" t="s">
        <v>179</v>
      </c>
      <c r="CE43" s="281" t="s">
        <v>179</v>
      </c>
      <c r="CF43" s="281" t="s">
        <v>179</v>
      </c>
      <c r="CG43" s="281" t="s">
        <v>179</v>
      </c>
      <c r="CH43" s="281" t="s">
        <v>179</v>
      </c>
      <c r="CI43" s="281" t="s">
        <v>179</v>
      </c>
      <c r="CJ43" s="233" t="s">
        <v>179</v>
      </c>
    </row>
    <row r="44" spans="1:88" ht="94.5" outlineLevel="1" x14ac:dyDescent="0.25">
      <c r="A44" s="9" t="s">
        <v>114</v>
      </c>
      <c r="B44" s="10" t="s">
        <v>115</v>
      </c>
      <c r="C44" s="31" t="s">
        <v>75</v>
      </c>
      <c r="D44" s="281" t="s">
        <v>179</v>
      </c>
      <c r="E44" s="281" t="s">
        <v>179</v>
      </c>
      <c r="F44" s="281" t="s">
        <v>179</v>
      </c>
      <c r="G44" s="281" t="s">
        <v>179</v>
      </c>
      <c r="H44" s="281" t="s">
        <v>179</v>
      </c>
      <c r="I44" s="281" t="s">
        <v>179</v>
      </c>
      <c r="J44" s="281" t="s">
        <v>179</v>
      </c>
      <c r="K44" s="281" t="s">
        <v>179</v>
      </c>
      <c r="L44" s="281" t="s">
        <v>179</v>
      </c>
      <c r="M44" s="281" t="s">
        <v>179</v>
      </c>
      <c r="N44" s="281" t="s">
        <v>179</v>
      </c>
      <c r="O44" s="281" t="s">
        <v>179</v>
      </c>
      <c r="P44" s="281" t="s">
        <v>179</v>
      </c>
      <c r="Q44" s="281" t="s">
        <v>179</v>
      </c>
      <c r="R44" s="281" t="s">
        <v>179</v>
      </c>
      <c r="S44" s="281" t="s">
        <v>179</v>
      </c>
      <c r="T44" s="281" t="s">
        <v>179</v>
      </c>
      <c r="U44" s="281" t="s">
        <v>179</v>
      </c>
      <c r="V44" s="281" t="s">
        <v>179</v>
      </c>
      <c r="W44" s="281" t="s">
        <v>179</v>
      </c>
      <c r="X44" s="281" t="s">
        <v>179</v>
      </c>
      <c r="Y44" s="281" t="s">
        <v>179</v>
      </c>
      <c r="Z44" s="281" t="s">
        <v>179</v>
      </c>
      <c r="AA44" s="281" t="s">
        <v>179</v>
      </c>
      <c r="AB44" s="281" t="s">
        <v>179</v>
      </c>
      <c r="AC44" s="281" t="s">
        <v>179</v>
      </c>
      <c r="AD44" s="281" t="s">
        <v>179</v>
      </c>
      <c r="AE44" s="281" t="s">
        <v>179</v>
      </c>
      <c r="AF44" s="281" t="s">
        <v>179</v>
      </c>
      <c r="AG44" s="281" t="s">
        <v>179</v>
      </c>
      <c r="AH44" s="281" t="s">
        <v>179</v>
      </c>
      <c r="AI44" s="281" t="s">
        <v>179</v>
      </c>
      <c r="AJ44" s="281" t="s">
        <v>179</v>
      </c>
      <c r="AK44" s="281" t="s">
        <v>179</v>
      </c>
      <c r="AL44" s="281" t="s">
        <v>179</v>
      </c>
      <c r="AM44" s="281" t="s">
        <v>179</v>
      </c>
      <c r="AN44" s="281" t="s">
        <v>179</v>
      </c>
      <c r="AO44" s="281" t="s">
        <v>179</v>
      </c>
      <c r="AP44" s="281" t="s">
        <v>179</v>
      </c>
      <c r="AQ44" s="281" t="s">
        <v>179</v>
      </c>
      <c r="AR44" s="281" t="s">
        <v>179</v>
      </c>
      <c r="AS44" s="281" t="s">
        <v>179</v>
      </c>
      <c r="AT44" s="281" t="s">
        <v>179</v>
      </c>
      <c r="AU44" s="281" t="s">
        <v>179</v>
      </c>
      <c r="AV44" s="281" t="s">
        <v>179</v>
      </c>
      <c r="AW44" s="281" t="s">
        <v>179</v>
      </c>
      <c r="AX44" s="281" t="s">
        <v>179</v>
      </c>
      <c r="AY44" s="281" t="s">
        <v>179</v>
      </c>
      <c r="AZ44" s="281" t="s">
        <v>179</v>
      </c>
      <c r="BA44" s="281" t="s">
        <v>179</v>
      </c>
      <c r="BB44" s="281" t="s">
        <v>179</v>
      </c>
      <c r="BC44" s="281" t="s">
        <v>179</v>
      </c>
      <c r="BD44" s="281" t="s">
        <v>179</v>
      </c>
      <c r="BE44" s="281" t="s">
        <v>179</v>
      </c>
      <c r="BF44" s="281" t="s">
        <v>179</v>
      </c>
      <c r="BG44" s="281" t="s">
        <v>179</v>
      </c>
      <c r="BH44" s="281" t="s">
        <v>179</v>
      </c>
      <c r="BI44" s="281" t="s">
        <v>179</v>
      </c>
      <c r="BJ44" s="281" t="s">
        <v>179</v>
      </c>
      <c r="BK44" s="281" t="s">
        <v>179</v>
      </c>
      <c r="BL44" s="281" t="s">
        <v>179</v>
      </c>
      <c r="BM44" s="281" t="s">
        <v>179</v>
      </c>
      <c r="BN44" s="281" t="s">
        <v>179</v>
      </c>
      <c r="BO44" s="281" t="s">
        <v>179</v>
      </c>
      <c r="BP44" s="281" t="s">
        <v>179</v>
      </c>
      <c r="BQ44" s="281" t="s">
        <v>179</v>
      </c>
      <c r="BR44" s="281" t="s">
        <v>179</v>
      </c>
      <c r="BS44" s="281" t="s">
        <v>179</v>
      </c>
      <c r="BT44" s="281" t="s">
        <v>179</v>
      </c>
      <c r="BU44" s="281" t="s">
        <v>179</v>
      </c>
      <c r="BV44" s="281" t="s">
        <v>179</v>
      </c>
      <c r="BW44" s="281" t="s">
        <v>179</v>
      </c>
      <c r="BX44" s="281" t="s">
        <v>179</v>
      </c>
      <c r="BY44" s="281" t="s">
        <v>179</v>
      </c>
      <c r="BZ44" s="281" t="s">
        <v>179</v>
      </c>
      <c r="CA44" s="281" t="s">
        <v>179</v>
      </c>
      <c r="CB44" s="281" t="s">
        <v>179</v>
      </c>
      <c r="CC44" s="281" t="s">
        <v>179</v>
      </c>
      <c r="CD44" s="281" t="s">
        <v>179</v>
      </c>
      <c r="CE44" s="281" t="s">
        <v>179</v>
      </c>
      <c r="CF44" s="281" t="s">
        <v>179</v>
      </c>
      <c r="CG44" s="281" t="s">
        <v>179</v>
      </c>
      <c r="CH44" s="281" t="s">
        <v>179</v>
      </c>
      <c r="CI44" s="281" t="s">
        <v>179</v>
      </c>
      <c r="CJ44" s="233" t="s">
        <v>179</v>
      </c>
    </row>
    <row r="45" spans="1:88" ht="78.75" outlineLevel="1" x14ac:dyDescent="0.25">
      <c r="A45" s="9" t="s">
        <v>116</v>
      </c>
      <c r="B45" s="10" t="s">
        <v>117</v>
      </c>
      <c r="C45" s="31" t="s">
        <v>75</v>
      </c>
      <c r="D45" s="281" t="s">
        <v>179</v>
      </c>
      <c r="E45" s="281" t="s">
        <v>179</v>
      </c>
      <c r="F45" s="281" t="s">
        <v>179</v>
      </c>
      <c r="G45" s="281" t="s">
        <v>179</v>
      </c>
      <c r="H45" s="281" t="s">
        <v>179</v>
      </c>
      <c r="I45" s="281" t="s">
        <v>179</v>
      </c>
      <c r="J45" s="281" t="s">
        <v>179</v>
      </c>
      <c r="K45" s="281" t="s">
        <v>179</v>
      </c>
      <c r="L45" s="281" t="s">
        <v>179</v>
      </c>
      <c r="M45" s="281" t="s">
        <v>179</v>
      </c>
      <c r="N45" s="281" t="s">
        <v>179</v>
      </c>
      <c r="O45" s="281" t="s">
        <v>179</v>
      </c>
      <c r="P45" s="281" t="s">
        <v>179</v>
      </c>
      <c r="Q45" s="281" t="s">
        <v>179</v>
      </c>
      <c r="R45" s="281" t="s">
        <v>179</v>
      </c>
      <c r="S45" s="281" t="s">
        <v>179</v>
      </c>
      <c r="T45" s="281" t="s">
        <v>179</v>
      </c>
      <c r="U45" s="281" t="s">
        <v>179</v>
      </c>
      <c r="V45" s="281" t="s">
        <v>179</v>
      </c>
      <c r="W45" s="281" t="s">
        <v>179</v>
      </c>
      <c r="X45" s="281" t="s">
        <v>179</v>
      </c>
      <c r="Y45" s="281" t="s">
        <v>179</v>
      </c>
      <c r="Z45" s="281" t="s">
        <v>179</v>
      </c>
      <c r="AA45" s="281" t="s">
        <v>179</v>
      </c>
      <c r="AB45" s="281" t="s">
        <v>179</v>
      </c>
      <c r="AC45" s="281" t="s">
        <v>179</v>
      </c>
      <c r="AD45" s="281" t="s">
        <v>179</v>
      </c>
      <c r="AE45" s="281" t="s">
        <v>179</v>
      </c>
      <c r="AF45" s="281" t="s">
        <v>179</v>
      </c>
      <c r="AG45" s="281" t="s">
        <v>179</v>
      </c>
      <c r="AH45" s="281" t="s">
        <v>179</v>
      </c>
      <c r="AI45" s="281" t="s">
        <v>179</v>
      </c>
      <c r="AJ45" s="281" t="s">
        <v>179</v>
      </c>
      <c r="AK45" s="281" t="s">
        <v>179</v>
      </c>
      <c r="AL45" s="281" t="s">
        <v>179</v>
      </c>
      <c r="AM45" s="281" t="s">
        <v>179</v>
      </c>
      <c r="AN45" s="281" t="s">
        <v>179</v>
      </c>
      <c r="AO45" s="281" t="s">
        <v>179</v>
      </c>
      <c r="AP45" s="281" t="s">
        <v>179</v>
      </c>
      <c r="AQ45" s="281" t="s">
        <v>179</v>
      </c>
      <c r="AR45" s="281" t="s">
        <v>179</v>
      </c>
      <c r="AS45" s="281" t="s">
        <v>179</v>
      </c>
      <c r="AT45" s="281" t="s">
        <v>179</v>
      </c>
      <c r="AU45" s="281" t="s">
        <v>179</v>
      </c>
      <c r="AV45" s="281" t="s">
        <v>179</v>
      </c>
      <c r="AW45" s="281" t="s">
        <v>179</v>
      </c>
      <c r="AX45" s="281" t="s">
        <v>179</v>
      </c>
      <c r="AY45" s="281" t="s">
        <v>179</v>
      </c>
      <c r="AZ45" s="281" t="s">
        <v>179</v>
      </c>
      <c r="BA45" s="281" t="s">
        <v>179</v>
      </c>
      <c r="BB45" s="281" t="s">
        <v>179</v>
      </c>
      <c r="BC45" s="281" t="s">
        <v>179</v>
      </c>
      <c r="BD45" s="281" t="s">
        <v>179</v>
      </c>
      <c r="BE45" s="281" t="s">
        <v>179</v>
      </c>
      <c r="BF45" s="281" t="s">
        <v>179</v>
      </c>
      <c r="BG45" s="281" t="s">
        <v>179</v>
      </c>
      <c r="BH45" s="281" t="s">
        <v>179</v>
      </c>
      <c r="BI45" s="281" t="s">
        <v>179</v>
      </c>
      <c r="BJ45" s="281" t="s">
        <v>179</v>
      </c>
      <c r="BK45" s="281" t="s">
        <v>179</v>
      </c>
      <c r="BL45" s="281" t="s">
        <v>179</v>
      </c>
      <c r="BM45" s="281" t="s">
        <v>179</v>
      </c>
      <c r="BN45" s="281" t="s">
        <v>179</v>
      </c>
      <c r="BO45" s="281" t="s">
        <v>179</v>
      </c>
      <c r="BP45" s="281" t="s">
        <v>179</v>
      </c>
      <c r="BQ45" s="281" t="s">
        <v>179</v>
      </c>
      <c r="BR45" s="281" t="s">
        <v>179</v>
      </c>
      <c r="BS45" s="281" t="s">
        <v>179</v>
      </c>
      <c r="BT45" s="281" t="s">
        <v>179</v>
      </c>
      <c r="BU45" s="281" t="s">
        <v>179</v>
      </c>
      <c r="BV45" s="281" t="s">
        <v>179</v>
      </c>
      <c r="BW45" s="281" t="s">
        <v>179</v>
      </c>
      <c r="BX45" s="281" t="s">
        <v>179</v>
      </c>
      <c r="BY45" s="281" t="s">
        <v>179</v>
      </c>
      <c r="BZ45" s="281" t="s">
        <v>179</v>
      </c>
      <c r="CA45" s="281" t="s">
        <v>179</v>
      </c>
      <c r="CB45" s="281" t="s">
        <v>179</v>
      </c>
      <c r="CC45" s="281" t="s">
        <v>179</v>
      </c>
      <c r="CD45" s="281" t="s">
        <v>179</v>
      </c>
      <c r="CE45" s="281" t="s">
        <v>179</v>
      </c>
      <c r="CF45" s="281" t="s">
        <v>179</v>
      </c>
      <c r="CG45" s="281" t="s">
        <v>179</v>
      </c>
      <c r="CH45" s="281" t="s">
        <v>179</v>
      </c>
      <c r="CI45" s="281" t="s">
        <v>179</v>
      </c>
      <c r="CJ45" s="233" t="s">
        <v>179</v>
      </c>
    </row>
    <row r="46" spans="1:88" ht="94.5" outlineLevel="1" x14ac:dyDescent="0.25">
      <c r="A46" s="9" t="s">
        <v>118</v>
      </c>
      <c r="B46" s="10" t="s">
        <v>119</v>
      </c>
      <c r="C46" s="31" t="s">
        <v>75</v>
      </c>
      <c r="D46" s="281" t="s">
        <v>179</v>
      </c>
      <c r="E46" s="281" t="s">
        <v>179</v>
      </c>
      <c r="F46" s="281" t="s">
        <v>179</v>
      </c>
      <c r="G46" s="281" t="s">
        <v>179</v>
      </c>
      <c r="H46" s="281" t="s">
        <v>179</v>
      </c>
      <c r="I46" s="281" t="s">
        <v>179</v>
      </c>
      <c r="J46" s="281" t="s">
        <v>179</v>
      </c>
      <c r="K46" s="281" t="s">
        <v>179</v>
      </c>
      <c r="L46" s="281" t="s">
        <v>179</v>
      </c>
      <c r="M46" s="281" t="s">
        <v>179</v>
      </c>
      <c r="N46" s="281" t="s">
        <v>179</v>
      </c>
      <c r="O46" s="281" t="s">
        <v>179</v>
      </c>
      <c r="P46" s="281" t="s">
        <v>179</v>
      </c>
      <c r="Q46" s="281" t="s">
        <v>179</v>
      </c>
      <c r="R46" s="281" t="s">
        <v>179</v>
      </c>
      <c r="S46" s="281" t="s">
        <v>179</v>
      </c>
      <c r="T46" s="281" t="s">
        <v>179</v>
      </c>
      <c r="U46" s="281" t="s">
        <v>179</v>
      </c>
      <c r="V46" s="281" t="s">
        <v>179</v>
      </c>
      <c r="W46" s="281" t="s">
        <v>179</v>
      </c>
      <c r="X46" s="281" t="s">
        <v>179</v>
      </c>
      <c r="Y46" s="281" t="s">
        <v>179</v>
      </c>
      <c r="Z46" s="281" t="s">
        <v>179</v>
      </c>
      <c r="AA46" s="281" t="s">
        <v>179</v>
      </c>
      <c r="AB46" s="281" t="s">
        <v>179</v>
      </c>
      <c r="AC46" s="281" t="s">
        <v>179</v>
      </c>
      <c r="AD46" s="281" t="s">
        <v>179</v>
      </c>
      <c r="AE46" s="281" t="s">
        <v>179</v>
      </c>
      <c r="AF46" s="281" t="s">
        <v>179</v>
      </c>
      <c r="AG46" s="281" t="s">
        <v>179</v>
      </c>
      <c r="AH46" s="281" t="s">
        <v>179</v>
      </c>
      <c r="AI46" s="281" t="s">
        <v>179</v>
      </c>
      <c r="AJ46" s="281" t="s">
        <v>179</v>
      </c>
      <c r="AK46" s="281" t="s">
        <v>179</v>
      </c>
      <c r="AL46" s="281" t="s">
        <v>179</v>
      </c>
      <c r="AM46" s="281" t="s">
        <v>179</v>
      </c>
      <c r="AN46" s="281" t="s">
        <v>179</v>
      </c>
      <c r="AO46" s="281" t="s">
        <v>179</v>
      </c>
      <c r="AP46" s="281" t="s">
        <v>179</v>
      </c>
      <c r="AQ46" s="281" t="s">
        <v>179</v>
      </c>
      <c r="AR46" s="281" t="s">
        <v>179</v>
      </c>
      <c r="AS46" s="281" t="s">
        <v>179</v>
      </c>
      <c r="AT46" s="281" t="s">
        <v>179</v>
      </c>
      <c r="AU46" s="281" t="s">
        <v>179</v>
      </c>
      <c r="AV46" s="281" t="s">
        <v>179</v>
      </c>
      <c r="AW46" s="281" t="s">
        <v>179</v>
      </c>
      <c r="AX46" s="281" t="s">
        <v>179</v>
      </c>
      <c r="AY46" s="281" t="s">
        <v>179</v>
      </c>
      <c r="AZ46" s="281" t="s">
        <v>179</v>
      </c>
      <c r="BA46" s="281" t="s">
        <v>179</v>
      </c>
      <c r="BB46" s="281" t="s">
        <v>179</v>
      </c>
      <c r="BC46" s="281" t="s">
        <v>179</v>
      </c>
      <c r="BD46" s="281" t="s">
        <v>179</v>
      </c>
      <c r="BE46" s="281" t="s">
        <v>179</v>
      </c>
      <c r="BF46" s="281" t="s">
        <v>179</v>
      </c>
      <c r="BG46" s="281" t="s">
        <v>179</v>
      </c>
      <c r="BH46" s="281" t="s">
        <v>179</v>
      </c>
      <c r="BI46" s="281" t="s">
        <v>179</v>
      </c>
      <c r="BJ46" s="281" t="s">
        <v>179</v>
      </c>
      <c r="BK46" s="281" t="s">
        <v>179</v>
      </c>
      <c r="BL46" s="281" t="s">
        <v>179</v>
      </c>
      <c r="BM46" s="281" t="s">
        <v>179</v>
      </c>
      <c r="BN46" s="281" t="s">
        <v>179</v>
      </c>
      <c r="BO46" s="281" t="s">
        <v>179</v>
      </c>
      <c r="BP46" s="281" t="s">
        <v>179</v>
      </c>
      <c r="BQ46" s="281" t="s">
        <v>179</v>
      </c>
      <c r="BR46" s="281" t="s">
        <v>179</v>
      </c>
      <c r="BS46" s="281" t="s">
        <v>179</v>
      </c>
      <c r="BT46" s="281" t="s">
        <v>179</v>
      </c>
      <c r="BU46" s="281" t="s">
        <v>179</v>
      </c>
      <c r="BV46" s="281" t="s">
        <v>179</v>
      </c>
      <c r="BW46" s="281" t="s">
        <v>179</v>
      </c>
      <c r="BX46" s="281" t="s">
        <v>179</v>
      </c>
      <c r="BY46" s="281" t="s">
        <v>179</v>
      </c>
      <c r="BZ46" s="281" t="s">
        <v>179</v>
      </c>
      <c r="CA46" s="281" t="s">
        <v>179</v>
      </c>
      <c r="CB46" s="281" t="s">
        <v>179</v>
      </c>
      <c r="CC46" s="281" t="s">
        <v>179</v>
      </c>
      <c r="CD46" s="281" t="s">
        <v>179</v>
      </c>
      <c r="CE46" s="281" t="s">
        <v>179</v>
      </c>
      <c r="CF46" s="281" t="s">
        <v>179</v>
      </c>
      <c r="CG46" s="281" t="s">
        <v>179</v>
      </c>
      <c r="CH46" s="281" t="s">
        <v>179</v>
      </c>
      <c r="CI46" s="281" t="s">
        <v>179</v>
      </c>
      <c r="CJ46" s="233" t="s">
        <v>179</v>
      </c>
    </row>
    <row r="47" spans="1:88" ht="47.25" x14ac:dyDescent="0.25">
      <c r="A47" s="9" t="s">
        <v>120</v>
      </c>
      <c r="B47" s="10" t="s">
        <v>121</v>
      </c>
      <c r="C47" s="31" t="s">
        <v>75</v>
      </c>
      <c r="D47" s="72">
        <f>D51+D61</f>
        <v>2.2599999999999998</v>
      </c>
      <c r="E47" s="72">
        <f t="shared" ref="E47:BP47" si="11">E51+E61</f>
        <v>0</v>
      </c>
      <c r="F47" s="72">
        <f t="shared" si="11"/>
        <v>23.703499999999998</v>
      </c>
      <c r="G47" s="72">
        <f t="shared" si="11"/>
        <v>4.62</v>
      </c>
      <c r="H47" s="72">
        <f t="shared" si="11"/>
        <v>4.6259999999999994</v>
      </c>
      <c r="I47" s="72">
        <f t="shared" si="11"/>
        <v>0</v>
      </c>
      <c r="J47" s="72">
        <f t="shared" si="11"/>
        <v>11</v>
      </c>
      <c r="K47" s="72">
        <f t="shared" si="11"/>
        <v>1.8199999999999998</v>
      </c>
      <c r="L47" s="72">
        <f t="shared" si="11"/>
        <v>0</v>
      </c>
      <c r="M47" s="72">
        <f t="shared" si="11"/>
        <v>31.405000000000001</v>
      </c>
      <c r="N47" s="72">
        <f t="shared" si="11"/>
        <v>4.62</v>
      </c>
      <c r="O47" s="72">
        <f t="shared" si="11"/>
        <v>5.2809999999999997</v>
      </c>
      <c r="P47" s="72">
        <f t="shared" si="11"/>
        <v>0</v>
      </c>
      <c r="Q47" s="72">
        <f t="shared" si="11"/>
        <v>0</v>
      </c>
      <c r="R47" s="72">
        <f t="shared" si="11"/>
        <v>0</v>
      </c>
      <c r="S47" s="72">
        <f t="shared" si="11"/>
        <v>0</v>
      </c>
      <c r="T47" s="72">
        <f t="shared" si="11"/>
        <v>0</v>
      </c>
      <c r="U47" s="72">
        <f t="shared" si="11"/>
        <v>0</v>
      </c>
      <c r="V47" s="72">
        <f t="shared" si="11"/>
        <v>0</v>
      </c>
      <c r="W47" s="72">
        <f t="shared" si="11"/>
        <v>0</v>
      </c>
      <c r="X47" s="72">
        <f t="shared" si="11"/>
        <v>0</v>
      </c>
      <c r="Y47" s="72">
        <f t="shared" si="11"/>
        <v>0</v>
      </c>
      <c r="Z47" s="72">
        <f t="shared" si="11"/>
        <v>0</v>
      </c>
      <c r="AA47" s="72">
        <f t="shared" si="11"/>
        <v>0</v>
      </c>
      <c r="AB47" s="72">
        <f t="shared" si="11"/>
        <v>0</v>
      </c>
      <c r="AC47" s="72">
        <f t="shared" si="11"/>
        <v>0</v>
      </c>
      <c r="AD47" s="72">
        <f t="shared" si="11"/>
        <v>0</v>
      </c>
      <c r="AE47" s="72">
        <f t="shared" si="11"/>
        <v>0</v>
      </c>
      <c r="AF47" s="72">
        <f t="shared" si="11"/>
        <v>0</v>
      </c>
      <c r="AG47" s="72">
        <f t="shared" si="11"/>
        <v>0</v>
      </c>
      <c r="AH47" s="72">
        <f t="shared" si="11"/>
        <v>9.14</v>
      </c>
      <c r="AI47" s="72">
        <f t="shared" si="11"/>
        <v>4.62</v>
      </c>
      <c r="AJ47" s="72">
        <f t="shared" si="11"/>
        <v>2.38</v>
      </c>
      <c r="AK47" s="72">
        <f t="shared" si="11"/>
        <v>0</v>
      </c>
      <c r="AL47" s="72">
        <f t="shared" si="11"/>
        <v>9</v>
      </c>
      <c r="AM47" s="72">
        <f t="shared" si="11"/>
        <v>0</v>
      </c>
      <c r="AN47" s="72">
        <f t="shared" si="11"/>
        <v>0</v>
      </c>
      <c r="AO47" s="72">
        <f t="shared" si="11"/>
        <v>6.6699999999999995E-2</v>
      </c>
      <c r="AP47" s="72">
        <f t="shared" si="11"/>
        <v>12.354000000000001</v>
      </c>
      <c r="AQ47" s="72">
        <f t="shared" si="11"/>
        <v>4.7386699999999999</v>
      </c>
      <c r="AR47" s="72">
        <f t="shared" si="11"/>
        <v>0</v>
      </c>
      <c r="AS47" s="72">
        <f t="shared" si="11"/>
        <v>9</v>
      </c>
      <c r="AT47" s="72">
        <f t="shared" si="11"/>
        <v>1.76</v>
      </c>
      <c r="AU47" s="72">
        <f t="shared" si="11"/>
        <v>0</v>
      </c>
      <c r="AV47" s="72">
        <f t="shared" si="11"/>
        <v>9.4269999999999996</v>
      </c>
      <c r="AW47" s="72">
        <f t="shared" si="11"/>
        <v>0</v>
      </c>
      <c r="AX47" s="72">
        <f t="shared" si="11"/>
        <v>2.246</v>
      </c>
      <c r="AY47" s="72">
        <f t="shared" si="11"/>
        <v>0</v>
      </c>
      <c r="AZ47" s="72">
        <f t="shared" si="11"/>
        <v>2</v>
      </c>
      <c r="BA47" s="72">
        <f t="shared" si="11"/>
        <v>1.8199999999999998</v>
      </c>
      <c r="BB47" s="72">
        <f t="shared" si="11"/>
        <v>0</v>
      </c>
      <c r="BC47" s="72">
        <f t="shared" si="11"/>
        <v>10.731999999999999</v>
      </c>
      <c r="BD47" s="72">
        <f t="shared" si="11"/>
        <v>0</v>
      </c>
      <c r="BE47" s="72">
        <f t="shared" si="11"/>
        <v>2.9010000000000002</v>
      </c>
      <c r="BF47" s="72">
        <f t="shared" si="11"/>
        <v>0</v>
      </c>
      <c r="BG47" s="72">
        <f t="shared" si="11"/>
        <v>2</v>
      </c>
      <c r="BH47" s="72">
        <f t="shared" si="11"/>
        <v>0.5</v>
      </c>
      <c r="BI47" s="72">
        <f t="shared" si="11"/>
        <v>0</v>
      </c>
      <c r="BJ47" s="72">
        <f t="shared" si="11"/>
        <v>5.1364999999999998</v>
      </c>
      <c r="BK47" s="72">
        <f t="shared" si="11"/>
        <v>0</v>
      </c>
      <c r="BL47" s="72">
        <f t="shared" si="11"/>
        <v>0</v>
      </c>
      <c r="BM47" s="72">
        <f t="shared" si="11"/>
        <v>0</v>
      </c>
      <c r="BN47" s="72">
        <f t="shared" si="11"/>
        <v>479</v>
      </c>
      <c r="BO47" s="72">
        <f t="shared" si="11"/>
        <v>0</v>
      </c>
      <c r="BP47" s="72">
        <f t="shared" si="11"/>
        <v>0</v>
      </c>
      <c r="BQ47" s="72">
        <f t="shared" ref="BQ47:CH47" si="12">BQ51+BQ61</f>
        <v>21.887</v>
      </c>
      <c r="BR47" s="72">
        <f t="shared" si="12"/>
        <v>0</v>
      </c>
      <c r="BS47" s="72">
        <f t="shared" si="12"/>
        <v>0</v>
      </c>
      <c r="BT47" s="72">
        <f t="shared" si="12"/>
        <v>0</v>
      </c>
      <c r="BU47" s="72">
        <f t="shared" si="12"/>
        <v>448</v>
      </c>
      <c r="BV47" s="72">
        <f t="shared" si="12"/>
        <v>2.2599999999999998</v>
      </c>
      <c r="BW47" s="72">
        <f t="shared" si="12"/>
        <v>0</v>
      </c>
      <c r="BX47" s="72">
        <f t="shared" si="12"/>
        <v>23.703499999999998</v>
      </c>
      <c r="BY47" s="72">
        <f t="shared" si="12"/>
        <v>4.62</v>
      </c>
      <c r="BZ47" s="72">
        <f t="shared" si="12"/>
        <v>4.6259999999999994</v>
      </c>
      <c r="CA47" s="72">
        <f t="shared" si="12"/>
        <v>0</v>
      </c>
      <c r="CB47" s="72">
        <f t="shared" si="12"/>
        <v>490</v>
      </c>
      <c r="CC47" s="72">
        <f t="shared" si="12"/>
        <v>1.8199999999999998</v>
      </c>
      <c r="CD47" s="72">
        <f t="shared" si="12"/>
        <v>0</v>
      </c>
      <c r="CE47" s="72">
        <f t="shared" si="12"/>
        <v>41.759</v>
      </c>
      <c r="CF47" s="72">
        <f t="shared" si="12"/>
        <v>4.62</v>
      </c>
      <c r="CG47" s="72">
        <f t="shared" si="12"/>
        <v>5.2809999999999997</v>
      </c>
      <c r="CH47" s="72">
        <f t="shared" si="12"/>
        <v>0</v>
      </c>
      <c r="CI47" s="72">
        <f>CI51+CI61</f>
        <v>459</v>
      </c>
      <c r="CJ47" s="233" t="s">
        <v>179</v>
      </c>
    </row>
    <row r="48" spans="1:88" ht="78.75" outlineLevel="1" x14ac:dyDescent="0.25">
      <c r="A48" s="9" t="s">
        <v>122</v>
      </c>
      <c r="B48" s="10" t="s">
        <v>123</v>
      </c>
      <c r="C48" s="31" t="s">
        <v>75</v>
      </c>
      <c r="D48" s="281" t="s">
        <v>179</v>
      </c>
      <c r="E48" s="281" t="s">
        <v>179</v>
      </c>
      <c r="F48" s="281" t="s">
        <v>179</v>
      </c>
      <c r="G48" s="281" t="s">
        <v>179</v>
      </c>
      <c r="H48" s="281" t="s">
        <v>179</v>
      </c>
      <c r="I48" s="281" t="s">
        <v>179</v>
      </c>
      <c r="J48" s="281" t="s">
        <v>179</v>
      </c>
      <c r="K48" s="281" t="s">
        <v>179</v>
      </c>
      <c r="L48" s="281" t="s">
        <v>179</v>
      </c>
      <c r="M48" s="281" t="s">
        <v>179</v>
      </c>
      <c r="N48" s="281" t="s">
        <v>179</v>
      </c>
      <c r="O48" s="281" t="s">
        <v>179</v>
      </c>
      <c r="P48" s="281" t="s">
        <v>179</v>
      </c>
      <c r="Q48" s="281" t="s">
        <v>179</v>
      </c>
      <c r="R48" s="281" t="s">
        <v>179</v>
      </c>
      <c r="S48" s="281" t="s">
        <v>179</v>
      </c>
      <c r="T48" s="281" t="s">
        <v>179</v>
      </c>
      <c r="U48" s="281" t="s">
        <v>179</v>
      </c>
      <c r="V48" s="281" t="s">
        <v>179</v>
      </c>
      <c r="W48" s="281" t="s">
        <v>179</v>
      </c>
      <c r="X48" s="281" t="s">
        <v>179</v>
      </c>
      <c r="Y48" s="281" t="s">
        <v>179</v>
      </c>
      <c r="Z48" s="281" t="s">
        <v>179</v>
      </c>
      <c r="AA48" s="281" t="s">
        <v>179</v>
      </c>
      <c r="AB48" s="281" t="s">
        <v>179</v>
      </c>
      <c r="AC48" s="281" t="s">
        <v>179</v>
      </c>
      <c r="AD48" s="281" t="s">
        <v>179</v>
      </c>
      <c r="AE48" s="281" t="s">
        <v>179</v>
      </c>
      <c r="AF48" s="281" t="s">
        <v>179</v>
      </c>
      <c r="AG48" s="281" t="s">
        <v>179</v>
      </c>
      <c r="AH48" s="281" t="s">
        <v>179</v>
      </c>
      <c r="AI48" s="281" t="s">
        <v>179</v>
      </c>
      <c r="AJ48" s="281" t="s">
        <v>179</v>
      </c>
      <c r="AK48" s="281" t="s">
        <v>179</v>
      </c>
      <c r="AL48" s="281" t="s">
        <v>179</v>
      </c>
      <c r="AM48" s="281" t="s">
        <v>179</v>
      </c>
      <c r="AN48" s="281" t="s">
        <v>179</v>
      </c>
      <c r="AO48" s="281" t="s">
        <v>179</v>
      </c>
      <c r="AP48" s="281" t="s">
        <v>179</v>
      </c>
      <c r="AQ48" s="281" t="s">
        <v>179</v>
      </c>
      <c r="AR48" s="281" t="s">
        <v>179</v>
      </c>
      <c r="AS48" s="281" t="s">
        <v>179</v>
      </c>
      <c r="AT48" s="281" t="s">
        <v>179</v>
      </c>
      <c r="AU48" s="281" t="s">
        <v>179</v>
      </c>
      <c r="AV48" s="281" t="s">
        <v>179</v>
      </c>
      <c r="AW48" s="281" t="s">
        <v>179</v>
      </c>
      <c r="AX48" s="281" t="s">
        <v>179</v>
      </c>
      <c r="AY48" s="281" t="s">
        <v>179</v>
      </c>
      <c r="AZ48" s="281" t="s">
        <v>179</v>
      </c>
      <c r="BA48" s="281" t="s">
        <v>179</v>
      </c>
      <c r="BB48" s="281" t="s">
        <v>179</v>
      </c>
      <c r="BC48" s="281" t="s">
        <v>179</v>
      </c>
      <c r="BD48" s="281" t="s">
        <v>179</v>
      </c>
      <c r="BE48" s="281" t="s">
        <v>179</v>
      </c>
      <c r="BF48" s="281" t="s">
        <v>179</v>
      </c>
      <c r="BG48" s="281" t="s">
        <v>179</v>
      </c>
      <c r="BH48" s="281" t="s">
        <v>179</v>
      </c>
      <c r="BI48" s="281" t="s">
        <v>179</v>
      </c>
      <c r="BJ48" s="281" t="s">
        <v>179</v>
      </c>
      <c r="BK48" s="281" t="s">
        <v>179</v>
      </c>
      <c r="BL48" s="281" t="s">
        <v>179</v>
      </c>
      <c r="BM48" s="281" t="s">
        <v>179</v>
      </c>
      <c r="BN48" s="281" t="s">
        <v>179</v>
      </c>
      <c r="BO48" s="281" t="s">
        <v>179</v>
      </c>
      <c r="BP48" s="281" t="s">
        <v>179</v>
      </c>
      <c r="BQ48" s="281" t="s">
        <v>179</v>
      </c>
      <c r="BR48" s="281" t="s">
        <v>179</v>
      </c>
      <c r="BS48" s="281" t="s">
        <v>179</v>
      </c>
      <c r="BT48" s="281" t="s">
        <v>179</v>
      </c>
      <c r="BU48" s="281" t="s">
        <v>179</v>
      </c>
      <c r="BV48" s="281" t="s">
        <v>179</v>
      </c>
      <c r="BW48" s="281" t="s">
        <v>179</v>
      </c>
      <c r="BX48" s="281" t="s">
        <v>179</v>
      </c>
      <c r="BY48" s="281" t="s">
        <v>179</v>
      </c>
      <c r="BZ48" s="281" t="s">
        <v>179</v>
      </c>
      <c r="CA48" s="281" t="s">
        <v>179</v>
      </c>
      <c r="CB48" s="281" t="s">
        <v>179</v>
      </c>
      <c r="CC48" s="281" t="s">
        <v>179</v>
      </c>
      <c r="CD48" s="281" t="s">
        <v>179</v>
      </c>
      <c r="CE48" s="281" t="s">
        <v>179</v>
      </c>
      <c r="CF48" s="281" t="s">
        <v>179</v>
      </c>
      <c r="CG48" s="281" t="s">
        <v>179</v>
      </c>
      <c r="CH48" s="281" t="s">
        <v>179</v>
      </c>
      <c r="CI48" s="281" t="s">
        <v>179</v>
      </c>
      <c r="CJ48" s="233" t="s">
        <v>179</v>
      </c>
    </row>
    <row r="49" spans="1:88" ht="31.5" outlineLevel="1" x14ac:dyDescent="0.25">
      <c r="A49" s="9" t="s">
        <v>124</v>
      </c>
      <c r="B49" s="10" t="s">
        <v>125</v>
      </c>
      <c r="C49" s="31" t="s">
        <v>75</v>
      </c>
      <c r="D49" s="281" t="s">
        <v>179</v>
      </c>
      <c r="E49" s="281" t="s">
        <v>179</v>
      </c>
      <c r="F49" s="281" t="s">
        <v>179</v>
      </c>
      <c r="G49" s="281" t="s">
        <v>179</v>
      </c>
      <c r="H49" s="281" t="s">
        <v>179</v>
      </c>
      <c r="I49" s="281" t="s">
        <v>179</v>
      </c>
      <c r="J49" s="281" t="s">
        <v>179</v>
      </c>
      <c r="K49" s="281" t="s">
        <v>179</v>
      </c>
      <c r="L49" s="281" t="s">
        <v>179</v>
      </c>
      <c r="M49" s="281" t="s">
        <v>179</v>
      </c>
      <c r="N49" s="281" t="s">
        <v>179</v>
      </c>
      <c r="O49" s="281" t="s">
        <v>179</v>
      </c>
      <c r="P49" s="281" t="s">
        <v>179</v>
      </c>
      <c r="Q49" s="281" t="s">
        <v>179</v>
      </c>
      <c r="R49" s="281" t="s">
        <v>179</v>
      </c>
      <c r="S49" s="281" t="s">
        <v>179</v>
      </c>
      <c r="T49" s="281" t="s">
        <v>179</v>
      </c>
      <c r="U49" s="281" t="s">
        <v>179</v>
      </c>
      <c r="V49" s="281" t="s">
        <v>179</v>
      </c>
      <c r="W49" s="281" t="s">
        <v>179</v>
      </c>
      <c r="X49" s="281" t="s">
        <v>179</v>
      </c>
      <c r="Y49" s="281" t="s">
        <v>179</v>
      </c>
      <c r="Z49" s="281" t="s">
        <v>179</v>
      </c>
      <c r="AA49" s="281" t="s">
        <v>179</v>
      </c>
      <c r="AB49" s="281" t="s">
        <v>179</v>
      </c>
      <c r="AC49" s="281" t="s">
        <v>179</v>
      </c>
      <c r="AD49" s="281" t="s">
        <v>179</v>
      </c>
      <c r="AE49" s="281" t="s">
        <v>179</v>
      </c>
      <c r="AF49" s="281" t="s">
        <v>179</v>
      </c>
      <c r="AG49" s="281" t="s">
        <v>179</v>
      </c>
      <c r="AH49" s="281" t="s">
        <v>179</v>
      </c>
      <c r="AI49" s="281" t="s">
        <v>179</v>
      </c>
      <c r="AJ49" s="281" t="s">
        <v>179</v>
      </c>
      <c r="AK49" s="281" t="s">
        <v>179</v>
      </c>
      <c r="AL49" s="281" t="s">
        <v>179</v>
      </c>
      <c r="AM49" s="281" t="s">
        <v>179</v>
      </c>
      <c r="AN49" s="281" t="s">
        <v>179</v>
      </c>
      <c r="AO49" s="281" t="s">
        <v>179</v>
      </c>
      <c r="AP49" s="281" t="s">
        <v>179</v>
      </c>
      <c r="AQ49" s="281" t="s">
        <v>179</v>
      </c>
      <c r="AR49" s="281" t="s">
        <v>179</v>
      </c>
      <c r="AS49" s="281" t="s">
        <v>179</v>
      </c>
      <c r="AT49" s="281" t="s">
        <v>179</v>
      </c>
      <c r="AU49" s="281" t="s">
        <v>179</v>
      </c>
      <c r="AV49" s="281" t="s">
        <v>179</v>
      </c>
      <c r="AW49" s="281" t="s">
        <v>179</v>
      </c>
      <c r="AX49" s="281" t="s">
        <v>179</v>
      </c>
      <c r="AY49" s="281" t="s">
        <v>179</v>
      </c>
      <c r="AZ49" s="281" t="s">
        <v>179</v>
      </c>
      <c r="BA49" s="281" t="s">
        <v>179</v>
      </c>
      <c r="BB49" s="281" t="s">
        <v>179</v>
      </c>
      <c r="BC49" s="281" t="s">
        <v>179</v>
      </c>
      <c r="BD49" s="281" t="s">
        <v>179</v>
      </c>
      <c r="BE49" s="281" t="s">
        <v>179</v>
      </c>
      <c r="BF49" s="281" t="s">
        <v>179</v>
      </c>
      <c r="BG49" s="281" t="s">
        <v>179</v>
      </c>
      <c r="BH49" s="281" t="s">
        <v>179</v>
      </c>
      <c r="BI49" s="281" t="s">
        <v>179</v>
      </c>
      <c r="BJ49" s="281" t="s">
        <v>179</v>
      </c>
      <c r="BK49" s="281" t="s">
        <v>179</v>
      </c>
      <c r="BL49" s="281" t="s">
        <v>179</v>
      </c>
      <c r="BM49" s="281" t="s">
        <v>179</v>
      </c>
      <c r="BN49" s="281" t="s">
        <v>179</v>
      </c>
      <c r="BO49" s="281" t="s">
        <v>179</v>
      </c>
      <c r="BP49" s="281" t="s">
        <v>179</v>
      </c>
      <c r="BQ49" s="281" t="s">
        <v>179</v>
      </c>
      <c r="BR49" s="281" t="s">
        <v>179</v>
      </c>
      <c r="BS49" s="281" t="s">
        <v>179</v>
      </c>
      <c r="BT49" s="281" t="s">
        <v>179</v>
      </c>
      <c r="BU49" s="281" t="s">
        <v>179</v>
      </c>
      <c r="BV49" s="281" t="s">
        <v>179</v>
      </c>
      <c r="BW49" s="281" t="s">
        <v>179</v>
      </c>
      <c r="BX49" s="281" t="s">
        <v>179</v>
      </c>
      <c r="BY49" s="281" t="s">
        <v>179</v>
      </c>
      <c r="BZ49" s="281" t="s">
        <v>179</v>
      </c>
      <c r="CA49" s="281" t="s">
        <v>179</v>
      </c>
      <c r="CB49" s="281" t="s">
        <v>179</v>
      </c>
      <c r="CC49" s="281" t="s">
        <v>179</v>
      </c>
      <c r="CD49" s="281" t="s">
        <v>179</v>
      </c>
      <c r="CE49" s="281" t="s">
        <v>179</v>
      </c>
      <c r="CF49" s="281" t="s">
        <v>179</v>
      </c>
      <c r="CG49" s="281" t="s">
        <v>179</v>
      </c>
      <c r="CH49" s="281" t="s">
        <v>179</v>
      </c>
      <c r="CI49" s="281" t="s">
        <v>179</v>
      </c>
      <c r="CJ49" s="233" t="s">
        <v>179</v>
      </c>
    </row>
    <row r="50" spans="1:88" ht="63" outlineLevel="1" x14ac:dyDescent="0.25">
      <c r="A50" s="9" t="s">
        <v>126</v>
      </c>
      <c r="B50" s="10" t="s">
        <v>127</v>
      </c>
      <c r="C50" s="31" t="s">
        <v>75</v>
      </c>
      <c r="D50" s="281" t="s">
        <v>179</v>
      </c>
      <c r="E50" s="281" t="s">
        <v>179</v>
      </c>
      <c r="F50" s="281" t="s">
        <v>179</v>
      </c>
      <c r="G50" s="281" t="s">
        <v>179</v>
      </c>
      <c r="H50" s="281" t="s">
        <v>179</v>
      </c>
      <c r="I50" s="281" t="s">
        <v>179</v>
      </c>
      <c r="J50" s="281" t="s">
        <v>179</v>
      </c>
      <c r="K50" s="281" t="s">
        <v>179</v>
      </c>
      <c r="L50" s="281" t="s">
        <v>179</v>
      </c>
      <c r="M50" s="281" t="s">
        <v>179</v>
      </c>
      <c r="N50" s="281" t="s">
        <v>179</v>
      </c>
      <c r="O50" s="281" t="s">
        <v>179</v>
      </c>
      <c r="P50" s="281" t="s">
        <v>179</v>
      </c>
      <c r="Q50" s="281" t="s">
        <v>179</v>
      </c>
      <c r="R50" s="281" t="s">
        <v>179</v>
      </c>
      <c r="S50" s="281" t="s">
        <v>179</v>
      </c>
      <c r="T50" s="281" t="s">
        <v>179</v>
      </c>
      <c r="U50" s="281" t="s">
        <v>179</v>
      </c>
      <c r="V50" s="281" t="s">
        <v>179</v>
      </c>
      <c r="W50" s="281" t="s">
        <v>179</v>
      </c>
      <c r="X50" s="281" t="s">
        <v>179</v>
      </c>
      <c r="Y50" s="281" t="s">
        <v>179</v>
      </c>
      <c r="Z50" s="281" t="s">
        <v>179</v>
      </c>
      <c r="AA50" s="281" t="s">
        <v>179</v>
      </c>
      <c r="AB50" s="281" t="s">
        <v>179</v>
      </c>
      <c r="AC50" s="281" t="s">
        <v>179</v>
      </c>
      <c r="AD50" s="281" t="s">
        <v>179</v>
      </c>
      <c r="AE50" s="281" t="s">
        <v>179</v>
      </c>
      <c r="AF50" s="281" t="s">
        <v>179</v>
      </c>
      <c r="AG50" s="281" t="s">
        <v>179</v>
      </c>
      <c r="AH50" s="281" t="s">
        <v>179</v>
      </c>
      <c r="AI50" s="281" t="s">
        <v>179</v>
      </c>
      <c r="AJ50" s="281" t="s">
        <v>179</v>
      </c>
      <c r="AK50" s="281" t="s">
        <v>179</v>
      </c>
      <c r="AL50" s="281" t="s">
        <v>179</v>
      </c>
      <c r="AM50" s="281" t="s">
        <v>179</v>
      </c>
      <c r="AN50" s="281" t="s">
        <v>179</v>
      </c>
      <c r="AO50" s="281" t="s">
        <v>179</v>
      </c>
      <c r="AP50" s="281" t="s">
        <v>179</v>
      </c>
      <c r="AQ50" s="281" t="s">
        <v>179</v>
      </c>
      <c r="AR50" s="281" t="s">
        <v>179</v>
      </c>
      <c r="AS50" s="281" t="s">
        <v>179</v>
      </c>
      <c r="AT50" s="281" t="s">
        <v>179</v>
      </c>
      <c r="AU50" s="281" t="s">
        <v>179</v>
      </c>
      <c r="AV50" s="281" t="s">
        <v>179</v>
      </c>
      <c r="AW50" s="281" t="s">
        <v>179</v>
      </c>
      <c r="AX50" s="281" t="s">
        <v>179</v>
      </c>
      <c r="AY50" s="281" t="s">
        <v>179</v>
      </c>
      <c r="AZ50" s="281" t="s">
        <v>179</v>
      </c>
      <c r="BA50" s="281" t="s">
        <v>179</v>
      </c>
      <c r="BB50" s="281" t="s">
        <v>179</v>
      </c>
      <c r="BC50" s="281" t="s">
        <v>179</v>
      </c>
      <c r="BD50" s="281" t="s">
        <v>179</v>
      </c>
      <c r="BE50" s="281" t="s">
        <v>179</v>
      </c>
      <c r="BF50" s="281" t="s">
        <v>179</v>
      </c>
      <c r="BG50" s="281" t="s">
        <v>179</v>
      </c>
      <c r="BH50" s="281" t="s">
        <v>179</v>
      </c>
      <c r="BI50" s="281" t="s">
        <v>179</v>
      </c>
      <c r="BJ50" s="281" t="s">
        <v>179</v>
      </c>
      <c r="BK50" s="281" t="s">
        <v>179</v>
      </c>
      <c r="BL50" s="281" t="s">
        <v>179</v>
      </c>
      <c r="BM50" s="281" t="s">
        <v>179</v>
      </c>
      <c r="BN50" s="281" t="s">
        <v>179</v>
      </c>
      <c r="BO50" s="281" t="s">
        <v>179</v>
      </c>
      <c r="BP50" s="281" t="s">
        <v>179</v>
      </c>
      <c r="BQ50" s="281" t="s">
        <v>179</v>
      </c>
      <c r="BR50" s="281" t="s">
        <v>179</v>
      </c>
      <c r="BS50" s="281" t="s">
        <v>179</v>
      </c>
      <c r="BT50" s="281" t="s">
        <v>179</v>
      </c>
      <c r="BU50" s="281" t="s">
        <v>179</v>
      </c>
      <c r="BV50" s="281" t="s">
        <v>179</v>
      </c>
      <c r="BW50" s="281" t="s">
        <v>179</v>
      </c>
      <c r="BX50" s="281" t="s">
        <v>179</v>
      </c>
      <c r="BY50" s="281" t="s">
        <v>179</v>
      </c>
      <c r="BZ50" s="281" t="s">
        <v>179</v>
      </c>
      <c r="CA50" s="281" t="s">
        <v>179</v>
      </c>
      <c r="CB50" s="281" t="s">
        <v>179</v>
      </c>
      <c r="CC50" s="281" t="s">
        <v>179</v>
      </c>
      <c r="CD50" s="281" t="s">
        <v>179</v>
      </c>
      <c r="CE50" s="281" t="s">
        <v>179</v>
      </c>
      <c r="CF50" s="281" t="s">
        <v>179</v>
      </c>
      <c r="CG50" s="281" t="s">
        <v>179</v>
      </c>
      <c r="CH50" s="281" t="s">
        <v>179</v>
      </c>
      <c r="CI50" s="281" t="s">
        <v>179</v>
      </c>
      <c r="CJ50" s="233" t="s">
        <v>179</v>
      </c>
    </row>
    <row r="51" spans="1:88" ht="47.25" x14ac:dyDescent="0.25">
      <c r="A51" s="9" t="s">
        <v>128</v>
      </c>
      <c r="B51" s="10" t="s">
        <v>129</v>
      </c>
      <c r="C51" s="31" t="s">
        <v>75</v>
      </c>
      <c r="D51" s="72">
        <f>D52</f>
        <v>2.2599999999999998</v>
      </c>
      <c r="E51" s="72">
        <f t="shared" ref="E51:BP51" si="13">E52</f>
        <v>0</v>
      </c>
      <c r="F51" s="72">
        <f t="shared" si="13"/>
        <v>23.703499999999998</v>
      </c>
      <c r="G51" s="72">
        <f t="shared" si="13"/>
        <v>4.62</v>
      </c>
      <c r="H51" s="72">
        <f t="shared" si="13"/>
        <v>4.6259999999999994</v>
      </c>
      <c r="I51" s="72">
        <f t="shared" si="13"/>
        <v>0</v>
      </c>
      <c r="J51" s="72">
        <f t="shared" si="13"/>
        <v>0</v>
      </c>
      <c r="K51" s="72">
        <f t="shared" si="13"/>
        <v>1.8199999999999998</v>
      </c>
      <c r="L51" s="72">
        <f t="shared" si="13"/>
        <v>0</v>
      </c>
      <c r="M51" s="72">
        <f t="shared" si="13"/>
        <v>31.405000000000001</v>
      </c>
      <c r="N51" s="72">
        <f t="shared" si="13"/>
        <v>4.62</v>
      </c>
      <c r="O51" s="72">
        <f t="shared" si="13"/>
        <v>5.2809999999999997</v>
      </c>
      <c r="P51" s="72">
        <f t="shared" si="13"/>
        <v>0</v>
      </c>
      <c r="Q51" s="72">
        <f t="shared" si="13"/>
        <v>0</v>
      </c>
      <c r="R51" s="72">
        <f t="shared" si="13"/>
        <v>0</v>
      </c>
      <c r="S51" s="72">
        <f t="shared" si="13"/>
        <v>0</v>
      </c>
      <c r="T51" s="72">
        <f t="shared" si="13"/>
        <v>0</v>
      </c>
      <c r="U51" s="72">
        <f t="shared" si="13"/>
        <v>0</v>
      </c>
      <c r="V51" s="72">
        <f t="shared" si="13"/>
        <v>0</v>
      </c>
      <c r="W51" s="72">
        <f t="shared" si="13"/>
        <v>0</v>
      </c>
      <c r="X51" s="72">
        <f t="shared" si="13"/>
        <v>0</v>
      </c>
      <c r="Y51" s="72">
        <f t="shared" si="13"/>
        <v>0</v>
      </c>
      <c r="Z51" s="72">
        <f t="shared" si="13"/>
        <v>0</v>
      </c>
      <c r="AA51" s="72">
        <f t="shared" si="13"/>
        <v>0</v>
      </c>
      <c r="AB51" s="72">
        <f t="shared" si="13"/>
        <v>0</v>
      </c>
      <c r="AC51" s="72">
        <f t="shared" si="13"/>
        <v>0</v>
      </c>
      <c r="AD51" s="72">
        <f t="shared" si="13"/>
        <v>0</v>
      </c>
      <c r="AE51" s="72">
        <f t="shared" si="13"/>
        <v>0</v>
      </c>
      <c r="AF51" s="72">
        <f t="shared" si="13"/>
        <v>0</v>
      </c>
      <c r="AG51" s="72">
        <f t="shared" si="13"/>
        <v>0</v>
      </c>
      <c r="AH51" s="72">
        <f t="shared" si="13"/>
        <v>9.14</v>
      </c>
      <c r="AI51" s="72">
        <f t="shared" si="13"/>
        <v>4.62</v>
      </c>
      <c r="AJ51" s="72">
        <f t="shared" si="13"/>
        <v>2.38</v>
      </c>
      <c r="AK51" s="72">
        <f t="shared" si="13"/>
        <v>0</v>
      </c>
      <c r="AL51" s="72">
        <f t="shared" si="13"/>
        <v>0</v>
      </c>
      <c r="AM51" s="72">
        <f t="shared" si="13"/>
        <v>0</v>
      </c>
      <c r="AN51" s="72">
        <f t="shared" si="13"/>
        <v>0</v>
      </c>
      <c r="AO51" s="72">
        <f t="shared" si="13"/>
        <v>6.6699999999999995E-2</v>
      </c>
      <c r="AP51" s="72">
        <f t="shared" si="13"/>
        <v>12.354000000000001</v>
      </c>
      <c r="AQ51" s="72">
        <f t="shared" si="13"/>
        <v>4.7386699999999999</v>
      </c>
      <c r="AR51" s="72">
        <f t="shared" si="13"/>
        <v>0</v>
      </c>
      <c r="AS51" s="72">
        <f t="shared" si="13"/>
        <v>0</v>
      </c>
      <c r="AT51" s="72">
        <f t="shared" si="13"/>
        <v>1.76</v>
      </c>
      <c r="AU51" s="72">
        <f t="shared" si="13"/>
        <v>0</v>
      </c>
      <c r="AV51" s="72">
        <f t="shared" si="13"/>
        <v>9.4269999999999996</v>
      </c>
      <c r="AW51" s="72">
        <f t="shared" si="13"/>
        <v>0</v>
      </c>
      <c r="AX51" s="72">
        <f t="shared" si="13"/>
        <v>2.246</v>
      </c>
      <c r="AY51" s="72">
        <f t="shared" si="13"/>
        <v>0</v>
      </c>
      <c r="AZ51" s="72">
        <f t="shared" si="13"/>
        <v>0</v>
      </c>
      <c r="BA51" s="72">
        <f t="shared" si="13"/>
        <v>1.8199999999999998</v>
      </c>
      <c r="BB51" s="72">
        <f t="shared" si="13"/>
        <v>0</v>
      </c>
      <c r="BC51" s="72">
        <f t="shared" si="13"/>
        <v>10.731999999999999</v>
      </c>
      <c r="BD51" s="72">
        <f t="shared" si="13"/>
        <v>0</v>
      </c>
      <c r="BE51" s="72">
        <f t="shared" si="13"/>
        <v>2.9010000000000002</v>
      </c>
      <c r="BF51" s="72">
        <f t="shared" si="13"/>
        <v>0</v>
      </c>
      <c r="BG51" s="72">
        <f t="shared" si="13"/>
        <v>0</v>
      </c>
      <c r="BH51" s="72">
        <f t="shared" si="13"/>
        <v>0.5</v>
      </c>
      <c r="BI51" s="72">
        <f t="shared" si="13"/>
        <v>0</v>
      </c>
      <c r="BJ51" s="72">
        <f t="shared" si="13"/>
        <v>5.1364999999999998</v>
      </c>
      <c r="BK51" s="72">
        <f t="shared" si="13"/>
        <v>0</v>
      </c>
      <c r="BL51" s="72">
        <f t="shared" si="13"/>
        <v>0</v>
      </c>
      <c r="BM51" s="72">
        <f t="shared" si="13"/>
        <v>0</v>
      </c>
      <c r="BN51" s="72">
        <f t="shared" si="13"/>
        <v>0</v>
      </c>
      <c r="BO51" s="72">
        <f t="shared" si="13"/>
        <v>0</v>
      </c>
      <c r="BP51" s="72">
        <f t="shared" si="13"/>
        <v>0</v>
      </c>
      <c r="BQ51" s="72">
        <f t="shared" ref="BQ51:CI51" si="14">BQ52</f>
        <v>11.533000000000001</v>
      </c>
      <c r="BR51" s="72">
        <f t="shared" si="14"/>
        <v>0</v>
      </c>
      <c r="BS51" s="72">
        <f t="shared" si="14"/>
        <v>0</v>
      </c>
      <c r="BT51" s="72">
        <f t="shared" si="14"/>
        <v>0</v>
      </c>
      <c r="BU51" s="72">
        <f t="shared" si="14"/>
        <v>0</v>
      </c>
      <c r="BV51" s="72">
        <f t="shared" si="14"/>
        <v>2.2599999999999998</v>
      </c>
      <c r="BW51" s="72">
        <f t="shared" si="14"/>
        <v>0</v>
      </c>
      <c r="BX51" s="72">
        <f t="shared" si="14"/>
        <v>23.703499999999998</v>
      </c>
      <c r="BY51" s="72">
        <f t="shared" si="14"/>
        <v>4.62</v>
      </c>
      <c r="BZ51" s="72">
        <f t="shared" si="14"/>
        <v>4.6259999999999994</v>
      </c>
      <c r="CA51" s="72">
        <f t="shared" si="14"/>
        <v>0</v>
      </c>
      <c r="CB51" s="72">
        <f t="shared" si="14"/>
        <v>0</v>
      </c>
      <c r="CC51" s="72">
        <f t="shared" si="14"/>
        <v>1.8199999999999998</v>
      </c>
      <c r="CD51" s="72">
        <f t="shared" si="14"/>
        <v>0</v>
      </c>
      <c r="CE51" s="72">
        <f t="shared" si="14"/>
        <v>31.405000000000001</v>
      </c>
      <c r="CF51" s="72">
        <f t="shared" si="14"/>
        <v>4.62</v>
      </c>
      <c r="CG51" s="72">
        <f t="shared" si="14"/>
        <v>5.2809999999999997</v>
      </c>
      <c r="CH51" s="72">
        <f t="shared" si="14"/>
        <v>0</v>
      </c>
      <c r="CI51" s="72">
        <f t="shared" si="14"/>
        <v>0</v>
      </c>
      <c r="CJ51" s="233" t="s">
        <v>179</v>
      </c>
    </row>
    <row r="52" spans="1:88" ht="31.5" x14ac:dyDescent="0.25">
      <c r="A52" s="9" t="s">
        <v>130</v>
      </c>
      <c r="B52" s="10" t="s">
        <v>131</v>
      </c>
      <c r="C52" s="31" t="s">
        <v>75</v>
      </c>
      <c r="D52" s="20">
        <f>SUM(D53:D59)</f>
        <v>2.2599999999999998</v>
      </c>
      <c r="E52" s="20">
        <f t="shared" ref="E52:BP52" si="15">SUM(E53:E59)</f>
        <v>0</v>
      </c>
      <c r="F52" s="20">
        <f t="shared" si="15"/>
        <v>23.703499999999998</v>
      </c>
      <c r="G52" s="20">
        <f t="shared" si="15"/>
        <v>4.62</v>
      </c>
      <c r="H52" s="20">
        <f t="shared" si="15"/>
        <v>4.6259999999999994</v>
      </c>
      <c r="I52" s="20">
        <f t="shared" si="15"/>
        <v>0</v>
      </c>
      <c r="J52" s="20">
        <f t="shared" si="15"/>
        <v>0</v>
      </c>
      <c r="K52" s="20">
        <f t="shared" si="15"/>
        <v>1.8199999999999998</v>
      </c>
      <c r="L52" s="20">
        <f t="shared" si="15"/>
        <v>0</v>
      </c>
      <c r="M52" s="20">
        <f t="shared" si="15"/>
        <v>31.405000000000001</v>
      </c>
      <c r="N52" s="20">
        <f t="shared" si="15"/>
        <v>4.62</v>
      </c>
      <c r="O52" s="20">
        <f t="shared" si="15"/>
        <v>5.2809999999999997</v>
      </c>
      <c r="P52" s="20">
        <f t="shared" si="15"/>
        <v>0</v>
      </c>
      <c r="Q52" s="20">
        <f t="shared" si="15"/>
        <v>0</v>
      </c>
      <c r="R52" s="20">
        <f t="shared" si="15"/>
        <v>0</v>
      </c>
      <c r="S52" s="20">
        <f t="shared" si="15"/>
        <v>0</v>
      </c>
      <c r="T52" s="20">
        <f t="shared" si="15"/>
        <v>0</v>
      </c>
      <c r="U52" s="20">
        <f t="shared" si="15"/>
        <v>0</v>
      </c>
      <c r="V52" s="20">
        <f t="shared" si="15"/>
        <v>0</v>
      </c>
      <c r="W52" s="20">
        <f t="shared" si="15"/>
        <v>0</v>
      </c>
      <c r="X52" s="20">
        <f t="shared" si="15"/>
        <v>0</v>
      </c>
      <c r="Y52" s="20">
        <f t="shared" si="15"/>
        <v>0</v>
      </c>
      <c r="Z52" s="20">
        <f t="shared" si="15"/>
        <v>0</v>
      </c>
      <c r="AA52" s="20">
        <f t="shared" si="15"/>
        <v>0</v>
      </c>
      <c r="AB52" s="20">
        <f t="shared" si="15"/>
        <v>0</v>
      </c>
      <c r="AC52" s="20">
        <f t="shared" si="15"/>
        <v>0</v>
      </c>
      <c r="AD52" s="20">
        <f t="shared" si="15"/>
        <v>0</v>
      </c>
      <c r="AE52" s="20">
        <f t="shared" si="15"/>
        <v>0</v>
      </c>
      <c r="AF52" s="20">
        <f t="shared" si="15"/>
        <v>0</v>
      </c>
      <c r="AG52" s="20">
        <f t="shared" si="15"/>
        <v>0</v>
      </c>
      <c r="AH52" s="20">
        <f t="shared" si="15"/>
        <v>9.14</v>
      </c>
      <c r="AI52" s="20">
        <f t="shared" si="15"/>
        <v>4.62</v>
      </c>
      <c r="AJ52" s="20">
        <f t="shared" si="15"/>
        <v>2.38</v>
      </c>
      <c r="AK52" s="20">
        <f t="shared" si="15"/>
        <v>0</v>
      </c>
      <c r="AL52" s="20">
        <f t="shared" si="15"/>
        <v>0</v>
      </c>
      <c r="AM52" s="20">
        <f t="shared" ref="AM52:AS52" si="16">SUM(AM53:AM59)</f>
        <v>0</v>
      </c>
      <c r="AN52" s="20">
        <f t="shared" si="16"/>
        <v>0</v>
      </c>
      <c r="AO52" s="20">
        <f t="shared" si="16"/>
        <v>6.6699999999999995E-2</v>
      </c>
      <c r="AP52" s="20">
        <f t="shared" si="16"/>
        <v>12.354000000000001</v>
      </c>
      <c r="AQ52" s="20">
        <f t="shared" si="16"/>
        <v>4.7386699999999999</v>
      </c>
      <c r="AR52" s="20">
        <f t="shared" si="16"/>
        <v>0</v>
      </c>
      <c r="AS52" s="20">
        <f t="shared" si="16"/>
        <v>0</v>
      </c>
      <c r="AT52" s="20">
        <f t="shared" si="15"/>
        <v>1.76</v>
      </c>
      <c r="AU52" s="20">
        <f t="shared" si="15"/>
        <v>0</v>
      </c>
      <c r="AV52" s="20">
        <f t="shared" si="15"/>
        <v>9.4269999999999996</v>
      </c>
      <c r="AW52" s="20">
        <f t="shared" si="15"/>
        <v>0</v>
      </c>
      <c r="AX52" s="20">
        <f t="shared" si="15"/>
        <v>2.246</v>
      </c>
      <c r="AY52" s="20">
        <f t="shared" si="15"/>
        <v>0</v>
      </c>
      <c r="AZ52" s="20">
        <f t="shared" si="15"/>
        <v>0</v>
      </c>
      <c r="BA52" s="20">
        <f t="shared" si="15"/>
        <v>1.8199999999999998</v>
      </c>
      <c r="BB52" s="20">
        <f t="shared" si="15"/>
        <v>0</v>
      </c>
      <c r="BC52" s="20">
        <f t="shared" si="15"/>
        <v>10.731999999999999</v>
      </c>
      <c r="BD52" s="20">
        <f t="shared" si="15"/>
        <v>0</v>
      </c>
      <c r="BE52" s="20">
        <f t="shared" si="15"/>
        <v>2.9010000000000002</v>
      </c>
      <c r="BF52" s="20">
        <f t="shared" si="15"/>
        <v>0</v>
      </c>
      <c r="BG52" s="20">
        <f t="shared" si="15"/>
        <v>0</v>
      </c>
      <c r="BH52" s="20">
        <f t="shared" si="15"/>
        <v>0.5</v>
      </c>
      <c r="BI52" s="20">
        <f t="shared" si="15"/>
        <v>0</v>
      </c>
      <c r="BJ52" s="20">
        <f t="shared" si="15"/>
        <v>5.1364999999999998</v>
      </c>
      <c r="BK52" s="20">
        <f t="shared" si="15"/>
        <v>0</v>
      </c>
      <c r="BL52" s="20">
        <f t="shared" si="15"/>
        <v>0</v>
      </c>
      <c r="BM52" s="20">
        <f t="shared" si="15"/>
        <v>0</v>
      </c>
      <c r="BN52" s="20">
        <f t="shared" si="15"/>
        <v>0</v>
      </c>
      <c r="BO52" s="20">
        <f t="shared" si="15"/>
        <v>0</v>
      </c>
      <c r="BP52" s="20">
        <f t="shared" si="15"/>
        <v>0</v>
      </c>
      <c r="BQ52" s="20">
        <f t="shared" ref="BQ52:CI52" si="17">SUM(BQ53:BQ59)</f>
        <v>11.533000000000001</v>
      </c>
      <c r="BR52" s="20">
        <f t="shared" si="17"/>
        <v>0</v>
      </c>
      <c r="BS52" s="20">
        <f t="shared" si="17"/>
        <v>0</v>
      </c>
      <c r="BT52" s="20">
        <f t="shared" si="17"/>
        <v>0</v>
      </c>
      <c r="BU52" s="20">
        <f t="shared" si="17"/>
        <v>0</v>
      </c>
      <c r="BV52" s="20">
        <f t="shared" si="17"/>
        <v>2.2599999999999998</v>
      </c>
      <c r="BW52" s="20">
        <f t="shared" si="17"/>
        <v>0</v>
      </c>
      <c r="BX52" s="20">
        <f t="shared" si="17"/>
        <v>23.703499999999998</v>
      </c>
      <c r="BY52" s="20">
        <f t="shared" si="17"/>
        <v>4.62</v>
      </c>
      <c r="BZ52" s="20">
        <f t="shared" si="17"/>
        <v>4.6259999999999994</v>
      </c>
      <c r="CA52" s="20">
        <f t="shared" si="17"/>
        <v>0</v>
      </c>
      <c r="CB52" s="20">
        <f t="shared" si="17"/>
        <v>0</v>
      </c>
      <c r="CC52" s="20">
        <f t="shared" si="17"/>
        <v>1.8199999999999998</v>
      </c>
      <c r="CD52" s="20">
        <f t="shared" si="17"/>
        <v>0</v>
      </c>
      <c r="CE52" s="20">
        <f t="shared" si="17"/>
        <v>31.405000000000001</v>
      </c>
      <c r="CF52" s="20">
        <f t="shared" si="17"/>
        <v>4.62</v>
      </c>
      <c r="CG52" s="20">
        <f t="shared" si="17"/>
        <v>5.2809999999999997</v>
      </c>
      <c r="CH52" s="20">
        <f t="shared" si="17"/>
        <v>0</v>
      </c>
      <c r="CI52" s="20">
        <f t="shared" si="17"/>
        <v>0</v>
      </c>
      <c r="CJ52" s="233" t="s">
        <v>179</v>
      </c>
    </row>
    <row r="53" spans="1:88" ht="141.75" x14ac:dyDescent="0.25">
      <c r="A53" s="16"/>
      <c r="B53" s="16" t="s">
        <v>212</v>
      </c>
      <c r="C53" s="16" t="s">
        <v>179</v>
      </c>
      <c r="D53" s="282">
        <f>BV53</f>
        <v>0</v>
      </c>
      <c r="E53" s="282">
        <f t="shared" ref="E53:Q53" si="18">BW53</f>
        <v>0</v>
      </c>
      <c r="F53" s="282">
        <f t="shared" si="18"/>
        <v>9.14</v>
      </c>
      <c r="G53" s="282">
        <f t="shared" si="18"/>
        <v>4.62</v>
      </c>
      <c r="H53" s="282">
        <f t="shared" si="18"/>
        <v>2.38</v>
      </c>
      <c r="I53" s="282">
        <f t="shared" si="18"/>
        <v>0</v>
      </c>
      <c r="J53" s="282">
        <f t="shared" si="18"/>
        <v>0</v>
      </c>
      <c r="K53" s="282">
        <f t="shared" si="18"/>
        <v>0</v>
      </c>
      <c r="L53" s="282">
        <f t="shared" si="18"/>
        <v>0</v>
      </c>
      <c r="M53" s="282">
        <f t="shared" si="18"/>
        <v>9.14</v>
      </c>
      <c r="N53" s="282">
        <f t="shared" si="18"/>
        <v>4.62</v>
      </c>
      <c r="O53" s="282">
        <f t="shared" si="18"/>
        <v>2.38</v>
      </c>
      <c r="P53" s="282">
        <f t="shared" si="18"/>
        <v>0</v>
      </c>
      <c r="Q53" s="282">
        <f t="shared" si="18"/>
        <v>0</v>
      </c>
      <c r="R53" s="282">
        <v>0</v>
      </c>
      <c r="S53" s="282">
        <v>0</v>
      </c>
      <c r="T53" s="282">
        <v>0</v>
      </c>
      <c r="U53" s="282">
        <v>0</v>
      </c>
      <c r="V53" s="282">
        <v>0</v>
      </c>
      <c r="W53" s="282">
        <v>0</v>
      </c>
      <c r="X53" s="282">
        <v>0</v>
      </c>
      <c r="Y53" s="282">
        <v>0</v>
      </c>
      <c r="Z53" s="282">
        <v>0</v>
      </c>
      <c r="AA53" s="282">
        <v>0</v>
      </c>
      <c r="AB53" s="282">
        <v>0</v>
      </c>
      <c r="AC53" s="282">
        <v>0</v>
      </c>
      <c r="AD53" s="282">
        <v>0</v>
      </c>
      <c r="AE53" s="282">
        <v>0</v>
      </c>
      <c r="AF53" s="283">
        <f>'4'!V54</f>
        <v>0</v>
      </c>
      <c r="AG53" s="283">
        <f>'4'!W54</f>
        <v>0</v>
      </c>
      <c r="AH53" s="283">
        <f>4.57*2</f>
        <v>9.14</v>
      </c>
      <c r="AI53" s="283">
        <f>2.31*2</f>
        <v>4.62</v>
      </c>
      <c r="AJ53" s="283">
        <v>2.38</v>
      </c>
      <c r="AK53" s="283">
        <f>'4'!Y54</f>
        <v>0</v>
      </c>
      <c r="AL53" s="283">
        <f>'4'!Z54</f>
        <v>0</v>
      </c>
      <c r="AM53" s="283">
        <f t="shared" ref="AM53:AS53" si="19">AF53</f>
        <v>0</v>
      </c>
      <c r="AN53" s="283">
        <f t="shared" si="19"/>
        <v>0</v>
      </c>
      <c r="AO53" s="324">
        <f>0.0667</f>
        <v>6.6699999999999995E-2</v>
      </c>
      <c r="AP53" s="283">
        <f>2.75+9.55667+0.04733</f>
        <v>12.354000000000001</v>
      </c>
      <c r="AQ53" s="283">
        <f>0.06667+2+0.042+0.692+1.908+0.03</f>
        <v>4.7386699999999999</v>
      </c>
      <c r="AR53" s="283">
        <f t="shared" si="19"/>
        <v>0</v>
      </c>
      <c r="AS53" s="283">
        <f t="shared" si="19"/>
        <v>0</v>
      </c>
      <c r="AT53" s="283">
        <f>'4'!AJ54</f>
        <v>0</v>
      </c>
      <c r="AU53" s="283">
        <f>'4'!AK54</f>
        <v>0</v>
      </c>
      <c r="AV53" s="283">
        <f>'4'!AL54</f>
        <v>0</v>
      </c>
      <c r="AW53" s="283">
        <v>0</v>
      </c>
      <c r="AX53" s="283">
        <v>0</v>
      </c>
      <c r="AY53" s="283">
        <f>'4'!AM54</f>
        <v>0</v>
      </c>
      <c r="AZ53" s="283">
        <f>'4'!AN54</f>
        <v>0</v>
      </c>
      <c r="BA53" s="283">
        <f t="shared" ref="BA53:BG53" si="20">AT53</f>
        <v>0</v>
      </c>
      <c r="BB53" s="283">
        <f t="shared" si="20"/>
        <v>0</v>
      </c>
      <c r="BC53" s="283">
        <f t="shared" si="20"/>
        <v>0</v>
      </c>
      <c r="BD53" s="283">
        <f t="shared" si="20"/>
        <v>0</v>
      </c>
      <c r="BE53" s="283">
        <f t="shared" si="20"/>
        <v>0</v>
      </c>
      <c r="BF53" s="283">
        <f t="shared" si="20"/>
        <v>0</v>
      </c>
      <c r="BG53" s="283">
        <f t="shared" si="20"/>
        <v>0</v>
      </c>
      <c r="BH53" s="283">
        <f>'4'!AX54</f>
        <v>0</v>
      </c>
      <c r="BI53" s="283">
        <f>'4'!AY54</f>
        <v>0</v>
      </c>
      <c r="BJ53" s="283">
        <f>'4'!AZ54</f>
        <v>0</v>
      </c>
      <c r="BK53" s="283">
        <v>0</v>
      </c>
      <c r="BL53" s="283">
        <v>0</v>
      </c>
      <c r="BM53" s="283">
        <f>'4'!BH54</f>
        <v>0</v>
      </c>
      <c r="BN53" s="283">
        <f>'4'!BI54</f>
        <v>0</v>
      </c>
      <c r="BO53" s="283">
        <f t="shared" ref="BO53:BU53" si="21">BH53</f>
        <v>0</v>
      </c>
      <c r="BP53" s="283">
        <f t="shared" si="21"/>
        <v>0</v>
      </c>
      <c r="BQ53" s="283">
        <f t="shared" si="21"/>
        <v>0</v>
      </c>
      <c r="BR53" s="283">
        <f t="shared" si="21"/>
        <v>0</v>
      </c>
      <c r="BS53" s="283">
        <f t="shared" si="21"/>
        <v>0</v>
      </c>
      <c r="BT53" s="283">
        <f t="shared" si="21"/>
        <v>0</v>
      </c>
      <c r="BU53" s="283">
        <f t="shared" si="21"/>
        <v>0</v>
      </c>
      <c r="BV53" s="282">
        <f>AF53+AT53+BH53</f>
        <v>0</v>
      </c>
      <c r="BW53" s="282">
        <f t="shared" ref="BW53:CB53" si="22">AG53+AU53+BI53</f>
        <v>0</v>
      </c>
      <c r="BX53" s="282">
        <f t="shared" si="22"/>
        <v>9.14</v>
      </c>
      <c r="BY53" s="282">
        <f t="shared" si="22"/>
        <v>4.62</v>
      </c>
      <c r="BZ53" s="282">
        <f t="shared" si="22"/>
        <v>2.38</v>
      </c>
      <c r="CA53" s="282">
        <f t="shared" si="22"/>
        <v>0</v>
      </c>
      <c r="CB53" s="282">
        <f t="shared" si="22"/>
        <v>0</v>
      </c>
      <c r="CC53" s="282">
        <f>AF53+BA53+BO53</f>
        <v>0</v>
      </c>
      <c r="CD53" s="282">
        <f t="shared" ref="CD53:CI53" si="23">AG53+BB53+BP53</f>
        <v>0</v>
      </c>
      <c r="CE53" s="282">
        <f t="shared" si="23"/>
        <v>9.14</v>
      </c>
      <c r="CF53" s="282">
        <f t="shared" si="23"/>
        <v>4.62</v>
      </c>
      <c r="CG53" s="282">
        <f t="shared" si="23"/>
        <v>2.38</v>
      </c>
      <c r="CH53" s="282">
        <f t="shared" si="23"/>
        <v>0</v>
      </c>
      <c r="CI53" s="282">
        <f t="shared" si="23"/>
        <v>0</v>
      </c>
      <c r="CJ53" s="231"/>
    </row>
    <row r="54" spans="1:88" ht="94.5" x14ac:dyDescent="0.25">
      <c r="A54" s="16"/>
      <c r="B54" s="16" t="s">
        <v>865</v>
      </c>
      <c r="C54" s="16" t="s">
        <v>179</v>
      </c>
      <c r="D54" s="282">
        <f t="shared" ref="D54:D59" si="24">BV54</f>
        <v>1.26</v>
      </c>
      <c r="E54" s="282">
        <f t="shared" ref="E54:E59" si="25">BW54</f>
        <v>0</v>
      </c>
      <c r="F54" s="282">
        <f t="shared" ref="F54:F59" si="26">BX54</f>
        <v>0</v>
      </c>
      <c r="G54" s="282">
        <f t="shared" ref="G54:G59" si="27">BY54</f>
        <v>0</v>
      </c>
      <c r="H54" s="282">
        <f t="shared" ref="H54:H59" si="28">BZ54</f>
        <v>1.758</v>
      </c>
      <c r="I54" s="282">
        <f t="shared" ref="I54:I59" si="29">CA54</f>
        <v>0</v>
      </c>
      <c r="J54" s="282">
        <f t="shared" ref="J54:J59" si="30">CB54</f>
        <v>0</v>
      </c>
      <c r="K54" s="282">
        <f t="shared" ref="K54:K59" si="31">CC54</f>
        <v>1.26</v>
      </c>
      <c r="L54" s="282">
        <f t="shared" ref="L54:L59" si="32">CD54</f>
        <v>0</v>
      </c>
      <c r="M54" s="282">
        <f t="shared" ref="M54:M59" si="33">CE54</f>
        <v>0</v>
      </c>
      <c r="N54" s="282">
        <f t="shared" ref="N54:N59" si="34">CF54</f>
        <v>0</v>
      </c>
      <c r="O54" s="282">
        <f t="shared" ref="O54:O59" si="35">CG54</f>
        <v>1.758</v>
      </c>
      <c r="P54" s="282">
        <f t="shared" ref="P54:P59" si="36">CH54</f>
        <v>0</v>
      </c>
      <c r="Q54" s="282">
        <f t="shared" ref="Q54:Q59" si="37">CI54</f>
        <v>0</v>
      </c>
      <c r="R54" s="282">
        <v>0</v>
      </c>
      <c r="S54" s="282">
        <v>0</v>
      </c>
      <c r="T54" s="282">
        <v>0</v>
      </c>
      <c r="U54" s="282">
        <v>0</v>
      </c>
      <c r="V54" s="282">
        <v>0</v>
      </c>
      <c r="W54" s="282">
        <v>0</v>
      </c>
      <c r="X54" s="282">
        <v>0</v>
      </c>
      <c r="Y54" s="282">
        <v>0</v>
      </c>
      <c r="Z54" s="282">
        <v>0</v>
      </c>
      <c r="AA54" s="282">
        <v>0</v>
      </c>
      <c r="AB54" s="282">
        <v>0</v>
      </c>
      <c r="AC54" s="282">
        <v>0</v>
      </c>
      <c r="AD54" s="282">
        <v>0</v>
      </c>
      <c r="AE54" s="282">
        <v>0</v>
      </c>
      <c r="AF54" s="283">
        <f>'4'!V55</f>
        <v>0</v>
      </c>
      <c r="AG54" s="283">
        <f>'4'!W55</f>
        <v>0</v>
      </c>
      <c r="AH54" s="283">
        <f>'4'!X55</f>
        <v>0</v>
      </c>
      <c r="AI54" s="283">
        <v>0</v>
      </c>
      <c r="AJ54" s="283">
        <v>0</v>
      </c>
      <c r="AK54" s="283">
        <f>'4'!Y55</f>
        <v>0</v>
      </c>
      <c r="AL54" s="283">
        <f>'4'!Z55</f>
        <v>0</v>
      </c>
      <c r="AM54" s="283">
        <f t="shared" ref="AM54:AM59" si="38">AF54</f>
        <v>0</v>
      </c>
      <c r="AN54" s="283">
        <f t="shared" ref="AN54:AN59" si="39">AG54</f>
        <v>0</v>
      </c>
      <c r="AO54" s="283">
        <f t="shared" ref="AO54:AO59" si="40">AH54</f>
        <v>0</v>
      </c>
      <c r="AP54" s="283">
        <f t="shared" ref="AP54:AP59" si="41">AI54</f>
        <v>0</v>
      </c>
      <c r="AQ54" s="283">
        <f t="shared" ref="AQ54:AQ59" si="42">AJ54</f>
        <v>0</v>
      </c>
      <c r="AR54" s="283">
        <f t="shared" ref="AR54:AR59" si="43">AK54</f>
        <v>0</v>
      </c>
      <c r="AS54" s="283">
        <f t="shared" ref="AS54:AS59" si="44">AL54</f>
        <v>0</v>
      </c>
      <c r="AT54" s="283">
        <f>'4'!AJ55</f>
        <v>1.26</v>
      </c>
      <c r="AU54" s="283">
        <f>'4'!AK55</f>
        <v>0</v>
      </c>
      <c r="AV54" s="283">
        <v>0</v>
      </c>
      <c r="AW54" s="283">
        <v>0</v>
      </c>
      <c r="AX54" s="283">
        <v>1.758</v>
      </c>
      <c r="AY54" s="283">
        <f>'4'!AM55</f>
        <v>0</v>
      </c>
      <c r="AZ54" s="283">
        <f>'4'!AN55</f>
        <v>0</v>
      </c>
      <c r="BA54" s="283">
        <v>1.26</v>
      </c>
      <c r="BB54" s="283">
        <v>0</v>
      </c>
      <c r="BC54" s="283">
        <v>0</v>
      </c>
      <c r="BD54" s="283">
        <v>0</v>
      </c>
      <c r="BE54" s="283">
        <v>1.758</v>
      </c>
      <c r="BF54" s="283">
        <v>0</v>
      </c>
      <c r="BG54" s="283">
        <v>0</v>
      </c>
      <c r="BH54" s="283">
        <f>'4'!AX55</f>
        <v>0</v>
      </c>
      <c r="BI54" s="283">
        <f>'4'!AY55</f>
        <v>0</v>
      </c>
      <c r="BJ54" s="283">
        <f>'4'!AZ55</f>
        <v>0</v>
      </c>
      <c r="BK54" s="283">
        <v>0</v>
      </c>
      <c r="BL54" s="283">
        <v>0</v>
      </c>
      <c r="BM54" s="283">
        <f>'4'!BH55</f>
        <v>0</v>
      </c>
      <c r="BN54" s="283">
        <f>'4'!BI55</f>
        <v>0</v>
      </c>
      <c r="BO54" s="283">
        <f t="shared" ref="BO54:BO56" si="45">BH54</f>
        <v>0</v>
      </c>
      <c r="BP54" s="283">
        <f t="shared" ref="BP54:BP59" si="46">BI54</f>
        <v>0</v>
      </c>
      <c r="BQ54" s="283">
        <f t="shared" ref="BQ54:BQ56" si="47">BJ54</f>
        <v>0</v>
      </c>
      <c r="BR54" s="283">
        <f t="shared" ref="BR54:BR59" si="48">BK54</f>
        <v>0</v>
      </c>
      <c r="BS54" s="283">
        <f t="shared" ref="BS54:BS59" si="49">BL54</f>
        <v>0</v>
      </c>
      <c r="BT54" s="283">
        <f t="shared" ref="BT54:BT59" si="50">BM54</f>
        <v>0</v>
      </c>
      <c r="BU54" s="283">
        <f t="shared" ref="BU54:BU59" si="51">BN54</f>
        <v>0</v>
      </c>
      <c r="BV54" s="282">
        <f t="shared" ref="BV54:BV59" si="52">AF54+AT54+BH54</f>
        <v>1.26</v>
      </c>
      <c r="BW54" s="282">
        <f t="shared" ref="BW54:BW59" si="53">AG54+AU54+BI54</f>
        <v>0</v>
      </c>
      <c r="BX54" s="282">
        <f t="shared" ref="BX54:BX59" si="54">AH54+AV54+BJ54</f>
        <v>0</v>
      </c>
      <c r="BY54" s="282">
        <f t="shared" ref="BY54:BY59" si="55">AI54+AW54+BK54</f>
        <v>0</v>
      </c>
      <c r="BZ54" s="282">
        <f t="shared" ref="BZ54:BZ59" si="56">AJ54+AX54+BL54</f>
        <v>1.758</v>
      </c>
      <c r="CA54" s="282">
        <f t="shared" ref="CA54:CA59" si="57">AK54+AY54+BM54</f>
        <v>0</v>
      </c>
      <c r="CB54" s="282">
        <f t="shared" ref="CB54:CB59" si="58">AL54+AZ54+BN54</f>
        <v>0</v>
      </c>
      <c r="CC54" s="282">
        <f t="shared" ref="CC54:CC59" si="59">AF54+BA54+BO54</f>
        <v>1.26</v>
      </c>
      <c r="CD54" s="282">
        <f t="shared" ref="CD54:CD59" si="60">AG54+BB54+BP54</f>
        <v>0</v>
      </c>
      <c r="CE54" s="282">
        <f t="shared" ref="CE54:CE59" si="61">AH54+BC54+BQ54</f>
        <v>0</v>
      </c>
      <c r="CF54" s="282">
        <f t="shared" ref="CF54:CF59" si="62">AI54+BD54+BR54</f>
        <v>0</v>
      </c>
      <c r="CG54" s="282">
        <f t="shared" ref="CG54:CG59" si="63">AJ54+BE54+BS54</f>
        <v>1.758</v>
      </c>
      <c r="CH54" s="282">
        <f t="shared" ref="CH54:CH59" si="64">AK54+BF54+BT54</f>
        <v>0</v>
      </c>
      <c r="CI54" s="282">
        <f t="shared" ref="CI54:CI59" si="65">AL54+BG54+BU54</f>
        <v>0</v>
      </c>
      <c r="CJ54" s="231"/>
    </row>
    <row r="55" spans="1:88" ht="94.5" x14ac:dyDescent="0.25">
      <c r="A55" s="16"/>
      <c r="B55" s="16" t="s">
        <v>214</v>
      </c>
      <c r="C55" s="16" t="s">
        <v>179</v>
      </c>
      <c r="D55" s="282">
        <f t="shared" si="24"/>
        <v>0</v>
      </c>
      <c r="E55" s="282">
        <f t="shared" si="25"/>
        <v>0</v>
      </c>
      <c r="F55" s="282">
        <f t="shared" si="26"/>
        <v>0.29099999999999998</v>
      </c>
      <c r="G55" s="282">
        <f t="shared" si="27"/>
        <v>0</v>
      </c>
      <c r="H55" s="282">
        <f t="shared" si="28"/>
        <v>0.48799999999999999</v>
      </c>
      <c r="I55" s="282">
        <f t="shared" si="29"/>
        <v>0</v>
      </c>
      <c r="J55" s="282">
        <f t="shared" si="30"/>
        <v>0</v>
      </c>
      <c r="K55" s="282">
        <f t="shared" si="31"/>
        <v>0</v>
      </c>
      <c r="L55" s="282">
        <f t="shared" si="32"/>
        <v>0</v>
      </c>
      <c r="M55" s="282">
        <f t="shared" si="33"/>
        <v>0</v>
      </c>
      <c r="N55" s="282">
        <f t="shared" si="34"/>
        <v>0</v>
      </c>
      <c r="O55" s="282">
        <f t="shared" si="35"/>
        <v>0.80700000000000005</v>
      </c>
      <c r="P55" s="282">
        <f t="shared" si="36"/>
        <v>0</v>
      </c>
      <c r="Q55" s="282">
        <f t="shared" si="37"/>
        <v>0</v>
      </c>
      <c r="R55" s="282">
        <v>0</v>
      </c>
      <c r="S55" s="282">
        <v>0</v>
      </c>
      <c r="T55" s="282">
        <v>0</v>
      </c>
      <c r="U55" s="282">
        <v>0</v>
      </c>
      <c r="V55" s="282">
        <v>0</v>
      </c>
      <c r="W55" s="282">
        <v>0</v>
      </c>
      <c r="X55" s="282">
        <v>0</v>
      </c>
      <c r="Y55" s="282">
        <v>0</v>
      </c>
      <c r="Z55" s="282">
        <v>0</v>
      </c>
      <c r="AA55" s="282">
        <v>0</v>
      </c>
      <c r="AB55" s="282">
        <v>0</v>
      </c>
      <c r="AC55" s="282">
        <v>0</v>
      </c>
      <c r="AD55" s="282">
        <v>0</v>
      </c>
      <c r="AE55" s="282">
        <v>0</v>
      </c>
      <c r="AF55" s="283">
        <f>'4'!V56</f>
        <v>0</v>
      </c>
      <c r="AG55" s="283">
        <f>'4'!W56</f>
        <v>0</v>
      </c>
      <c r="AH55" s="283">
        <f>'4'!X56</f>
        <v>0</v>
      </c>
      <c r="AI55" s="283">
        <v>0</v>
      </c>
      <c r="AJ55" s="283">
        <v>0</v>
      </c>
      <c r="AK55" s="283">
        <f>'4'!Y56</f>
        <v>0</v>
      </c>
      <c r="AL55" s="283">
        <f>'4'!Z56</f>
        <v>0</v>
      </c>
      <c r="AM55" s="283">
        <f t="shared" si="38"/>
        <v>0</v>
      </c>
      <c r="AN55" s="283">
        <f t="shared" si="39"/>
        <v>0</v>
      </c>
      <c r="AO55" s="283">
        <f t="shared" si="40"/>
        <v>0</v>
      </c>
      <c r="AP55" s="283">
        <f t="shared" si="41"/>
        <v>0</v>
      </c>
      <c r="AQ55" s="283">
        <f t="shared" si="42"/>
        <v>0</v>
      </c>
      <c r="AR55" s="283">
        <f t="shared" si="43"/>
        <v>0</v>
      </c>
      <c r="AS55" s="283">
        <f t="shared" si="44"/>
        <v>0</v>
      </c>
      <c r="AT55" s="283">
        <f>'4'!AJ56</f>
        <v>0</v>
      </c>
      <c r="AU55" s="283">
        <f>'4'!AK56</f>
        <v>0</v>
      </c>
      <c r="AV55" s="283">
        <v>0.29099999999999998</v>
      </c>
      <c r="AW55" s="283">
        <v>0</v>
      </c>
      <c r="AX55" s="283">
        <v>0.48799999999999999</v>
      </c>
      <c r="AY55" s="283">
        <f>'4'!AM56</f>
        <v>0</v>
      </c>
      <c r="AZ55" s="283">
        <f>'4'!AN56</f>
        <v>0</v>
      </c>
      <c r="BA55" s="283">
        <v>0</v>
      </c>
      <c r="BB55" s="283">
        <v>0</v>
      </c>
      <c r="BC55" s="283">
        <v>0</v>
      </c>
      <c r="BD55" s="283">
        <v>0</v>
      </c>
      <c r="BE55" s="283">
        <v>0.80700000000000005</v>
      </c>
      <c r="BF55" s="283">
        <v>0</v>
      </c>
      <c r="BG55" s="283">
        <v>0</v>
      </c>
      <c r="BH55" s="283">
        <f>'4'!AX56</f>
        <v>0</v>
      </c>
      <c r="BI55" s="283">
        <f>'4'!AY56</f>
        <v>0</v>
      </c>
      <c r="BJ55" s="283">
        <f>'4'!AZ56</f>
        <v>0</v>
      </c>
      <c r="BK55" s="283">
        <v>0</v>
      </c>
      <c r="BL55" s="283">
        <v>0</v>
      </c>
      <c r="BM55" s="283">
        <f>'4'!BH56</f>
        <v>0</v>
      </c>
      <c r="BN55" s="283">
        <f>'4'!BI56</f>
        <v>0</v>
      </c>
      <c r="BO55" s="283">
        <f t="shared" si="45"/>
        <v>0</v>
      </c>
      <c r="BP55" s="283">
        <f t="shared" si="46"/>
        <v>0</v>
      </c>
      <c r="BQ55" s="283">
        <f t="shared" si="47"/>
        <v>0</v>
      </c>
      <c r="BR55" s="283">
        <f t="shared" si="48"/>
        <v>0</v>
      </c>
      <c r="BS55" s="283">
        <f t="shared" si="49"/>
        <v>0</v>
      </c>
      <c r="BT55" s="283">
        <f t="shared" si="50"/>
        <v>0</v>
      </c>
      <c r="BU55" s="283">
        <f t="shared" si="51"/>
        <v>0</v>
      </c>
      <c r="BV55" s="282">
        <f t="shared" si="52"/>
        <v>0</v>
      </c>
      <c r="BW55" s="282">
        <f t="shared" si="53"/>
        <v>0</v>
      </c>
      <c r="BX55" s="282">
        <f t="shared" si="54"/>
        <v>0.29099999999999998</v>
      </c>
      <c r="BY55" s="282">
        <f t="shared" si="55"/>
        <v>0</v>
      </c>
      <c r="BZ55" s="282">
        <f t="shared" si="56"/>
        <v>0.48799999999999999</v>
      </c>
      <c r="CA55" s="282">
        <f t="shared" si="57"/>
        <v>0</v>
      </c>
      <c r="CB55" s="282">
        <f t="shared" si="58"/>
        <v>0</v>
      </c>
      <c r="CC55" s="282">
        <f t="shared" si="59"/>
        <v>0</v>
      </c>
      <c r="CD55" s="282">
        <f t="shared" si="60"/>
        <v>0</v>
      </c>
      <c r="CE55" s="282">
        <f t="shared" si="61"/>
        <v>0</v>
      </c>
      <c r="CF55" s="282">
        <f t="shared" si="62"/>
        <v>0</v>
      </c>
      <c r="CG55" s="282">
        <f t="shared" si="63"/>
        <v>0.80700000000000005</v>
      </c>
      <c r="CH55" s="282">
        <f t="shared" si="64"/>
        <v>0</v>
      </c>
      <c r="CI55" s="282">
        <f t="shared" si="65"/>
        <v>0</v>
      </c>
      <c r="CJ55" s="231"/>
    </row>
    <row r="56" spans="1:88" ht="110.25" x14ac:dyDescent="0.25">
      <c r="A56" s="16"/>
      <c r="B56" s="16" t="s">
        <v>211</v>
      </c>
      <c r="C56" s="16" t="s">
        <v>179</v>
      </c>
      <c r="D56" s="282">
        <f t="shared" si="24"/>
        <v>0.5</v>
      </c>
      <c r="E56" s="282">
        <f t="shared" si="25"/>
        <v>0</v>
      </c>
      <c r="F56" s="282">
        <f t="shared" si="26"/>
        <v>5.1360000000000001</v>
      </c>
      <c r="G56" s="282">
        <f t="shared" si="27"/>
        <v>0</v>
      </c>
      <c r="H56" s="282">
        <f t="shared" si="28"/>
        <v>0</v>
      </c>
      <c r="I56" s="282">
        <f t="shared" si="29"/>
        <v>0</v>
      </c>
      <c r="J56" s="282">
        <f t="shared" si="30"/>
        <v>0</v>
      </c>
      <c r="K56" s="282">
        <f t="shared" si="31"/>
        <v>0.16</v>
      </c>
      <c r="L56" s="282">
        <f t="shared" si="32"/>
        <v>0</v>
      </c>
      <c r="M56" s="282">
        <f t="shared" si="33"/>
        <v>7.3635000000000002</v>
      </c>
      <c r="N56" s="282">
        <f t="shared" si="34"/>
        <v>0</v>
      </c>
      <c r="O56" s="282">
        <f t="shared" si="35"/>
        <v>0.25700000000000001</v>
      </c>
      <c r="P56" s="282">
        <f t="shared" si="36"/>
        <v>0</v>
      </c>
      <c r="Q56" s="282">
        <f t="shared" si="37"/>
        <v>0</v>
      </c>
      <c r="R56" s="282">
        <v>0</v>
      </c>
      <c r="S56" s="282">
        <v>0</v>
      </c>
      <c r="T56" s="282">
        <v>0</v>
      </c>
      <c r="U56" s="282">
        <v>0</v>
      </c>
      <c r="V56" s="282">
        <v>0</v>
      </c>
      <c r="W56" s="282">
        <v>0</v>
      </c>
      <c r="X56" s="282">
        <v>0</v>
      </c>
      <c r="Y56" s="282">
        <v>0</v>
      </c>
      <c r="Z56" s="282">
        <v>0</v>
      </c>
      <c r="AA56" s="282">
        <v>0</v>
      </c>
      <c r="AB56" s="282">
        <v>0</v>
      </c>
      <c r="AC56" s="282">
        <v>0</v>
      </c>
      <c r="AD56" s="282">
        <v>0</v>
      </c>
      <c r="AE56" s="282">
        <v>0</v>
      </c>
      <c r="AF56" s="283">
        <f>'4'!V57</f>
        <v>0</v>
      </c>
      <c r="AG56" s="283">
        <f>'4'!W57</f>
        <v>0</v>
      </c>
      <c r="AH56" s="283">
        <f>'4'!X57</f>
        <v>0</v>
      </c>
      <c r="AI56" s="283">
        <v>0</v>
      </c>
      <c r="AJ56" s="283">
        <v>0</v>
      </c>
      <c r="AK56" s="283">
        <f>'4'!Y57</f>
        <v>0</v>
      </c>
      <c r="AL56" s="283">
        <f>'4'!Z57</f>
        <v>0</v>
      </c>
      <c r="AM56" s="283">
        <f t="shared" si="38"/>
        <v>0</v>
      </c>
      <c r="AN56" s="283">
        <f t="shared" si="39"/>
        <v>0</v>
      </c>
      <c r="AO56" s="283">
        <f t="shared" si="40"/>
        <v>0</v>
      </c>
      <c r="AP56" s="283">
        <f t="shared" si="41"/>
        <v>0</v>
      </c>
      <c r="AQ56" s="283">
        <f t="shared" si="42"/>
        <v>0</v>
      </c>
      <c r="AR56" s="283">
        <f t="shared" si="43"/>
        <v>0</v>
      </c>
      <c r="AS56" s="283">
        <f t="shared" si="44"/>
        <v>0</v>
      </c>
      <c r="AT56" s="283">
        <f>'4'!AJ57</f>
        <v>0.5</v>
      </c>
      <c r="AU56" s="283">
        <f>'4'!AK57</f>
        <v>0</v>
      </c>
      <c r="AV56" s="283">
        <f>'4'!AL57</f>
        <v>5.1360000000000001</v>
      </c>
      <c r="AW56" s="283">
        <v>0</v>
      </c>
      <c r="AX56" s="283">
        <v>0</v>
      </c>
      <c r="AY56" s="283">
        <f>'4'!AM57</f>
        <v>0</v>
      </c>
      <c r="AZ56" s="283">
        <f>'4'!AN57</f>
        <v>0</v>
      </c>
      <c r="BA56" s="283">
        <v>0.16</v>
      </c>
      <c r="BB56" s="283">
        <v>0</v>
      </c>
      <c r="BC56" s="283">
        <v>7.3635000000000002</v>
      </c>
      <c r="BD56" s="283">
        <v>0</v>
      </c>
      <c r="BE56" s="283">
        <v>0.25700000000000001</v>
      </c>
      <c r="BF56" s="283">
        <v>0</v>
      </c>
      <c r="BG56" s="283">
        <v>0</v>
      </c>
      <c r="BH56" s="283">
        <f>'4'!AX57</f>
        <v>0</v>
      </c>
      <c r="BI56" s="283">
        <f>'4'!AY57</f>
        <v>0</v>
      </c>
      <c r="BJ56" s="283">
        <f>'4'!AZ57</f>
        <v>0</v>
      </c>
      <c r="BK56" s="283">
        <v>0</v>
      </c>
      <c r="BL56" s="283">
        <v>0</v>
      </c>
      <c r="BM56" s="283">
        <f>'4'!BH57</f>
        <v>0</v>
      </c>
      <c r="BN56" s="283">
        <f>'4'!BI57</f>
        <v>0</v>
      </c>
      <c r="BO56" s="283">
        <f t="shared" si="45"/>
        <v>0</v>
      </c>
      <c r="BP56" s="283">
        <f t="shared" si="46"/>
        <v>0</v>
      </c>
      <c r="BQ56" s="283">
        <f t="shared" si="47"/>
        <v>0</v>
      </c>
      <c r="BR56" s="283">
        <f t="shared" si="48"/>
        <v>0</v>
      </c>
      <c r="BS56" s="283">
        <f t="shared" si="49"/>
        <v>0</v>
      </c>
      <c r="BT56" s="283">
        <f t="shared" si="50"/>
        <v>0</v>
      </c>
      <c r="BU56" s="283">
        <f t="shared" si="51"/>
        <v>0</v>
      </c>
      <c r="BV56" s="282">
        <f t="shared" si="52"/>
        <v>0.5</v>
      </c>
      <c r="BW56" s="282">
        <f t="shared" si="53"/>
        <v>0</v>
      </c>
      <c r="BX56" s="282">
        <f t="shared" si="54"/>
        <v>5.1360000000000001</v>
      </c>
      <c r="BY56" s="282">
        <f t="shared" si="55"/>
        <v>0</v>
      </c>
      <c r="BZ56" s="282">
        <f t="shared" si="56"/>
        <v>0</v>
      </c>
      <c r="CA56" s="282">
        <f t="shared" si="57"/>
        <v>0</v>
      </c>
      <c r="CB56" s="282">
        <f t="shared" si="58"/>
        <v>0</v>
      </c>
      <c r="CC56" s="282">
        <f t="shared" si="59"/>
        <v>0.16</v>
      </c>
      <c r="CD56" s="282">
        <f t="shared" si="60"/>
        <v>0</v>
      </c>
      <c r="CE56" s="282">
        <f t="shared" si="61"/>
        <v>7.3635000000000002</v>
      </c>
      <c r="CF56" s="282">
        <f t="shared" si="62"/>
        <v>0</v>
      </c>
      <c r="CG56" s="282">
        <f t="shared" si="63"/>
        <v>0.25700000000000001</v>
      </c>
      <c r="CH56" s="282">
        <f t="shared" si="64"/>
        <v>0</v>
      </c>
      <c r="CI56" s="282">
        <f t="shared" si="65"/>
        <v>0</v>
      </c>
      <c r="CJ56" s="231"/>
    </row>
    <row r="57" spans="1:88" ht="78.75" x14ac:dyDescent="0.25">
      <c r="A57" s="16"/>
      <c r="B57" s="16" t="str">
        <f>'2'!B56</f>
        <v>Реконструкция сетей ВЛ-0,4 кВ с переводом на СИП-2А и обустройство учета в п. Красногорский, Звениговского района, Республики Марий Эл (ул. Ушакова)</v>
      </c>
      <c r="C57" s="16" t="s">
        <v>179</v>
      </c>
      <c r="D57" s="282">
        <f t="shared" ref="D57:D58" si="66">BV57</f>
        <v>0</v>
      </c>
      <c r="E57" s="282">
        <f t="shared" ref="E57:E58" si="67">BW57</f>
        <v>0</v>
      </c>
      <c r="F57" s="283">
        <f>BX57</f>
        <v>4</v>
      </c>
      <c r="G57" s="282">
        <f t="shared" ref="G57:G58" si="68">BY57</f>
        <v>0</v>
      </c>
      <c r="H57" s="282">
        <f t="shared" ref="H57:H58" si="69">BZ57</f>
        <v>0</v>
      </c>
      <c r="I57" s="282">
        <f t="shared" ref="I57:I58" si="70">CA57</f>
        <v>0</v>
      </c>
      <c r="J57" s="282">
        <f t="shared" ref="J57:J58" si="71">CB57</f>
        <v>0</v>
      </c>
      <c r="K57" s="282">
        <f t="shared" ref="K57:K58" si="72">CC57</f>
        <v>0.4</v>
      </c>
      <c r="L57" s="282">
        <f t="shared" ref="L57:L58" si="73">CD57</f>
        <v>0</v>
      </c>
      <c r="M57" s="282">
        <f t="shared" ref="M57:M58" si="74">CE57</f>
        <v>3.3685</v>
      </c>
      <c r="N57" s="282">
        <f t="shared" ref="N57:N58" si="75">CF57</f>
        <v>0</v>
      </c>
      <c r="O57" s="282">
        <f t="shared" ref="O57:O58" si="76">CG57</f>
        <v>7.9000000000000001E-2</v>
      </c>
      <c r="P57" s="282">
        <f t="shared" ref="P57:P58" si="77">CH57</f>
        <v>0</v>
      </c>
      <c r="Q57" s="282">
        <f t="shared" si="37"/>
        <v>0</v>
      </c>
      <c r="R57" s="282">
        <v>0</v>
      </c>
      <c r="S57" s="282">
        <f t="shared" ref="S57" si="78">CK57</f>
        <v>0</v>
      </c>
      <c r="T57" s="282">
        <f t="shared" ref="T57" si="79">CL57</f>
        <v>0</v>
      </c>
      <c r="U57" s="282">
        <f t="shared" ref="U57" si="80">CM57</f>
        <v>0</v>
      </c>
      <c r="V57" s="282">
        <f t="shared" ref="V57" si="81">CN57</f>
        <v>0</v>
      </c>
      <c r="W57" s="282">
        <f t="shared" ref="W57" si="82">CO57</f>
        <v>0</v>
      </c>
      <c r="X57" s="282">
        <f t="shared" ref="X57" si="83">CP57</f>
        <v>0</v>
      </c>
      <c r="Y57" s="282">
        <f t="shared" ref="Y57" si="84">CQ57</f>
        <v>0</v>
      </c>
      <c r="Z57" s="282">
        <f t="shared" ref="Z57" si="85">CR57</f>
        <v>0</v>
      </c>
      <c r="AA57" s="282">
        <f t="shared" ref="AA57" si="86">CS57</f>
        <v>0</v>
      </c>
      <c r="AB57" s="282">
        <f t="shared" ref="AB57" si="87">CT57</f>
        <v>0</v>
      </c>
      <c r="AC57" s="282">
        <f t="shared" ref="AC57" si="88">CU57</f>
        <v>0</v>
      </c>
      <c r="AD57" s="282">
        <f t="shared" ref="AD57" si="89">CV57</f>
        <v>0</v>
      </c>
      <c r="AE57" s="282">
        <f t="shared" ref="AE57" si="90">CW57</f>
        <v>0</v>
      </c>
      <c r="AF57" s="283">
        <v>0</v>
      </c>
      <c r="AG57" s="283">
        <v>0</v>
      </c>
      <c r="AH57" s="283">
        <v>0</v>
      </c>
      <c r="AI57" s="283">
        <v>0</v>
      </c>
      <c r="AJ57" s="283">
        <v>0</v>
      </c>
      <c r="AK57" s="283">
        <v>0</v>
      </c>
      <c r="AL57" s="283">
        <v>0</v>
      </c>
      <c r="AM57" s="283">
        <v>0</v>
      </c>
      <c r="AN57" s="283">
        <v>0</v>
      </c>
      <c r="AO57" s="283">
        <v>0</v>
      </c>
      <c r="AP57" s="283">
        <f t="shared" si="41"/>
        <v>0</v>
      </c>
      <c r="AQ57" s="283">
        <f t="shared" si="42"/>
        <v>0</v>
      </c>
      <c r="AR57" s="283">
        <v>0</v>
      </c>
      <c r="AS57" s="283">
        <v>0</v>
      </c>
      <c r="AT57" s="283">
        <v>0</v>
      </c>
      <c r="AU57" s="283">
        <v>0</v>
      </c>
      <c r="AV57" s="283">
        <f>'4'!AL58</f>
        <v>4</v>
      </c>
      <c r="AW57" s="283">
        <v>0</v>
      </c>
      <c r="AX57" s="283">
        <v>0</v>
      </c>
      <c r="AY57" s="283">
        <v>0</v>
      </c>
      <c r="AZ57" s="283">
        <v>0</v>
      </c>
      <c r="BA57" s="283">
        <v>0.4</v>
      </c>
      <c r="BB57" s="283">
        <v>0</v>
      </c>
      <c r="BC57" s="283">
        <v>3.3685</v>
      </c>
      <c r="BD57" s="283">
        <v>0</v>
      </c>
      <c r="BE57" s="283">
        <v>7.9000000000000001E-2</v>
      </c>
      <c r="BF57" s="283">
        <v>0</v>
      </c>
      <c r="BG57" s="283">
        <v>0</v>
      </c>
      <c r="BH57" s="283">
        <v>0</v>
      </c>
      <c r="BI57" s="283">
        <v>0</v>
      </c>
      <c r="BJ57" s="283">
        <v>0</v>
      </c>
      <c r="BK57" s="283">
        <v>0</v>
      </c>
      <c r="BL57" s="283">
        <v>0</v>
      </c>
      <c r="BM57" s="283">
        <v>0</v>
      </c>
      <c r="BN57" s="283">
        <v>0</v>
      </c>
      <c r="BO57" s="283">
        <v>0</v>
      </c>
      <c r="BP57" s="283">
        <v>0</v>
      </c>
      <c r="BQ57" s="283">
        <v>0</v>
      </c>
      <c r="BR57" s="283">
        <f t="shared" si="48"/>
        <v>0</v>
      </c>
      <c r="BS57" s="283">
        <f t="shared" si="49"/>
        <v>0</v>
      </c>
      <c r="BT57" s="283">
        <v>0</v>
      </c>
      <c r="BU57" s="283">
        <v>0</v>
      </c>
      <c r="BV57" s="282">
        <f t="shared" ref="BV57:BV58" si="91">AF57+AT57+BH57</f>
        <v>0</v>
      </c>
      <c r="BW57" s="282">
        <f t="shared" ref="BW57:BW58" si="92">AG57+AU57+BI57</f>
        <v>0</v>
      </c>
      <c r="BX57" s="282">
        <f t="shared" ref="BX57:BX58" si="93">AH57+AV57+BJ57</f>
        <v>4</v>
      </c>
      <c r="BY57" s="282">
        <f t="shared" ref="BY57:BY58" si="94">AI57+AW57+BK57</f>
        <v>0</v>
      </c>
      <c r="BZ57" s="282">
        <f t="shared" ref="BZ57:BZ58" si="95">AJ57+AX57+BL57</f>
        <v>0</v>
      </c>
      <c r="CA57" s="282">
        <f t="shared" ref="CA57:CA58" si="96">AK57+AY57+BM57</f>
        <v>0</v>
      </c>
      <c r="CB57" s="282">
        <f t="shared" ref="CB57:CB58" si="97">AL57+AZ57+BN57</f>
        <v>0</v>
      </c>
      <c r="CC57" s="282">
        <f t="shared" si="59"/>
        <v>0.4</v>
      </c>
      <c r="CD57" s="282">
        <f t="shared" si="60"/>
        <v>0</v>
      </c>
      <c r="CE57" s="282">
        <f t="shared" si="61"/>
        <v>3.3685</v>
      </c>
      <c r="CF57" s="282">
        <f t="shared" si="62"/>
        <v>0</v>
      </c>
      <c r="CG57" s="282">
        <f t="shared" si="63"/>
        <v>7.9000000000000001E-2</v>
      </c>
      <c r="CH57" s="282">
        <f t="shared" si="64"/>
        <v>0</v>
      </c>
      <c r="CI57" s="282">
        <f t="shared" si="65"/>
        <v>0</v>
      </c>
      <c r="CJ57" s="231"/>
    </row>
    <row r="58" spans="1:88" ht="54" customHeight="1" x14ac:dyDescent="0.25">
      <c r="A58" s="16"/>
      <c r="B58" s="16" t="str">
        <f>'2'!B57</f>
        <v>Реконструкция ВЛ-0,4 кВ по адресу: РМЭ, Килемарский район, пгт. Килемары</v>
      </c>
      <c r="C58" s="16" t="s">
        <v>179</v>
      </c>
      <c r="D58" s="282">
        <f t="shared" si="66"/>
        <v>0</v>
      </c>
      <c r="E58" s="282">
        <f t="shared" si="67"/>
        <v>0</v>
      </c>
      <c r="F58" s="282">
        <f t="shared" ref="F58" si="98">BX58</f>
        <v>0</v>
      </c>
      <c r="G58" s="282">
        <f t="shared" si="68"/>
        <v>0</v>
      </c>
      <c r="H58" s="282">
        <f t="shared" si="69"/>
        <v>0</v>
      </c>
      <c r="I58" s="282">
        <f t="shared" si="70"/>
        <v>0</v>
      </c>
      <c r="J58" s="282">
        <f t="shared" si="71"/>
        <v>0</v>
      </c>
      <c r="K58" s="282">
        <f t="shared" si="72"/>
        <v>0</v>
      </c>
      <c r="L58" s="282">
        <f t="shared" si="73"/>
        <v>0</v>
      </c>
      <c r="M58" s="282">
        <f t="shared" si="74"/>
        <v>3.1909999999999998</v>
      </c>
      <c r="N58" s="282">
        <f t="shared" si="75"/>
        <v>0</v>
      </c>
      <c r="O58" s="282">
        <f t="shared" si="76"/>
        <v>0</v>
      </c>
      <c r="P58" s="282">
        <f t="shared" si="77"/>
        <v>0</v>
      </c>
      <c r="Q58" s="282">
        <f t="shared" ref="Q58" si="99">CI58</f>
        <v>0</v>
      </c>
      <c r="R58" s="282">
        <v>0</v>
      </c>
      <c r="S58" s="282">
        <v>0</v>
      </c>
      <c r="T58" s="282">
        <v>0</v>
      </c>
      <c r="U58" s="282">
        <v>0</v>
      </c>
      <c r="V58" s="282">
        <v>0</v>
      </c>
      <c r="W58" s="282">
        <v>0</v>
      </c>
      <c r="X58" s="282">
        <v>0</v>
      </c>
      <c r="Y58" s="282">
        <v>0</v>
      </c>
      <c r="Z58" s="282">
        <v>0</v>
      </c>
      <c r="AA58" s="282">
        <v>0</v>
      </c>
      <c r="AB58" s="282">
        <v>0</v>
      </c>
      <c r="AC58" s="282">
        <v>0</v>
      </c>
      <c r="AD58" s="282">
        <v>0</v>
      </c>
      <c r="AE58" s="282">
        <v>0</v>
      </c>
      <c r="AF58" s="283">
        <f>'4'!V59</f>
        <v>0</v>
      </c>
      <c r="AG58" s="283">
        <f>'4'!W59</f>
        <v>0</v>
      </c>
      <c r="AH58" s="283">
        <f>'4'!X59</f>
        <v>0</v>
      </c>
      <c r="AI58" s="283">
        <v>0</v>
      </c>
      <c r="AJ58" s="283">
        <v>0</v>
      </c>
      <c r="AK58" s="283">
        <f>'4'!Y59</f>
        <v>0</v>
      </c>
      <c r="AL58" s="283">
        <f>'4'!Z59</f>
        <v>0</v>
      </c>
      <c r="AM58" s="283">
        <f t="shared" ref="AM58" si="100">AF58</f>
        <v>0</v>
      </c>
      <c r="AN58" s="283">
        <f t="shared" ref="AN58" si="101">AG58</f>
        <v>0</v>
      </c>
      <c r="AO58" s="283">
        <f t="shared" ref="AO58" si="102">AH58</f>
        <v>0</v>
      </c>
      <c r="AP58" s="283">
        <f t="shared" ref="AP58" si="103">AI58</f>
        <v>0</v>
      </c>
      <c r="AQ58" s="283">
        <f t="shared" ref="AQ58" si="104">AJ58</f>
        <v>0</v>
      </c>
      <c r="AR58" s="283">
        <f t="shared" ref="AR58" si="105">AK58</f>
        <v>0</v>
      </c>
      <c r="AS58" s="283">
        <f t="shared" ref="AS58" si="106">AL58</f>
        <v>0</v>
      </c>
      <c r="AT58" s="283">
        <f>'4'!AJ59</f>
        <v>0</v>
      </c>
      <c r="AU58" s="283">
        <f>'4'!AK59</f>
        <v>0</v>
      </c>
      <c r="AV58" s="283">
        <f>'4'!AL59</f>
        <v>0</v>
      </c>
      <c r="AW58" s="283">
        <v>0</v>
      </c>
      <c r="AX58" s="283">
        <v>0</v>
      </c>
      <c r="AY58" s="283">
        <f>'4'!AM59</f>
        <v>0</v>
      </c>
      <c r="AZ58" s="283">
        <f>'4'!AN59</f>
        <v>0</v>
      </c>
      <c r="BA58" s="283">
        <f t="shared" ref="BA58" si="107">AT58</f>
        <v>0</v>
      </c>
      <c r="BB58" s="283">
        <f t="shared" ref="BB58" si="108">AU58</f>
        <v>0</v>
      </c>
      <c r="BC58" s="283">
        <f t="shared" ref="BC58" si="109">AV58</f>
        <v>0</v>
      </c>
      <c r="BD58" s="283">
        <f t="shared" ref="BD58" si="110">AW58</f>
        <v>0</v>
      </c>
      <c r="BE58" s="283">
        <f t="shared" ref="BE58" si="111">AX58</f>
        <v>0</v>
      </c>
      <c r="BF58" s="283">
        <f t="shared" ref="BF58" si="112">AY58</f>
        <v>0</v>
      </c>
      <c r="BG58" s="283">
        <f t="shared" ref="BG58" si="113">AZ58</f>
        <v>0</v>
      </c>
      <c r="BH58" s="283">
        <f>'4'!AX59</f>
        <v>0</v>
      </c>
      <c r="BI58" s="283">
        <f>'4'!AY59</f>
        <v>0</v>
      </c>
      <c r="BJ58" s="283">
        <f>'4'!AZ59</f>
        <v>0</v>
      </c>
      <c r="BK58" s="283">
        <v>0</v>
      </c>
      <c r="BL58" s="283">
        <v>0</v>
      </c>
      <c r="BM58" s="283">
        <f>'4'!BH59</f>
        <v>0</v>
      </c>
      <c r="BN58" s="283">
        <f>'4'!BI59</f>
        <v>0</v>
      </c>
      <c r="BO58" s="283">
        <f t="shared" ref="BO58" si="114">BH58</f>
        <v>0</v>
      </c>
      <c r="BP58" s="283">
        <f t="shared" ref="BP58" si="115">BI58</f>
        <v>0</v>
      </c>
      <c r="BQ58" s="283">
        <v>3.1909999999999998</v>
      </c>
      <c r="BR58" s="283">
        <f t="shared" ref="BR58" si="116">BK58</f>
        <v>0</v>
      </c>
      <c r="BS58" s="283">
        <f t="shared" ref="BS58" si="117">BL58</f>
        <v>0</v>
      </c>
      <c r="BT58" s="283">
        <f t="shared" ref="BT58" si="118">BM58</f>
        <v>0</v>
      </c>
      <c r="BU58" s="283">
        <f t="shared" ref="BU58" si="119">BN58</f>
        <v>0</v>
      </c>
      <c r="BV58" s="282">
        <f t="shared" si="91"/>
        <v>0</v>
      </c>
      <c r="BW58" s="282">
        <f t="shared" si="92"/>
        <v>0</v>
      </c>
      <c r="BX58" s="282">
        <f t="shared" si="93"/>
        <v>0</v>
      </c>
      <c r="BY58" s="282">
        <f t="shared" si="94"/>
        <v>0</v>
      </c>
      <c r="BZ58" s="282">
        <f t="shared" si="95"/>
        <v>0</v>
      </c>
      <c r="CA58" s="282">
        <f t="shared" si="96"/>
        <v>0</v>
      </c>
      <c r="CB58" s="282">
        <f t="shared" si="97"/>
        <v>0</v>
      </c>
      <c r="CC58" s="282">
        <f t="shared" si="59"/>
        <v>0</v>
      </c>
      <c r="CD58" s="282">
        <f t="shared" si="60"/>
        <v>0</v>
      </c>
      <c r="CE58" s="282">
        <f t="shared" si="61"/>
        <v>3.1909999999999998</v>
      </c>
      <c r="CF58" s="282">
        <f t="shared" si="62"/>
        <v>0</v>
      </c>
      <c r="CG58" s="282">
        <f t="shared" si="63"/>
        <v>0</v>
      </c>
      <c r="CH58" s="282">
        <f t="shared" si="64"/>
        <v>0</v>
      </c>
      <c r="CI58" s="282">
        <f t="shared" si="65"/>
        <v>0</v>
      </c>
      <c r="CJ58" s="231"/>
    </row>
    <row r="59" spans="1:88" ht="94.5" x14ac:dyDescent="0.25">
      <c r="A59" s="16"/>
      <c r="B59" s="16" t="s">
        <v>220</v>
      </c>
      <c r="C59" s="16" t="s">
        <v>179</v>
      </c>
      <c r="D59" s="282">
        <f t="shared" si="24"/>
        <v>0.5</v>
      </c>
      <c r="E59" s="282">
        <f t="shared" si="25"/>
        <v>0</v>
      </c>
      <c r="F59" s="282">
        <f t="shared" si="26"/>
        <v>5.1364999999999998</v>
      </c>
      <c r="G59" s="282">
        <f t="shared" si="27"/>
        <v>0</v>
      </c>
      <c r="H59" s="282">
        <f t="shared" si="28"/>
        <v>0</v>
      </c>
      <c r="I59" s="282">
        <f t="shared" si="29"/>
        <v>0</v>
      </c>
      <c r="J59" s="282">
        <f t="shared" si="30"/>
        <v>0</v>
      </c>
      <c r="K59" s="282">
        <f t="shared" si="31"/>
        <v>0</v>
      </c>
      <c r="L59" s="282">
        <f t="shared" si="32"/>
        <v>0</v>
      </c>
      <c r="M59" s="282">
        <f t="shared" si="33"/>
        <v>8.3420000000000005</v>
      </c>
      <c r="N59" s="282">
        <f t="shared" si="34"/>
        <v>0</v>
      </c>
      <c r="O59" s="282">
        <f t="shared" si="35"/>
        <v>0</v>
      </c>
      <c r="P59" s="282">
        <f t="shared" si="36"/>
        <v>0</v>
      </c>
      <c r="Q59" s="282">
        <f t="shared" si="37"/>
        <v>0</v>
      </c>
      <c r="R59" s="282">
        <v>0</v>
      </c>
      <c r="S59" s="282">
        <v>0</v>
      </c>
      <c r="T59" s="282">
        <v>0</v>
      </c>
      <c r="U59" s="282">
        <v>0</v>
      </c>
      <c r="V59" s="282">
        <v>0</v>
      </c>
      <c r="W59" s="282">
        <v>0</v>
      </c>
      <c r="X59" s="282">
        <v>0</v>
      </c>
      <c r="Y59" s="282">
        <v>0</v>
      </c>
      <c r="Z59" s="282">
        <v>0</v>
      </c>
      <c r="AA59" s="282">
        <v>0</v>
      </c>
      <c r="AB59" s="282">
        <v>0</v>
      </c>
      <c r="AC59" s="282">
        <v>0</v>
      </c>
      <c r="AD59" s="282">
        <v>0</v>
      </c>
      <c r="AE59" s="282">
        <v>0</v>
      </c>
      <c r="AF59" s="283">
        <f>'4'!V60</f>
        <v>0</v>
      </c>
      <c r="AG59" s="283">
        <f>'4'!W60</f>
        <v>0</v>
      </c>
      <c r="AH59" s="283">
        <f>'4'!X60</f>
        <v>0</v>
      </c>
      <c r="AI59" s="283">
        <v>0</v>
      </c>
      <c r="AJ59" s="283">
        <v>0</v>
      </c>
      <c r="AK59" s="283">
        <f>'4'!Y60</f>
        <v>0</v>
      </c>
      <c r="AL59" s="283">
        <f>'4'!Z60</f>
        <v>0</v>
      </c>
      <c r="AM59" s="283">
        <f t="shared" si="38"/>
        <v>0</v>
      </c>
      <c r="AN59" s="283">
        <f t="shared" si="39"/>
        <v>0</v>
      </c>
      <c r="AO59" s="283">
        <f t="shared" si="40"/>
        <v>0</v>
      </c>
      <c r="AP59" s="283">
        <f t="shared" si="41"/>
        <v>0</v>
      </c>
      <c r="AQ59" s="283">
        <f t="shared" si="42"/>
        <v>0</v>
      </c>
      <c r="AR59" s="283">
        <f t="shared" si="43"/>
        <v>0</v>
      </c>
      <c r="AS59" s="283">
        <f t="shared" si="44"/>
        <v>0</v>
      </c>
      <c r="AT59" s="283">
        <f>'4'!AJ60</f>
        <v>0</v>
      </c>
      <c r="AU59" s="283">
        <f>'4'!AK60</f>
        <v>0</v>
      </c>
      <c r="AV59" s="283">
        <f>'4'!AL60</f>
        <v>0</v>
      </c>
      <c r="AW59" s="283">
        <v>0</v>
      </c>
      <c r="AX59" s="283">
        <v>0</v>
      </c>
      <c r="AY59" s="283">
        <f>'4'!AM60</f>
        <v>0</v>
      </c>
      <c r="AZ59" s="283">
        <f>'4'!AN60</f>
        <v>0</v>
      </c>
      <c r="BA59" s="283">
        <f t="shared" ref="BA59" si="120">AT59</f>
        <v>0</v>
      </c>
      <c r="BB59" s="283">
        <f t="shared" ref="BB59" si="121">AU59</f>
        <v>0</v>
      </c>
      <c r="BC59" s="283">
        <f t="shared" ref="BC59" si="122">AV59</f>
        <v>0</v>
      </c>
      <c r="BD59" s="283">
        <f t="shared" ref="BD59" si="123">AW59</f>
        <v>0</v>
      </c>
      <c r="BE59" s="283">
        <f t="shared" ref="BE59" si="124">AX59</f>
        <v>0</v>
      </c>
      <c r="BF59" s="283">
        <f t="shared" ref="BF59" si="125">AY59</f>
        <v>0</v>
      </c>
      <c r="BG59" s="283">
        <f t="shared" ref="BG59" si="126">AZ59</f>
        <v>0</v>
      </c>
      <c r="BH59" s="283">
        <f>'4'!AX60</f>
        <v>0.5</v>
      </c>
      <c r="BI59" s="283">
        <f>'4'!AY60</f>
        <v>0</v>
      </c>
      <c r="BJ59" s="283">
        <f>'4'!AZ60</f>
        <v>5.1364999999999998</v>
      </c>
      <c r="BK59" s="283">
        <v>0</v>
      </c>
      <c r="BL59" s="283">
        <v>0</v>
      </c>
      <c r="BM59" s="283">
        <f>'4'!BH60</f>
        <v>0</v>
      </c>
      <c r="BN59" s="283">
        <f>'4'!BI60</f>
        <v>0</v>
      </c>
      <c r="BO59" s="283">
        <v>0</v>
      </c>
      <c r="BP59" s="283">
        <f t="shared" si="46"/>
        <v>0</v>
      </c>
      <c r="BQ59" s="283">
        <v>8.3420000000000005</v>
      </c>
      <c r="BR59" s="283">
        <f t="shared" si="48"/>
        <v>0</v>
      </c>
      <c r="BS59" s="283">
        <f t="shared" si="49"/>
        <v>0</v>
      </c>
      <c r="BT59" s="283">
        <f t="shared" si="50"/>
        <v>0</v>
      </c>
      <c r="BU59" s="283">
        <f t="shared" si="51"/>
        <v>0</v>
      </c>
      <c r="BV59" s="282">
        <f t="shared" si="52"/>
        <v>0.5</v>
      </c>
      <c r="BW59" s="282">
        <f t="shared" si="53"/>
        <v>0</v>
      </c>
      <c r="BX59" s="282">
        <f t="shared" si="54"/>
        <v>5.1364999999999998</v>
      </c>
      <c r="BY59" s="282">
        <f t="shared" si="55"/>
        <v>0</v>
      </c>
      <c r="BZ59" s="282">
        <f t="shared" si="56"/>
        <v>0</v>
      </c>
      <c r="CA59" s="282">
        <f t="shared" si="57"/>
        <v>0</v>
      </c>
      <c r="CB59" s="282">
        <f t="shared" si="58"/>
        <v>0</v>
      </c>
      <c r="CC59" s="282">
        <f t="shared" si="59"/>
        <v>0</v>
      </c>
      <c r="CD59" s="282">
        <f t="shared" si="60"/>
        <v>0</v>
      </c>
      <c r="CE59" s="282">
        <f t="shared" si="61"/>
        <v>8.3420000000000005</v>
      </c>
      <c r="CF59" s="282">
        <f t="shared" si="62"/>
        <v>0</v>
      </c>
      <c r="CG59" s="282">
        <f t="shared" si="63"/>
        <v>0</v>
      </c>
      <c r="CH59" s="282">
        <f t="shared" si="64"/>
        <v>0</v>
      </c>
      <c r="CI59" s="282">
        <f t="shared" si="65"/>
        <v>0</v>
      </c>
      <c r="CJ59" s="231"/>
    </row>
    <row r="60" spans="1:88" ht="47.25" outlineLevel="1" x14ac:dyDescent="0.25">
      <c r="A60" s="9" t="s">
        <v>132</v>
      </c>
      <c r="B60" s="10" t="s">
        <v>133</v>
      </c>
      <c r="C60" s="31" t="s">
        <v>75</v>
      </c>
      <c r="D60" s="281" t="s">
        <v>179</v>
      </c>
      <c r="E60" s="281" t="s">
        <v>179</v>
      </c>
      <c r="F60" s="281" t="s">
        <v>179</v>
      </c>
      <c r="G60" s="281" t="s">
        <v>179</v>
      </c>
      <c r="H60" s="281" t="s">
        <v>179</v>
      </c>
      <c r="I60" s="281" t="s">
        <v>179</v>
      </c>
      <c r="J60" s="281" t="s">
        <v>179</v>
      </c>
      <c r="K60" s="281" t="s">
        <v>179</v>
      </c>
      <c r="L60" s="281" t="s">
        <v>179</v>
      </c>
      <c r="M60" s="281" t="s">
        <v>179</v>
      </c>
      <c r="N60" s="281" t="s">
        <v>179</v>
      </c>
      <c r="O60" s="281" t="s">
        <v>179</v>
      </c>
      <c r="P60" s="281" t="s">
        <v>179</v>
      </c>
      <c r="Q60" s="281" t="s">
        <v>179</v>
      </c>
      <c r="R60" s="281" t="s">
        <v>179</v>
      </c>
      <c r="S60" s="281" t="s">
        <v>179</v>
      </c>
      <c r="T60" s="281" t="s">
        <v>179</v>
      </c>
      <c r="U60" s="281" t="s">
        <v>179</v>
      </c>
      <c r="V60" s="281" t="s">
        <v>179</v>
      </c>
      <c r="W60" s="281" t="s">
        <v>179</v>
      </c>
      <c r="X60" s="281" t="s">
        <v>179</v>
      </c>
      <c r="Y60" s="281" t="s">
        <v>179</v>
      </c>
      <c r="Z60" s="281" t="s">
        <v>179</v>
      </c>
      <c r="AA60" s="281" t="s">
        <v>179</v>
      </c>
      <c r="AB60" s="281" t="s">
        <v>179</v>
      </c>
      <c r="AC60" s="281" t="s">
        <v>179</v>
      </c>
      <c r="AD60" s="281" t="s">
        <v>179</v>
      </c>
      <c r="AE60" s="281" t="s">
        <v>179</v>
      </c>
      <c r="AF60" s="28" t="s">
        <v>179</v>
      </c>
      <c r="AG60" s="28" t="s">
        <v>179</v>
      </c>
      <c r="AH60" s="28" t="s">
        <v>179</v>
      </c>
      <c r="AI60" s="28" t="s">
        <v>179</v>
      </c>
      <c r="AJ60" s="28" t="s">
        <v>179</v>
      </c>
      <c r="AK60" s="28" t="s">
        <v>179</v>
      </c>
      <c r="AL60" s="28" t="s">
        <v>179</v>
      </c>
      <c r="AM60" s="28" t="s">
        <v>179</v>
      </c>
      <c r="AN60" s="28" t="s">
        <v>179</v>
      </c>
      <c r="AO60" s="28" t="s">
        <v>179</v>
      </c>
      <c r="AP60" s="28" t="s">
        <v>179</v>
      </c>
      <c r="AQ60" s="28" t="s">
        <v>179</v>
      </c>
      <c r="AR60" s="28" t="s">
        <v>179</v>
      </c>
      <c r="AS60" s="28" t="s">
        <v>179</v>
      </c>
      <c r="AT60" s="28" t="s">
        <v>179</v>
      </c>
      <c r="AU60" s="28" t="s">
        <v>179</v>
      </c>
      <c r="AV60" s="28" t="s">
        <v>179</v>
      </c>
      <c r="AW60" s="28" t="s">
        <v>179</v>
      </c>
      <c r="AX60" s="28" t="s">
        <v>179</v>
      </c>
      <c r="AY60" s="281" t="s">
        <v>179</v>
      </c>
      <c r="AZ60" s="281" t="s">
        <v>179</v>
      </c>
      <c r="BA60" s="281" t="s">
        <v>179</v>
      </c>
      <c r="BB60" s="281" t="s">
        <v>179</v>
      </c>
      <c r="BC60" s="281" t="s">
        <v>179</v>
      </c>
      <c r="BD60" s="281" t="s">
        <v>179</v>
      </c>
      <c r="BE60" s="281" t="s">
        <v>179</v>
      </c>
      <c r="BF60" s="281" t="s">
        <v>179</v>
      </c>
      <c r="BG60" s="281" t="s">
        <v>179</v>
      </c>
      <c r="BH60" s="281" t="s">
        <v>179</v>
      </c>
      <c r="BI60" s="281" t="s">
        <v>179</v>
      </c>
      <c r="BJ60" s="281" t="s">
        <v>179</v>
      </c>
      <c r="BK60" s="28" t="s">
        <v>179</v>
      </c>
      <c r="BL60" s="28" t="s">
        <v>179</v>
      </c>
      <c r="BM60" s="281" t="s">
        <v>179</v>
      </c>
      <c r="BN60" s="281" t="s">
        <v>179</v>
      </c>
      <c r="BO60" s="281" t="s">
        <v>179</v>
      </c>
      <c r="BP60" s="281" t="s">
        <v>179</v>
      </c>
      <c r="BQ60" s="281" t="s">
        <v>179</v>
      </c>
      <c r="BR60" s="281" t="s">
        <v>179</v>
      </c>
      <c r="BS60" s="281" t="s">
        <v>179</v>
      </c>
      <c r="BT60" s="281" t="s">
        <v>179</v>
      </c>
      <c r="BU60" s="281" t="s">
        <v>179</v>
      </c>
      <c r="BV60" s="281" t="s">
        <v>179</v>
      </c>
      <c r="BW60" s="281" t="s">
        <v>179</v>
      </c>
      <c r="BX60" s="281" t="s">
        <v>179</v>
      </c>
      <c r="BY60" s="281" t="s">
        <v>179</v>
      </c>
      <c r="BZ60" s="281" t="s">
        <v>179</v>
      </c>
      <c r="CA60" s="281" t="s">
        <v>179</v>
      </c>
      <c r="CB60" s="281" t="s">
        <v>179</v>
      </c>
      <c r="CC60" s="281" t="s">
        <v>179</v>
      </c>
      <c r="CD60" s="281" t="s">
        <v>179</v>
      </c>
      <c r="CE60" s="281" t="s">
        <v>179</v>
      </c>
      <c r="CF60" s="281" t="s">
        <v>179</v>
      </c>
      <c r="CG60" s="281" t="s">
        <v>179</v>
      </c>
      <c r="CH60" s="281" t="s">
        <v>179</v>
      </c>
      <c r="CI60" s="281" t="s">
        <v>179</v>
      </c>
      <c r="CJ60" s="233" t="s">
        <v>179</v>
      </c>
    </row>
    <row r="61" spans="1:88" ht="47.25" x14ac:dyDescent="0.25">
      <c r="A61" s="9" t="s">
        <v>134</v>
      </c>
      <c r="B61" s="10" t="s">
        <v>135</v>
      </c>
      <c r="C61" s="31" t="s">
        <v>75</v>
      </c>
      <c r="D61" s="20">
        <f>D68+D66</f>
        <v>0</v>
      </c>
      <c r="E61" s="20">
        <f t="shared" ref="E61:BP61" si="127">E68+E66</f>
        <v>0</v>
      </c>
      <c r="F61" s="20">
        <f t="shared" si="127"/>
        <v>0</v>
      </c>
      <c r="G61" s="20">
        <f t="shared" si="127"/>
        <v>0</v>
      </c>
      <c r="H61" s="20">
        <f t="shared" si="127"/>
        <v>0</v>
      </c>
      <c r="I61" s="20">
        <f t="shared" si="127"/>
        <v>0</v>
      </c>
      <c r="J61" s="20">
        <f t="shared" si="127"/>
        <v>11</v>
      </c>
      <c r="K61" s="20">
        <f t="shared" si="127"/>
        <v>0</v>
      </c>
      <c r="L61" s="20">
        <f t="shared" si="127"/>
        <v>0</v>
      </c>
      <c r="M61" s="20">
        <f t="shared" si="127"/>
        <v>0</v>
      </c>
      <c r="N61" s="20">
        <f t="shared" si="127"/>
        <v>0</v>
      </c>
      <c r="O61" s="20">
        <f t="shared" si="127"/>
        <v>0</v>
      </c>
      <c r="P61" s="20">
        <f t="shared" si="127"/>
        <v>0</v>
      </c>
      <c r="Q61" s="20">
        <f t="shared" si="127"/>
        <v>0</v>
      </c>
      <c r="R61" s="20">
        <f t="shared" si="127"/>
        <v>0</v>
      </c>
      <c r="S61" s="20">
        <f t="shared" si="127"/>
        <v>0</v>
      </c>
      <c r="T61" s="20">
        <f t="shared" si="127"/>
        <v>0</v>
      </c>
      <c r="U61" s="20">
        <f t="shared" si="127"/>
        <v>0</v>
      </c>
      <c r="V61" s="20">
        <f t="shared" si="127"/>
        <v>0</v>
      </c>
      <c r="W61" s="20">
        <f t="shared" si="127"/>
        <v>0</v>
      </c>
      <c r="X61" s="20">
        <f t="shared" si="127"/>
        <v>0</v>
      </c>
      <c r="Y61" s="20">
        <f t="shared" si="127"/>
        <v>0</v>
      </c>
      <c r="Z61" s="20">
        <f t="shared" si="127"/>
        <v>0</v>
      </c>
      <c r="AA61" s="20">
        <f t="shared" si="127"/>
        <v>0</v>
      </c>
      <c r="AB61" s="20">
        <f t="shared" si="127"/>
        <v>0</v>
      </c>
      <c r="AC61" s="20">
        <f t="shared" si="127"/>
        <v>0</v>
      </c>
      <c r="AD61" s="20">
        <f t="shared" si="127"/>
        <v>0</v>
      </c>
      <c r="AE61" s="20">
        <f t="shared" si="127"/>
        <v>0</v>
      </c>
      <c r="AF61" s="20">
        <f t="shared" si="127"/>
        <v>0</v>
      </c>
      <c r="AG61" s="20">
        <f t="shared" si="127"/>
        <v>0</v>
      </c>
      <c r="AH61" s="20">
        <f t="shared" si="127"/>
        <v>0</v>
      </c>
      <c r="AI61" s="20">
        <f t="shared" si="127"/>
        <v>0</v>
      </c>
      <c r="AJ61" s="20">
        <f t="shared" si="127"/>
        <v>0</v>
      </c>
      <c r="AK61" s="20">
        <f t="shared" si="127"/>
        <v>0</v>
      </c>
      <c r="AL61" s="20">
        <f t="shared" si="127"/>
        <v>9</v>
      </c>
      <c r="AM61" s="20">
        <f t="shared" si="127"/>
        <v>0</v>
      </c>
      <c r="AN61" s="20">
        <f t="shared" si="127"/>
        <v>0</v>
      </c>
      <c r="AO61" s="20">
        <f t="shared" si="127"/>
        <v>0</v>
      </c>
      <c r="AP61" s="20">
        <f t="shared" si="127"/>
        <v>0</v>
      </c>
      <c r="AQ61" s="20">
        <f t="shared" si="127"/>
        <v>0</v>
      </c>
      <c r="AR61" s="20">
        <f t="shared" si="127"/>
        <v>0</v>
      </c>
      <c r="AS61" s="20">
        <f t="shared" si="127"/>
        <v>9</v>
      </c>
      <c r="AT61" s="20">
        <f t="shared" si="127"/>
        <v>0</v>
      </c>
      <c r="AU61" s="20">
        <f t="shared" si="127"/>
        <v>0</v>
      </c>
      <c r="AV61" s="20">
        <f t="shared" si="127"/>
        <v>0</v>
      </c>
      <c r="AW61" s="20">
        <f t="shared" si="127"/>
        <v>0</v>
      </c>
      <c r="AX61" s="20">
        <f t="shared" si="127"/>
        <v>0</v>
      </c>
      <c r="AY61" s="20">
        <f t="shared" si="127"/>
        <v>0</v>
      </c>
      <c r="AZ61" s="20">
        <f t="shared" si="127"/>
        <v>2</v>
      </c>
      <c r="BA61" s="20">
        <f t="shared" si="127"/>
        <v>0</v>
      </c>
      <c r="BB61" s="20">
        <f t="shared" si="127"/>
        <v>0</v>
      </c>
      <c r="BC61" s="20">
        <f t="shared" si="127"/>
        <v>0</v>
      </c>
      <c r="BD61" s="20">
        <f t="shared" si="127"/>
        <v>0</v>
      </c>
      <c r="BE61" s="20">
        <f t="shared" si="127"/>
        <v>0</v>
      </c>
      <c r="BF61" s="20">
        <f t="shared" si="127"/>
        <v>0</v>
      </c>
      <c r="BG61" s="20">
        <f t="shared" si="127"/>
        <v>2</v>
      </c>
      <c r="BH61" s="20">
        <f t="shared" si="127"/>
        <v>0</v>
      </c>
      <c r="BI61" s="20">
        <f t="shared" si="127"/>
        <v>0</v>
      </c>
      <c r="BJ61" s="20">
        <f t="shared" si="127"/>
        <v>0</v>
      </c>
      <c r="BK61" s="20">
        <f t="shared" si="127"/>
        <v>0</v>
      </c>
      <c r="BL61" s="20">
        <f t="shared" si="127"/>
        <v>0</v>
      </c>
      <c r="BM61" s="20">
        <f t="shared" si="127"/>
        <v>0</v>
      </c>
      <c r="BN61" s="20">
        <f t="shared" si="127"/>
        <v>479</v>
      </c>
      <c r="BO61" s="20">
        <f t="shared" si="127"/>
        <v>0</v>
      </c>
      <c r="BP61" s="20">
        <f t="shared" si="127"/>
        <v>0</v>
      </c>
      <c r="BQ61" s="20">
        <f t="shared" ref="BQ61:CI61" si="128">BQ68+BQ66</f>
        <v>10.353999999999999</v>
      </c>
      <c r="BR61" s="20">
        <f t="shared" si="128"/>
        <v>0</v>
      </c>
      <c r="BS61" s="20">
        <f t="shared" si="128"/>
        <v>0</v>
      </c>
      <c r="BT61" s="20">
        <f t="shared" si="128"/>
        <v>0</v>
      </c>
      <c r="BU61" s="20">
        <f t="shared" si="128"/>
        <v>448</v>
      </c>
      <c r="BV61" s="20">
        <f t="shared" si="128"/>
        <v>0</v>
      </c>
      <c r="BW61" s="20">
        <f t="shared" si="128"/>
        <v>0</v>
      </c>
      <c r="BX61" s="20">
        <f t="shared" si="128"/>
        <v>0</v>
      </c>
      <c r="BY61" s="20">
        <f t="shared" si="128"/>
        <v>0</v>
      </c>
      <c r="BZ61" s="20">
        <f t="shared" si="128"/>
        <v>0</v>
      </c>
      <c r="CA61" s="20">
        <f t="shared" si="128"/>
        <v>0</v>
      </c>
      <c r="CB61" s="20">
        <f t="shared" si="128"/>
        <v>490</v>
      </c>
      <c r="CC61" s="20">
        <f t="shared" si="128"/>
        <v>0</v>
      </c>
      <c r="CD61" s="20">
        <f t="shared" si="128"/>
        <v>0</v>
      </c>
      <c r="CE61" s="20">
        <f t="shared" si="128"/>
        <v>10.353999999999999</v>
      </c>
      <c r="CF61" s="20">
        <f t="shared" si="128"/>
        <v>0</v>
      </c>
      <c r="CG61" s="20">
        <f t="shared" si="128"/>
        <v>0</v>
      </c>
      <c r="CH61" s="20">
        <f t="shared" si="128"/>
        <v>0</v>
      </c>
      <c r="CI61" s="20">
        <f t="shared" si="128"/>
        <v>459</v>
      </c>
      <c r="CJ61" s="233" t="s">
        <v>179</v>
      </c>
    </row>
    <row r="62" spans="1:88" ht="47.25" outlineLevel="1" x14ac:dyDescent="0.25">
      <c r="A62" s="9" t="s">
        <v>136</v>
      </c>
      <c r="B62" s="10" t="s">
        <v>137</v>
      </c>
      <c r="C62" s="31" t="s">
        <v>75</v>
      </c>
      <c r="D62" s="281" t="s">
        <v>179</v>
      </c>
      <c r="E62" s="281" t="s">
        <v>179</v>
      </c>
      <c r="F62" s="281" t="s">
        <v>179</v>
      </c>
      <c r="G62" s="281" t="s">
        <v>179</v>
      </c>
      <c r="H62" s="281" t="s">
        <v>179</v>
      </c>
      <c r="I62" s="281" t="s">
        <v>179</v>
      </c>
      <c r="J62" s="281" t="s">
        <v>179</v>
      </c>
      <c r="K62" s="281" t="s">
        <v>179</v>
      </c>
      <c r="L62" s="281" t="s">
        <v>179</v>
      </c>
      <c r="M62" s="281" t="s">
        <v>179</v>
      </c>
      <c r="N62" s="281" t="s">
        <v>179</v>
      </c>
      <c r="O62" s="281" t="s">
        <v>179</v>
      </c>
      <c r="P62" s="281" t="s">
        <v>179</v>
      </c>
      <c r="Q62" s="281" t="s">
        <v>179</v>
      </c>
      <c r="R62" s="281" t="s">
        <v>179</v>
      </c>
      <c r="S62" s="281" t="s">
        <v>179</v>
      </c>
      <c r="T62" s="281" t="s">
        <v>179</v>
      </c>
      <c r="U62" s="281" t="s">
        <v>179</v>
      </c>
      <c r="V62" s="281" t="s">
        <v>179</v>
      </c>
      <c r="W62" s="281" t="s">
        <v>179</v>
      </c>
      <c r="X62" s="281" t="s">
        <v>179</v>
      </c>
      <c r="Y62" s="281" t="s">
        <v>179</v>
      </c>
      <c r="Z62" s="281" t="s">
        <v>179</v>
      </c>
      <c r="AA62" s="281" t="s">
        <v>179</v>
      </c>
      <c r="AB62" s="281" t="s">
        <v>179</v>
      </c>
      <c r="AC62" s="281" t="s">
        <v>179</v>
      </c>
      <c r="AD62" s="281" t="s">
        <v>179</v>
      </c>
      <c r="AE62" s="281" t="s">
        <v>179</v>
      </c>
      <c r="AF62" s="28" t="s">
        <v>179</v>
      </c>
      <c r="AG62" s="28" t="s">
        <v>179</v>
      </c>
      <c r="AH62" s="28" t="s">
        <v>179</v>
      </c>
      <c r="AI62" s="28" t="s">
        <v>179</v>
      </c>
      <c r="AJ62" s="28" t="s">
        <v>179</v>
      </c>
      <c r="AK62" s="28" t="s">
        <v>179</v>
      </c>
      <c r="AL62" s="28" t="s">
        <v>179</v>
      </c>
      <c r="AM62" s="28" t="s">
        <v>179</v>
      </c>
      <c r="AN62" s="28" t="s">
        <v>179</v>
      </c>
      <c r="AO62" s="28" t="s">
        <v>179</v>
      </c>
      <c r="AP62" s="28" t="s">
        <v>179</v>
      </c>
      <c r="AQ62" s="28" t="s">
        <v>179</v>
      </c>
      <c r="AR62" s="28" t="s">
        <v>179</v>
      </c>
      <c r="AS62" s="28" t="s">
        <v>179</v>
      </c>
      <c r="AT62" s="28" t="s">
        <v>179</v>
      </c>
      <c r="AU62" s="28" t="s">
        <v>179</v>
      </c>
      <c r="AV62" s="28" t="s">
        <v>179</v>
      </c>
      <c r="AW62" s="28" t="s">
        <v>179</v>
      </c>
      <c r="AX62" s="28" t="s">
        <v>179</v>
      </c>
      <c r="AY62" s="281" t="s">
        <v>179</v>
      </c>
      <c r="AZ62" s="281" t="s">
        <v>179</v>
      </c>
      <c r="BA62" s="281" t="s">
        <v>179</v>
      </c>
      <c r="BB62" s="281" t="s">
        <v>179</v>
      </c>
      <c r="BC62" s="281" t="s">
        <v>179</v>
      </c>
      <c r="BD62" s="281" t="s">
        <v>179</v>
      </c>
      <c r="BE62" s="281" t="s">
        <v>179</v>
      </c>
      <c r="BF62" s="281" t="s">
        <v>179</v>
      </c>
      <c r="BG62" s="281" t="s">
        <v>179</v>
      </c>
      <c r="BH62" s="281" t="s">
        <v>179</v>
      </c>
      <c r="BI62" s="281" t="s">
        <v>179</v>
      </c>
      <c r="BJ62" s="281" t="s">
        <v>179</v>
      </c>
      <c r="BK62" s="28" t="s">
        <v>179</v>
      </c>
      <c r="BL62" s="28" t="s">
        <v>179</v>
      </c>
      <c r="BM62" s="281" t="s">
        <v>179</v>
      </c>
      <c r="BN62" s="281" t="s">
        <v>179</v>
      </c>
      <c r="BO62" s="281" t="s">
        <v>179</v>
      </c>
      <c r="BP62" s="281" t="s">
        <v>179</v>
      </c>
      <c r="BQ62" s="281" t="s">
        <v>179</v>
      </c>
      <c r="BR62" s="281" t="s">
        <v>179</v>
      </c>
      <c r="BS62" s="281" t="s">
        <v>179</v>
      </c>
      <c r="BT62" s="281" t="s">
        <v>179</v>
      </c>
      <c r="BU62" s="281" t="s">
        <v>179</v>
      </c>
      <c r="BV62" s="281" t="s">
        <v>179</v>
      </c>
      <c r="BW62" s="281" t="s">
        <v>179</v>
      </c>
      <c r="BX62" s="281" t="s">
        <v>179</v>
      </c>
      <c r="BY62" s="281" t="s">
        <v>179</v>
      </c>
      <c r="BZ62" s="281" t="s">
        <v>179</v>
      </c>
      <c r="CA62" s="281" t="s">
        <v>179</v>
      </c>
      <c r="CB62" s="281" t="s">
        <v>179</v>
      </c>
      <c r="CC62" s="281" t="s">
        <v>179</v>
      </c>
      <c r="CD62" s="281" t="s">
        <v>179</v>
      </c>
      <c r="CE62" s="281" t="s">
        <v>179</v>
      </c>
      <c r="CF62" s="281" t="s">
        <v>179</v>
      </c>
      <c r="CG62" s="281" t="s">
        <v>179</v>
      </c>
      <c r="CH62" s="281" t="s">
        <v>179</v>
      </c>
      <c r="CI62" s="281" t="s">
        <v>179</v>
      </c>
      <c r="CJ62" s="233" t="s">
        <v>179</v>
      </c>
    </row>
    <row r="63" spans="1:88" ht="47.25" outlineLevel="1" x14ac:dyDescent="0.25">
      <c r="A63" s="9" t="s">
        <v>138</v>
      </c>
      <c r="B63" s="10" t="s">
        <v>139</v>
      </c>
      <c r="C63" s="31" t="s">
        <v>75</v>
      </c>
      <c r="D63" s="281" t="s">
        <v>179</v>
      </c>
      <c r="E63" s="281" t="s">
        <v>179</v>
      </c>
      <c r="F63" s="281" t="s">
        <v>179</v>
      </c>
      <c r="G63" s="281" t="s">
        <v>179</v>
      </c>
      <c r="H63" s="281" t="s">
        <v>179</v>
      </c>
      <c r="I63" s="281" t="s">
        <v>179</v>
      </c>
      <c r="J63" s="281" t="s">
        <v>179</v>
      </c>
      <c r="K63" s="281" t="s">
        <v>179</v>
      </c>
      <c r="L63" s="281" t="s">
        <v>179</v>
      </c>
      <c r="M63" s="281" t="s">
        <v>179</v>
      </c>
      <c r="N63" s="281" t="s">
        <v>179</v>
      </c>
      <c r="O63" s="281" t="s">
        <v>179</v>
      </c>
      <c r="P63" s="281" t="s">
        <v>179</v>
      </c>
      <c r="Q63" s="281" t="s">
        <v>179</v>
      </c>
      <c r="R63" s="281" t="s">
        <v>179</v>
      </c>
      <c r="S63" s="281" t="s">
        <v>179</v>
      </c>
      <c r="T63" s="281" t="s">
        <v>179</v>
      </c>
      <c r="U63" s="281" t="s">
        <v>179</v>
      </c>
      <c r="V63" s="281" t="s">
        <v>179</v>
      </c>
      <c r="W63" s="281" t="s">
        <v>179</v>
      </c>
      <c r="X63" s="281" t="s">
        <v>179</v>
      </c>
      <c r="Y63" s="281" t="s">
        <v>179</v>
      </c>
      <c r="Z63" s="281" t="s">
        <v>179</v>
      </c>
      <c r="AA63" s="281" t="s">
        <v>179</v>
      </c>
      <c r="AB63" s="281" t="s">
        <v>179</v>
      </c>
      <c r="AC63" s="281" t="s">
        <v>179</v>
      </c>
      <c r="AD63" s="281" t="s">
        <v>179</v>
      </c>
      <c r="AE63" s="281" t="s">
        <v>179</v>
      </c>
      <c r="AF63" s="28" t="s">
        <v>179</v>
      </c>
      <c r="AG63" s="28" t="s">
        <v>179</v>
      </c>
      <c r="AH63" s="28" t="s">
        <v>179</v>
      </c>
      <c r="AI63" s="28" t="s">
        <v>179</v>
      </c>
      <c r="AJ63" s="28" t="s">
        <v>179</v>
      </c>
      <c r="AK63" s="28" t="s">
        <v>179</v>
      </c>
      <c r="AL63" s="28" t="s">
        <v>179</v>
      </c>
      <c r="AM63" s="28" t="s">
        <v>179</v>
      </c>
      <c r="AN63" s="28" t="s">
        <v>179</v>
      </c>
      <c r="AO63" s="28" t="s">
        <v>179</v>
      </c>
      <c r="AP63" s="28" t="s">
        <v>179</v>
      </c>
      <c r="AQ63" s="28" t="s">
        <v>179</v>
      </c>
      <c r="AR63" s="28" t="s">
        <v>179</v>
      </c>
      <c r="AS63" s="28" t="s">
        <v>179</v>
      </c>
      <c r="AT63" s="28" t="s">
        <v>179</v>
      </c>
      <c r="AU63" s="28" t="s">
        <v>179</v>
      </c>
      <c r="AV63" s="28" t="s">
        <v>179</v>
      </c>
      <c r="AW63" s="28" t="s">
        <v>179</v>
      </c>
      <c r="AX63" s="28" t="s">
        <v>179</v>
      </c>
      <c r="AY63" s="281" t="s">
        <v>179</v>
      </c>
      <c r="AZ63" s="281" t="s">
        <v>179</v>
      </c>
      <c r="BA63" s="281" t="s">
        <v>179</v>
      </c>
      <c r="BB63" s="281" t="s">
        <v>179</v>
      </c>
      <c r="BC63" s="281" t="s">
        <v>179</v>
      </c>
      <c r="BD63" s="281" t="s">
        <v>179</v>
      </c>
      <c r="BE63" s="281" t="s">
        <v>179</v>
      </c>
      <c r="BF63" s="281" t="s">
        <v>179</v>
      </c>
      <c r="BG63" s="281" t="s">
        <v>179</v>
      </c>
      <c r="BH63" s="281" t="s">
        <v>179</v>
      </c>
      <c r="BI63" s="281" t="s">
        <v>179</v>
      </c>
      <c r="BJ63" s="281" t="s">
        <v>179</v>
      </c>
      <c r="BK63" s="28" t="s">
        <v>179</v>
      </c>
      <c r="BL63" s="28" t="s">
        <v>179</v>
      </c>
      <c r="BM63" s="281" t="s">
        <v>179</v>
      </c>
      <c r="BN63" s="281" t="s">
        <v>179</v>
      </c>
      <c r="BO63" s="281" t="s">
        <v>179</v>
      </c>
      <c r="BP63" s="281" t="s">
        <v>179</v>
      </c>
      <c r="BQ63" s="281" t="s">
        <v>179</v>
      </c>
      <c r="BR63" s="281" t="s">
        <v>179</v>
      </c>
      <c r="BS63" s="281" t="s">
        <v>179</v>
      </c>
      <c r="BT63" s="281" t="s">
        <v>179</v>
      </c>
      <c r="BU63" s="281" t="s">
        <v>179</v>
      </c>
      <c r="BV63" s="281" t="s">
        <v>179</v>
      </c>
      <c r="BW63" s="281" t="s">
        <v>179</v>
      </c>
      <c r="BX63" s="281" t="s">
        <v>179</v>
      </c>
      <c r="BY63" s="281" t="s">
        <v>179</v>
      </c>
      <c r="BZ63" s="281" t="s">
        <v>179</v>
      </c>
      <c r="CA63" s="281" t="s">
        <v>179</v>
      </c>
      <c r="CB63" s="281" t="s">
        <v>179</v>
      </c>
      <c r="CC63" s="281" t="s">
        <v>179</v>
      </c>
      <c r="CD63" s="281" t="s">
        <v>179</v>
      </c>
      <c r="CE63" s="281" t="s">
        <v>179</v>
      </c>
      <c r="CF63" s="281" t="s">
        <v>179</v>
      </c>
      <c r="CG63" s="281" t="s">
        <v>179</v>
      </c>
      <c r="CH63" s="281" t="s">
        <v>179</v>
      </c>
      <c r="CI63" s="281" t="s">
        <v>179</v>
      </c>
      <c r="CJ63" s="233" t="s">
        <v>179</v>
      </c>
    </row>
    <row r="64" spans="1:88" ht="31.5" outlineLevel="1" x14ac:dyDescent="0.25">
      <c r="A64" s="9" t="s">
        <v>140</v>
      </c>
      <c r="B64" s="10" t="s">
        <v>141</v>
      </c>
      <c r="C64" s="31" t="s">
        <v>75</v>
      </c>
      <c r="D64" s="281" t="s">
        <v>179</v>
      </c>
      <c r="E64" s="281" t="s">
        <v>179</v>
      </c>
      <c r="F64" s="281" t="s">
        <v>179</v>
      </c>
      <c r="G64" s="281" t="s">
        <v>179</v>
      </c>
      <c r="H64" s="281" t="s">
        <v>179</v>
      </c>
      <c r="I64" s="281" t="s">
        <v>179</v>
      </c>
      <c r="J64" s="281" t="s">
        <v>179</v>
      </c>
      <c r="K64" s="281" t="s">
        <v>179</v>
      </c>
      <c r="L64" s="281" t="s">
        <v>179</v>
      </c>
      <c r="M64" s="281" t="s">
        <v>179</v>
      </c>
      <c r="N64" s="281" t="s">
        <v>179</v>
      </c>
      <c r="O64" s="281" t="s">
        <v>179</v>
      </c>
      <c r="P64" s="281" t="s">
        <v>179</v>
      </c>
      <c r="Q64" s="281" t="s">
        <v>179</v>
      </c>
      <c r="R64" s="281" t="s">
        <v>179</v>
      </c>
      <c r="S64" s="281" t="s">
        <v>179</v>
      </c>
      <c r="T64" s="281" t="s">
        <v>179</v>
      </c>
      <c r="U64" s="281" t="s">
        <v>179</v>
      </c>
      <c r="V64" s="281" t="s">
        <v>179</v>
      </c>
      <c r="W64" s="281" t="s">
        <v>179</v>
      </c>
      <c r="X64" s="281" t="s">
        <v>179</v>
      </c>
      <c r="Y64" s="281" t="s">
        <v>179</v>
      </c>
      <c r="Z64" s="281" t="s">
        <v>179</v>
      </c>
      <c r="AA64" s="281" t="s">
        <v>179</v>
      </c>
      <c r="AB64" s="281" t="s">
        <v>179</v>
      </c>
      <c r="AC64" s="281" t="s">
        <v>179</v>
      </c>
      <c r="AD64" s="281" t="s">
        <v>179</v>
      </c>
      <c r="AE64" s="281" t="s">
        <v>179</v>
      </c>
      <c r="AF64" s="28" t="s">
        <v>179</v>
      </c>
      <c r="AG64" s="28" t="s">
        <v>179</v>
      </c>
      <c r="AH64" s="28" t="s">
        <v>179</v>
      </c>
      <c r="AI64" s="28" t="s">
        <v>179</v>
      </c>
      <c r="AJ64" s="28" t="s">
        <v>179</v>
      </c>
      <c r="AK64" s="28" t="s">
        <v>179</v>
      </c>
      <c r="AL64" s="28" t="s">
        <v>179</v>
      </c>
      <c r="AM64" s="28" t="s">
        <v>179</v>
      </c>
      <c r="AN64" s="28" t="s">
        <v>179</v>
      </c>
      <c r="AO64" s="28" t="s">
        <v>179</v>
      </c>
      <c r="AP64" s="28" t="s">
        <v>179</v>
      </c>
      <c r="AQ64" s="28" t="s">
        <v>179</v>
      </c>
      <c r="AR64" s="28" t="s">
        <v>179</v>
      </c>
      <c r="AS64" s="28" t="s">
        <v>179</v>
      </c>
      <c r="AT64" s="28" t="s">
        <v>179</v>
      </c>
      <c r="AU64" s="28" t="s">
        <v>179</v>
      </c>
      <c r="AV64" s="28" t="s">
        <v>179</v>
      </c>
      <c r="AW64" s="28" t="s">
        <v>179</v>
      </c>
      <c r="AX64" s="28" t="s">
        <v>179</v>
      </c>
      <c r="AY64" s="281" t="s">
        <v>179</v>
      </c>
      <c r="AZ64" s="281" t="s">
        <v>179</v>
      </c>
      <c r="BA64" s="281" t="s">
        <v>179</v>
      </c>
      <c r="BB64" s="281" t="s">
        <v>179</v>
      </c>
      <c r="BC64" s="281" t="s">
        <v>179</v>
      </c>
      <c r="BD64" s="281" t="s">
        <v>179</v>
      </c>
      <c r="BE64" s="281" t="s">
        <v>179</v>
      </c>
      <c r="BF64" s="281" t="s">
        <v>179</v>
      </c>
      <c r="BG64" s="281" t="s">
        <v>179</v>
      </c>
      <c r="BH64" s="281" t="s">
        <v>179</v>
      </c>
      <c r="BI64" s="281" t="s">
        <v>179</v>
      </c>
      <c r="BJ64" s="281" t="s">
        <v>179</v>
      </c>
      <c r="BK64" s="28" t="s">
        <v>179</v>
      </c>
      <c r="BL64" s="28" t="s">
        <v>179</v>
      </c>
      <c r="BM64" s="281" t="s">
        <v>179</v>
      </c>
      <c r="BN64" s="281" t="s">
        <v>179</v>
      </c>
      <c r="BO64" s="281" t="s">
        <v>179</v>
      </c>
      <c r="BP64" s="281" t="s">
        <v>179</v>
      </c>
      <c r="BQ64" s="281" t="s">
        <v>179</v>
      </c>
      <c r="BR64" s="281" t="s">
        <v>179</v>
      </c>
      <c r="BS64" s="281" t="s">
        <v>179</v>
      </c>
      <c r="BT64" s="281" t="s">
        <v>179</v>
      </c>
      <c r="BU64" s="281" t="s">
        <v>179</v>
      </c>
      <c r="BV64" s="281" t="s">
        <v>179</v>
      </c>
      <c r="BW64" s="281" t="s">
        <v>179</v>
      </c>
      <c r="BX64" s="281" t="s">
        <v>179</v>
      </c>
      <c r="BY64" s="281" t="s">
        <v>179</v>
      </c>
      <c r="BZ64" s="281" t="s">
        <v>179</v>
      </c>
      <c r="CA64" s="281" t="s">
        <v>179</v>
      </c>
      <c r="CB64" s="281" t="s">
        <v>179</v>
      </c>
      <c r="CC64" s="281" t="s">
        <v>179</v>
      </c>
      <c r="CD64" s="281" t="s">
        <v>179</v>
      </c>
      <c r="CE64" s="281" t="s">
        <v>179</v>
      </c>
      <c r="CF64" s="281" t="s">
        <v>179</v>
      </c>
      <c r="CG64" s="281" t="s">
        <v>179</v>
      </c>
      <c r="CH64" s="281" t="s">
        <v>179</v>
      </c>
      <c r="CI64" s="281" t="s">
        <v>179</v>
      </c>
      <c r="CJ64" s="233" t="s">
        <v>179</v>
      </c>
    </row>
    <row r="65" spans="1:88" ht="47.25" outlineLevel="1" x14ac:dyDescent="0.25">
      <c r="A65" s="9" t="s">
        <v>142</v>
      </c>
      <c r="B65" s="10" t="s">
        <v>143</v>
      </c>
      <c r="C65" s="31" t="s">
        <v>75</v>
      </c>
      <c r="D65" s="281" t="s">
        <v>179</v>
      </c>
      <c r="E65" s="281" t="s">
        <v>179</v>
      </c>
      <c r="F65" s="281" t="s">
        <v>179</v>
      </c>
      <c r="G65" s="281" t="s">
        <v>179</v>
      </c>
      <c r="H65" s="281" t="s">
        <v>179</v>
      </c>
      <c r="I65" s="281" t="s">
        <v>179</v>
      </c>
      <c r="J65" s="281" t="s">
        <v>179</v>
      </c>
      <c r="K65" s="281" t="s">
        <v>179</v>
      </c>
      <c r="L65" s="281" t="s">
        <v>179</v>
      </c>
      <c r="M65" s="281" t="s">
        <v>179</v>
      </c>
      <c r="N65" s="281" t="s">
        <v>179</v>
      </c>
      <c r="O65" s="281" t="s">
        <v>179</v>
      </c>
      <c r="P65" s="281" t="s">
        <v>179</v>
      </c>
      <c r="Q65" s="281" t="s">
        <v>179</v>
      </c>
      <c r="R65" s="281" t="s">
        <v>179</v>
      </c>
      <c r="S65" s="281" t="s">
        <v>179</v>
      </c>
      <c r="T65" s="281" t="s">
        <v>179</v>
      </c>
      <c r="U65" s="281" t="s">
        <v>179</v>
      </c>
      <c r="V65" s="281" t="s">
        <v>179</v>
      </c>
      <c r="W65" s="281" t="s">
        <v>179</v>
      </c>
      <c r="X65" s="281" t="s">
        <v>179</v>
      </c>
      <c r="Y65" s="281" t="s">
        <v>179</v>
      </c>
      <c r="Z65" s="281" t="s">
        <v>179</v>
      </c>
      <c r="AA65" s="281" t="s">
        <v>179</v>
      </c>
      <c r="AB65" s="281" t="s">
        <v>179</v>
      </c>
      <c r="AC65" s="281" t="s">
        <v>179</v>
      </c>
      <c r="AD65" s="281" t="s">
        <v>179</v>
      </c>
      <c r="AE65" s="281" t="s">
        <v>179</v>
      </c>
      <c r="AF65" s="28" t="s">
        <v>179</v>
      </c>
      <c r="AG65" s="28" t="s">
        <v>179</v>
      </c>
      <c r="AH65" s="28" t="s">
        <v>179</v>
      </c>
      <c r="AI65" s="28" t="s">
        <v>179</v>
      </c>
      <c r="AJ65" s="28" t="s">
        <v>179</v>
      </c>
      <c r="AK65" s="28" t="s">
        <v>179</v>
      </c>
      <c r="AL65" s="28" t="s">
        <v>179</v>
      </c>
      <c r="AM65" s="28" t="s">
        <v>179</v>
      </c>
      <c r="AN65" s="28" t="s">
        <v>179</v>
      </c>
      <c r="AO65" s="28" t="s">
        <v>179</v>
      </c>
      <c r="AP65" s="28" t="s">
        <v>179</v>
      </c>
      <c r="AQ65" s="28" t="s">
        <v>179</v>
      </c>
      <c r="AR65" s="28" t="s">
        <v>179</v>
      </c>
      <c r="AS65" s="28" t="s">
        <v>179</v>
      </c>
      <c r="AT65" s="28" t="s">
        <v>179</v>
      </c>
      <c r="AU65" s="28" t="s">
        <v>179</v>
      </c>
      <c r="AV65" s="28" t="s">
        <v>179</v>
      </c>
      <c r="AW65" s="28" t="s">
        <v>179</v>
      </c>
      <c r="AX65" s="28" t="s">
        <v>179</v>
      </c>
      <c r="AY65" s="281" t="s">
        <v>179</v>
      </c>
      <c r="AZ65" s="281" t="s">
        <v>179</v>
      </c>
      <c r="BA65" s="281" t="s">
        <v>179</v>
      </c>
      <c r="BB65" s="281" t="s">
        <v>179</v>
      </c>
      <c r="BC65" s="281" t="s">
        <v>179</v>
      </c>
      <c r="BD65" s="281" t="s">
        <v>179</v>
      </c>
      <c r="BE65" s="281" t="s">
        <v>179</v>
      </c>
      <c r="BF65" s="281" t="s">
        <v>179</v>
      </c>
      <c r="BG65" s="281" t="s">
        <v>179</v>
      </c>
      <c r="BH65" s="281" t="s">
        <v>179</v>
      </c>
      <c r="BI65" s="281" t="s">
        <v>179</v>
      </c>
      <c r="BJ65" s="281" t="s">
        <v>179</v>
      </c>
      <c r="BK65" s="28" t="s">
        <v>179</v>
      </c>
      <c r="BL65" s="28" t="s">
        <v>179</v>
      </c>
      <c r="BM65" s="281" t="s">
        <v>179</v>
      </c>
      <c r="BN65" s="281" t="s">
        <v>179</v>
      </c>
      <c r="BO65" s="281" t="s">
        <v>179</v>
      </c>
      <c r="BP65" s="281" t="s">
        <v>179</v>
      </c>
      <c r="BQ65" s="281" t="s">
        <v>179</v>
      </c>
      <c r="BR65" s="281" t="s">
        <v>179</v>
      </c>
      <c r="BS65" s="281" t="s">
        <v>179</v>
      </c>
      <c r="BT65" s="281" t="s">
        <v>179</v>
      </c>
      <c r="BU65" s="281" t="s">
        <v>179</v>
      </c>
      <c r="BV65" s="281" t="s">
        <v>179</v>
      </c>
      <c r="BW65" s="281" t="s">
        <v>179</v>
      </c>
      <c r="BX65" s="281" t="s">
        <v>179</v>
      </c>
      <c r="BY65" s="281" t="s">
        <v>179</v>
      </c>
      <c r="BZ65" s="281" t="s">
        <v>179</v>
      </c>
      <c r="CA65" s="281" t="s">
        <v>179</v>
      </c>
      <c r="CB65" s="281" t="s">
        <v>179</v>
      </c>
      <c r="CC65" s="281" t="s">
        <v>179</v>
      </c>
      <c r="CD65" s="281" t="s">
        <v>179</v>
      </c>
      <c r="CE65" s="281" t="s">
        <v>179</v>
      </c>
      <c r="CF65" s="281" t="s">
        <v>179</v>
      </c>
      <c r="CG65" s="281" t="s">
        <v>179</v>
      </c>
      <c r="CH65" s="281" t="s">
        <v>179</v>
      </c>
      <c r="CI65" s="281" t="s">
        <v>179</v>
      </c>
      <c r="CJ65" s="233" t="s">
        <v>179</v>
      </c>
    </row>
    <row r="66" spans="1:88" ht="63" outlineLevel="1" x14ac:dyDescent="0.25">
      <c r="A66" s="358" t="s">
        <v>144</v>
      </c>
      <c r="B66" s="357" t="s">
        <v>145</v>
      </c>
      <c r="C66" s="356" t="s">
        <v>75</v>
      </c>
      <c r="D66" s="72">
        <f>D67</f>
        <v>0</v>
      </c>
      <c r="E66" s="72">
        <f t="shared" ref="E66:BP66" si="129">E67</f>
        <v>0</v>
      </c>
      <c r="F66" s="72">
        <f t="shared" si="129"/>
        <v>0</v>
      </c>
      <c r="G66" s="72">
        <f t="shared" si="129"/>
        <v>0</v>
      </c>
      <c r="H66" s="72">
        <f t="shared" si="129"/>
        <v>0</v>
      </c>
      <c r="I66" s="72">
        <f t="shared" si="129"/>
        <v>0</v>
      </c>
      <c r="J66" s="72">
        <f t="shared" si="129"/>
        <v>0</v>
      </c>
      <c r="K66" s="72">
        <f t="shared" si="129"/>
        <v>0</v>
      </c>
      <c r="L66" s="72">
        <f t="shared" si="129"/>
        <v>0</v>
      </c>
      <c r="M66" s="72">
        <f t="shared" si="129"/>
        <v>0</v>
      </c>
      <c r="N66" s="72">
        <f t="shared" si="129"/>
        <v>0</v>
      </c>
      <c r="O66" s="72">
        <f t="shared" si="129"/>
        <v>0</v>
      </c>
      <c r="P66" s="72">
        <f t="shared" si="129"/>
        <v>0</v>
      </c>
      <c r="Q66" s="72">
        <f t="shared" si="129"/>
        <v>0</v>
      </c>
      <c r="R66" s="72">
        <f t="shared" si="129"/>
        <v>0</v>
      </c>
      <c r="S66" s="72">
        <f t="shared" si="129"/>
        <v>0</v>
      </c>
      <c r="T66" s="72">
        <f t="shared" si="129"/>
        <v>0</v>
      </c>
      <c r="U66" s="72">
        <f t="shared" si="129"/>
        <v>0</v>
      </c>
      <c r="V66" s="72">
        <f t="shared" si="129"/>
        <v>0</v>
      </c>
      <c r="W66" s="72">
        <f t="shared" si="129"/>
        <v>0</v>
      </c>
      <c r="X66" s="72">
        <f t="shared" si="129"/>
        <v>0</v>
      </c>
      <c r="Y66" s="72">
        <f t="shared" si="129"/>
        <v>0</v>
      </c>
      <c r="Z66" s="72">
        <f t="shared" si="129"/>
        <v>0</v>
      </c>
      <c r="AA66" s="72">
        <f t="shared" si="129"/>
        <v>0</v>
      </c>
      <c r="AB66" s="72">
        <f t="shared" si="129"/>
        <v>0</v>
      </c>
      <c r="AC66" s="72">
        <f t="shared" si="129"/>
        <v>0</v>
      </c>
      <c r="AD66" s="72">
        <f t="shared" si="129"/>
        <v>0</v>
      </c>
      <c r="AE66" s="72">
        <f t="shared" si="129"/>
        <v>0</v>
      </c>
      <c r="AF66" s="72">
        <f t="shared" si="129"/>
        <v>0</v>
      </c>
      <c r="AG66" s="72">
        <f t="shared" si="129"/>
        <v>0</v>
      </c>
      <c r="AH66" s="72">
        <f t="shared" si="129"/>
        <v>0</v>
      </c>
      <c r="AI66" s="72">
        <f t="shared" si="129"/>
        <v>0</v>
      </c>
      <c r="AJ66" s="72">
        <f t="shared" si="129"/>
        <v>0</v>
      </c>
      <c r="AK66" s="72">
        <f t="shared" si="129"/>
        <v>0</v>
      </c>
      <c r="AL66" s="72">
        <f t="shared" si="129"/>
        <v>0</v>
      </c>
      <c r="AM66" s="72">
        <f t="shared" si="129"/>
        <v>0</v>
      </c>
      <c r="AN66" s="72">
        <f t="shared" si="129"/>
        <v>0</v>
      </c>
      <c r="AO66" s="72">
        <f t="shared" si="129"/>
        <v>0</v>
      </c>
      <c r="AP66" s="72">
        <f t="shared" si="129"/>
        <v>0</v>
      </c>
      <c r="AQ66" s="72">
        <f t="shared" si="129"/>
        <v>0</v>
      </c>
      <c r="AR66" s="72">
        <f t="shared" si="129"/>
        <v>0</v>
      </c>
      <c r="AS66" s="72">
        <f t="shared" si="129"/>
        <v>0</v>
      </c>
      <c r="AT66" s="72">
        <f t="shared" si="129"/>
        <v>0</v>
      </c>
      <c r="AU66" s="72">
        <f t="shared" si="129"/>
        <v>0</v>
      </c>
      <c r="AV66" s="72">
        <f t="shared" si="129"/>
        <v>0</v>
      </c>
      <c r="AW66" s="72">
        <f t="shared" si="129"/>
        <v>0</v>
      </c>
      <c r="AX66" s="72">
        <f t="shared" si="129"/>
        <v>0</v>
      </c>
      <c r="AY66" s="72">
        <f t="shared" si="129"/>
        <v>0</v>
      </c>
      <c r="AZ66" s="72">
        <f t="shared" si="129"/>
        <v>0</v>
      </c>
      <c r="BA66" s="72">
        <f t="shared" si="129"/>
        <v>0</v>
      </c>
      <c r="BB66" s="72">
        <f t="shared" si="129"/>
        <v>0</v>
      </c>
      <c r="BC66" s="72">
        <f t="shared" si="129"/>
        <v>0</v>
      </c>
      <c r="BD66" s="72">
        <f t="shared" si="129"/>
        <v>0</v>
      </c>
      <c r="BE66" s="72">
        <f t="shared" si="129"/>
        <v>0</v>
      </c>
      <c r="BF66" s="72">
        <f t="shared" si="129"/>
        <v>0</v>
      </c>
      <c r="BG66" s="72">
        <f t="shared" si="129"/>
        <v>0</v>
      </c>
      <c r="BH66" s="72">
        <f t="shared" si="129"/>
        <v>0</v>
      </c>
      <c r="BI66" s="72">
        <f t="shared" si="129"/>
        <v>0</v>
      </c>
      <c r="BJ66" s="72">
        <f t="shared" si="129"/>
        <v>0</v>
      </c>
      <c r="BK66" s="72">
        <f t="shared" si="129"/>
        <v>0</v>
      </c>
      <c r="BL66" s="72">
        <f t="shared" si="129"/>
        <v>0</v>
      </c>
      <c r="BM66" s="72">
        <f t="shared" si="129"/>
        <v>0</v>
      </c>
      <c r="BN66" s="72">
        <f t="shared" si="129"/>
        <v>479</v>
      </c>
      <c r="BO66" s="72">
        <f t="shared" si="129"/>
        <v>0</v>
      </c>
      <c r="BP66" s="72">
        <f t="shared" si="129"/>
        <v>0</v>
      </c>
      <c r="BQ66" s="72">
        <f t="shared" ref="BQ66:CI66" si="130">BQ67</f>
        <v>10.353999999999999</v>
      </c>
      <c r="BR66" s="72">
        <f t="shared" si="130"/>
        <v>0</v>
      </c>
      <c r="BS66" s="72">
        <f t="shared" si="130"/>
        <v>0</v>
      </c>
      <c r="BT66" s="72">
        <f t="shared" si="130"/>
        <v>0</v>
      </c>
      <c r="BU66" s="72">
        <f t="shared" si="130"/>
        <v>448</v>
      </c>
      <c r="BV66" s="72">
        <f t="shared" si="130"/>
        <v>0</v>
      </c>
      <c r="BW66" s="72">
        <f t="shared" si="130"/>
        <v>0</v>
      </c>
      <c r="BX66" s="72">
        <f t="shared" si="130"/>
        <v>0</v>
      </c>
      <c r="BY66" s="72">
        <f t="shared" si="130"/>
        <v>0</v>
      </c>
      <c r="BZ66" s="72">
        <f t="shared" si="130"/>
        <v>0</v>
      </c>
      <c r="CA66" s="72">
        <f t="shared" si="130"/>
        <v>0</v>
      </c>
      <c r="CB66" s="72">
        <f t="shared" si="130"/>
        <v>479</v>
      </c>
      <c r="CC66" s="72">
        <f t="shared" si="130"/>
        <v>0</v>
      </c>
      <c r="CD66" s="72">
        <f t="shared" si="130"/>
        <v>0</v>
      </c>
      <c r="CE66" s="72">
        <f t="shared" si="130"/>
        <v>10.353999999999999</v>
      </c>
      <c r="CF66" s="72">
        <f t="shared" si="130"/>
        <v>0</v>
      </c>
      <c r="CG66" s="72">
        <f t="shared" si="130"/>
        <v>0</v>
      </c>
      <c r="CH66" s="72">
        <f t="shared" si="130"/>
        <v>0</v>
      </c>
      <c r="CI66" s="72">
        <f t="shared" si="130"/>
        <v>448</v>
      </c>
      <c r="CJ66" s="233" t="s">
        <v>179</v>
      </c>
    </row>
    <row r="67" spans="1:88" ht="64.5" customHeight="1" outlineLevel="1" x14ac:dyDescent="0.25">
      <c r="A67" s="242"/>
      <c r="B67" s="16" t="str">
        <f>'2'!B66</f>
        <v>Построение АИИС КУЭ ТП-27,ТП-33,ТП-4,ТП-5 п. Кокшайск, РМЭ</v>
      </c>
      <c r="C67" s="231" t="s">
        <v>179</v>
      </c>
      <c r="D67" s="306">
        <v>0</v>
      </c>
      <c r="E67" s="30">
        <v>0</v>
      </c>
      <c r="F67" s="30">
        <v>0</v>
      </c>
      <c r="G67" s="30">
        <v>0</v>
      </c>
      <c r="H67" s="30">
        <v>0</v>
      </c>
      <c r="I67" s="30">
        <v>0</v>
      </c>
      <c r="J67" s="30">
        <v>0</v>
      </c>
      <c r="K67" s="30">
        <v>0</v>
      </c>
      <c r="L67" s="30">
        <v>0</v>
      </c>
      <c r="M67" s="30">
        <v>0</v>
      </c>
      <c r="N67" s="30">
        <v>0</v>
      </c>
      <c r="O67" s="30">
        <v>0</v>
      </c>
      <c r="P67" s="30">
        <v>0</v>
      </c>
      <c r="Q67" s="30">
        <v>0</v>
      </c>
      <c r="R67" s="30">
        <v>0</v>
      </c>
      <c r="S67" s="30">
        <v>0</v>
      </c>
      <c r="T67" s="30">
        <v>0</v>
      </c>
      <c r="U67" s="30">
        <v>0</v>
      </c>
      <c r="V67" s="30">
        <v>0</v>
      </c>
      <c r="W67" s="30">
        <v>0</v>
      </c>
      <c r="X67" s="30">
        <v>0</v>
      </c>
      <c r="Y67" s="30">
        <v>0</v>
      </c>
      <c r="Z67" s="30">
        <v>0</v>
      </c>
      <c r="AA67" s="30">
        <v>0</v>
      </c>
      <c r="AB67" s="30">
        <v>0</v>
      </c>
      <c r="AC67" s="30">
        <v>0</v>
      </c>
      <c r="AD67" s="30">
        <v>0</v>
      </c>
      <c r="AE67" s="30">
        <v>0</v>
      </c>
      <c r="AF67" s="30">
        <v>0</v>
      </c>
      <c r="AG67" s="30">
        <v>0</v>
      </c>
      <c r="AH67" s="30">
        <v>0</v>
      </c>
      <c r="AI67" s="30">
        <v>0</v>
      </c>
      <c r="AJ67" s="30">
        <v>0</v>
      </c>
      <c r="AK67" s="30">
        <v>0</v>
      </c>
      <c r="AL67" s="30">
        <v>0</v>
      </c>
      <c r="AM67" s="30">
        <v>0</v>
      </c>
      <c r="AN67" s="30">
        <v>0</v>
      </c>
      <c r="AO67" s="30">
        <v>0</v>
      </c>
      <c r="AP67" s="30">
        <v>0</v>
      </c>
      <c r="AQ67" s="30">
        <v>0</v>
      </c>
      <c r="AR67" s="30">
        <v>0</v>
      </c>
      <c r="AS67" s="30">
        <v>0</v>
      </c>
      <c r="AT67" s="30">
        <v>0</v>
      </c>
      <c r="AU67" s="30">
        <v>0</v>
      </c>
      <c r="AV67" s="30">
        <v>0</v>
      </c>
      <c r="AW67" s="30">
        <v>0</v>
      </c>
      <c r="AX67" s="30">
        <v>0</v>
      </c>
      <c r="AY67" s="30">
        <v>0</v>
      </c>
      <c r="AZ67" s="30">
        <v>0</v>
      </c>
      <c r="BA67" s="30">
        <v>0</v>
      </c>
      <c r="BB67" s="30">
        <v>0</v>
      </c>
      <c r="BC67" s="30">
        <v>0</v>
      </c>
      <c r="BD67" s="30">
        <v>0</v>
      </c>
      <c r="BE67" s="30">
        <v>0</v>
      </c>
      <c r="BF67" s="30">
        <v>0</v>
      </c>
      <c r="BG67" s="30">
        <v>0</v>
      </c>
      <c r="BH67" s="30">
        <v>0</v>
      </c>
      <c r="BI67" s="30">
        <v>0</v>
      </c>
      <c r="BJ67" s="30">
        <v>0</v>
      </c>
      <c r="BK67" s="30">
        <v>0</v>
      </c>
      <c r="BL67" s="30">
        <v>0</v>
      </c>
      <c r="BM67" s="30">
        <v>0</v>
      </c>
      <c r="BN67" s="30">
        <v>479</v>
      </c>
      <c r="BO67" s="30">
        <v>0</v>
      </c>
      <c r="BP67" s="30">
        <v>0</v>
      </c>
      <c r="BQ67" s="30">
        <v>10.353999999999999</v>
      </c>
      <c r="BR67" s="30">
        <v>0</v>
      </c>
      <c r="BS67" s="30">
        <v>0</v>
      </c>
      <c r="BT67" s="30">
        <v>0</v>
      </c>
      <c r="BU67" s="30">
        <f>'4'!BI68</f>
        <v>448</v>
      </c>
      <c r="BV67" s="282">
        <f t="shared" ref="BV67" si="131">AF67+AT67+BH67</f>
        <v>0</v>
      </c>
      <c r="BW67" s="282">
        <f t="shared" ref="BW67" si="132">AG67+AU67+BI67</f>
        <v>0</v>
      </c>
      <c r="BX67" s="282">
        <f t="shared" ref="BX67" si="133">AH67+AV67+BJ67</f>
        <v>0</v>
      </c>
      <c r="BY67" s="282">
        <f t="shared" ref="BY67" si="134">AI67+AW67+BK67</f>
        <v>0</v>
      </c>
      <c r="BZ67" s="282">
        <f t="shared" ref="BZ67" si="135">AJ67+AX67+BL67</f>
        <v>0</v>
      </c>
      <c r="CA67" s="282">
        <f t="shared" ref="CA67" si="136">AK67+AY67+BM67</f>
        <v>0</v>
      </c>
      <c r="CB67" s="282">
        <f t="shared" ref="CA67:CB69" si="137">AL67+AZ67+BN67</f>
        <v>479</v>
      </c>
      <c r="CC67" s="282">
        <f t="shared" ref="CC67" si="138">AF67+BA67+BO67</f>
        <v>0</v>
      </c>
      <c r="CD67" s="282">
        <f t="shared" ref="CD67" si="139">AG67+BB67+BP67</f>
        <v>0</v>
      </c>
      <c r="CE67" s="282">
        <f t="shared" ref="CE67" si="140">AH67+BC67+BQ67</f>
        <v>10.353999999999999</v>
      </c>
      <c r="CF67" s="282">
        <f t="shared" ref="CF67" si="141">AI67+BD67+BR67</f>
        <v>0</v>
      </c>
      <c r="CG67" s="282">
        <f t="shared" ref="CG67" si="142">AJ67+BE67+BS67</f>
        <v>0</v>
      </c>
      <c r="CH67" s="282">
        <f t="shared" ref="CH67" si="143">AK67+BF67+BT67</f>
        <v>0</v>
      </c>
      <c r="CI67" s="282">
        <f t="shared" ref="CI67" si="144">AL67+BG67+BU67</f>
        <v>448</v>
      </c>
      <c r="CJ67" s="231"/>
    </row>
    <row r="68" spans="1:88" ht="63" x14ac:dyDescent="0.25">
      <c r="A68" s="9" t="s">
        <v>146</v>
      </c>
      <c r="B68" s="10" t="s">
        <v>147</v>
      </c>
      <c r="C68" s="31" t="s">
        <v>75</v>
      </c>
      <c r="D68" s="20">
        <f t="shared" ref="D68:AI68" si="145">SUM(D69:D79)</f>
        <v>0</v>
      </c>
      <c r="E68" s="20">
        <f t="shared" si="145"/>
        <v>0</v>
      </c>
      <c r="F68" s="20">
        <f t="shared" si="145"/>
        <v>0</v>
      </c>
      <c r="G68" s="20">
        <f t="shared" si="145"/>
        <v>0</v>
      </c>
      <c r="H68" s="20">
        <f t="shared" si="145"/>
        <v>0</v>
      </c>
      <c r="I68" s="20">
        <f t="shared" si="145"/>
        <v>0</v>
      </c>
      <c r="J68" s="20">
        <f t="shared" si="145"/>
        <v>11</v>
      </c>
      <c r="K68" s="20">
        <f t="shared" si="145"/>
        <v>0</v>
      </c>
      <c r="L68" s="20">
        <f t="shared" si="145"/>
        <v>0</v>
      </c>
      <c r="M68" s="20">
        <f t="shared" si="145"/>
        <v>0</v>
      </c>
      <c r="N68" s="20">
        <f t="shared" si="145"/>
        <v>0</v>
      </c>
      <c r="O68" s="20">
        <f t="shared" si="145"/>
        <v>0</v>
      </c>
      <c r="P68" s="20">
        <f t="shared" si="145"/>
        <v>0</v>
      </c>
      <c r="Q68" s="20">
        <f t="shared" si="145"/>
        <v>0</v>
      </c>
      <c r="R68" s="20">
        <f t="shared" si="145"/>
        <v>0</v>
      </c>
      <c r="S68" s="20">
        <f t="shared" si="145"/>
        <v>0</v>
      </c>
      <c r="T68" s="20">
        <f t="shared" si="145"/>
        <v>0</v>
      </c>
      <c r="U68" s="20">
        <f t="shared" si="145"/>
        <v>0</v>
      </c>
      <c r="V68" s="20">
        <f t="shared" si="145"/>
        <v>0</v>
      </c>
      <c r="W68" s="20">
        <f t="shared" si="145"/>
        <v>0</v>
      </c>
      <c r="X68" s="20">
        <f t="shared" si="145"/>
        <v>0</v>
      </c>
      <c r="Y68" s="20">
        <f t="shared" si="145"/>
        <v>0</v>
      </c>
      <c r="Z68" s="20">
        <f t="shared" si="145"/>
        <v>0</v>
      </c>
      <c r="AA68" s="20">
        <f t="shared" si="145"/>
        <v>0</v>
      </c>
      <c r="AB68" s="20">
        <f t="shared" si="145"/>
        <v>0</v>
      </c>
      <c r="AC68" s="20">
        <f t="shared" si="145"/>
        <v>0</v>
      </c>
      <c r="AD68" s="20">
        <f t="shared" si="145"/>
        <v>0</v>
      </c>
      <c r="AE68" s="20">
        <f t="shared" si="145"/>
        <v>0</v>
      </c>
      <c r="AF68" s="20">
        <f t="shared" si="145"/>
        <v>0</v>
      </c>
      <c r="AG68" s="20">
        <f t="shared" si="145"/>
        <v>0</v>
      </c>
      <c r="AH68" s="20">
        <f t="shared" si="145"/>
        <v>0</v>
      </c>
      <c r="AI68" s="20">
        <f t="shared" si="145"/>
        <v>0</v>
      </c>
      <c r="AJ68" s="20">
        <f t="shared" ref="AJ68:BO68" si="146">SUM(AJ69:AJ79)</f>
        <v>0</v>
      </c>
      <c r="AK68" s="20">
        <f t="shared" si="146"/>
        <v>0</v>
      </c>
      <c r="AL68" s="20">
        <f t="shared" si="146"/>
        <v>9</v>
      </c>
      <c r="AM68" s="20">
        <f t="shared" si="146"/>
        <v>0</v>
      </c>
      <c r="AN68" s="20">
        <f t="shared" si="146"/>
        <v>0</v>
      </c>
      <c r="AO68" s="20">
        <f t="shared" si="146"/>
        <v>0</v>
      </c>
      <c r="AP68" s="20">
        <f t="shared" si="146"/>
        <v>0</v>
      </c>
      <c r="AQ68" s="20">
        <f t="shared" si="146"/>
        <v>0</v>
      </c>
      <c r="AR68" s="20">
        <f t="shared" si="146"/>
        <v>0</v>
      </c>
      <c r="AS68" s="20">
        <f t="shared" si="146"/>
        <v>9</v>
      </c>
      <c r="AT68" s="20">
        <f t="shared" si="146"/>
        <v>0</v>
      </c>
      <c r="AU68" s="20">
        <f t="shared" si="146"/>
        <v>0</v>
      </c>
      <c r="AV68" s="20">
        <f t="shared" si="146"/>
        <v>0</v>
      </c>
      <c r="AW68" s="20">
        <f t="shared" si="146"/>
        <v>0</v>
      </c>
      <c r="AX68" s="20">
        <f t="shared" si="146"/>
        <v>0</v>
      </c>
      <c r="AY68" s="20">
        <f t="shared" si="146"/>
        <v>0</v>
      </c>
      <c r="AZ68" s="20">
        <f t="shared" si="146"/>
        <v>2</v>
      </c>
      <c r="BA68" s="20">
        <f t="shared" si="146"/>
        <v>0</v>
      </c>
      <c r="BB68" s="20">
        <f t="shared" si="146"/>
        <v>0</v>
      </c>
      <c r="BC68" s="20">
        <f t="shared" si="146"/>
        <v>0</v>
      </c>
      <c r="BD68" s="20">
        <f t="shared" si="146"/>
        <v>0</v>
      </c>
      <c r="BE68" s="20">
        <f t="shared" si="146"/>
        <v>0</v>
      </c>
      <c r="BF68" s="20">
        <f t="shared" si="146"/>
        <v>0</v>
      </c>
      <c r="BG68" s="20">
        <f t="shared" si="146"/>
        <v>2</v>
      </c>
      <c r="BH68" s="20">
        <f t="shared" si="146"/>
        <v>0</v>
      </c>
      <c r="BI68" s="20">
        <f t="shared" si="146"/>
        <v>0</v>
      </c>
      <c r="BJ68" s="20">
        <f t="shared" si="146"/>
        <v>0</v>
      </c>
      <c r="BK68" s="20">
        <f t="shared" si="146"/>
        <v>0</v>
      </c>
      <c r="BL68" s="20">
        <f t="shared" si="146"/>
        <v>0</v>
      </c>
      <c r="BM68" s="20">
        <f t="shared" si="146"/>
        <v>0</v>
      </c>
      <c r="BN68" s="20">
        <f t="shared" si="146"/>
        <v>0</v>
      </c>
      <c r="BO68" s="20">
        <f t="shared" si="146"/>
        <v>0</v>
      </c>
      <c r="BP68" s="20">
        <f t="shared" ref="BP68:CI68" si="147">SUM(BP69:BP79)</f>
        <v>0</v>
      </c>
      <c r="BQ68" s="20">
        <f t="shared" si="147"/>
        <v>0</v>
      </c>
      <c r="BR68" s="20">
        <f t="shared" si="147"/>
        <v>0</v>
      </c>
      <c r="BS68" s="20">
        <f t="shared" si="147"/>
        <v>0</v>
      </c>
      <c r="BT68" s="20">
        <f t="shared" si="147"/>
        <v>0</v>
      </c>
      <c r="BU68" s="20">
        <f t="shared" si="147"/>
        <v>0</v>
      </c>
      <c r="BV68" s="20">
        <f t="shared" si="147"/>
        <v>0</v>
      </c>
      <c r="BW68" s="20">
        <f t="shared" si="147"/>
        <v>0</v>
      </c>
      <c r="BX68" s="20">
        <f t="shared" si="147"/>
        <v>0</v>
      </c>
      <c r="BY68" s="20">
        <f t="shared" si="147"/>
        <v>0</v>
      </c>
      <c r="BZ68" s="20">
        <f t="shared" si="147"/>
        <v>0</v>
      </c>
      <c r="CA68" s="20">
        <f t="shared" si="147"/>
        <v>0</v>
      </c>
      <c r="CB68" s="20">
        <f t="shared" si="147"/>
        <v>11</v>
      </c>
      <c r="CC68" s="20">
        <f t="shared" si="147"/>
        <v>0</v>
      </c>
      <c r="CD68" s="20">
        <f t="shared" si="147"/>
        <v>0</v>
      </c>
      <c r="CE68" s="20">
        <f t="shared" si="147"/>
        <v>0</v>
      </c>
      <c r="CF68" s="20">
        <f t="shared" si="147"/>
        <v>0</v>
      </c>
      <c r="CG68" s="20">
        <f t="shared" si="147"/>
        <v>0</v>
      </c>
      <c r="CH68" s="20">
        <f t="shared" si="147"/>
        <v>0</v>
      </c>
      <c r="CI68" s="20">
        <f t="shared" si="147"/>
        <v>11</v>
      </c>
      <c r="CJ68" s="233" t="s">
        <v>179</v>
      </c>
    </row>
    <row r="69" spans="1:88" ht="31.5" x14ac:dyDescent="0.25">
      <c r="A69" s="16"/>
      <c r="B69" s="16" t="s">
        <v>180</v>
      </c>
      <c r="C69" s="16" t="s">
        <v>179</v>
      </c>
      <c r="D69" s="282">
        <f t="shared" ref="D69" si="148">BV69</f>
        <v>0</v>
      </c>
      <c r="E69" s="282">
        <f t="shared" ref="E69" si="149">BW69</f>
        <v>0</v>
      </c>
      <c r="F69" s="282">
        <f t="shared" ref="F69" si="150">BX69</f>
        <v>0</v>
      </c>
      <c r="G69" s="282">
        <f t="shared" ref="G69" si="151">BY69</f>
        <v>0</v>
      </c>
      <c r="H69" s="282">
        <f t="shared" ref="H69" si="152">BZ69</f>
        <v>0</v>
      </c>
      <c r="I69" s="282">
        <f t="shared" ref="I69" si="153">CA69</f>
        <v>0</v>
      </c>
      <c r="J69" s="282">
        <f t="shared" ref="J69" si="154">CB69</f>
        <v>1</v>
      </c>
      <c r="K69" s="282">
        <f t="shared" ref="K69:Q69" si="155">BO69</f>
        <v>0</v>
      </c>
      <c r="L69" s="282">
        <f t="shared" si="155"/>
        <v>0</v>
      </c>
      <c r="M69" s="282">
        <f t="shared" si="155"/>
        <v>0</v>
      </c>
      <c r="N69" s="282">
        <f t="shared" si="155"/>
        <v>0</v>
      </c>
      <c r="O69" s="282">
        <f t="shared" si="155"/>
        <v>0</v>
      </c>
      <c r="P69" s="282">
        <f t="shared" si="155"/>
        <v>0</v>
      </c>
      <c r="Q69" s="282">
        <f t="shared" si="155"/>
        <v>0</v>
      </c>
      <c r="R69" s="282">
        <v>0</v>
      </c>
      <c r="S69" s="282">
        <v>0</v>
      </c>
      <c r="T69" s="282">
        <v>0</v>
      </c>
      <c r="U69" s="282">
        <v>0</v>
      </c>
      <c r="V69" s="282">
        <v>0</v>
      </c>
      <c r="W69" s="282">
        <v>0</v>
      </c>
      <c r="X69" s="282">
        <v>0</v>
      </c>
      <c r="Y69" s="282">
        <v>0</v>
      </c>
      <c r="Z69" s="282">
        <v>0</v>
      </c>
      <c r="AA69" s="282">
        <v>0</v>
      </c>
      <c r="AB69" s="282">
        <v>0</v>
      </c>
      <c r="AC69" s="282">
        <v>0</v>
      </c>
      <c r="AD69" s="282">
        <v>0</v>
      </c>
      <c r="AE69" s="282">
        <v>0</v>
      </c>
      <c r="AF69" s="283">
        <f>'4'!V70</f>
        <v>0</v>
      </c>
      <c r="AG69" s="283">
        <f>'4'!W70</f>
        <v>0</v>
      </c>
      <c r="AH69" s="283">
        <f>'4'!X70</f>
        <v>0</v>
      </c>
      <c r="AI69" s="283">
        <v>0</v>
      </c>
      <c r="AJ69" s="283">
        <v>0</v>
      </c>
      <c r="AK69" s="283">
        <f>'4'!Y70</f>
        <v>0</v>
      </c>
      <c r="AL69" s="283">
        <f>'4'!Z70</f>
        <v>1</v>
      </c>
      <c r="AM69" s="283">
        <f t="shared" ref="AM69:AR69" si="156">AF69</f>
        <v>0</v>
      </c>
      <c r="AN69" s="283">
        <f t="shared" si="156"/>
        <v>0</v>
      </c>
      <c r="AO69" s="283">
        <f t="shared" si="156"/>
        <v>0</v>
      </c>
      <c r="AP69" s="283">
        <f t="shared" si="156"/>
        <v>0</v>
      </c>
      <c r="AQ69" s="283">
        <f t="shared" si="156"/>
        <v>0</v>
      </c>
      <c r="AR69" s="283">
        <f t="shared" si="156"/>
        <v>0</v>
      </c>
      <c r="AS69" s="283">
        <f>'4'!AG70</f>
        <v>1</v>
      </c>
      <c r="AT69" s="283">
        <f>'4'!AJ70</f>
        <v>0</v>
      </c>
      <c r="AU69" s="283">
        <f>'4'!AK70</f>
        <v>0</v>
      </c>
      <c r="AV69" s="283">
        <f>'4'!AL70</f>
        <v>0</v>
      </c>
      <c r="AW69" s="283">
        <v>0</v>
      </c>
      <c r="AX69" s="283">
        <v>0</v>
      </c>
      <c r="AY69" s="282">
        <f>'4'!AM70</f>
        <v>0</v>
      </c>
      <c r="AZ69" s="282">
        <f>'4'!AN70</f>
        <v>0</v>
      </c>
      <c r="BA69" s="283">
        <f t="shared" ref="BA69:BF69" si="157">AT69</f>
        <v>0</v>
      </c>
      <c r="BB69" s="283">
        <f t="shared" si="157"/>
        <v>0</v>
      </c>
      <c r="BC69" s="283">
        <f t="shared" si="157"/>
        <v>0</v>
      </c>
      <c r="BD69" s="283">
        <f t="shared" si="157"/>
        <v>0</v>
      </c>
      <c r="BE69" s="283">
        <f t="shared" si="157"/>
        <v>0</v>
      </c>
      <c r="BF69" s="283">
        <f t="shared" si="157"/>
        <v>0</v>
      </c>
      <c r="BG69" s="283">
        <v>0</v>
      </c>
      <c r="BH69" s="282">
        <f>'4'!AX70</f>
        <v>0</v>
      </c>
      <c r="BI69" s="282">
        <f>'4'!AY70</f>
        <v>0</v>
      </c>
      <c r="BJ69" s="282">
        <f>'4'!AZ70</f>
        <v>0</v>
      </c>
      <c r="BK69" s="283">
        <v>0</v>
      </c>
      <c r="BL69" s="283">
        <v>0</v>
      </c>
      <c r="BM69" s="282">
        <f>'4'!BA70</f>
        <v>0</v>
      </c>
      <c r="BN69" s="282">
        <v>0</v>
      </c>
      <c r="BO69" s="283">
        <f t="shared" ref="BO69:BU69" si="158">BH69</f>
        <v>0</v>
      </c>
      <c r="BP69" s="283">
        <f t="shared" si="158"/>
        <v>0</v>
      </c>
      <c r="BQ69" s="283">
        <f t="shared" si="158"/>
        <v>0</v>
      </c>
      <c r="BR69" s="283">
        <f t="shared" si="158"/>
        <v>0</v>
      </c>
      <c r="BS69" s="283">
        <f t="shared" si="158"/>
        <v>0</v>
      </c>
      <c r="BT69" s="283">
        <f t="shared" si="158"/>
        <v>0</v>
      </c>
      <c r="BU69" s="283">
        <f t="shared" si="158"/>
        <v>0</v>
      </c>
      <c r="BV69" s="282">
        <f t="shared" ref="BV69:BV79" si="159">AF69+AT69+BH69</f>
        <v>0</v>
      </c>
      <c r="BW69" s="282">
        <f t="shared" ref="BW69:BW79" si="160">AG69+AU69+BI69</f>
        <v>0</v>
      </c>
      <c r="BX69" s="282">
        <f t="shared" ref="BX69:BX79" si="161">AH69+AV69+BJ69</f>
        <v>0</v>
      </c>
      <c r="BY69" s="282">
        <f t="shared" ref="BY69:BY79" si="162">AI69+AW69+BK69</f>
        <v>0</v>
      </c>
      <c r="BZ69" s="282">
        <f t="shared" ref="BZ69:BZ79" si="163">AJ69+AX69+BL69</f>
        <v>0</v>
      </c>
      <c r="CA69" s="282">
        <f t="shared" si="137"/>
        <v>0</v>
      </c>
      <c r="CB69" s="282">
        <f t="shared" si="137"/>
        <v>1</v>
      </c>
      <c r="CC69" s="282">
        <f t="shared" ref="CC69:CC79" si="164">AF69+BA69+BO69</f>
        <v>0</v>
      </c>
      <c r="CD69" s="282">
        <f t="shared" ref="CD69:CD79" si="165">AG69+BB69+BP69</f>
        <v>0</v>
      </c>
      <c r="CE69" s="282">
        <f t="shared" ref="CE69:CE79" si="166">AH69+BC69+BQ69</f>
        <v>0</v>
      </c>
      <c r="CF69" s="282">
        <f t="shared" ref="CF69:CF79" si="167">AI69+BD69+BR69</f>
        <v>0</v>
      </c>
      <c r="CG69" s="282">
        <f t="shared" ref="CG69:CG79" si="168">AJ69+BE69+BS69</f>
        <v>0</v>
      </c>
      <c r="CH69" s="282">
        <f t="shared" ref="CH69:CH79" si="169">AK69+BF69+BT69</f>
        <v>0</v>
      </c>
      <c r="CI69" s="282">
        <f t="shared" ref="CI69:CI79" si="170">AL69+BG69+BU69</f>
        <v>1</v>
      </c>
      <c r="CJ69" s="231"/>
    </row>
    <row r="70" spans="1:88" ht="31.5" x14ac:dyDescent="0.25">
      <c r="A70" s="16"/>
      <c r="B70" s="16" t="s">
        <v>181</v>
      </c>
      <c r="C70" s="16" t="s">
        <v>179</v>
      </c>
      <c r="D70" s="282">
        <f t="shared" ref="D70:D79" si="171">BV70</f>
        <v>0</v>
      </c>
      <c r="E70" s="282">
        <f t="shared" ref="E70:E79" si="172">BW70</f>
        <v>0</v>
      </c>
      <c r="F70" s="282">
        <f t="shared" ref="F70:F79" si="173">BX70</f>
        <v>0</v>
      </c>
      <c r="G70" s="282">
        <f t="shared" ref="G70:G79" si="174">BY70</f>
        <v>0</v>
      </c>
      <c r="H70" s="282">
        <f t="shared" ref="H70:H79" si="175">BZ70</f>
        <v>0</v>
      </c>
      <c r="I70" s="282">
        <f t="shared" ref="I70:I79" si="176">CA70</f>
        <v>0</v>
      </c>
      <c r="J70" s="282">
        <f t="shared" ref="J70:J79" si="177">CB70</f>
        <v>1</v>
      </c>
      <c r="K70" s="282">
        <f t="shared" ref="K70:K79" si="178">BO70</f>
        <v>0</v>
      </c>
      <c r="L70" s="282">
        <f t="shared" ref="L70:L79" si="179">BP70</f>
        <v>0</v>
      </c>
      <c r="M70" s="282">
        <f t="shared" ref="M70:M79" si="180">BQ70</f>
        <v>0</v>
      </c>
      <c r="N70" s="282">
        <f t="shared" ref="N70:N79" si="181">BR70</f>
        <v>0</v>
      </c>
      <c r="O70" s="282">
        <f t="shared" ref="O70:O79" si="182">BS70</f>
        <v>0</v>
      </c>
      <c r="P70" s="282">
        <f t="shared" ref="P70:P79" si="183">BT70</f>
        <v>0</v>
      </c>
      <c r="Q70" s="282">
        <f t="shared" ref="Q70:Q79" si="184">BU70</f>
        <v>0</v>
      </c>
      <c r="R70" s="282">
        <v>0</v>
      </c>
      <c r="S70" s="282">
        <v>0</v>
      </c>
      <c r="T70" s="282">
        <v>0</v>
      </c>
      <c r="U70" s="282">
        <v>0</v>
      </c>
      <c r="V70" s="282">
        <v>0</v>
      </c>
      <c r="W70" s="282">
        <v>0</v>
      </c>
      <c r="X70" s="282">
        <v>0</v>
      </c>
      <c r="Y70" s="282">
        <v>0</v>
      </c>
      <c r="Z70" s="282">
        <v>0</v>
      </c>
      <c r="AA70" s="282">
        <v>0</v>
      </c>
      <c r="AB70" s="282">
        <v>0</v>
      </c>
      <c r="AC70" s="282">
        <v>0</v>
      </c>
      <c r="AD70" s="282">
        <v>0</v>
      </c>
      <c r="AE70" s="282">
        <v>0</v>
      </c>
      <c r="AF70" s="283">
        <f>'4'!V71</f>
        <v>0</v>
      </c>
      <c r="AG70" s="283">
        <f>'4'!W71</f>
        <v>0</v>
      </c>
      <c r="AH70" s="283">
        <f>'4'!X71</f>
        <v>0</v>
      </c>
      <c r="AI70" s="283">
        <v>0</v>
      </c>
      <c r="AJ70" s="283">
        <v>0</v>
      </c>
      <c r="AK70" s="283">
        <f>'4'!Y71</f>
        <v>0</v>
      </c>
      <c r="AL70" s="283">
        <f>'4'!Z71</f>
        <v>1</v>
      </c>
      <c r="AM70" s="283">
        <f t="shared" ref="AM70:AM79" si="185">AF70</f>
        <v>0</v>
      </c>
      <c r="AN70" s="283">
        <f t="shared" ref="AN70:AN79" si="186">AG70</f>
        <v>0</v>
      </c>
      <c r="AO70" s="283">
        <f t="shared" ref="AO70:AO79" si="187">AH70</f>
        <v>0</v>
      </c>
      <c r="AP70" s="283">
        <f t="shared" ref="AP70:AP79" si="188">AI70</f>
        <v>0</v>
      </c>
      <c r="AQ70" s="283">
        <f t="shared" ref="AQ70:AQ79" si="189">AJ70</f>
        <v>0</v>
      </c>
      <c r="AR70" s="283">
        <f t="shared" ref="AR70:AR79" si="190">AK70</f>
        <v>0</v>
      </c>
      <c r="AS70" s="283">
        <f>'4'!AG71</f>
        <v>1</v>
      </c>
      <c r="AT70" s="283">
        <f>'4'!AJ71</f>
        <v>0</v>
      </c>
      <c r="AU70" s="283">
        <f>'4'!AK71</f>
        <v>0</v>
      </c>
      <c r="AV70" s="283">
        <f>'4'!AL71</f>
        <v>0</v>
      </c>
      <c r="AW70" s="283">
        <v>0</v>
      </c>
      <c r="AX70" s="283">
        <v>0</v>
      </c>
      <c r="AY70" s="282">
        <f>'4'!AM71</f>
        <v>0</v>
      </c>
      <c r="AZ70" s="282">
        <f>'4'!AN71</f>
        <v>0</v>
      </c>
      <c r="BA70" s="283">
        <f t="shared" ref="BA70:BA79" si="191">AT70</f>
        <v>0</v>
      </c>
      <c r="BB70" s="283">
        <f t="shared" ref="BB70:BB79" si="192">AU70</f>
        <v>0</v>
      </c>
      <c r="BC70" s="283">
        <f t="shared" ref="BC70:BC79" si="193">AV70</f>
        <v>0</v>
      </c>
      <c r="BD70" s="283">
        <f t="shared" ref="BD70:BD79" si="194">AW70</f>
        <v>0</v>
      </c>
      <c r="BE70" s="283">
        <f t="shared" ref="BE70:BE79" si="195">AX70</f>
        <v>0</v>
      </c>
      <c r="BF70" s="283">
        <f t="shared" ref="BF70:BF79" si="196">AY70</f>
        <v>0</v>
      </c>
      <c r="BG70" s="283">
        <v>0</v>
      </c>
      <c r="BH70" s="282">
        <f>'4'!AX71</f>
        <v>0</v>
      </c>
      <c r="BI70" s="282">
        <f>'4'!AY71</f>
        <v>0</v>
      </c>
      <c r="BJ70" s="282">
        <f>'4'!AZ71</f>
        <v>0</v>
      </c>
      <c r="BK70" s="283">
        <v>0</v>
      </c>
      <c r="BL70" s="283">
        <v>0</v>
      </c>
      <c r="BM70" s="282">
        <f>'4'!BA71</f>
        <v>0</v>
      </c>
      <c r="BN70" s="282">
        <v>0</v>
      </c>
      <c r="BO70" s="283">
        <f t="shared" ref="BO70:BO79" si="197">BH70</f>
        <v>0</v>
      </c>
      <c r="BP70" s="283">
        <f t="shared" ref="BP70:BP79" si="198">BI70</f>
        <v>0</v>
      </c>
      <c r="BQ70" s="283">
        <f t="shared" ref="BQ70:BQ79" si="199">BJ70</f>
        <v>0</v>
      </c>
      <c r="BR70" s="283">
        <f t="shared" ref="BR70:BR79" si="200">BK70</f>
        <v>0</v>
      </c>
      <c r="BS70" s="283">
        <f t="shared" ref="BS70:BS79" si="201">BL70</f>
        <v>0</v>
      </c>
      <c r="BT70" s="283">
        <f t="shared" ref="BT70:BT79" si="202">BM70</f>
        <v>0</v>
      </c>
      <c r="BU70" s="283">
        <f t="shared" ref="BU70:BU79" si="203">BN70</f>
        <v>0</v>
      </c>
      <c r="BV70" s="282">
        <f t="shared" si="159"/>
        <v>0</v>
      </c>
      <c r="BW70" s="282">
        <f t="shared" si="160"/>
        <v>0</v>
      </c>
      <c r="BX70" s="282">
        <f t="shared" si="161"/>
        <v>0</v>
      </c>
      <c r="BY70" s="282">
        <f t="shared" si="162"/>
        <v>0</v>
      </c>
      <c r="BZ70" s="282">
        <f t="shared" si="163"/>
        <v>0</v>
      </c>
      <c r="CA70" s="282">
        <f t="shared" ref="CA70:CA79" si="204">AK70+AY70+BM70</f>
        <v>0</v>
      </c>
      <c r="CB70" s="282">
        <f t="shared" ref="CB70:CB79" si="205">AL70+AZ70+BN70</f>
        <v>1</v>
      </c>
      <c r="CC70" s="282">
        <f t="shared" si="164"/>
        <v>0</v>
      </c>
      <c r="CD70" s="282">
        <f t="shared" si="165"/>
        <v>0</v>
      </c>
      <c r="CE70" s="282">
        <f t="shared" si="166"/>
        <v>0</v>
      </c>
      <c r="CF70" s="282">
        <f t="shared" si="167"/>
        <v>0</v>
      </c>
      <c r="CG70" s="282">
        <f t="shared" si="168"/>
        <v>0</v>
      </c>
      <c r="CH70" s="282">
        <f t="shared" si="169"/>
        <v>0</v>
      </c>
      <c r="CI70" s="282">
        <f t="shared" si="170"/>
        <v>1</v>
      </c>
      <c r="CJ70" s="231"/>
    </row>
    <row r="71" spans="1:88" ht="31.5" x14ac:dyDescent="0.25">
      <c r="A71" s="16"/>
      <c r="B71" s="16" t="s">
        <v>182</v>
      </c>
      <c r="C71" s="16" t="s">
        <v>179</v>
      </c>
      <c r="D71" s="282">
        <f t="shared" si="171"/>
        <v>0</v>
      </c>
      <c r="E71" s="282">
        <f t="shared" si="172"/>
        <v>0</v>
      </c>
      <c r="F71" s="282">
        <f t="shared" si="173"/>
        <v>0</v>
      </c>
      <c r="G71" s="282">
        <f t="shared" si="174"/>
        <v>0</v>
      </c>
      <c r="H71" s="282">
        <f t="shared" si="175"/>
        <v>0</v>
      </c>
      <c r="I71" s="282">
        <f t="shared" si="176"/>
        <v>0</v>
      </c>
      <c r="J71" s="282">
        <f t="shared" si="177"/>
        <v>1</v>
      </c>
      <c r="K71" s="282">
        <f t="shared" si="178"/>
        <v>0</v>
      </c>
      <c r="L71" s="282">
        <f t="shared" si="179"/>
        <v>0</v>
      </c>
      <c r="M71" s="282">
        <f t="shared" si="180"/>
        <v>0</v>
      </c>
      <c r="N71" s="282">
        <f t="shared" si="181"/>
        <v>0</v>
      </c>
      <c r="O71" s="282">
        <f t="shared" si="182"/>
        <v>0</v>
      </c>
      <c r="P71" s="282">
        <f t="shared" si="183"/>
        <v>0</v>
      </c>
      <c r="Q71" s="282">
        <f t="shared" si="184"/>
        <v>0</v>
      </c>
      <c r="R71" s="282">
        <v>0</v>
      </c>
      <c r="S71" s="282">
        <v>0</v>
      </c>
      <c r="T71" s="282">
        <v>0</v>
      </c>
      <c r="U71" s="282">
        <v>0</v>
      </c>
      <c r="V71" s="282">
        <v>0</v>
      </c>
      <c r="W71" s="282">
        <v>0</v>
      </c>
      <c r="X71" s="282">
        <v>0</v>
      </c>
      <c r="Y71" s="282">
        <v>0</v>
      </c>
      <c r="Z71" s="282">
        <v>0</v>
      </c>
      <c r="AA71" s="282">
        <v>0</v>
      </c>
      <c r="AB71" s="282">
        <v>0</v>
      </c>
      <c r="AC71" s="282">
        <v>0</v>
      </c>
      <c r="AD71" s="282">
        <v>0</v>
      </c>
      <c r="AE71" s="282">
        <v>0</v>
      </c>
      <c r="AF71" s="283">
        <f>'4'!V72</f>
        <v>0</v>
      </c>
      <c r="AG71" s="283">
        <f>'4'!W72</f>
        <v>0</v>
      </c>
      <c r="AH71" s="283">
        <f>'4'!X72</f>
        <v>0</v>
      </c>
      <c r="AI71" s="283">
        <v>0</v>
      </c>
      <c r="AJ71" s="283">
        <v>0</v>
      </c>
      <c r="AK71" s="283">
        <f>'4'!Y72</f>
        <v>0</v>
      </c>
      <c r="AL71" s="283">
        <f>'4'!Z72</f>
        <v>1</v>
      </c>
      <c r="AM71" s="283">
        <f t="shared" si="185"/>
        <v>0</v>
      </c>
      <c r="AN71" s="283">
        <f t="shared" si="186"/>
        <v>0</v>
      </c>
      <c r="AO71" s="283">
        <f t="shared" si="187"/>
        <v>0</v>
      </c>
      <c r="AP71" s="283">
        <f t="shared" si="188"/>
        <v>0</v>
      </c>
      <c r="AQ71" s="283">
        <f t="shared" si="189"/>
        <v>0</v>
      </c>
      <c r="AR71" s="283">
        <f t="shared" si="190"/>
        <v>0</v>
      </c>
      <c r="AS71" s="283">
        <f>'4'!AG72</f>
        <v>1</v>
      </c>
      <c r="AT71" s="283">
        <f>'4'!AJ72</f>
        <v>0</v>
      </c>
      <c r="AU71" s="283">
        <f>'4'!AK72</f>
        <v>0</v>
      </c>
      <c r="AV71" s="283">
        <f>'4'!AL72</f>
        <v>0</v>
      </c>
      <c r="AW71" s="283">
        <v>0</v>
      </c>
      <c r="AX71" s="283">
        <v>0</v>
      </c>
      <c r="AY71" s="282">
        <f>'4'!AM72</f>
        <v>0</v>
      </c>
      <c r="AZ71" s="282">
        <f>'4'!AN72</f>
        <v>0</v>
      </c>
      <c r="BA71" s="283">
        <f t="shared" si="191"/>
        <v>0</v>
      </c>
      <c r="BB71" s="283">
        <f t="shared" si="192"/>
        <v>0</v>
      </c>
      <c r="BC71" s="283">
        <f t="shared" si="193"/>
        <v>0</v>
      </c>
      <c r="BD71" s="283">
        <f t="shared" si="194"/>
        <v>0</v>
      </c>
      <c r="BE71" s="283">
        <f t="shared" si="195"/>
        <v>0</v>
      </c>
      <c r="BF71" s="283">
        <f t="shared" si="196"/>
        <v>0</v>
      </c>
      <c r="BG71" s="283">
        <v>0</v>
      </c>
      <c r="BH71" s="282">
        <f>'4'!AX72</f>
        <v>0</v>
      </c>
      <c r="BI71" s="282">
        <f>'4'!AY72</f>
        <v>0</v>
      </c>
      <c r="BJ71" s="282">
        <f>'4'!AZ72</f>
        <v>0</v>
      </c>
      <c r="BK71" s="283">
        <v>0</v>
      </c>
      <c r="BL71" s="283">
        <v>0</v>
      </c>
      <c r="BM71" s="282">
        <f>'4'!BA72</f>
        <v>0</v>
      </c>
      <c r="BN71" s="282">
        <v>0</v>
      </c>
      <c r="BO71" s="283">
        <f t="shared" si="197"/>
        <v>0</v>
      </c>
      <c r="BP71" s="283">
        <f t="shared" si="198"/>
        <v>0</v>
      </c>
      <c r="BQ71" s="283">
        <f t="shared" si="199"/>
        <v>0</v>
      </c>
      <c r="BR71" s="283">
        <f t="shared" si="200"/>
        <v>0</v>
      </c>
      <c r="BS71" s="283">
        <f t="shared" si="201"/>
        <v>0</v>
      </c>
      <c r="BT71" s="283">
        <f t="shared" si="202"/>
        <v>0</v>
      </c>
      <c r="BU71" s="283">
        <f t="shared" si="203"/>
        <v>0</v>
      </c>
      <c r="BV71" s="282">
        <f t="shared" si="159"/>
        <v>0</v>
      </c>
      <c r="BW71" s="282">
        <f t="shared" si="160"/>
        <v>0</v>
      </c>
      <c r="BX71" s="282">
        <f t="shared" si="161"/>
        <v>0</v>
      </c>
      <c r="BY71" s="282">
        <f t="shared" si="162"/>
        <v>0</v>
      </c>
      <c r="BZ71" s="282">
        <f t="shared" si="163"/>
        <v>0</v>
      </c>
      <c r="CA71" s="282">
        <f t="shared" si="204"/>
        <v>0</v>
      </c>
      <c r="CB71" s="282">
        <f t="shared" si="205"/>
        <v>1</v>
      </c>
      <c r="CC71" s="282">
        <f t="shared" si="164"/>
        <v>0</v>
      </c>
      <c r="CD71" s="282">
        <f t="shared" si="165"/>
        <v>0</v>
      </c>
      <c r="CE71" s="282">
        <f t="shared" si="166"/>
        <v>0</v>
      </c>
      <c r="CF71" s="282">
        <f t="shared" si="167"/>
        <v>0</v>
      </c>
      <c r="CG71" s="282">
        <f t="shared" si="168"/>
        <v>0</v>
      </c>
      <c r="CH71" s="282">
        <f t="shared" si="169"/>
        <v>0</v>
      </c>
      <c r="CI71" s="282">
        <f t="shared" si="170"/>
        <v>1</v>
      </c>
      <c r="CJ71" s="231"/>
    </row>
    <row r="72" spans="1:88" ht="31.5" x14ac:dyDescent="0.25">
      <c r="A72" s="16"/>
      <c r="B72" s="16" t="s">
        <v>183</v>
      </c>
      <c r="C72" s="16" t="s">
        <v>179</v>
      </c>
      <c r="D72" s="282">
        <f t="shared" si="171"/>
        <v>0</v>
      </c>
      <c r="E72" s="282">
        <f t="shared" si="172"/>
        <v>0</v>
      </c>
      <c r="F72" s="282">
        <f t="shared" si="173"/>
        <v>0</v>
      </c>
      <c r="G72" s="282">
        <f t="shared" si="174"/>
        <v>0</v>
      </c>
      <c r="H72" s="282">
        <f t="shared" si="175"/>
        <v>0</v>
      </c>
      <c r="I72" s="282">
        <f t="shared" si="176"/>
        <v>0</v>
      </c>
      <c r="J72" s="282">
        <f t="shared" si="177"/>
        <v>1</v>
      </c>
      <c r="K72" s="282">
        <f t="shared" si="178"/>
        <v>0</v>
      </c>
      <c r="L72" s="282">
        <f t="shared" si="179"/>
        <v>0</v>
      </c>
      <c r="M72" s="282">
        <f t="shared" si="180"/>
        <v>0</v>
      </c>
      <c r="N72" s="282">
        <f t="shared" si="181"/>
        <v>0</v>
      </c>
      <c r="O72" s="282">
        <f t="shared" si="182"/>
        <v>0</v>
      </c>
      <c r="P72" s="282">
        <f t="shared" si="183"/>
        <v>0</v>
      </c>
      <c r="Q72" s="282">
        <f t="shared" si="184"/>
        <v>0</v>
      </c>
      <c r="R72" s="282">
        <v>0</v>
      </c>
      <c r="S72" s="282">
        <v>0</v>
      </c>
      <c r="T72" s="282">
        <v>0</v>
      </c>
      <c r="U72" s="282">
        <v>0</v>
      </c>
      <c r="V72" s="282">
        <v>0</v>
      </c>
      <c r="W72" s="282">
        <v>0</v>
      </c>
      <c r="X72" s="282">
        <v>0</v>
      </c>
      <c r="Y72" s="282">
        <v>0</v>
      </c>
      <c r="Z72" s="282">
        <v>0</v>
      </c>
      <c r="AA72" s="282">
        <v>0</v>
      </c>
      <c r="AB72" s="282">
        <v>0</v>
      </c>
      <c r="AC72" s="282">
        <v>0</v>
      </c>
      <c r="AD72" s="282">
        <v>0</v>
      </c>
      <c r="AE72" s="282">
        <v>0</v>
      </c>
      <c r="AF72" s="283">
        <f>'4'!V73</f>
        <v>0</v>
      </c>
      <c r="AG72" s="283">
        <f>'4'!W73</f>
        <v>0</v>
      </c>
      <c r="AH72" s="283">
        <f>'4'!X73</f>
        <v>0</v>
      </c>
      <c r="AI72" s="283">
        <v>0</v>
      </c>
      <c r="AJ72" s="283">
        <v>0</v>
      </c>
      <c r="AK72" s="283">
        <f>'4'!Y73</f>
        <v>0</v>
      </c>
      <c r="AL72" s="283">
        <f>'4'!Z73</f>
        <v>1</v>
      </c>
      <c r="AM72" s="283">
        <f t="shared" si="185"/>
        <v>0</v>
      </c>
      <c r="AN72" s="283">
        <f t="shared" si="186"/>
        <v>0</v>
      </c>
      <c r="AO72" s="283">
        <f t="shared" si="187"/>
        <v>0</v>
      </c>
      <c r="AP72" s="283">
        <f t="shared" si="188"/>
        <v>0</v>
      </c>
      <c r="AQ72" s="283">
        <f t="shared" si="189"/>
        <v>0</v>
      </c>
      <c r="AR72" s="283">
        <f t="shared" si="190"/>
        <v>0</v>
      </c>
      <c r="AS72" s="283">
        <f>'4'!AG73</f>
        <v>1</v>
      </c>
      <c r="AT72" s="283">
        <f>'4'!AJ73</f>
        <v>0</v>
      </c>
      <c r="AU72" s="283">
        <f>'4'!AK73</f>
        <v>0</v>
      </c>
      <c r="AV72" s="283">
        <f>'4'!AL73</f>
        <v>0</v>
      </c>
      <c r="AW72" s="283">
        <v>0</v>
      </c>
      <c r="AX72" s="283">
        <v>0</v>
      </c>
      <c r="AY72" s="282">
        <f>'4'!AM73</f>
        <v>0</v>
      </c>
      <c r="AZ72" s="282">
        <f>'4'!AN73</f>
        <v>0</v>
      </c>
      <c r="BA72" s="283">
        <f t="shared" si="191"/>
        <v>0</v>
      </c>
      <c r="BB72" s="283">
        <f t="shared" si="192"/>
        <v>0</v>
      </c>
      <c r="BC72" s="283">
        <f t="shared" si="193"/>
        <v>0</v>
      </c>
      <c r="BD72" s="283">
        <f t="shared" si="194"/>
        <v>0</v>
      </c>
      <c r="BE72" s="283">
        <f t="shared" si="195"/>
        <v>0</v>
      </c>
      <c r="BF72" s="283">
        <f t="shared" si="196"/>
        <v>0</v>
      </c>
      <c r="BG72" s="283">
        <v>0</v>
      </c>
      <c r="BH72" s="282">
        <f>'4'!AX73</f>
        <v>0</v>
      </c>
      <c r="BI72" s="282">
        <f>'4'!AY73</f>
        <v>0</v>
      </c>
      <c r="BJ72" s="282">
        <f>'4'!AZ73</f>
        <v>0</v>
      </c>
      <c r="BK72" s="283">
        <v>0</v>
      </c>
      <c r="BL72" s="283">
        <v>0</v>
      </c>
      <c r="BM72" s="282">
        <f>'4'!BA73</f>
        <v>0</v>
      </c>
      <c r="BN72" s="282">
        <v>0</v>
      </c>
      <c r="BO72" s="283">
        <f t="shared" si="197"/>
        <v>0</v>
      </c>
      <c r="BP72" s="283">
        <f t="shared" si="198"/>
        <v>0</v>
      </c>
      <c r="BQ72" s="283">
        <f t="shared" si="199"/>
        <v>0</v>
      </c>
      <c r="BR72" s="283">
        <f t="shared" si="200"/>
        <v>0</v>
      </c>
      <c r="BS72" s="283">
        <f t="shared" si="201"/>
        <v>0</v>
      </c>
      <c r="BT72" s="283">
        <f t="shared" si="202"/>
        <v>0</v>
      </c>
      <c r="BU72" s="283">
        <f t="shared" si="203"/>
        <v>0</v>
      </c>
      <c r="BV72" s="282">
        <f t="shared" si="159"/>
        <v>0</v>
      </c>
      <c r="BW72" s="282">
        <f t="shared" si="160"/>
        <v>0</v>
      </c>
      <c r="BX72" s="282">
        <f t="shared" si="161"/>
        <v>0</v>
      </c>
      <c r="BY72" s="282">
        <f t="shared" si="162"/>
        <v>0</v>
      </c>
      <c r="BZ72" s="282">
        <f t="shared" si="163"/>
        <v>0</v>
      </c>
      <c r="CA72" s="282">
        <f t="shared" si="204"/>
        <v>0</v>
      </c>
      <c r="CB72" s="282">
        <f t="shared" si="205"/>
        <v>1</v>
      </c>
      <c r="CC72" s="282">
        <f t="shared" si="164"/>
        <v>0</v>
      </c>
      <c r="CD72" s="282">
        <f t="shared" si="165"/>
        <v>0</v>
      </c>
      <c r="CE72" s="282">
        <f t="shared" si="166"/>
        <v>0</v>
      </c>
      <c r="CF72" s="282">
        <f t="shared" si="167"/>
        <v>0</v>
      </c>
      <c r="CG72" s="282">
        <f t="shared" si="168"/>
        <v>0</v>
      </c>
      <c r="CH72" s="282">
        <f t="shared" si="169"/>
        <v>0</v>
      </c>
      <c r="CI72" s="282">
        <f t="shared" si="170"/>
        <v>1</v>
      </c>
      <c r="CJ72" s="231"/>
    </row>
    <row r="73" spans="1:88" ht="47.25" x14ac:dyDescent="0.25">
      <c r="A73" s="16"/>
      <c r="B73" s="16" t="s">
        <v>184</v>
      </c>
      <c r="C73" s="16" t="s">
        <v>179</v>
      </c>
      <c r="D73" s="282">
        <f t="shared" si="171"/>
        <v>0</v>
      </c>
      <c r="E73" s="282">
        <f t="shared" si="172"/>
        <v>0</v>
      </c>
      <c r="F73" s="282">
        <f t="shared" si="173"/>
        <v>0</v>
      </c>
      <c r="G73" s="282">
        <f t="shared" si="174"/>
        <v>0</v>
      </c>
      <c r="H73" s="282">
        <f t="shared" si="175"/>
        <v>0</v>
      </c>
      <c r="I73" s="282">
        <f t="shared" si="176"/>
        <v>0</v>
      </c>
      <c r="J73" s="282">
        <f t="shared" si="177"/>
        <v>1</v>
      </c>
      <c r="K73" s="282">
        <f t="shared" si="178"/>
        <v>0</v>
      </c>
      <c r="L73" s="282">
        <f t="shared" si="179"/>
        <v>0</v>
      </c>
      <c r="M73" s="282">
        <f t="shared" si="180"/>
        <v>0</v>
      </c>
      <c r="N73" s="282">
        <f t="shared" si="181"/>
        <v>0</v>
      </c>
      <c r="O73" s="282">
        <f t="shared" si="182"/>
        <v>0</v>
      </c>
      <c r="P73" s="282">
        <f t="shared" si="183"/>
        <v>0</v>
      </c>
      <c r="Q73" s="282">
        <f t="shared" si="184"/>
        <v>0</v>
      </c>
      <c r="R73" s="282">
        <v>0</v>
      </c>
      <c r="S73" s="282">
        <v>0</v>
      </c>
      <c r="T73" s="282">
        <v>0</v>
      </c>
      <c r="U73" s="282">
        <v>0</v>
      </c>
      <c r="V73" s="282">
        <v>0</v>
      </c>
      <c r="W73" s="282">
        <v>0</v>
      </c>
      <c r="X73" s="282">
        <v>0</v>
      </c>
      <c r="Y73" s="282">
        <v>0</v>
      </c>
      <c r="Z73" s="282">
        <v>0</v>
      </c>
      <c r="AA73" s="282">
        <v>0</v>
      </c>
      <c r="AB73" s="282">
        <v>0</v>
      </c>
      <c r="AC73" s="282">
        <v>0</v>
      </c>
      <c r="AD73" s="282">
        <v>0</v>
      </c>
      <c r="AE73" s="282">
        <v>0</v>
      </c>
      <c r="AF73" s="283">
        <f>'4'!V74</f>
        <v>0</v>
      </c>
      <c r="AG73" s="283">
        <f>'4'!W74</f>
        <v>0</v>
      </c>
      <c r="AH73" s="283">
        <f>'4'!X74</f>
        <v>0</v>
      </c>
      <c r="AI73" s="283">
        <v>0</v>
      </c>
      <c r="AJ73" s="283">
        <v>0</v>
      </c>
      <c r="AK73" s="283">
        <f>'4'!Y74</f>
        <v>0</v>
      </c>
      <c r="AL73" s="283">
        <f>'4'!Z74</f>
        <v>1</v>
      </c>
      <c r="AM73" s="283">
        <f t="shared" si="185"/>
        <v>0</v>
      </c>
      <c r="AN73" s="283">
        <f t="shared" si="186"/>
        <v>0</v>
      </c>
      <c r="AO73" s="283">
        <f t="shared" si="187"/>
        <v>0</v>
      </c>
      <c r="AP73" s="283">
        <f t="shared" si="188"/>
        <v>0</v>
      </c>
      <c r="AQ73" s="283">
        <f t="shared" si="189"/>
        <v>0</v>
      </c>
      <c r="AR73" s="283">
        <f t="shared" si="190"/>
        <v>0</v>
      </c>
      <c r="AS73" s="283">
        <f>'4'!AG74</f>
        <v>1</v>
      </c>
      <c r="AT73" s="283">
        <f>'4'!AJ74</f>
        <v>0</v>
      </c>
      <c r="AU73" s="283">
        <f>'4'!AK74</f>
        <v>0</v>
      </c>
      <c r="AV73" s="283">
        <f>'4'!AL74</f>
        <v>0</v>
      </c>
      <c r="AW73" s="283">
        <v>0</v>
      </c>
      <c r="AX73" s="283">
        <v>0</v>
      </c>
      <c r="AY73" s="282">
        <f>'4'!AM74</f>
        <v>0</v>
      </c>
      <c r="AZ73" s="282">
        <f>'4'!AN74</f>
        <v>0</v>
      </c>
      <c r="BA73" s="283">
        <f t="shared" si="191"/>
        <v>0</v>
      </c>
      <c r="BB73" s="283">
        <f t="shared" si="192"/>
        <v>0</v>
      </c>
      <c r="BC73" s="283">
        <f t="shared" si="193"/>
        <v>0</v>
      </c>
      <c r="BD73" s="283">
        <f t="shared" si="194"/>
        <v>0</v>
      </c>
      <c r="BE73" s="283">
        <f t="shared" si="195"/>
        <v>0</v>
      </c>
      <c r="BF73" s="283">
        <f t="shared" si="196"/>
        <v>0</v>
      </c>
      <c r="BG73" s="283">
        <v>0</v>
      </c>
      <c r="BH73" s="282">
        <f>'4'!AX74</f>
        <v>0</v>
      </c>
      <c r="BI73" s="282">
        <f>'4'!AY74</f>
        <v>0</v>
      </c>
      <c r="BJ73" s="282">
        <f>'4'!AZ74</f>
        <v>0</v>
      </c>
      <c r="BK73" s="283">
        <v>0</v>
      </c>
      <c r="BL73" s="283">
        <v>0</v>
      </c>
      <c r="BM73" s="282">
        <f>'4'!BA74</f>
        <v>0</v>
      </c>
      <c r="BN73" s="282">
        <v>0</v>
      </c>
      <c r="BO73" s="283">
        <f t="shared" si="197"/>
        <v>0</v>
      </c>
      <c r="BP73" s="283">
        <f t="shared" si="198"/>
        <v>0</v>
      </c>
      <c r="BQ73" s="283">
        <f t="shared" si="199"/>
        <v>0</v>
      </c>
      <c r="BR73" s="283">
        <f t="shared" si="200"/>
        <v>0</v>
      </c>
      <c r="BS73" s="283">
        <f t="shared" si="201"/>
        <v>0</v>
      </c>
      <c r="BT73" s="283">
        <f t="shared" si="202"/>
        <v>0</v>
      </c>
      <c r="BU73" s="283">
        <f t="shared" si="203"/>
        <v>0</v>
      </c>
      <c r="BV73" s="282">
        <f t="shared" si="159"/>
        <v>0</v>
      </c>
      <c r="BW73" s="282">
        <f t="shared" si="160"/>
        <v>0</v>
      </c>
      <c r="BX73" s="282">
        <f t="shared" si="161"/>
        <v>0</v>
      </c>
      <c r="BY73" s="282">
        <f t="shared" si="162"/>
        <v>0</v>
      </c>
      <c r="BZ73" s="282">
        <f t="shared" si="163"/>
        <v>0</v>
      </c>
      <c r="CA73" s="282">
        <f t="shared" si="204"/>
        <v>0</v>
      </c>
      <c r="CB73" s="282">
        <f t="shared" si="205"/>
        <v>1</v>
      </c>
      <c r="CC73" s="282">
        <f t="shared" si="164"/>
        <v>0</v>
      </c>
      <c r="CD73" s="282">
        <f t="shared" si="165"/>
        <v>0</v>
      </c>
      <c r="CE73" s="282">
        <f t="shared" si="166"/>
        <v>0</v>
      </c>
      <c r="CF73" s="282">
        <f t="shared" si="167"/>
        <v>0</v>
      </c>
      <c r="CG73" s="282">
        <f t="shared" si="168"/>
        <v>0</v>
      </c>
      <c r="CH73" s="282">
        <f t="shared" si="169"/>
        <v>0</v>
      </c>
      <c r="CI73" s="282">
        <f t="shared" si="170"/>
        <v>1</v>
      </c>
      <c r="CJ73" s="231"/>
    </row>
    <row r="74" spans="1:88" ht="31.5" x14ac:dyDescent="0.25">
      <c r="A74" s="16"/>
      <c r="B74" s="16" t="s">
        <v>185</v>
      </c>
      <c r="C74" s="16" t="s">
        <v>179</v>
      </c>
      <c r="D74" s="282">
        <f t="shared" si="171"/>
        <v>0</v>
      </c>
      <c r="E74" s="282">
        <f t="shared" si="172"/>
        <v>0</v>
      </c>
      <c r="F74" s="282">
        <f t="shared" si="173"/>
        <v>0</v>
      </c>
      <c r="G74" s="282">
        <f t="shared" si="174"/>
        <v>0</v>
      </c>
      <c r="H74" s="282">
        <f t="shared" si="175"/>
        <v>0</v>
      </c>
      <c r="I74" s="282">
        <f t="shared" si="176"/>
        <v>0</v>
      </c>
      <c r="J74" s="282">
        <f t="shared" si="177"/>
        <v>1</v>
      </c>
      <c r="K74" s="282">
        <f t="shared" si="178"/>
        <v>0</v>
      </c>
      <c r="L74" s="282">
        <f t="shared" si="179"/>
        <v>0</v>
      </c>
      <c r="M74" s="282">
        <f t="shared" si="180"/>
        <v>0</v>
      </c>
      <c r="N74" s="282">
        <f t="shared" si="181"/>
        <v>0</v>
      </c>
      <c r="O74" s="282">
        <f t="shared" si="182"/>
        <v>0</v>
      </c>
      <c r="P74" s="282">
        <f t="shared" si="183"/>
        <v>0</v>
      </c>
      <c r="Q74" s="282">
        <f t="shared" si="184"/>
        <v>0</v>
      </c>
      <c r="R74" s="282">
        <v>0</v>
      </c>
      <c r="S74" s="282">
        <v>0</v>
      </c>
      <c r="T74" s="282">
        <v>0</v>
      </c>
      <c r="U74" s="282">
        <v>0</v>
      </c>
      <c r="V74" s="282">
        <v>0</v>
      </c>
      <c r="W74" s="282">
        <v>0</v>
      </c>
      <c r="X74" s="282">
        <v>0</v>
      </c>
      <c r="Y74" s="282">
        <v>0</v>
      </c>
      <c r="Z74" s="282">
        <v>0</v>
      </c>
      <c r="AA74" s="282">
        <v>0</v>
      </c>
      <c r="AB74" s="282">
        <v>0</v>
      </c>
      <c r="AC74" s="282">
        <v>0</v>
      </c>
      <c r="AD74" s="282">
        <v>0</v>
      </c>
      <c r="AE74" s="282">
        <v>0</v>
      </c>
      <c r="AF74" s="283">
        <f>'4'!V75</f>
        <v>0</v>
      </c>
      <c r="AG74" s="283">
        <f>'4'!W75</f>
        <v>0</v>
      </c>
      <c r="AH74" s="283">
        <f>'4'!X75</f>
        <v>0</v>
      </c>
      <c r="AI74" s="283">
        <v>0</v>
      </c>
      <c r="AJ74" s="283">
        <v>0</v>
      </c>
      <c r="AK74" s="283">
        <f>'4'!Y75</f>
        <v>0</v>
      </c>
      <c r="AL74" s="283">
        <f>'4'!Z75</f>
        <v>1</v>
      </c>
      <c r="AM74" s="283">
        <f t="shared" si="185"/>
        <v>0</v>
      </c>
      <c r="AN74" s="283">
        <f t="shared" si="186"/>
        <v>0</v>
      </c>
      <c r="AO74" s="283">
        <f t="shared" si="187"/>
        <v>0</v>
      </c>
      <c r="AP74" s="283">
        <f t="shared" si="188"/>
        <v>0</v>
      </c>
      <c r="AQ74" s="283">
        <f t="shared" si="189"/>
        <v>0</v>
      </c>
      <c r="AR74" s="283">
        <f t="shared" si="190"/>
        <v>0</v>
      </c>
      <c r="AS74" s="283">
        <f>'4'!AG75</f>
        <v>1</v>
      </c>
      <c r="AT74" s="283">
        <f>'4'!AJ75</f>
        <v>0</v>
      </c>
      <c r="AU74" s="283">
        <f>'4'!AK75</f>
        <v>0</v>
      </c>
      <c r="AV74" s="283">
        <f>'4'!AL75</f>
        <v>0</v>
      </c>
      <c r="AW74" s="283">
        <v>0</v>
      </c>
      <c r="AX74" s="283">
        <v>0</v>
      </c>
      <c r="AY74" s="282">
        <f>'4'!AM75</f>
        <v>0</v>
      </c>
      <c r="AZ74" s="282">
        <f>'4'!AN75</f>
        <v>0</v>
      </c>
      <c r="BA74" s="283">
        <f t="shared" si="191"/>
        <v>0</v>
      </c>
      <c r="BB74" s="283">
        <f t="shared" si="192"/>
        <v>0</v>
      </c>
      <c r="BC74" s="283">
        <f t="shared" si="193"/>
        <v>0</v>
      </c>
      <c r="BD74" s="283">
        <f t="shared" si="194"/>
        <v>0</v>
      </c>
      <c r="BE74" s="283">
        <f t="shared" si="195"/>
        <v>0</v>
      </c>
      <c r="BF74" s="283">
        <f t="shared" si="196"/>
        <v>0</v>
      </c>
      <c r="BG74" s="283">
        <v>0</v>
      </c>
      <c r="BH74" s="282">
        <f>'4'!AX75</f>
        <v>0</v>
      </c>
      <c r="BI74" s="282">
        <f>'4'!AY75</f>
        <v>0</v>
      </c>
      <c r="BJ74" s="282">
        <f>'4'!AZ75</f>
        <v>0</v>
      </c>
      <c r="BK74" s="283">
        <v>0</v>
      </c>
      <c r="BL74" s="283">
        <v>0</v>
      </c>
      <c r="BM74" s="282">
        <f>'4'!BA75</f>
        <v>0</v>
      </c>
      <c r="BN74" s="282">
        <v>0</v>
      </c>
      <c r="BO74" s="283">
        <f t="shared" si="197"/>
        <v>0</v>
      </c>
      <c r="BP74" s="283">
        <f t="shared" si="198"/>
        <v>0</v>
      </c>
      <c r="BQ74" s="283">
        <f t="shared" si="199"/>
        <v>0</v>
      </c>
      <c r="BR74" s="283">
        <f t="shared" si="200"/>
        <v>0</v>
      </c>
      <c r="BS74" s="283">
        <f t="shared" si="201"/>
        <v>0</v>
      </c>
      <c r="BT74" s="283">
        <f t="shared" si="202"/>
        <v>0</v>
      </c>
      <c r="BU74" s="283">
        <f t="shared" si="203"/>
        <v>0</v>
      </c>
      <c r="BV74" s="282">
        <f t="shared" si="159"/>
        <v>0</v>
      </c>
      <c r="BW74" s="282">
        <f t="shared" si="160"/>
        <v>0</v>
      </c>
      <c r="BX74" s="282">
        <f t="shared" si="161"/>
        <v>0</v>
      </c>
      <c r="BY74" s="282">
        <f t="shared" si="162"/>
        <v>0</v>
      </c>
      <c r="BZ74" s="282">
        <f t="shared" si="163"/>
        <v>0</v>
      </c>
      <c r="CA74" s="282">
        <f t="shared" si="204"/>
        <v>0</v>
      </c>
      <c r="CB74" s="282">
        <f t="shared" si="205"/>
        <v>1</v>
      </c>
      <c r="CC74" s="282">
        <f t="shared" si="164"/>
        <v>0</v>
      </c>
      <c r="CD74" s="282">
        <f t="shared" si="165"/>
        <v>0</v>
      </c>
      <c r="CE74" s="282">
        <f t="shared" si="166"/>
        <v>0</v>
      </c>
      <c r="CF74" s="282">
        <f t="shared" si="167"/>
        <v>0</v>
      </c>
      <c r="CG74" s="282">
        <f t="shared" si="168"/>
        <v>0</v>
      </c>
      <c r="CH74" s="282">
        <f t="shared" si="169"/>
        <v>0</v>
      </c>
      <c r="CI74" s="282">
        <f t="shared" si="170"/>
        <v>1</v>
      </c>
      <c r="CJ74" s="231"/>
    </row>
    <row r="75" spans="1:88" ht="31.5" x14ac:dyDescent="0.25">
      <c r="A75" s="16"/>
      <c r="B75" s="16" t="s">
        <v>186</v>
      </c>
      <c r="C75" s="16" t="s">
        <v>179</v>
      </c>
      <c r="D75" s="282">
        <f t="shared" si="171"/>
        <v>0</v>
      </c>
      <c r="E75" s="282">
        <f t="shared" si="172"/>
        <v>0</v>
      </c>
      <c r="F75" s="282">
        <f t="shared" si="173"/>
        <v>0</v>
      </c>
      <c r="G75" s="282">
        <f t="shared" si="174"/>
        <v>0</v>
      </c>
      <c r="H75" s="282">
        <f t="shared" si="175"/>
        <v>0</v>
      </c>
      <c r="I75" s="282">
        <f t="shared" si="176"/>
        <v>0</v>
      </c>
      <c r="J75" s="282">
        <f t="shared" si="177"/>
        <v>1</v>
      </c>
      <c r="K75" s="282">
        <f t="shared" si="178"/>
        <v>0</v>
      </c>
      <c r="L75" s="282">
        <f t="shared" si="179"/>
        <v>0</v>
      </c>
      <c r="M75" s="282">
        <f t="shared" si="180"/>
        <v>0</v>
      </c>
      <c r="N75" s="282">
        <f t="shared" si="181"/>
        <v>0</v>
      </c>
      <c r="O75" s="282">
        <f t="shared" si="182"/>
        <v>0</v>
      </c>
      <c r="P75" s="282">
        <f t="shared" si="183"/>
        <v>0</v>
      </c>
      <c r="Q75" s="282">
        <f t="shared" si="184"/>
        <v>0</v>
      </c>
      <c r="R75" s="282">
        <v>0</v>
      </c>
      <c r="S75" s="282">
        <v>0</v>
      </c>
      <c r="T75" s="282">
        <v>0</v>
      </c>
      <c r="U75" s="282">
        <v>0</v>
      </c>
      <c r="V75" s="282">
        <v>0</v>
      </c>
      <c r="W75" s="282">
        <v>0</v>
      </c>
      <c r="X75" s="282">
        <v>0</v>
      </c>
      <c r="Y75" s="282">
        <v>0</v>
      </c>
      <c r="Z75" s="282">
        <v>0</v>
      </c>
      <c r="AA75" s="282">
        <v>0</v>
      </c>
      <c r="AB75" s="282">
        <v>0</v>
      </c>
      <c r="AC75" s="282">
        <v>0</v>
      </c>
      <c r="AD75" s="282">
        <v>0</v>
      </c>
      <c r="AE75" s="282">
        <v>0</v>
      </c>
      <c r="AF75" s="283">
        <f>'4'!V76</f>
        <v>0</v>
      </c>
      <c r="AG75" s="283">
        <f>'4'!W76</f>
        <v>0</v>
      </c>
      <c r="AH75" s="283">
        <f>'4'!X76</f>
        <v>0</v>
      </c>
      <c r="AI75" s="283">
        <v>0</v>
      </c>
      <c r="AJ75" s="283">
        <v>0</v>
      </c>
      <c r="AK75" s="283">
        <f>'4'!Y76</f>
        <v>0</v>
      </c>
      <c r="AL75" s="283">
        <f>'4'!Z76</f>
        <v>1</v>
      </c>
      <c r="AM75" s="283">
        <f t="shared" si="185"/>
        <v>0</v>
      </c>
      <c r="AN75" s="283">
        <f t="shared" si="186"/>
        <v>0</v>
      </c>
      <c r="AO75" s="283">
        <f t="shared" si="187"/>
        <v>0</v>
      </c>
      <c r="AP75" s="283">
        <f t="shared" si="188"/>
        <v>0</v>
      </c>
      <c r="AQ75" s="283">
        <f t="shared" si="189"/>
        <v>0</v>
      </c>
      <c r="AR75" s="283">
        <f t="shared" si="190"/>
        <v>0</v>
      </c>
      <c r="AS75" s="283">
        <f>'4'!AG76</f>
        <v>1</v>
      </c>
      <c r="AT75" s="283">
        <f>'4'!AJ76</f>
        <v>0</v>
      </c>
      <c r="AU75" s="283">
        <f>'4'!AK76</f>
        <v>0</v>
      </c>
      <c r="AV75" s="283">
        <f>'4'!AL76</f>
        <v>0</v>
      </c>
      <c r="AW75" s="283">
        <v>0</v>
      </c>
      <c r="AX75" s="283">
        <v>0</v>
      </c>
      <c r="AY75" s="282">
        <f>'4'!AM76</f>
        <v>0</v>
      </c>
      <c r="AZ75" s="282">
        <f>'4'!AN76</f>
        <v>0</v>
      </c>
      <c r="BA75" s="283">
        <f t="shared" si="191"/>
        <v>0</v>
      </c>
      <c r="BB75" s="283">
        <f t="shared" si="192"/>
        <v>0</v>
      </c>
      <c r="BC75" s="283">
        <f t="shared" si="193"/>
        <v>0</v>
      </c>
      <c r="BD75" s="283">
        <f t="shared" si="194"/>
        <v>0</v>
      </c>
      <c r="BE75" s="283">
        <f t="shared" si="195"/>
        <v>0</v>
      </c>
      <c r="BF75" s="283">
        <f t="shared" si="196"/>
        <v>0</v>
      </c>
      <c r="BG75" s="283">
        <v>0</v>
      </c>
      <c r="BH75" s="282">
        <f>'4'!AX76</f>
        <v>0</v>
      </c>
      <c r="BI75" s="282">
        <f>'4'!AY76</f>
        <v>0</v>
      </c>
      <c r="BJ75" s="282">
        <f>'4'!AZ76</f>
        <v>0</v>
      </c>
      <c r="BK75" s="283">
        <v>0</v>
      </c>
      <c r="BL75" s="283">
        <v>0</v>
      </c>
      <c r="BM75" s="282">
        <f>'4'!BA76</f>
        <v>0</v>
      </c>
      <c r="BN75" s="282">
        <v>0</v>
      </c>
      <c r="BO75" s="283">
        <f t="shared" si="197"/>
        <v>0</v>
      </c>
      <c r="BP75" s="283">
        <f t="shared" si="198"/>
        <v>0</v>
      </c>
      <c r="BQ75" s="283">
        <f t="shared" si="199"/>
        <v>0</v>
      </c>
      <c r="BR75" s="283">
        <f t="shared" si="200"/>
        <v>0</v>
      </c>
      <c r="BS75" s="283">
        <f t="shared" si="201"/>
        <v>0</v>
      </c>
      <c r="BT75" s="283">
        <f t="shared" si="202"/>
        <v>0</v>
      </c>
      <c r="BU75" s="283">
        <f t="shared" si="203"/>
        <v>0</v>
      </c>
      <c r="BV75" s="282">
        <f t="shared" si="159"/>
        <v>0</v>
      </c>
      <c r="BW75" s="282">
        <f t="shared" si="160"/>
        <v>0</v>
      </c>
      <c r="BX75" s="282">
        <f t="shared" si="161"/>
        <v>0</v>
      </c>
      <c r="BY75" s="282">
        <f t="shared" si="162"/>
        <v>0</v>
      </c>
      <c r="BZ75" s="282">
        <f t="shared" si="163"/>
        <v>0</v>
      </c>
      <c r="CA75" s="282">
        <f t="shared" si="204"/>
        <v>0</v>
      </c>
      <c r="CB75" s="282">
        <f t="shared" si="205"/>
        <v>1</v>
      </c>
      <c r="CC75" s="282">
        <f t="shared" si="164"/>
        <v>0</v>
      </c>
      <c r="CD75" s="282">
        <f t="shared" si="165"/>
        <v>0</v>
      </c>
      <c r="CE75" s="282">
        <f t="shared" si="166"/>
        <v>0</v>
      </c>
      <c r="CF75" s="282">
        <f t="shared" si="167"/>
        <v>0</v>
      </c>
      <c r="CG75" s="282">
        <f t="shared" si="168"/>
        <v>0</v>
      </c>
      <c r="CH75" s="282">
        <f t="shared" si="169"/>
        <v>0</v>
      </c>
      <c r="CI75" s="282">
        <f t="shared" si="170"/>
        <v>1</v>
      </c>
      <c r="CJ75" s="231"/>
    </row>
    <row r="76" spans="1:88" ht="47.25" x14ac:dyDescent="0.25">
      <c r="A76" s="16"/>
      <c r="B76" s="16" t="s">
        <v>187</v>
      </c>
      <c r="C76" s="16" t="s">
        <v>179</v>
      </c>
      <c r="D76" s="282">
        <f t="shared" si="171"/>
        <v>0</v>
      </c>
      <c r="E76" s="282">
        <f t="shared" si="172"/>
        <v>0</v>
      </c>
      <c r="F76" s="282">
        <f t="shared" si="173"/>
        <v>0</v>
      </c>
      <c r="G76" s="282">
        <f t="shared" si="174"/>
        <v>0</v>
      </c>
      <c r="H76" s="282">
        <f t="shared" si="175"/>
        <v>0</v>
      </c>
      <c r="I76" s="282">
        <f t="shared" si="176"/>
        <v>0</v>
      </c>
      <c r="J76" s="282">
        <f t="shared" si="177"/>
        <v>1</v>
      </c>
      <c r="K76" s="282">
        <f t="shared" si="178"/>
        <v>0</v>
      </c>
      <c r="L76" s="282">
        <f t="shared" si="179"/>
        <v>0</v>
      </c>
      <c r="M76" s="282">
        <f t="shared" si="180"/>
        <v>0</v>
      </c>
      <c r="N76" s="282">
        <f t="shared" si="181"/>
        <v>0</v>
      </c>
      <c r="O76" s="282">
        <f t="shared" si="182"/>
        <v>0</v>
      </c>
      <c r="P76" s="282">
        <f t="shared" si="183"/>
        <v>0</v>
      </c>
      <c r="Q76" s="282">
        <f t="shared" si="184"/>
        <v>0</v>
      </c>
      <c r="R76" s="282">
        <v>0</v>
      </c>
      <c r="S76" s="282">
        <v>0</v>
      </c>
      <c r="T76" s="282">
        <v>0</v>
      </c>
      <c r="U76" s="282">
        <v>0</v>
      </c>
      <c r="V76" s="282">
        <v>0</v>
      </c>
      <c r="W76" s="282">
        <v>0</v>
      </c>
      <c r="X76" s="282">
        <v>0</v>
      </c>
      <c r="Y76" s="282">
        <v>0</v>
      </c>
      <c r="Z76" s="282">
        <v>0</v>
      </c>
      <c r="AA76" s="282">
        <v>0</v>
      </c>
      <c r="AB76" s="282">
        <v>0</v>
      </c>
      <c r="AC76" s="282">
        <v>0</v>
      </c>
      <c r="AD76" s="282">
        <v>0</v>
      </c>
      <c r="AE76" s="282">
        <v>0</v>
      </c>
      <c r="AF76" s="283">
        <f>'4'!V77</f>
        <v>0</v>
      </c>
      <c r="AG76" s="283">
        <f>'4'!W77</f>
        <v>0</v>
      </c>
      <c r="AH76" s="283">
        <f>'4'!X77</f>
        <v>0</v>
      </c>
      <c r="AI76" s="283">
        <v>0</v>
      </c>
      <c r="AJ76" s="283">
        <v>0</v>
      </c>
      <c r="AK76" s="283">
        <f>'4'!Y77</f>
        <v>0</v>
      </c>
      <c r="AL76" s="283">
        <f>'4'!Z77</f>
        <v>1</v>
      </c>
      <c r="AM76" s="283">
        <f t="shared" si="185"/>
        <v>0</v>
      </c>
      <c r="AN76" s="283">
        <f t="shared" si="186"/>
        <v>0</v>
      </c>
      <c r="AO76" s="283">
        <f t="shared" si="187"/>
        <v>0</v>
      </c>
      <c r="AP76" s="283">
        <f t="shared" si="188"/>
        <v>0</v>
      </c>
      <c r="AQ76" s="283">
        <f t="shared" si="189"/>
        <v>0</v>
      </c>
      <c r="AR76" s="283">
        <f t="shared" si="190"/>
        <v>0</v>
      </c>
      <c r="AS76" s="283">
        <f>'4'!AG77</f>
        <v>1</v>
      </c>
      <c r="AT76" s="283">
        <f>'4'!AJ77</f>
        <v>0</v>
      </c>
      <c r="AU76" s="283">
        <f>'4'!AK77</f>
        <v>0</v>
      </c>
      <c r="AV76" s="283">
        <f>'4'!AL77</f>
        <v>0</v>
      </c>
      <c r="AW76" s="283">
        <v>0</v>
      </c>
      <c r="AX76" s="283">
        <v>0</v>
      </c>
      <c r="AY76" s="282">
        <f>'4'!AM77</f>
        <v>0</v>
      </c>
      <c r="AZ76" s="282">
        <f>'4'!AN77</f>
        <v>0</v>
      </c>
      <c r="BA76" s="283">
        <f t="shared" si="191"/>
        <v>0</v>
      </c>
      <c r="BB76" s="283">
        <f t="shared" si="192"/>
        <v>0</v>
      </c>
      <c r="BC76" s="283">
        <f t="shared" si="193"/>
        <v>0</v>
      </c>
      <c r="BD76" s="283">
        <f t="shared" si="194"/>
        <v>0</v>
      </c>
      <c r="BE76" s="283">
        <f t="shared" si="195"/>
        <v>0</v>
      </c>
      <c r="BF76" s="283">
        <f t="shared" si="196"/>
        <v>0</v>
      </c>
      <c r="BG76" s="283">
        <v>0</v>
      </c>
      <c r="BH76" s="282">
        <f>'4'!AX77</f>
        <v>0</v>
      </c>
      <c r="BI76" s="282">
        <f>'4'!AY77</f>
        <v>0</v>
      </c>
      <c r="BJ76" s="282">
        <f>'4'!AZ77</f>
        <v>0</v>
      </c>
      <c r="BK76" s="283">
        <v>0</v>
      </c>
      <c r="BL76" s="283">
        <v>0</v>
      </c>
      <c r="BM76" s="282">
        <f>'4'!BA77</f>
        <v>0</v>
      </c>
      <c r="BN76" s="282">
        <v>0</v>
      </c>
      <c r="BO76" s="283">
        <f t="shared" si="197"/>
        <v>0</v>
      </c>
      <c r="BP76" s="283">
        <f t="shared" si="198"/>
        <v>0</v>
      </c>
      <c r="BQ76" s="283">
        <f t="shared" si="199"/>
        <v>0</v>
      </c>
      <c r="BR76" s="283">
        <f t="shared" si="200"/>
        <v>0</v>
      </c>
      <c r="BS76" s="283">
        <f t="shared" si="201"/>
        <v>0</v>
      </c>
      <c r="BT76" s="283">
        <f t="shared" si="202"/>
        <v>0</v>
      </c>
      <c r="BU76" s="283">
        <f t="shared" si="203"/>
        <v>0</v>
      </c>
      <c r="BV76" s="282">
        <f t="shared" si="159"/>
        <v>0</v>
      </c>
      <c r="BW76" s="282">
        <f t="shared" si="160"/>
        <v>0</v>
      </c>
      <c r="BX76" s="282">
        <f t="shared" si="161"/>
        <v>0</v>
      </c>
      <c r="BY76" s="282">
        <f t="shared" si="162"/>
        <v>0</v>
      </c>
      <c r="BZ76" s="282">
        <f t="shared" si="163"/>
        <v>0</v>
      </c>
      <c r="CA76" s="282">
        <f t="shared" si="204"/>
        <v>0</v>
      </c>
      <c r="CB76" s="282">
        <f t="shared" si="205"/>
        <v>1</v>
      </c>
      <c r="CC76" s="282">
        <f t="shared" si="164"/>
        <v>0</v>
      </c>
      <c r="CD76" s="282">
        <f t="shared" si="165"/>
        <v>0</v>
      </c>
      <c r="CE76" s="282">
        <f t="shared" si="166"/>
        <v>0</v>
      </c>
      <c r="CF76" s="282">
        <f t="shared" si="167"/>
        <v>0</v>
      </c>
      <c r="CG76" s="282">
        <f t="shared" si="168"/>
        <v>0</v>
      </c>
      <c r="CH76" s="282">
        <f t="shared" si="169"/>
        <v>0</v>
      </c>
      <c r="CI76" s="282">
        <f t="shared" si="170"/>
        <v>1</v>
      </c>
      <c r="CJ76" s="231"/>
    </row>
    <row r="77" spans="1:88" ht="47.25" x14ac:dyDescent="0.25">
      <c r="A77" s="16"/>
      <c r="B77" s="16" t="s">
        <v>188</v>
      </c>
      <c r="C77" s="16" t="s">
        <v>179</v>
      </c>
      <c r="D77" s="282">
        <f t="shared" si="171"/>
        <v>0</v>
      </c>
      <c r="E77" s="282">
        <f t="shared" si="172"/>
        <v>0</v>
      </c>
      <c r="F77" s="282">
        <f t="shared" si="173"/>
        <v>0</v>
      </c>
      <c r="G77" s="282">
        <f t="shared" si="174"/>
        <v>0</v>
      </c>
      <c r="H77" s="282">
        <f t="shared" si="175"/>
        <v>0</v>
      </c>
      <c r="I77" s="282">
        <f t="shared" si="176"/>
        <v>0</v>
      </c>
      <c r="J77" s="282">
        <f t="shared" si="177"/>
        <v>1</v>
      </c>
      <c r="K77" s="282">
        <f t="shared" si="178"/>
        <v>0</v>
      </c>
      <c r="L77" s="282">
        <f t="shared" si="179"/>
        <v>0</v>
      </c>
      <c r="M77" s="282">
        <f t="shared" si="180"/>
        <v>0</v>
      </c>
      <c r="N77" s="282">
        <f t="shared" si="181"/>
        <v>0</v>
      </c>
      <c r="O77" s="282">
        <f t="shared" si="182"/>
        <v>0</v>
      </c>
      <c r="P77" s="282">
        <f t="shared" si="183"/>
        <v>0</v>
      </c>
      <c r="Q77" s="282">
        <f t="shared" si="184"/>
        <v>0</v>
      </c>
      <c r="R77" s="282">
        <v>0</v>
      </c>
      <c r="S77" s="282">
        <v>0</v>
      </c>
      <c r="T77" s="282">
        <v>0</v>
      </c>
      <c r="U77" s="282">
        <v>0</v>
      </c>
      <c r="V77" s="282">
        <v>0</v>
      </c>
      <c r="W77" s="282">
        <v>0</v>
      </c>
      <c r="X77" s="282">
        <v>0</v>
      </c>
      <c r="Y77" s="282">
        <v>0</v>
      </c>
      <c r="Z77" s="282">
        <v>0</v>
      </c>
      <c r="AA77" s="282">
        <v>0</v>
      </c>
      <c r="AB77" s="282">
        <v>0</v>
      </c>
      <c r="AC77" s="282">
        <v>0</v>
      </c>
      <c r="AD77" s="282">
        <v>0</v>
      </c>
      <c r="AE77" s="282">
        <v>0</v>
      </c>
      <c r="AF77" s="283">
        <f>'4'!V78</f>
        <v>0</v>
      </c>
      <c r="AG77" s="283">
        <f>'4'!W78</f>
        <v>0</v>
      </c>
      <c r="AH77" s="283">
        <f>'4'!X78</f>
        <v>0</v>
      </c>
      <c r="AI77" s="283">
        <v>0</v>
      </c>
      <c r="AJ77" s="283">
        <v>0</v>
      </c>
      <c r="AK77" s="283">
        <f>'4'!Y78</f>
        <v>0</v>
      </c>
      <c r="AL77" s="283">
        <f>'4'!Z78</f>
        <v>1</v>
      </c>
      <c r="AM77" s="283">
        <f t="shared" si="185"/>
        <v>0</v>
      </c>
      <c r="AN77" s="283">
        <f t="shared" si="186"/>
        <v>0</v>
      </c>
      <c r="AO77" s="283">
        <f t="shared" si="187"/>
        <v>0</v>
      </c>
      <c r="AP77" s="283">
        <f t="shared" si="188"/>
        <v>0</v>
      </c>
      <c r="AQ77" s="283">
        <f t="shared" si="189"/>
        <v>0</v>
      </c>
      <c r="AR77" s="283">
        <f t="shared" si="190"/>
        <v>0</v>
      </c>
      <c r="AS77" s="283">
        <f>'4'!AG78</f>
        <v>1</v>
      </c>
      <c r="AT77" s="283">
        <f>'4'!AJ78</f>
        <v>0</v>
      </c>
      <c r="AU77" s="283">
        <f>'4'!AK78</f>
        <v>0</v>
      </c>
      <c r="AV77" s="283">
        <f>'4'!AL78</f>
        <v>0</v>
      </c>
      <c r="AW77" s="283">
        <v>0</v>
      </c>
      <c r="AX77" s="283">
        <v>0</v>
      </c>
      <c r="AY77" s="282">
        <f>'4'!AM78</f>
        <v>0</v>
      </c>
      <c r="AZ77" s="282">
        <f>'4'!AN78</f>
        <v>0</v>
      </c>
      <c r="BA77" s="283">
        <f t="shared" si="191"/>
        <v>0</v>
      </c>
      <c r="BB77" s="283">
        <f t="shared" si="192"/>
        <v>0</v>
      </c>
      <c r="BC77" s="283">
        <f t="shared" si="193"/>
        <v>0</v>
      </c>
      <c r="BD77" s="283">
        <f t="shared" si="194"/>
        <v>0</v>
      </c>
      <c r="BE77" s="283">
        <f t="shared" si="195"/>
        <v>0</v>
      </c>
      <c r="BF77" s="283">
        <f t="shared" si="196"/>
        <v>0</v>
      </c>
      <c r="BG77" s="283">
        <v>0</v>
      </c>
      <c r="BH77" s="282">
        <f>'4'!AX78</f>
        <v>0</v>
      </c>
      <c r="BI77" s="282">
        <f>'4'!AY78</f>
        <v>0</v>
      </c>
      <c r="BJ77" s="282">
        <f>'4'!AZ78</f>
        <v>0</v>
      </c>
      <c r="BK77" s="283">
        <v>0</v>
      </c>
      <c r="BL77" s="283">
        <v>0</v>
      </c>
      <c r="BM77" s="282">
        <f>'4'!BA78</f>
        <v>0</v>
      </c>
      <c r="BN77" s="282">
        <v>0</v>
      </c>
      <c r="BO77" s="283">
        <f t="shared" si="197"/>
        <v>0</v>
      </c>
      <c r="BP77" s="283">
        <f t="shared" si="198"/>
        <v>0</v>
      </c>
      <c r="BQ77" s="283">
        <f t="shared" si="199"/>
        <v>0</v>
      </c>
      <c r="BR77" s="283">
        <f t="shared" si="200"/>
        <v>0</v>
      </c>
      <c r="BS77" s="283">
        <f t="shared" si="201"/>
        <v>0</v>
      </c>
      <c r="BT77" s="283">
        <f t="shared" si="202"/>
        <v>0</v>
      </c>
      <c r="BU77" s="283">
        <f t="shared" si="203"/>
        <v>0</v>
      </c>
      <c r="BV77" s="282">
        <f t="shared" si="159"/>
        <v>0</v>
      </c>
      <c r="BW77" s="282">
        <f t="shared" si="160"/>
        <v>0</v>
      </c>
      <c r="BX77" s="282">
        <f t="shared" si="161"/>
        <v>0</v>
      </c>
      <c r="BY77" s="282">
        <f t="shared" si="162"/>
        <v>0</v>
      </c>
      <c r="BZ77" s="282">
        <f t="shared" si="163"/>
        <v>0</v>
      </c>
      <c r="CA77" s="282">
        <f t="shared" si="204"/>
        <v>0</v>
      </c>
      <c r="CB77" s="282">
        <f t="shared" si="205"/>
        <v>1</v>
      </c>
      <c r="CC77" s="282">
        <f t="shared" si="164"/>
        <v>0</v>
      </c>
      <c r="CD77" s="282">
        <f t="shared" si="165"/>
        <v>0</v>
      </c>
      <c r="CE77" s="282">
        <f t="shared" si="166"/>
        <v>0</v>
      </c>
      <c r="CF77" s="282">
        <f t="shared" si="167"/>
        <v>0</v>
      </c>
      <c r="CG77" s="282">
        <f t="shared" si="168"/>
        <v>0</v>
      </c>
      <c r="CH77" s="282">
        <f t="shared" si="169"/>
        <v>0</v>
      </c>
      <c r="CI77" s="282">
        <f t="shared" si="170"/>
        <v>1</v>
      </c>
      <c r="CJ77" s="231"/>
    </row>
    <row r="78" spans="1:88" ht="31.5" x14ac:dyDescent="0.25">
      <c r="A78" s="16"/>
      <c r="B78" s="16" t="s">
        <v>218</v>
      </c>
      <c r="C78" s="16" t="s">
        <v>179</v>
      </c>
      <c r="D78" s="282">
        <f t="shared" si="171"/>
        <v>0</v>
      </c>
      <c r="E78" s="282">
        <f t="shared" si="172"/>
        <v>0</v>
      </c>
      <c r="F78" s="282">
        <f t="shared" si="173"/>
        <v>0</v>
      </c>
      <c r="G78" s="282">
        <f t="shared" si="174"/>
        <v>0</v>
      </c>
      <c r="H78" s="282">
        <f t="shared" si="175"/>
        <v>0</v>
      </c>
      <c r="I78" s="282">
        <f t="shared" si="176"/>
        <v>0</v>
      </c>
      <c r="J78" s="282">
        <f t="shared" si="177"/>
        <v>1</v>
      </c>
      <c r="K78" s="282">
        <f t="shared" si="178"/>
        <v>0</v>
      </c>
      <c r="L78" s="282">
        <f t="shared" si="179"/>
        <v>0</v>
      </c>
      <c r="M78" s="282">
        <f t="shared" si="180"/>
        <v>0</v>
      </c>
      <c r="N78" s="282">
        <f t="shared" si="181"/>
        <v>0</v>
      </c>
      <c r="O78" s="282">
        <f t="shared" si="182"/>
        <v>0</v>
      </c>
      <c r="P78" s="282">
        <f t="shared" si="183"/>
        <v>0</v>
      </c>
      <c r="Q78" s="282">
        <f t="shared" si="184"/>
        <v>0</v>
      </c>
      <c r="R78" s="282">
        <v>0</v>
      </c>
      <c r="S78" s="282">
        <v>0</v>
      </c>
      <c r="T78" s="282">
        <v>0</v>
      </c>
      <c r="U78" s="282">
        <v>0</v>
      </c>
      <c r="V78" s="282">
        <v>0</v>
      </c>
      <c r="W78" s="282">
        <v>0</v>
      </c>
      <c r="X78" s="282">
        <v>0</v>
      </c>
      <c r="Y78" s="282">
        <v>0</v>
      </c>
      <c r="Z78" s="282">
        <v>0</v>
      </c>
      <c r="AA78" s="282">
        <v>0</v>
      </c>
      <c r="AB78" s="282">
        <v>0</v>
      </c>
      <c r="AC78" s="282">
        <v>0</v>
      </c>
      <c r="AD78" s="282">
        <v>0</v>
      </c>
      <c r="AE78" s="282">
        <v>0</v>
      </c>
      <c r="AF78" s="283">
        <f>'4'!V79</f>
        <v>0</v>
      </c>
      <c r="AG78" s="283">
        <f>'4'!W79</f>
        <v>0</v>
      </c>
      <c r="AH78" s="283">
        <f>'4'!X79</f>
        <v>0</v>
      </c>
      <c r="AI78" s="283">
        <v>0</v>
      </c>
      <c r="AJ78" s="283">
        <v>0</v>
      </c>
      <c r="AK78" s="283">
        <f>'4'!Y79</f>
        <v>0</v>
      </c>
      <c r="AL78" s="283">
        <f>'4'!Z79</f>
        <v>0</v>
      </c>
      <c r="AM78" s="283">
        <f t="shared" si="185"/>
        <v>0</v>
      </c>
      <c r="AN78" s="283">
        <f t="shared" si="186"/>
        <v>0</v>
      </c>
      <c r="AO78" s="283">
        <f t="shared" si="187"/>
        <v>0</v>
      </c>
      <c r="AP78" s="283">
        <f t="shared" si="188"/>
        <v>0</v>
      </c>
      <c r="AQ78" s="283">
        <f t="shared" si="189"/>
        <v>0</v>
      </c>
      <c r="AR78" s="283">
        <f t="shared" si="190"/>
        <v>0</v>
      </c>
      <c r="AS78" s="283">
        <f t="shared" ref="AS78:AS79" si="206">AL78</f>
        <v>0</v>
      </c>
      <c r="AT78" s="283">
        <f>'4'!AJ79</f>
        <v>0</v>
      </c>
      <c r="AU78" s="283">
        <f>'4'!AK79</f>
        <v>0</v>
      </c>
      <c r="AV78" s="283">
        <f>'4'!AL79</f>
        <v>0</v>
      </c>
      <c r="AW78" s="283">
        <v>0</v>
      </c>
      <c r="AX78" s="283">
        <v>0</v>
      </c>
      <c r="AY78" s="282">
        <f>'4'!AM79</f>
        <v>0</v>
      </c>
      <c r="AZ78" s="282">
        <f>'4'!AN79</f>
        <v>1</v>
      </c>
      <c r="BA78" s="283">
        <f t="shared" si="191"/>
        <v>0</v>
      </c>
      <c r="BB78" s="283">
        <f t="shared" si="192"/>
        <v>0</v>
      </c>
      <c r="BC78" s="283">
        <f t="shared" si="193"/>
        <v>0</v>
      </c>
      <c r="BD78" s="283">
        <f t="shared" si="194"/>
        <v>0</v>
      </c>
      <c r="BE78" s="283">
        <f t="shared" si="195"/>
        <v>0</v>
      </c>
      <c r="BF78" s="283">
        <f t="shared" si="196"/>
        <v>0</v>
      </c>
      <c r="BG78" s="283">
        <f>'4'!AU79</f>
        <v>1</v>
      </c>
      <c r="BH78" s="282">
        <f>'4'!AX79</f>
        <v>0</v>
      </c>
      <c r="BI78" s="282">
        <f>'4'!AY79</f>
        <v>0</v>
      </c>
      <c r="BJ78" s="282">
        <f>'4'!AZ79</f>
        <v>0</v>
      </c>
      <c r="BK78" s="283">
        <v>0</v>
      </c>
      <c r="BL78" s="283">
        <v>0</v>
      </c>
      <c r="BM78" s="282">
        <f>'4'!BA79</f>
        <v>0</v>
      </c>
      <c r="BN78" s="282">
        <v>0</v>
      </c>
      <c r="BO78" s="283">
        <f t="shared" si="197"/>
        <v>0</v>
      </c>
      <c r="BP78" s="283">
        <f t="shared" si="198"/>
        <v>0</v>
      </c>
      <c r="BQ78" s="283">
        <f t="shared" si="199"/>
        <v>0</v>
      </c>
      <c r="BR78" s="283">
        <f t="shared" si="200"/>
        <v>0</v>
      </c>
      <c r="BS78" s="283">
        <f t="shared" si="201"/>
        <v>0</v>
      </c>
      <c r="BT78" s="283">
        <f t="shared" si="202"/>
        <v>0</v>
      </c>
      <c r="BU78" s="283">
        <f t="shared" si="203"/>
        <v>0</v>
      </c>
      <c r="BV78" s="282">
        <f t="shared" si="159"/>
        <v>0</v>
      </c>
      <c r="BW78" s="282">
        <f t="shared" si="160"/>
        <v>0</v>
      </c>
      <c r="BX78" s="282">
        <f t="shared" si="161"/>
        <v>0</v>
      </c>
      <c r="BY78" s="282">
        <f t="shared" si="162"/>
        <v>0</v>
      </c>
      <c r="BZ78" s="282">
        <f t="shared" si="163"/>
        <v>0</v>
      </c>
      <c r="CA78" s="282">
        <f t="shared" si="204"/>
        <v>0</v>
      </c>
      <c r="CB78" s="282">
        <f t="shared" si="205"/>
        <v>1</v>
      </c>
      <c r="CC78" s="282">
        <f t="shared" si="164"/>
        <v>0</v>
      </c>
      <c r="CD78" s="282">
        <f t="shared" si="165"/>
        <v>0</v>
      </c>
      <c r="CE78" s="282">
        <f t="shared" si="166"/>
        <v>0</v>
      </c>
      <c r="CF78" s="282">
        <f t="shared" si="167"/>
        <v>0</v>
      </c>
      <c r="CG78" s="282">
        <f t="shared" si="168"/>
        <v>0</v>
      </c>
      <c r="CH78" s="282">
        <f t="shared" si="169"/>
        <v>0</v>
      </c>
      <c r="CI78" s="282">
        <f t="shared" si="170"/>
        <v>1</v>
      </c>
      <c r="CJ78" s="231"/>
    </row>
    <row r="79" spans="1:88" ht="31.5" x14ac:dyDescent="0.25">
      <c r="A79" s="16"/>
      <c r="B79" s="16" t="s">
        <v>219</v>
      </c>
      <c r="C79" s="16" t="s">
        <v>179</v>
      </c>
      <c r="D79" s="282">
        <f t="shared" si="171"/>
        <v>0</v>
      </c>
      <c r="E79" s="282">
        <f t="shared" si="172"/>
        <v>0</v>
      </c>
      <c r="F79" s="282">
        <f t="shared" si="173"/>
        <v>0</v>
      </c>
      <c r="G79" s="282">
        <f t="shared" si="174"/>
        <v>0</v>
      </c>
      <c r="H79" s="282">
        <f t="shared" si="175"/>
        <v>0</v>
      </c>
      <c r="I79" s="282">
        <f t="shared" si="176"/>
        <v>0</v>
      </c>
      <c r="J79" s="282">
        <f t="shared" si="177"/>
        <v>1</v>
      </c>
      <c r="K79" s="282">
        <f t="shared" si="178"/>
        <v>0</v>
      </c>
      <c r="L79" s="282">
        <f t="shared" si="179"/>
        <v>0</v>
      </c>
      <c r="M79" s="282">
        <f t="shared" si="180"/>
        <v>0</v>
      </c>
      <c r="N79" s="282">
        <f t="shared" si="181"/>
        <v>0</v>
      </c>
      <c r="O79" s="282">
        <f t="shared" si="182"/>
        <v>0</v>
      </c>
      <c r="P79" s="282">
        <f t="shared" si="183"/>
        <v>0</v>
      </c>
      <c r="Q79" s="282">
        <f t="shared" si="184"/>
        <v>0</v>
      </c>
      <c r="R79" s="282">
        <v>0</v>
      </c>
      <c r="S79" s="282">
        <v>0</v>
      </c>
      <c r="T79" s="282">
        <v>0</v>
      </c>
      <c r="U79" s="282">
        <v>0</v>
      </c>
      <c r="V79" s="282">
        <v>0</v>
      </c>
      <c r="W79" s="282">
        <v>0</v>
      </c>
      <c r="X79" s="282">
        <v>0</v>
      </c>
      <c r="Y79" s="282">
        <v>0</v>
      </c>
      <c r="Z79" s="282">
        <v>0</v>
      </c>
      <c r="AA79" s="282">
        <v>0</v>
      </c>
      <c r="AB79" s="282">
        <v>0</v>
      </c>
      <c r="AC79" s="282">
        <v>0</v>
      </c>
      <c r="AD79" s="282">
        <v>0</v>
      </c>
      <c r="AE79" s="282">
        <v>0</v>
      </c>
      <c r="AF79" s="283">
        <f>'4'!V80</f>
        <v>0</v>
      </c>
      <c r="AG79" s="283">
        <f>'4'!W80</f>
        <v>0</v>
      </c>
      <c r="AH79" s="283">
        <f>'4'!X80</f>
        <v>0</v>
      </c>
      <c r="AI79" s="283">
        <v>0</v>
      </c>
      <c r="AJ79" s="283">
        <v>0</v>
      </c>
      <c r="AK79" s="283">
        <f>'4'!Y80</f>
        <v>0</v>
      </c>
      <c r="AL79" s="283">
        <v>0</v>
      </c>
      <c r="AM79" s="283">
        <f t="shared" si="185"/>
        <v>0</v>
      </c>
      <c r="AN79" s="283">
        <f t="shared" si="186"/>
        <v>0</v>
      </c>
      <c r="AO79" s="283">
        <f t="shared" si="187"/>
        <v>0</v>
      </c>
      <c r="AP79" s="283">
        <f t="shared" si="188"/>
        <v>0</v>
      </c>
      <c r="AQ79" s="283">
        <f t="shared" si="189"/>
        <v>0</v>
      </c>
      <c r="AR79" s="283">
        <f t="shared" si="190"/>
        <v>0</v>
      </c>
      <c r="AS79" s="283">
        <f t="shared" si="206"/>
        <v>0</v>
      </c>
      <c r="AT79" s="283">
        <f>'4'!AJ80</f>
        <v>0</v>
      </c>
      <c r="AU79" s="283">
        <f>'4'!AK80</f>
        <v>0</v>
      </c>
      <c r="AV79" s="283">
        <f>'4'!AL80</f>
        <v>0</v>
      </c>
      <c r="AW79" s="283">
        <v>0</v>
      </c>
      <c r="AX79" s="283">
        <v>0</v>
      </c>
      <c r="AY79" s="282">
        <f>'4'!AM80</f>
        <v>0</v>
      </c>
      <c r="AZ79" s="282">
        <f>'4'!AN80</f>
        <v>1</v>
      </c>
      <c r="BA79" s="283">
        <f t="shared" si="191"/>
        <v>0</v>
      </c>
      <c r="BB79" s="283">
        <f t="shared" si="192"/>
        <v>0</v>
      </c>
      <c r="BC79" s="283">
        <f t="shared" si="193"/>
        <v>0</v>
      </c>
      <c r="BD79" s="283">
        <f t="shared" si="194"/>
        <v>0</v>
      </c>
      <c r="BE79" s="283">
        <f t="shared" si="195"/>
        <v>0</v>
      </c>
      <c r="BF79" s="283">
        <f t="shared" si="196"/>
        <v>0</v>
      </c>
      <c r="BG79" s="283">
        <f>'4'!AU80</f>
        <v>1</v>
      </c>
      <c r="BH79" s="282">
        <f>'4'!AX80</f>
        <v>0</v>
      </c>
      <c r="BI79" s="282">
        <f>'4'!AY80</f>
        <v>0</v>
      </c>
      <c r="BJ79" s="282">
        <f>'4'!AZ80</f>
        <v>0</v>
      </c>
      <c r="BK79" s="283">
        <v>0</v>
      </c>
      <c r="BL79" s="283">
        <v>0</v>
      </c>
      <c r="BM79" s="282">
        <f>'4'!BA80</f>
        <v>0</v>
      </c>
      <c r="BN79" s="282">
        <v>0</v>
      </c>
      <c r="BO79" s="283">
        <f t="shared" si="197"/>
        <v>0</v>
      </c>
      <c r="BP79" s="283">
        <f t="shared" si="198"/>
        <v>0</v>
      </c>
      <c r="BQ79" s="283">
        <f t="shared" si="199"/>
        <v>0</v>
      </c>
      <c r="BR79" s="283">
        <f t="shared" si="200"/>
        <v>0</v>
      </c>
      <c r="BS79" s="283">
        <f t="shared" si="201"/>
        <v>0</v>
      </c>
      <c r="BT79" s="283">
        <f t="shared" si="202"/>
        <v>0</v>
      </c>
      <c r="BU79" s="283">
        <f t="shared" si="203"/>
        <v>0</v>
      </c>
      <c r="BV79" s="282">
        <f t="shared" si="159"/>
        <v>0</v>
      </c>
      <c r="BW79" s="282">
        <f t="shared" si="160"/>
        <v>0</v>
      </c>
      <c r="BX79" s="282">
        <f t="shared" si="161"/>
        <v>0</v>
      </c>
      <c r="BY79" s="282">
        <f t="shared" si="162"/>
        <v>0</v>
      </c>
      <c r="BZ79" s="282">
        <f t="shared" si="163"/>
        <v>0</v>
      </c>
      <c r="CA79" s="282">
        <f t="shared" si="204"/>
        <v>0</v>
      </c>
      <c r="CB79" s="282">
        <f t="shared" si="205"/>
        <v>1</v>
      </c>
      <c r="CC79" s="282">
        <f t="shared" si="164"/>
        <v>0</v>
      </c>
      <c r="CD79" s="282">
        <f t="shared" si="165"/>
        <v>0</v>
      </c>
      <c r="CE79" s="282">
        <f t="shared" si="166"/>
        <v>0</v>
      </c>
      <c r="CF79" s="282">
        <f t="shared" si="167"/>
        <v>0</v>
      </c>
      <c r="CG79" s="282">
        <f t="shared" si="168"/>
        <v>0</v>
      </c>
      <c r="CH79" s="282">
        <f t="shared" si="169"/>
        <v>0</v>
      </c>
      <c r="CI79" s="282">
        <f t="shared" si="170"/>
        <v>1</v>
      </c>
      <c r="CJ79" s="231"/>
    </row>
    <row r="80" spans="1:88" ht="47.25" outlineLevel="1" x14ac:dyDescent="0.25">
      <c r="A80" s="9" t="s">
        <v>148</v>
      </c>
      <c r="B80" s="10" t="s">
        <v>149</v>
      </c>
      <c r="C80" s="31" t="s">
        <v>75</v>
      </c>
      <c r="D80" s="281" t="s">
        <v>179</v>
      </c>
      <c r="E80" s="281" t="s">
        <v>179</v>
      </c>
      <c r="F80" s="281" t="s">
        <v>179</v>
      </c>
      <c r="G80" s="281" t="s">
        <v>179</v>
      </c>
      <c r="H80" s="281" t="s">
        <v>179</v>
      </c>
      <c r="I80" s="281" t="s">
        <v>179</v>
      </c>
      <c r="J80" s="281" t="s">
        <v>179</v>
      </c>
      <c r="K80" s="281" t="s">
        <v>179</v>
      </c>
      <c r="L80" s="281" t="s">
        <v>179</v>
      </c>
      <c r="M80" s="281" t="s">
        <v>179</v>
      </c>
      <c r="N80" s="281" t="s">
        <v>179</v>
      </c>
      <c r="O80" s="281" t="s">
        <v>179</v>
      </c>
      <c r="P80" s="281" t="s">
        <v>179</v>
      </c>
      <c r="Q80" s="281" t="s">
        <v>179</v>
      </c>
      <c r="R80" s="281" t="s">
        <v>179</v>
      </c>
      <c r="S80" s="281" t="s">
        <v>179</v>
      </c>
      <c r="T80" s="281" t="s">
        <v>179</v>
      </c>
      <c r="U80" s="281" t="s">
        <v>179</v>
      </c>
      <c r="V80" s="281" t="s">
        <v>179</v>
      </c>
      <c r="W80" s="281" t="s">
        <v>179</v>
      </c>
      <c r="X80" s="281" t="s">
        <v>179</v>
      </c>
      <c r="Y80" s="281" t="s">
        <v>179</v>
      </c>
      <c r="Z80" s="281" t="s">
        <v>179</v>
      </c>
      <c r="AA80" s="281" t="s">
        <v>179</v>
      </c>
      <c r="AB80" s="281" t="s">
        <v>179</v>
      </c>
      <c r="AC80" s="281" t="s">
        <v>179</v>
      </c>
      <c r="AD80" s="281" t="s">
        <v>179</v>
      </c>
      <c r="AE80" s="281" t="s">
        <v>179</v>
      </c>
      <c r="AF80" s="281" t="s">
        <v>179</v>
      </c>
      <c r="AG80" s="281" t="s">
        <v>179</v>
      </c>
      <c r="AH80" s="281" t="s">
        <v>179</v>
      </c>
      <c r="AI80" s="281" t="s">
        <v>179</v>
      </c>
      <c r="AJ80" s="281" t="s">
        <v>179</v>
      </c>
      <c r="AK80" s="281" t="s">
        <v>179</v>
      </c>
      <c r="AL80" s="281" t="s">
        <v>179</v>
      </c>
      <c r="AM80" s="281" t="s">
        <v>179</v>
      </c>
      <c r="AN80" s="281" t="s">
        <v>179</v>
      </c>
      <c r="AO80" s="281" t="s">
        <v>179</v>
      </c>
      <c r="AP80" s="281" t="s">
        <v>179</v>
      </c>
      <c r="AQ80" s="281" t="s">
        <v>179</v>
      </c>
      <c r="AR80" s="281" t="s">
        <v>179</v>
      </c>
      <c r="AS80" s="281" t="s">
        <v>179</v>
      </c>
      <c r="AT80" s="281" t="s">
        <v>179</v>
      </c>
      <c r="AU80" s="281" t="s">
        <v>179</v>
      </c>
      <c r="AV80" s="281" t="s">
        <v>179</v>
      </c>
      <c r="AW80" s="281" t="s">
        <v>179</v>
      </c>
      <c r="AX80" s="281" t="s">
        <v>179</v>
      </c>
      <c r="AY80" s="281" t="s">
        <v>179</v>
      </c>
      <c r="AZ80" s="281" t="s">
        <v>179</v>
      </c>
      <c r="BA80" s="281" t="s">
        <v>179</v>
      </c>
      <c r="BB80" s="281" t="s">
        <v>179</v>
      </c>
      <c r="BC80" s="281" t="s">
        <v>179</v>
      </c>
      <c r="BD80" s="281" t="s">
        <v>179</v>
      </c>
      <c r="BE80" s="281" t="s">
        <v>179</v>
      </c>
      <c r="BF80" s="281" t="s">
        <v>179</v>
      </c>
      <c r="BG80" s="281" t="s">
        <v>179</v>
      </c>
      <c r="BH80" s="281" t="s">
        <v>179</v>
      </c>
      <c r="BI80" s="281" t="s">
        <v>179</v>
      </c>
      <c r="BJ80" s="281" t="s">
        <v>179</v>
      </c>
      <c r="BK80" s="28" t="s">
        <v>179</v>
      </c>
      <c r="BL80" s="28" t="s">
        <v>179</v>
      </c>
      <c r="BM80" s="281" t="s">
        <v>179</v>
      </c>
      <c r="BN80" s="281" t="s">
        <v>179</v>
      </c>
      <c r="BO80" s="281" t="s">
        <v>179</v>
      </c>
      <c r="BP80" s="281" t="s">
        <v>179</v>
      </c>
      <c r="BQ80" s="281" t="s">
        <v>179</v>
      </c>
      <c r="BR80" s="281" t="s">
        <v>179</v>
      </c>
      <c r="BS80" s="281" t="s">
        <v>179</v>
      </c>
      <c r="BT80" s="281" t="s">
        <v>179</v>
      </c>
      <c r="BU80" s="281" t="s">
        <v>179</v>
      </c>
      <c r="BV80" s="281" t="s">
        <v>179</v>
      </c>
      <c r="BW80" s="281" t="s">
        <v>179</v>
      </c>
      <c r="BX80" s="281" t="s">
        <v>179</v>
      </c>
      <c r="BY80" s="281" t="s">
        <v>179</v>
      </c>
      <c r="BZ80" s="281" t="s">
        <v>179</v>
      </c>
      <c r="CA80" s="281" t="s">
        <v>179</v>
      </c>
      <c r="CB80" s="281" t="s">
        <v>179</v>
      </c>
      <c r="CC80" s="281" t="s">
        <v>179</v>
      </c>
      <c r="CD80" s="281" t="s">
        <v>179</v>
      </c>
      <c r="CE80" s="281" t="s">
        <v>179</v>
      </c>
      <c r="CF80" s="281" t="s">
        <v>179</v>
      </c>
      <c r="CG80" s="281" t="s">
        <v>179</v>
      </c>
      <c r="CH80" s="281" t="s">
        <v>179</v>
      </c>
      <c r="CI80" s="281" t="s">
        <v>179</v>
      </c>
      <c r="CJ80" s="233" t="s">
        <v>179</v>
      </c>
    </row>
    <row r="81" spans="1:88" ht="63" outlineLevel="1" x14ac:dyDescent="0.25">
      <c r="A81" s="9" t="s">
        <v>150</v>
      </c>
      <c r="B81" s="10" t="s">
        <v>151</v>
      </c>
      <c r="C81" s="31" t="s">
        <v>75</v>
      </c>
      <c r="D81" s="281" t="s">
        <v>179</v>
      </c>
      <c r="E81" s="281" t="s">
        <v>179</v>
      </c>
      <c r="F81" s="281" t="s">
        <v>179</v>
      </c>
      <c r="G81" s="281" t="s">
        <v>179</v>
      </c>
      <c r="H81" s="281" t="s">
        <v>179</v>
      </c>
      <c r="I81" s="281" t="s">
        <v>179</v>
      </c>
      <c r="J81" s="281" t="s">
        <v>179</v>
      </c>
      <c r="K81" s="281" t="s">
        <v>179</v>
      </c>
      <c r="L81" s="281" t="s">
        <v>179</v>
      </c>
      <c r="M81" s="281" t="s">
        <v>179</v>
      </c>
      <c r="N81" s="281" t="s">
        <v>179</v>
      </c>
      <c r="O81" s="281" t="s">
        <v>179</v>
      </c>
      <c r="P81" s="281" t="s">
        <v>179</v>
      </c>
      <c r="Q81" s="281" t="s">
        <v>179</v>
      </c>
      <c r="R81" s="281" t="s">
        <v>179</v>
      </c>
      <c r="S81" s="281" t="s">
        <v>179</v>
      </c>
      <c r="T81" s="281" t="s">
        <v>179</v>
      </c>
      <c r="U81" s="281" t="s">
        <v>179</v>
      </c>
      <c r="V81" s="281" t="s">
        <v>179</v>
      </c>
      <c r="W81" s="281" t="s">
        <v>179</v>
      </c>
      <c r="X81" s="281" t="s">
        <v>179</v>
      </c>
      <c r="Y81" s="281" t="s">
        <v>179</v>
      </c>
      <c r="Z81" s="281" t="s">
        <v>179</v>
      </c>
      <c r="AA81" s="281" t="s">
        <v>179</v>
      </c>
      <c r="AB81" s="281" t="s">
        <v>179</v>
      </c>
      <c r="AC81" s="281" t="s">
        <v>179</v>
      </c>
      <c r="AD81" s="281" t="s">
        <v>179</v>
      </c>
      <c r="AE81" s="281" t="s">
        <v>179</v>
      </c>
      <c r="AF81" s="281" t="s">
        <v>179</v>
      </c>
      <c r="AG81" s="281" t="s">
        <v>179</v>
      </c>
      <c r="AH81" s="281" t="s">
        <v>179</v>
      </c>
      <c r="AI81" s="281" t="s">
        <v>179</v>
      </c>
      <c r="AJ81" s="281" t="s">
        <v>179</v>
      </c>
      <c r="AK81" s="281" t="s">
        <v>179</v>
      </c>
      <c r="AL81" s="281" t="s">
        <v>179</v>
      </c>
      <c r="AM81" s="281" t="s">
        <v>179</v>
      </c>
      <c r="AN81" s="281" t="s">
        <v>179</v>
      </c>
      <c r="AO81" s="281" t="s">
        <v>179</v>
      </c>
      <c r="AP81" s="281" t="s">
        <v>179</v>
      </c>
      <c r="AQ81" s="281" t="s">
        <v>179</v>
      </c>
      <c r="AR81" s="281" t="s">
        <v>179</v>
      </c>
      <c r="AS81" s="281" t="s">
        <v>179</v>
      </c>
      <c r="AT81" s="281" t="s">
        <v>179</v>
      </c>
      <c r="AU81" s="281" t="s">
        <v>179</v>
      </c>
      <c r="AV81" s="281" t="s">
        <v>179</v>
      </c>
      <c r="AW81" s="281" t="s">
        <v>179</v>
      </c>
      <c r="AX81" s="281" t="s">
        <v>179</v>
      </c>
      <c r="AY81" s="281" t="s">
        <v>179</v>
      </c>
      <c r="AZ81" s="281" t="s">
        <v>179</v>
      </c>
      <c r="BA81" s="281" t="s">
        <v>179</v>
      </c>
      <c r="BB81" s="281" t="s">
        <v>179</v>
      </c>
      <c r="BC81" s="281" t="s">
        <v>179</v>
      </c>
      <c r="BD81" s="281" t="s">
        <v>179</v>
      </c>
      <c r="BE81" s="281" t="s">
        <v>179</v>
      </c>
      <c r="BF81" s="281" t="s">
        <v>179</v>
      </c>
      <c r="BG81" s="281" t="s">
        <v>179</v>
      </c>
      <c r="BH81" s="281" t="s">
        <v>179</v>
      </c>
      <c r="BI81" s="281" t="s">
        <v>179</v>
      </c>
      <c r="BJ81" s="281" t="s">
        <v>179</v>
      </c>
      <c r="BK81" s="28" t="s">
        <v>179</v>
      </c>
      <c r="BL81" s="28" t="s">
        <v>179</v>
      </c>
      <c r="BM81" s="281" t="s">
        <v>179</v>
      </c>
      <c r="BN81" s="281" t="s">
        <v>179</v>
      </c>
      <c r="BO81" s="281" t="s">
        <v>179</v>
      </c>
      <c r="BP81" s="281" t="s">
        <v>179</v>
      </c>
      <c r="BQ81" s="281" t="s">
        <v>179</v>
      </c>
      <c r="BR81" s="281" t="s">
        <v>179</v>
      </c>
      <c r="BS81" s="281" t="s">
        <v>179</v>
      </c>
      <c r="BT81" s="281" t="s">
        <v>179</v>
      </c>
      <c r="BU81" s="281" t="s">
        <v>179</v>
      </c>
      <c r="BV81" s="281" t="s">
        <v>179</v>
      </c>
      <c r="BW81" s="281" t="s">
        <v>179</v>
      </c>
      <c r="BX81" s="281" t="s">
        <v>179</v>
      </c>
      <c r="BY81" s="281" t="s">
        <v>179</v>
      </c>
      <c r="BZ81" s="281" t="s">
        <v>179</v>
      </c>
      <c r="CA81" s="281" t="s">
        <v>179</v>
      </c>
      <c r="CB81" s="281" t="s">
        <v>179</v>
      </c>
      <c r="CC81" s="281" t="s">
        <v>179</v>
      </c>
      <c r="CD81" s="281" t="s">
        <v>179</v>
      </c>
      <c r="CE81" s="281" t="s">
        <v>179</v>
      </c>
      <c r="CF81" s="281" t="s">
        <v>179</v>
      </c>
      <c r="CG81" s="281" t="s">
        <v>179</v>
      </c>
      <c r="CH81" s="281" t="s">
        <v>179</v>
      </c>
      <c r="CI81" s="281" t="s">
        <v>179</v>
      </c>
      <c r="CJ81" s="233" t="s">
        <v>179</v>
      </c>
    </row>
    <row r="82" spans="1:88" ht="63" outlineLevel="1" x14ac:dyDescent="0.25">
      <c r="A82" s="9" t="s">
        <v>152</v>
      </c>
      <c r="B82" s="10" t="s">
        <v>153</v>
      </c>
      <c r="C82" s="31" t="s">
        <v>75</v>
      </c>
      <c r="D82" s="281" t="s">
        <v>179</v>
      </c>
      <c r="E82" s="281" t="s">
        <v>179</v>
      </c>
      <c r="F82" s="281" t="s">
        <v>179</v>
      </c>
      <c r="G82" s="281" t="s">
        <v>179</v>
      </c>
      <c r="H82" s="281" t="s">
        <v>179</v>
      </c>
      <c r="I82" s="281" t="s">
        <v>179</v>
      </c>
      <c r="J82" s="281" t="s">
        <v>179</v>
      </c>
      <c r="K82" s="281" t="s">
        <v>179</v>
      </c>
      <c r="L82" s="281" t="s">
        <v>179</v>
      </c>
      <c r="M82" s="281" t="s">
        <v>179</v>
      </c>
      <c r="N82" s="281" t="s">
        <v>179</v>
      </c>
      <c r="O82" s="281" t="s">
        <v>179</v>
      </c>
      <c r="P82" s="281" t="s">
        <v>179</v>
      </c>
      <c r="Q82" s="281" t="s">
        <v>179</v>
      </c>
      <c r="R82" s="281" t="s">
        <v>179</v>
      </c>
      <c r="S82" s="281" t="s">
        <v>179</v>
      </c>
      <c r="T82" s="281" t="s">
        <v>179</v>
      </c>
      <c r="U82" s="281" t="s">
        <v>179</v>
      </c>
      <c r="V82" s="281" t="s">
        <v>179</v>
      </c>
      <c r="W82" s="281" t="s">
        <v>179</v>
      </c>
      <c r="X82" s="281" t="s">
        <v>179</v>
      </c>
      <c r="Y82" s="281" t="s">
        <v>179</v>
      </c>
      <c r="Z82" s="281" t="s">
        <v>179</v>
      </c>
      <c r="AA82" s="281" t="s">
        <v>179</v>
      </c>
      <c r="AB82" s="281" t="s">
        <v>179</v>
      </c>
      <c r="AC82" s="281" t="s">
        <v>179</v>
      </c>
      <c r="AD82" s="281" t="s">
        <v>179</v>
      </c>
      <c r="AE82" s="281" t="s">
        <v>179</v>
      </c>
      <c r="AF82" s="281" t="s">
        <v>179</v>
      </c>
      <c r="AG82" s="281" t="s">
        <v>179</v>
      </c>
      <c r="AH82" s="281" t="s">
        <v>179</v>
      </c>
      <c r="AI82" s="281" t="s">
        <v>179</v>
      </c>
      <c r="AJ82" s="281" t="s">
        <v>179</v>
      </c>
      <c r="AK82" s="281" t="s">
        <v>179</v>
      </c>
      <c r="AL82" s="281" t="s">
        <v>179</v>
      </c>
      <c r="AM82" s="281" t="s">
        <v>179</v>
      </c>
      <c r="AN82" s="281" t="s">
        <v>179</v>
      </c>
      <c r="AO82" s="281" t="s">
        <v>179</v>
      </c>
      <c r="AP82" s="281" t="s">
        <v>179</v>
      </c>
      <c r="AQ82" s="281" t="s">
        <v>179</v>
      </c>
      <c r="AR82" s="281" t="s">
        <v>179</v>
      </c>
      <c r="AS82" s="281" t="s">
        <v>179</v>
      </c>
      <c r="AT82" s="281" t="s">
        <v>179</v>
      </c>
      <c r="AU82" s="281" t="s">
        <v>179</v>
      </c>
      <c r="AV82" s="281" t="s">
        <v>179</v>
      </c>
      <c r="AW82" s="281" t="s">
        <v>179</v>
      </c>
      <c r="AX82" s="281" t="s">
        <v>179</v>
      </c>
      <c r="AY82" s="281" t="s">
        <v>179</v>
      </c>
      <c r="AZ82" s="281" t="s">
        <v>179</v>
      </c>
      <c r="BA82" s="281" t="s">
        <v>179</v>
      </c>
      <c r="BB82" s="281" t="s">
        <v>179</v>
      </c>
      <c r="BC82" s="281" t="s">
        <v>179</v>
      </c>
      <c r="BD82" s="281" t="s">
        <v>179</v>
      </c>
      <c r="BE82" s="281" t="s">
        <v>179</v>
      </c>
      <c r="BF82" s="281" t="s">
        <v>179</v>
      </c>
      <c r="BG82" s="281" t="s">
        <v>179</v>
      </c>
      <c r="BH82" s="281" t="s">
        <v>179</v>
      </c>
      <c r="BI82" s="281" t="s">
        <v>179</v>
      </c>
      <c r="BJ82" s="281" t="s">
        <v>179</v>
      </c>
      <c r="BK82" s="28" t="s">
        <v>179</v>
      </c>
      <c r="BL82" s="28" t="s">
        <v>179</v>
      </c>
      <c r="BM82" s="281" t="s">
        <v>179</v>
      </c>
      <c r="BN82" s="281" t="s">
        <v>179</v>
      </c>
      <c r="BO82" s="281" t="s">
        <v>179</v>
      </c>
      <c r="BP82" s="281" t="s">
        <v>179</v>
      </c>
      <c r="BQ82" s="281" t="s">
        <v>179</v>
      </c>
      <c r="BR82" s="281" t="s">
        <v>179</v>
      </c>
      <c r="BS82" s="281" t="s">
        <v>179</v>
      </c>
      <c r="BT82" s="281" t="s">
        <v>179</v>
      </c>
      <c r="BU82" s="281" t="s">
        <v>179</v>
      </c>
      <c r="BV82" s="281" t="s">
        <v>179</v>
      </c>
      <c r="BW82" s="281" t="s">
        <v>179</v>
      </c>
      <c r="BX82" s="281" t="s">
        <v>179</v>
      </c>
      <c r="BY82" s="281" t="s">
        <v>179</v>
      </c>
      <c r="BZ82" s="281" t="s">
        <v>179</v>
      </c>
      <c r="CA82" s="281" t="s">
        <v>179</v>
      </c>
      <c r="CB82" s="281" t="s">
        <v>179</v>
      </c>
      <c r="CC82" s="281" t="s">
        <v>179</v>
      </c>
      <c r="CD82" s="281" t="s">
        <v>179</v>
      </c>
      <c r="CE82" s="281" t="s">
        <v>179</v>
      </c>
      <c r="CF82" s="281" t="s">
        <v>179</v>
      </c>
      <c r="CG82" s="281" t="s">
        <v>179</v>
      </c>
      <c r="CH82" s="281" t="s">
        <v>179</v>
      </c>
      <c r="CI82" s="281" t="s">
        <v>179</v>
      </c>
      <c r="CJ82" s="233" t="s">
        <v>179</v>
      </c>
    </row>
    <row r="83" spans="1:88" ht="31.5" outlineLevel="1" x14ac:dyDescent="0.25">
      <c r="A83" s="9" t="s">
        <v>154</v>
      </c>
      <c r="B83" s="10" t="s">
        <v>155</v>
      </c>
      <c r="C83" s="31" t="s">
        <v>75</v>
      </c>
      <c r="D83" s="281" t="s">
        <v>179</v>
      </c>
      <c r="E83" s="281" t="s">
        <v>179</v>
      </c>
      <c r="F83" s="281" t="s">
        <v>179</v>
      </c>
      <c r="G83" s="281" t="s">
        <v>179</v>
      </c>
      <c r="H83" s="281" t="s">
        <v>179</v>
      </c>
      <c r="I83" s="281" t="s">
        <v>179</v>
      </c>
      <c r="J83" s="281" t="s">
        <v>179</v>
      </c>
      <c r="K83" s="281" t="s">
        <v>179</v>
      </c>
      <c r="L83" s="281" t="s">
        <v>179</v>
      </c>
      <c r="M83" s="281" t="s">
        <v>179</v>
      </c>
      <c r="N83" s="281" t="s">
        <v>179</v>
      </c>
      <c r="O83" s="281" t="s">
        <v>179</v>
      </c>
      <c r="P83" s="281" t="s">
        <v>179</v>
      </c>
      <c r="Q83" s="281" t="s">
        <v>179</v>
      </c>
      <c r="R83" s="281" t="s">
        <v>179</v>
      </c>
      <c r="S83" s="281" t="s">
        <v>179</v>
      </c>
      <c r="T83" s="281" t="s">
        <v>179</v>
      </c>
      <c r="U83" s="281" t="s">
        <v>179</v>
      </c>
      <c r="V83" s="281" t="s">
        <v>179</v>
      </c>
      <c r="W83" s="281" t="s">
        <v>179</v>
      </c>
      <c r="X83" s="281" t="s">
        <v>179</v>
      </c>
      <c r="Y83" s="281" t="s">
        <v>179</v>
      </c>
      <c r="Z83" s="281" t="s">
        <v>179</v>
      </c>
      <c r="AA83" s="281" t="s">
        <v>179</v>
      </c>
      <c r="AB83" s="281" t="s">
        <v>179</v>
      </c>
      <c r="AC83" s="281" t="s">
        <v>179</v>
      </c>
      <c r="AD83" s="281" t="s">
        <v>179</v>
      </c>
      <c r="AE83" s="281" t="s">
        <v>179</v>
      </c>
      <c r="AF83" s="281" t="s">
        <v>179</v>
      </c>
      <c r="AG83" s="281" t="s">
        <v>179</v>
      </c>
      <c r="AH83" s="281" t="s">
        <v>179</v>
      </c>
      <c r="AI83" s="281" t="s">
        <v>179</v>
      </c>
      <c r="AJ83" s="281" t="s">
        <v>179</v>
      </c>
      <c r="AK83" s="281" t="s">
        <v>179</v>
      </c>
      <c r="AL83" s="281" t="s">
        <v>179</v>
      </c>
      <c r="AM83" s="281" t="s">
        <v>179</v>
      </c>
      <c r="AN83" s="281" t="s">
        <v>179</v>
      </c>
      <c r="AO83" s="281" t="s">
        <v>179</v>
      </c>
      <c r="AP83" s="281" t="s">
        <v>179</v>
      </c>
      <c r="AQ83" s="281" t="s">
        <v>179</v>
      </c>
      <c r="AR83" s="281" t="s">
        <v>179</v>
      </c>
      <c r="AS83" s="281" t="s">
        <v>179</v>
      </c>
      <c r="AT83" s="281" t="s">
        <v>179</v>
      </c>
      <c r="AU83" s="281" t="s">
        <v>179</v>
      </c>
      <c r="AV83" s="281" t="s">
        <v>179</v>
      </c>
      <c r="AW83" s="281" t="s">
        <v>179</v>
      </c>
      <c r="AX83" s="281" t="s">
        <v>179</v>
      </c>
      <c r="AY83" s="281" t="s">
        <v>179</v>
      </c>
      <c r="AZ83" s="281" t="s">
        <v>179</v>
      </c>
      <c r="BA83" s="281" t="s">
        <v>179</v>
      </c>
      <c r="BB83" s="281" t="s">
        <v>179</v>
      </c>
      <c r="BC83" s="281" t="s">
        <v>179</v>
      </c>
      <c r="BD83" s="281" t="s">
        <v>179</v>
      </c>
      <c r="BE83" s="281" t="s">
        <v>179</v>
      </c>
      <c r="BF83" s="281" t="s">
        <v>179</v>
      </c>
      <c r="BG83" s="281" t="s">
        <v>179</v>
      </c>
      <c r="BH83" s="281" t="s">
        <v>179</v>
      </c>
      <c r="BI83" s="281" t="s">
        <v>179</v>
      </c>
      <c r="BJ83" s="281" t="s">
        <v>179</v>
      </c>
      <c r="BK83" s="28" t="s">
        <v>179</v>
      </c>
      <c r="BL83" s="28" t="s">
        <v>179</v>
      </c>
      <c r="BM83" s="281" t="s">
        <v>179</v>
      </c>
      <c r="BN83" s="281" t="s">
        <v>179</v>
      </c>
      <c r="BO83" s="281" t="s">
        <v>179</v>
      </c>
      <c r="BP83" s="281" t="s">
        <v>179</v>
      </c>
      <c r="BQ83" s="281" t="s">
        <v>179</v>
      </c>
      <c r="BR83" s="281" t="s">
        <v>179</v>
      </c>
      <c r="BS83" s="281" t="s">
        <v>179</v>
      </c>
      <c r="BT83" s="281" t="s">
        <v>179</v>
      </c>
      <c r="BU83" s="281" t="s">
        <v>179</v>
      </c>
      <c r="BV83" s="281" t="s">
        <v>179</v>
      </c>
      <c r="BW83" s="281" t="s">
        <v>179</v>
      </c>
      <c r="BX83" s="281" t="s">
        <v>179</v>
      </c>
      <c r="BY83" s="281" t="s">
        <v>179</v>
      </c>
      <c r="BZ83" s="281" t="s">
        <v>179</v>
      </c>
      <c r="CA83" s="281" t="s">
        <v>179</v>
      </c>
      <c r="CB83" s="281" t="s">
        <v>179</v>
      </c>
      <c r="CC83" s="281" t="s">
        <v>179</v>
      </c>
      <c r="CD83" s="281" t="s">
        <v>179</v>
      </c>
      <c r="CE83" s="281" t="s">
        <v>179</v>
      </c>
      <c r="CF83" s="281" t="s">
        <v>179</v>
      </c>
      <c r="CG83" s="281" t="s">
        <v>179</v>
      </c>
      <c r="CH83" s="281" t="s">
        <v>179</v>
      </c>
      <c r="CI83" s="281" t="s">
        <v>179</v>
      </c>
      <c r="CJ83" s="233" t="s">
        <v>179</v>
      </c>
    </row>
    <row r="84" spans="1:88" ht="47.25" outlineLevel="1" x14ac:dyDescent="0.25">
      <c r="A84" s="9" t="s">
        <v>156</v>
      </c>
      <c r="B84" s="10" t="s">
        <v>157</v>
      </c>
      <c r="C84" s="31" t="s">
        <v>75</v>
      </c>
      <c r="D84" s="281" t="s">
        <v>179</v>
      </c>
      <c r="E84" s="281" t="s">
        <v>179</v>
      </c>
      <c r="F84" s="281" t="s">
        <v>179</v>
      </c>
      <c r="G84" s="281" t="s">
        <v>179</v>
      </c>
      <c r="H84" s="281" t="s">
        <v>179</v>
      </c>
      <c r="I84" s="281" t="s">
        <v>179</v>
      </c>
      <c r="J84" s="281" t="s">
        <v>179</v>
      </c>
      <c r="K84" s="281" t="s">
        <v>179</v>
      </c>
      <c r="L84" s="281" t="s">
        <v>179</v>
      </c>
      <c r="M84" s="281" t="s">
        <v>179</v>
      </c>
      <c r="N84" s="281" t="s">
        <v>179</v>
      </c>
      <c r="O84" s="281" t="s">
        <v>179</v>
      </c>
      <c r="P84" s="281" t="s">
        <v>179</v>
      </c>
      <c r="Q84" s="281" t="s">
        <v>179</v>
      </c>
      <c r="R84" s="281" t="s">
        <v>179</v>
      </c>
      <c r="S84" s="281" t="s">
        <v>179</v>
      </c>
      <c r="T84" s="281" t="s">
        <v>179</v>
      </c>
      <c r="U84" s="281" t="s">
        <v>179</v>
      </c>
      <c r="V84" s="281" t="s">
        <v>179</v>
      </c>
      <c r="W84" s="281" t="s">
        <v>179</v>
      </c>
      <c r="X84" s="281" t="s">
        <v>179</v>
      </c>
      <c r="Y84" s="281" t="s">
        <v>179</v>
      </c>
      <c r="Z84" s="281" t="s">
        <v>179</v>
      </c>
      <c r="AA84" s="281" t="s">
        <v>179</v>
      </c>
      <c r="AB84" s="281" t="s">
        <v>179</v>
      </c>
      <c r="AC84" s="281" t="s">
        <v>179</v>
      </c>
      <c r="AD84" s="281" t="s">
        <v>179</v>
      </c>
      <c r="AE84" s="281" t="s">
        <v>179</v>
      </c>
      <c r="AF84" s="281" t="s">
        <v>179</v>
      </c>
      <c r="AG84" s="281" t="s">
        <v>179</v>
      </c>
      <c r="AH84" s="281" t="s">
        <v>179</v>
      </c>
      <c r="AI84" s="281" t="s">
        <v>179</v>
      </c>
      <c r="AJ84" s="281" t="s">
        <v>179</v>
      </c>
      <c r="AK84" s="281" t="s">
        <v>179</v>
      </c>
      <c r="AL84" s="281" t="s">
        <v>179</v>
      </c>
      <c r="AM84" s="281" t="s">
        <v>179</v>
      </c>
      <c r="AN84" s="281" t="s">
        <v>179</v>
      </c>
      <c r="AO84" s="281" t="s">
        <v>179</v>
      </c>
      <c r="AP84" s="281" t="s">
        <v>179</v>
      </c>
      <c r="AQ84" s="281" t="s">
        <v>179</v>
      </c>
      <c r="AR84" s="281" t="s">
        <v>179</v>
      </c>
      <c r="AS84" s="281" t="s">
        <v>179</v>
      </c>
      <c r="AT84" s="281" t="s">
        <v>179</v>
      </c>
      <c r="AU84" s="281" t="s">
        <v>179</v>
      </c>
      <c r="AV84" s="281" t="s">
        <v>179</v>
      </c>
      <c r="AW84" s="281" t="s">
        <v>179</v>
      </c>
      <c r="AX84" s="281" t="s">
        <v>179</v>
      </c>
      <c r="AY84" s="281" t="s">
        <v>179</v>
      </c>
      <c r="AZ84" s="281" t="s">
        <v>179</v>
      </c>
      <c r="BA84" s="281" t="s">
        <v>179</v>
      </c>
      <c r="BB84" s="281" t="s">
        <v>179</v>
      </c>
      <c r="BC84" s="281" t="s">
        <v>179</v>
      </c>
      <c r="BD84" s="281" t="s">
        <v>179</v>
      </c>
      <c r="BE84" s="281" t="s">
        <v>179</v>
      </c>
      <c r="BF84" s="281" t="s">
        <v>179</v>
      </c>
      <c r="BG84" s="281" t="s">
        <v>179</v>
      </c>
      <c r="BH84" s="281" t="s">
        <v>179</v>
      </c>
      <c r="BI84" s="281" t="s">
        <v>179</v>
      </c>
      <c r="BJ84" s="281" t="s">
        <v>179</v>
      </c>
      <c r="BK84" s="28" t="s">
        <v>179</v>
      </c>
      <c r="BL84" s="28" t="s">
        <v>179</v>
      </c>
      <c r="BM84" s="281" t="s">
        <v>179</v>
      </c>
      <c r="BN84" s="281" t="s">
        <v>179</v>
      </c>
      <c r="BO84" s="281" t="s">
        <v>179</v>
      </c>
      <c r="BP84" s="281" t="s">
        <v>179</v>
      </c>
      <c r="BQ84" s="281" t="s">
        <v>179</v>
      </c>
      <c r="BR84" s="281" t="s">
        <v>179</v>
      </c>
      <c r="BS84" s="281" t="s">
        <v>179</v>
      </c>
      <c r="BT84" s="281" t="s">
        <v>179</v>
      </c>
      <c r="BU84" s="281" t="s">
        <v>179</v>
      </c>
      <c r="BV84" s="281" t="s">
        <v>179</v>
      </c>
      <c r="BW84" s="281" t="s">
        <v>179</v>
      </c>
      <c r="BX84" s="281" t="s">
        <v>179</v>
      </c>
      <c r="BY84" s="281" t="s">
        <v>179</v>
      </c>
      <c r="BZ84" s="281" t="s">
        <v>179</v>
      </c>
      <c r="CA84" s="281" t="s">
        <v>179</v>
      </c>
      <c r="CB84" s="281" t="s">
        <v>179</v>
      </c>
      <c r="CC84" s="281" t="s">
        <v>179</v>
      </c>
      <c r="CD84" s="281" t="s">
        <v>179</v>
      </c>
      <c r="CE84" s="281" t="s">
        <v>179</v>
      </c>
      <c r="CF84" s="281" t="s">
        <v>179</v>
      </c>
      <c r="CG84" s="281" t="s">
        <v>179</v>
      </c>
      <c r="CH84" s="281" t="s">
        <v>179</v>
      </c>
      <c r="CI84" s="281" t="s">
        <v>179</v>
      </c>
      <c r="CJ84" s="233" t="s">
        <v>179</v>
      </c>
    </row>
    <row r="85" spans="1:88" ht="78.75" outlineLevel="1" x14ac:dyDescent="0.25">
      <c r="A85" s="9" t="s">
        <v>158</v>
      </c>
      <c r="B85" s="10" t="s">
        <v>159</v>
      </c>
      <c r="C85" s="31" t="s">
        <v>75</v>
      </c>
      <c r="D85" s="281" t="s">
        <v>179</v>
      </c>
      <c r="E85" s="281" t="s">
        <v>179</v>
      </c>
      <c r="F85" s="281" t="s">
        <v>179</v>
      </c>
      <c r="G85" s="281" t="s">
        <v>179</v>
      </c>
      <c r="H85" s="281" t="s">
        <v>179</v>
      </c>
      <c r="I85" s="281" t="s">
        <v>179</v>
      </c>
      <c r="J85" s="281" t="s">
        <v>179</v>
      </c>
      <c r="K85" s="281" t="s">
        <v>179</v>
      </c>
      <c r="L85" s="281" t="s">
        <v>179</v>
      </c>
      <c r="M85" s="281" t="s">
        <v>179</v>
      </c>
      <c r="N85" s="281" t="s">
        <v>179</v>
      </c>
      <c r="O85" s="281" t="s">
        <v>179</v>
      </c>
      <c r="P85" s="281" t="s">
        <v>179</v>
      </c>
      <c r="Q85" s="281" t="s">
        <v>179</v>
      </c>
      <c r="R85" s="281" t="s">
        <v>179</v>
      </c>
      <c r="S85" s="281" t="s">
        <v>179</v>
      </c>
      <c r="T85" s="281" t="s">
        <v>179</v>
      </c>
      <c r="U85" s="281" t="s">
        <v>179</v>
      </c>
      <c r="V85" s="281" t="s">
        <v>179</v>
      </c>
      <c r="W85" s="281" t="s">
        <v>179</v>
      </c>
      <c r="X85" s="281" t="s">
        <v>179</v>
      </c>
      <c r="Y85" s="281" t="s">
        <v>179</v>
      </c>
      <c r="Z85" s="281" t="s">
        <v>179</v>
      </c>
      <c r="AA85" s="281" t="s">
        <v>179</v>
      </c>
      <c r="AB85" s="281" t="s">
        <v>179</v>
      </c>
      <c r="AC85" s="281" t="s">
        <v>179</v>
      </c>
      <c r="AD85" s="281" t="s">
        <v>179</v>
      </c>
      <c r="AE85" s="281" t="s">
        <v>179</v>
      </c>
      <c r="AF85" s="281" t="s">
        <v>179</v>
      </c>
      <c r="AG85" s="281" t="s">
        <v>179</v>
      </c>
      <c r="AH85" s="281" t="s">
        <v>179</v>
      </c>
      <c r="AI85" s="281" t="s">
        <v>179</v>
      </c>
      <c r="AJ85" s="281" t="s">
        <v>179</v>
      </c>
      <c r="AK85" s="281" t="s">
        <v>179</v>
      </c>
      <c r="AL85" s="281" t="s">
        <v>179</v>
      </c>
      <c r="AM85" s="281" t="s">
        <v>179</v>
      </c>
      <c r="AN85" s="281" t="s">
        <v>179</v>
      </c>
      <c r="AO85" s="281" t="s">
        <v>179</v>
      </c>
      <c r="AP85" s="281" t="s">
        <v>179</v>
      </c>
      <c r="AQ85" s="281" t="s">
        <v>179</v>
      </c>
      <c r="AR85" s="281" t="s">
        <v>179</v>
      </c>
      <c r="AS85" s="281" t="s">
        <v>179</v>
      </c>
      <c r="AT85" s="281" t="s">
        <v>179</v>
      </c>
      <c r="AU85" s="281" t="s">
        <v>179</v>
      </c>
      <c r="AV85" s="281" t="s">
        <v>179</v>
      </c>
      <c r="AW85" s="281" t="s">
        <v>179</v>
      </c>
      <c r="AX85" s="281" t="s">
        <v>179</v>
      </c>
      <c r="AY85" s="281" t="s">
        <v>179</v>
      </c>
      <c r="AZ85" s="281" t="s">
        <v>179</v>
      </c>
      <c r="BA85" s="281" t="s">
        <v>179</v>
      </c>
      <c r="BB85" s="281" t="s">
        <v>179</v>
      </c>
      <c r="BC85" s="281" t="s">
        <v>179</v>
      </c>
      <c r="BD85" s="281" t="s">
        <v>179</v>
      </c>
      <c r="BE85" s="281" t="s">
        <v>179</v>
      </c>
      <c r="BF85" s="281" t="s">
        <v>179</v>
      </c>
      <c r="BG85" s="281" t="s">
        <v>179</v>
      </c>
      <c r="BH85" s="281" t="s">
        <v>179</v>
      </c>
      <c r="BI85" s="281" t="s">
        <v>179</v>
      </c>
      <c r="BJ85" s="281" t="s">
        <v>179</v>
      </c>
      <c r="BK85" s="28" t="s">
        <v>179</v>
      </c>
      <c r="BL85" s="28" t="s">
        <v>179</v>
      </c>
      <c r="BM85" s="281" t="s">
        <v>179</v>
      </c>
      <c r="BN85" s="281" t="s">
        <v>179</v>
      </c>
      <c r="BO85" s="281" t="s">
        <v>179</v>
      </c>
      <c r="BP85" s="281" t="s">
        <v>179</v>
      </c>
      <c r="BQ85" s="281" t="s">
        <v>179</v>
      </c>
      <c r="BR85" s="281" t="s">
        <v>179</v>
      </c>
      <c r="BS85" s="281" t="s">
        <v>179</v>
      </c>
      <c r="BT85" s="281" t="s">
        <v>179</v>
      </c>
      <c r="BU85" s="281" t="s">
        <v>179</v>
      </c>
      <c r="BV85" s="281" t="s">
        <v>179</v>
      </c>
      <c r="BW85" s="281" t="s">
        <v>179</v>
      </c>
      <c r="BX85" s="281" t="s">
        <v>179</v>
      </c>
      <c r="BY85" s="281" t="s">
        <v>179</v>
      </c>
      <c r="BZ85" s="281" t="s">
        <v>179</v>
      </c>
      <c r="CA85" s="281" t="s">
        <v>179</v>
      </c>
      <c r="CB85" s="281" t="s">
        <v>179</v>
      </c>
      <c r="CC85" s="281" t="s">
        <v>179</v>
      </c>
      <c r="CD85" s="281" t="s">
        <v>179</v>
      </c>
      <c r="CE85" s="281" t="s">
        <v>179</v>
      </c>
      <c r="CF85" s="281" t="s">
        <v>179</v>
      </c>
      <c r="CG85" s="281" t="s">
        <v>179</v>
      </c>
      <c r="CH85" s="281" t="s">
        <v>179</v>
      </c>
      <c r="CI85" s="281" t="s">
        <v>179</v>
      </c>
      <c r="CJ85" s="233" t="s">
        <v>179</v>
      </c>
    </row>
    <row r="86" spans="1:88" ht="78.75" outlineLevel="1" x14ac:dyDescent="0.25">
      <c r="A86" s="9" t="s">
        <v>160</v>
      </c>
      <c r="B86" s="10" t="s">
        <v>161</v>
      </c>
      <c r="C86" s="31" t="s">
        <v>75</v>
      </c>
      <c r="D86" s="281" t="s">
        <v>179</v>
      </c>
      <c r="E86" s="281" t="s">
        <v>179</v>
      </c>
      <c r="F86" s="281" t="s">
        <v>179</v>
      </c>
      <c r="G86" s="281" t="s">
        <v>179</v>
      </c>
      <c r="H86" s="281" t="s">
        <v>179</v>
      </c>
      <c r="I86" s="281" t="s">
        <v>179</v>
      </c>
      <c r="J86" s="281" t="s">
        <v>179</v>
      </c>
      <c r="K86" s="281" t="s">
        <v>179</v>
      </c>
      <c r="L86" s="281" t="s">
        <v>179</v>
      </c>
      <c r="M86" s="281" t="s">
        <v>179</v>
      </c>
      <c r="N86" s="281" t="s">
        <v>179</v>
      </c>
      <c r="O86" s="281" t="s">
        <v>179</v>
      </c>
      <c r="P86" s="281" t="s">
        <v>179</v>
      </c>
      <c r="Q86" s="281" t="s">
        <v>179</v>
      </c>
      <c r="R86" s="281" t="s">
        <v>179</v>
      </c>
      <c r="S86" s="281" t="s">
        <v>179</v>
      </c>
      <c r="T86" s="281" t="s">
        <v>179</v>
      </c>
      <c r="U86" s="281" t="s">
        <v>179</v>
      </c>
      <c r="V86" s="281" t="s">
        <v>179</v>
      </c>
      <c r="W86" s="281" t="s">
        <v>179</v>
      </c>
      <c r="X86" s="281" t="s">
        <v>179</v>
      </c>
      <c r="Y86" s="281" t="s">
        <v>179</v>
      </c>
      <c r="Z86" s="281" t="s">
        <v>179</v>
      </c>
      <c r="AA86" s="281" t="s">
        <v>179</v>
      </c>
      <c r="AB86" s="281" t="s">
        <v>179</v>
      </c>
      <c r="AC86" s="281" t="s">
        <v>179</v>
      </c>
      <c r="AD86" s="281" t="s">
        <v>179</v>
      </c>
      <c r="AE86" s="281" t="s">
        <v>179</v>
      </c>
      <c r="AF86" s="281" t="s">
        <v>179</v>
      </c>
      <c r="AG86" s="281" t="s">
        <v>179</v>
      </c>
      <c r="AH86" s="281" t="s">
        <v>179</v>
      </c>
      <c r="AI86" s="281" t="s">
        <v>179</v>
      </c>
      <c r="AJ86" s="281" t="s">
        <v>179</v>
      </c>
      <c r="AK86" s="281" t="s">
        <v>179</v>
      </c>
      <c r="AL86" s="281" t="s">
        <v>179</v>
      </c>
      <c r="AM86" s="281" t="s">
        <v>179</v>
      </c>
      <c r="AN86" s="281" t="s">
        <v>179</v>
      </c>
      <c r="AO86" s="281" t="s">
        <v>179</v>
      </c>
      <c r="AP86" s="281" t="s">
        <v>179</v>
      </c>
      <c r="AQ86" s="281" t="s">
        <v>179</v>
      </c>
      <c r="AR86" s="281" t="s">
        <v>179</v>
      </c>
      <c r="AS86" s="281" t="s">
        <v>179</v>
      </c>
      <c r="AT86" s="281" t="s">
        <v>179</v>
      </c>
      <c r="AU86" s="281" t="s">
        <v>179</v>
      </c>
      <c r="AV86" s="281" t="s">
        <v>179</v>
      </c>
      <c r="AW86" s="281" t="s">
        <v>179</v>
      </c>
      <c r="AX86" s="281" t="s">
        <v>179</v>
      </c>
      <c r="AY86" s="281" t="s">
        <v>179</v>
      </c>
      <c r="AZ86" s="281" t="s">
        <v>179</v>
      </c>
      <c r="BA86" s="281" t="s">
        <v>179</v>
      </c>
      <c r="BB86" s="281" t="s">
        <v>179</v>
      </c>
      <c r="BC86" s="281" t="s">
        <v>179</v>
      </c>
      <c r="BD86" s="281" t="s">
        <v>179</v>
      </c>
      <c r="BE86" s="281" t="s">
        <v>179</v>
      </c>
      <c r="BF86" s="281" t="s">
        <v>179</v>
      </c>
      <c r="BG86" s="281" t="s">
        <v>179</v>
      </c>
      <c r="BH86" s="281" t="s">
        <v>179</v>
      </c>
      <c r="BI86" s="281" t="s">
        <v>179</v>
      </c>
      <c r="BJ86" s="281" t="s">
        <v>179</v>
      </c>
      <c r="BK86" s="28" t="s">
        <v>179</v>
      </c>
      <c r="BL86" s="28" t="s">
        <v>179</v>
      </c>
      <c r="BM86" s="281" t="s">
        <v>179</v>
      </c>
      <c r="BN86" s="281" t="s">
        <v>179</v>
      </c>
      <c r="BO86" s="281" t="s">
        <v>179</v>
      </c>
      <c r="BP86" s="281" t="s">
        <v>179</v>
      </c>
      <c r="BQ86" s="281" t="s">
        <v>179</v>
      </c>
      <c r="BR86" s="281" t="s">
        <v>179</v>
      </c>
      <c r="BS86" s="281" t="s">
        <v>179</v>
      </c>
      <c r="BT86" s="281" t="s">
        <v>179</v>
      </c>
      <c r="BU86" s="281" t="s">
        <v>179</v>
      </c>
      <c r="BV86" s="281" t="s">
        <v>179</v>
      </c>
      <c r="BW86" s="281" t="s">
        <v>179</v>
      </c>
      <c r="BX86" s="281" t="s">
        <v>179</v>
      </c>
      <c r="BY86" s="281" t="s">
        <v>179</v>
      </c>
      <c r="BZ86" s="281" t="s">
        <v>179</v>
      </c>
      <c r="CA86" s="281" t="s">
        <v>179</v>
      </c>
      <c r="CB86" s="281" t="s">
        <v>179</v>
      </c>
      <c r="CC86" s="281" t="s">
        <v>179</v>
      </c>
      <c r="CD86" s="281" t="s">
        <v>179</v>
      </c>
      <c r="CE86" s="281" t="s">
        <v>179</v>
      </c>
      <c r="CF86" s="281" t="s">
        <v>179</v>
      </c>
      <c r="CG86" s="281" t="s">
        <v>179</v>
      </c>
      <c r="CH86" s="281" t="s">
        <v>179</v>
      </c>
      <c r="CI86" s="281" t="s">
        <v>179</v>
      </c>
      <c r="CJ86" s="233" t="s">
        <v>179</v>
      </c>
    </row>
    <row r="87" spans="1:88" ht="78.75" outlineLevel="1" x14ac:dyDescent="0.25">
      <c r="A87" s="9" t="s">
        <v>162</v>
      </c>
      <c r="B87" s="10" t="s">
        <v>163</v>
      </c>
      <c r="C87" s="31" t="s">
        <v>75</v>
      </c>
      <c r="D87" s="281" t="s">
        <v>179</v>
      </c>
      <c r="E87" s="281" t="s">
        <v>179</v>
      </c>
      <c r="F87" s="281" t="s">
        <v>179</v>
      </c>
      <c r="G87" s="281" t="s">
        <v>179</v>
      </c>
      <c r="H87" s="281" t="s">
        <v>179</v>
      </c>
      <c r="I87" s="281" t="s">
        <v>179</v>
      </c>
      <c r="J87" s="281" t="s">
        <v>179</v>
      </c>
      <c r="K87" s="281" t="s">
        <v>179</v>
      </c>
      <c r="L87" s="281" t="s">
        <v>179</v>
      </c>
      <c r="M87" s="281" t="s">
        <v>179</v>
      </c>
      <c r="N87" s="281" t="s">
        <v>179</v>
      </c>
      <c r="O87" s="281" t="s">
        <v>179</v>
      </c>
      <c r="P87" s="281" t="s">
        <v>179</v>
      </c>
      <c r="Q87" s="281" t="s">
        <v>179</v>
      </c>
      <c r="R87" s="281" t="s">
        <v>179</v>
      </c>
      <c r="S87" s="281" t="s">
        <v>179</v>
      </c>
      <c r="T87" s="281" t="s">
        <v>179</v>
      </c>
      <c r="U87" s="281" t="s">
        <v>179</v>
      </c>
      <c r="V87" s="281" t="s">
        <v>179</v>
      </c>
      <c r="W87" s="281" t="s">
        <v>179</v>
      </c>
      <c r="X87" s="281" t="s">
        <v>179</v>
      </c>
      <c r="Y87" s="281" t="s">
        <v>179</v>
      </c>
      <c r="Z87" s="281" t="s">
        <v>179</v>
      </c>
      <c r="AA87" s="281" t="s">
        <v>179</v>
      </c>
      <c r="AB87" s="281" t="s">
        <v>179</v>
      </c>
      <c r="AC87" s="281" t="s">
        <v>179</v>
      </c>
      <c r="AD87" s="281" t="s">
        <v>179</v>
      </c>
      <c r="AE87" s="281" t="s">
        <v>179</v>
      </c>
      <c r="AF87" s="281" t="s">
        <v>179</v>
      </c>
      <c r="AG87" s="281" t="s">
        <v>179</v>
      </c>
      <c r="AH87" s="281" t="s">
        <v>179</v>
      </c>
      <c r="AI87" s="281" t="s">
        <v>179</v>
      </c>
      <c r="AJ87" s="281" t="s">
        <v>179</v>
      </c>
      <c r="AK87" s="281" t="s">
        <v>179</v>
      </c>
      <c r="AL87" s="281" t="s">
        <v>179</v>
      </c>
      <c r="AM87" s="281" t="s">
        <v>179</v>
      </c>
      <c r="AN87" s="281" t="s">
        <v>179</v>
      </c>
      <c r="AO87" s="281" t="s">
        <v>179</v>
      </c>
      <c r="AP87" s="281" t="s">
        <v>179</v>
      </c>
      <c r="AQ87" s="281" t="s">
        <v>179</v>
      </c>
      <c r="AR87" s="281" t="s">
        <v>179</v>
      </c>
      <c r="AS87" s="281" t="s">
        <v>179</v>
      </c>
      <c r="AT87" s="281" t="s">
        <v>179</v>
      </c>
      <c r="AU87" s="281" t="s">
        <v>179</v>
      </c>
      <c r="AV87" s="281" t="s">
        <v>179</v>
      </c>
      <c r="AW87" s="281" t="s">
        <v>179</v>
      </c>
      <c r="AX87" s="281" t="s">
        <v>179</v>
      </c>
      <c r="AY87" s="281" t="s">
        <v>179</v>
      </c>
      <c r="AZ87" s="281" t="s">
        <v>179</v>
      </c>
      <c r="BA87" s="281" t="s">
        <v>179</v>
      </c>
      <c r="BB87" s="281" t="s">
        <v>179</v>
      </c>
      <c r="BC87" s="281" t="s">
        <v>179</v>
      </c>
      <c r="BD87" s="281" t="s">
        <v>179</v>
      </c>
      <c r="BE87" s="281" t="s">
        <v>179</v>
      </c>
      <c r="BF87" s="281" t="s">
        <v>179</v>
      </c>
      <c r="BG87" s="281" t="s">
        <v>179</v>
      </c>
      <c r="BH87" s="281" t="s">
        <v>179</v>
      </c>
      <c r="BI87" s="281" t="s">
        <v>179</v>
      </c>
      <c r="BJ87" s="281" t="s">
        <v>179</v>
      </c>
      <c r="BK87" s="28" t="s">
        <v>179</v>
      </c>
      <c r="BL87" s="28" t="s">
        <v>179</v>
      </c>
      <c r="BM87" s="281" t="s">
        <v>179</v>
      </c>
      <c r="BN87" s="281" t="s">
        <v>179</v>
      </c>
      <c r="BO87" s="281" t="s">
        <v>179</v>
      </c>
      <c r="BP87" s="281" t="s">
        <v>179</v>
      </c>
      <c r="BQ87" s="281" t="s">
        <v>179</v>
      </c>
      <c r="BR87" s="281" t="s">
        <v>179</v>
      </c>
      <c r="BS87" s="281" t="s">
        <v>179</v>
      </c>
      <c r="BT87" s="281" t="s">
        <v>179</v>
      </c>
      <c r="BU87" s="281" t="s">
        <v>179</v>
      </c>
      <c r="BV87" s="281" t="s">
        <v>179</v>
      </c>
      <c r="BW87" s="281" t="s">
        <v>179</v>
      </c>
      <c r="BX87" s="281" t="s">
        <v>179</v>
      </c>
      <c r="BY87" s="281" t="s">
        <v>179</v>
      </c>
      <c r="BZ87" s="281" t="s">
        <v>179</v>
      </c>
      <c r="CA87" s="281" t="s">
        <v>179</v>
      </c>
      <c r="CB87" s="281" t="s">
        <v>179</v>
      </c>
      <c r="CC87" s="281" t="s">
        <v>179</v>
      </c>
      <c r="CD87" s="281" t="s">
        <v>179</v>
      </c>
      <c r="CE87" s="281" t="s">
        <v>179</v>
      </c>
      <c r="CF87" s="281" t="s">
        <v>179</v>
      </c>
      <c r="CG87" s="281" t="s">
        <v>179</v>
      </c>
      <c r="CH87" s="281" t="s">
        <v>179</v>
      </c>
      <c r="CI87" s="281" t="s">
        <v>179</v>
      </c>
      <c r="CJ87" s="233" t="s">
        <v>179</v>
      </c>
    </row>
    <row r="88" spans="1:88" ht="47.25" x14ac:dyDescent="0.25">
      <c r="A88" s="9" t="s">
        <v>164</v>
      </c>
      <c r="B88" s="10" t="s">
        <v>165</v>
      </c>
      <c r="C88" s="31" t="s">
        <v>75</v>
      </c>
      <c r="D88" s="20">
        <f t="shared" ref="D88:AI88" si="207">SUM(D89:D96)</f>
        <v>1.54</v>
      </c>
      <c r="E88" s="20">
        <f t="shared" si="207"/>
        <v>0</v>
      </c>
      <c r="F88" s="20">
        <f t="shared" si="207"/>
        <v>21.751500000000004</v>
      </c>
      <c r="G88" s="20">
        <f t="shared" si="207"/>
        <v>0</v>
      </c>
      <c r="H88" s="20">
        <f t="shared" si="207"/>
        <v>0</v>
      </c>
      <c r="I88" s="20">
        <f t="shared" si="207"/>
        <v>0</v>
      </c>
      <c r="J88" s="20">
        <f t="shared" si="207"/>
        <v>0</v>
      </c>
      <c r="K88" s="20">
        <f t="shared" si="207"/>
        <v>1.81</v>
      </c>
      <c r="L88" s="20">
        <f t="shared" si="207"/>
        <v>0</v>
      </c>
      <c r="M88" s="20">
        <f t="shared" si="207"/>
        <v>23.831</v>
      </c>
      <c r="N88" s="20">
        <f t="shared" si="207"/>
        <v>0</v>
      </c>
      <c r="O88" s="20">
        <f t="shared" si="207"/>
        <v>1.9780000000000002</v>
      </c>
      <c r="P88" s="20">
        <f t="shared" si="207"/>
        <v>0</v>
      </c>
      <c r="Q88" s="20">
        <f t="shared" si="207"/>
        <v>0</v>
      </c>
      <c r="R88" s="20">
        <f t="shared" si="207"/>
        <v>0</v>
      </c>
      <c r="S88" s="20">
        <f t="shared" si="207"/>
        <v>0</v>
      </c>
      <c r="T88" s="20">
        <f t="shared" si="207"/>
        <v>0</v>
      </c>
      <c r="U88" s="20">
        <f t="shared" si="207"/>
        <v>0</v>
      </c>
      <c r="V88" s="20">
        <f t="shared" si="207"/>
        <v>0</v>
      </c>
      <c r="W88" s="20">
        <f t="shared" si="207"/>
        <v>0</v>
      </c>
      <c r="X88" s="20">
        <f t="shared" si="207"/>
        <v>0</v>
      </c>
      <c r="Y88" s="20">
        <f t="shared" si="207"/>
        <v>0</v>
      </c>
      <c r="Z88" s="20">
        <f t="shared" si="207"/>
        <v>0</v>
      </c>
      <c r="AA88" s="20">
        <f t="shared" si="207"/>
        <v>0</v>
      </c>
      <c r="AB88" s="20">
        <f t="shared" si="207"/>
        <v>0</v>
      </c>
      <c r="AC88" s="20">
        <f t="shared" si="207"/>
        <v>0</v>
      </c>
      <c r="AD88" s="20">
        <f t="shared" si="207"/>
        <v>0</v>
      </c>
      <c r="AE88" s="20">
        <f t="shared" si="207"/>
        <v>0</v>
      </c>
      <c r="AF88" s="20">
        <f t="shared" si="207"/>
        <v>0.4</v>
      </c>
      <c r="AG88" s="20">
        <f t="shared" si="207"/>
        <v>0</v>
      </c>
      <c r="AH88" s="20">
        <f t="shared" si="207"/>
        <v>6.7110000000000003</v>
      </c>
      <c r="AI88" s="20">
        <f t="shared" si="207"/>
        <v>0</v>
      </c>
      <c r="AJ88" s="20">
        <f t="shared" ref="AJ88:BO88" si="208">SUM(AJ89:AJ96)</f>
        <v>0</v>
      </c>
      <c r="AK88" s="20">
        <f t="shared" si="208"/>
        <v>0</v>
      </c>
      <c r="AL88" s="20">
        <f t="shared" si="208"/>
        <v>0</v>
      </c>
      <c r="AM88" s="20">
        <f t="shared" si="208"/>
        <v>0.4</v>
      </c>
      <c r="AN88" s="20">
        <f t="shared" si="208"/>
        <v>0</v>
      </c>
      <c r="AO88" s="20">
        <f t="shared" si="208"/>
        <v>11.189</v>
      </c>
      <c r="AP88" s="20">
        <f t="shared" si="208"/>
        <v>0</v>
      </c>
      <c r="AQ88" s="20">
        <f t="shared" si="208"/>
        <v>0</v>
      </c>
      <c r="AR88" s="20">
        <f t="shared" si="208"/>
        <v>0</v>
      </c>
      <c r="AS88" s="20">
        <f t="shared" si="208"/>
        <v>0</v>
      </c>
      <c r="AT88" s="20">
        <f t="shared" si="208"/>
        <v>0</v>
      </c>
      <c r="AU88" s="20">
        <f t="shared" si="208"/>
        <v>0</v>
      </c>
      <c r="AV88" s="20">
        <f t="shared" si="208"/>
        <v>0</v>
      </c>
      <c r="AW88" s="20">
        <f t="shared" si="208"/>
        <v>0</v>
      </c>
      <c r="AX88" s="20">
        <f t="shared" si="208"/>
        <v>0</v>
      </c>
      <c r="AY88" s="20">
        <f t="shared" si="208"/>
        <v>0</v>
      </c>
      <c r="AZ88" s="20">
        <f t="shared" si="208"/>
        <v>0</v>
      </c>
      <c r="BA88" s="20">
        <f t="shared" si="208"/>
        <v>0.5</v>
      </c>
      <c r="BB88" s="20">
        <f t="shared" si="208"/>
        <v>0</v>
      </c>
      <c r="BC88" s="20">
        <f t="shared" si="208"/>
        <v>6.6829999999999998</v>
      </c>
      <c r="BD88" s="20">
        <f t="shared" si="208"/>
        <v>0</v>
      </c>
      <c r="BE88" s="20">
        <f t="shared" si="208"/>
        <v>1.8980000000000001</v>
      </c>
      <c r="BF88" s="20">
        <f t="shared" si="208"/>
        <v>0</v>
      </c>
      <c r="BG88" s="20">
        <f t="shared" si="208"/>
        <v>0</v>
      </c>
      <c r="BH88" s="20">
        <f t="shared" si="208"/>
        <v>1.1400000000000001</v>
      </c>
      <c r="BI88" s="20">
        <f t="shared" si="208"/>
        <v>0</v>
      </c>
      <c r="BJ88" s="20">
        <f t="shared" si="208"/>
        <v>15.040500000000002</v>
      </c>
      <c r="BK88" s="20">
        <f t="shared" si="208"/>
        <v>0</v>
      </c>
      <c r="BL88" s="20">
        <f t="shared" si="208"/>
        <v>0</v>
      </c>
      <c r="BM88" s="20">
        <f t="shared" si="208"/>
        <v>0</v>
      </c>
      <c r="BN88" s="20">
        <f t="shared" si="208"/>
        <v>0</v>
      </c>
      <c r="BO88" s="20">
        <f t="shared" si="208"/>
        <v>0.91</v>
      </c>
      <c r="BP88" s="20">
        <f t="shared" ref="BP88:CI88" si="209">SUM(BP89:BP96)</f>
        <v>0</v>
      </c>
      <c r="BQ88" s="20">
        <f t="shared" si="209"/>
        <v>10.437000000000001</v>
      </c>
      <c r="BR88" s="20">
        <f t="shared" si="209"/>
        <v>0</v>
      </c>
      <c r="BS88" s="20">
        <f t="shared" si="209"/>
        <v>0.08</v>
      </c>
      <c r="BT88" s="20">
        <f t="shared" si="209"/>
        <v>0</v>
      </c>
      <c r="BU88" s="20">
        <f t="shared" si="209"/>
        <v>0</v>
      </c>
      <c r="BV88" s="20">
        <f t="shared" si="209"/>
        <v>1.54</v>
      </c>
      <c r="BW88" s="20">
        <f t="shared" si="209"/>
        <v>0</v>
      </c>
      <c r="BX88" s="20">
        <f t="shared" si="209"/>
        <v>21.751500000000004</v>
      </c>
      <c r="BY88" s="20">
        <f t="shared" si="209"/>
        <v>0</v>
      </c>
      <c r="BZ88" s="20">
        <f t="shared" si="209"/>
        <v>0</v>
      </c>
      <c r="CA88" s="20">
        <f t="shared" si="209"/>
        <v>0</v>
      </c>
      <c r="CB88" s="20">
        <f t="shared" si="209"/>
        <v>0</v>
      </c>
      <c r="CC88" s="20">
        <f t="shared" si="209"/>
        <v>1.81</v>
      </c>
      <c r="CD88" s="20">
        <f t="shared" si="209"/>
        <v>0</v>
      </c>
      <c r="CE88" s="20">
        <f t="shared" si="209"/>
        <v>23.831</v>
      </c>
      <c r="CF88" s="20">
        <f t="shared" si="209"/>
        <v>0</v>
      </c>
      <c r="CG88" s="20">
        <f t="shared" si="209"/>
        <v>1.9780000000000002</v>
      </c>
      <c r="CH88" s="20">
        <f t="shared" si="209"/>
        <v>0</v>
      </c>
      <c r="CI88" s="20">
        <f t="shared" si="209"/>
        <v>0</v>
      </c>
      <c r="CJ88" s="233" t="s">
        <v>179</v>
      </c>
    </row>
    <row r="89" spans="1:88" ht="78.75" x14ac:dyDescent="0.25">
      <c r="A89" s="18"/>
      <c r="B89" s="18" t="s">
        <v>811</v>
      </c>
      <c r="C89" s="18" t="s">
        <v>179</v>
      </c>
      <c r="D89" s="282">
        <f t="shared" ref="D89" si="210">BV89</f>
        <v>0.64</v>
      </c>
      <c r="E89" s="282">
        <f t="shared" ref="E89" si="211">BW89</f>
        <v>0</v>
      </c>
      <c r="F89" s="282">
        <f t="shared" ref="F89" si="212">BX89</f>
        <v>5.9015000000000004</v>
      </c>
      <c r="G89" s="282">
        <f t="shared" ref="G89" si="213">BY89</f>
        <v>0</v>
      </c>
      <c r="H89" s="282">
        <f t="shared" ref="H89" si="214">BZ89</f>
        <v>0</v>
      </c>
      <c r="I89" s="282">
        <f t="shared" ref="I89" si="215">CA89</f>
        <v>0</v>
      </c>
      <c r="J89" s="282">
        <f t="shared" ref="J89" si="216">CB89</f>
        <v>0</v>
      </c>
      <c r="K89" s="283">
        <f>CC89</f>
        <v>0</v>
      </c>
      <c r="L89" s="283">
        <f t="shared" ref="L89:Q89" si="217">CD89</f>
        <v>0</v>
      </c>
      <c r="M89" s="283">
        <f t="shared" si="217"/>
        <v>0</v>
      </c>
      <c r="N89" s="283">
        <f t="shared" si="217"/>
        <v>0</v>
      </c>
      <c r="O89" s="283">
        <f t="shared" si="217"/>
        <v>0</v>
      </c>
      <c r="P89" s="283">
        <f t="shared" si="217"/>
        <v>0</v>
      </c>
      <c r="Q89" s="283">
        <f t="shared" si="217"/>
        <v>0</v>
      </c>
      <c r="R89" s="283">
        <v>0</v>
      </c>
      <c r="S89" s="283">
        <v>0</v>
      </c>
      <c r="T89" s="283">
        <v>0</v>
      </c>
      <c r="U89" s="283">
        <v>0</v>
      </c>
      <c r="V89" s="283">
        <v>0</v>
      </c>
      <c r="W89" s="283">
        <v>0</v>
      </c>
      <c r="X89" s="283">
        <v>0</v>
      </c>
      <c r="Y89" s="283">
        <v>0</v>
      </c>
      <c r="Z89" s="283">
        <v>0</v>
      </c>
      <c r="AA89" s="283">
        <v>0</v>
      </c>
      <c r="AB89" s="283">
        <v>0</v>
      </c>
      <c r="AC89" s="283">
        <v>0</v>
      </c>
      <c r="AD89" s="283">
        <v>0</v>
      </c>
      <c r="AE89" s="283">
        <v>0</v>
      </c>
      <c r="AF89" s="283">
        <f>'4'!V90</f>
        <v>0</v>
      </c>
      <c r="AG89" s="283">
        <v>0</v>
      </c>
      <c r="AH89" s="283">
        <f>'4'!X90</f>
        <v>0</v>
      </c>
      <c r="AI89" s="283">
        <v>0</v>
      </c>
      <c r="AJ89" s="283">
        <v>0</v>
      </c>
      <c r="AK89" s="283">
        <v>0</v>
      </c>
      <c r="AL89" s="283">
        <v>0</v>
      </c>
      <c r="AM89" s="283">
        <f>'4'!AC90</f>
        <v>0</v>
      </c>
      <c r="AN89" s="283">
        <v>0</v>
      </c>
      <c r="AO89" s="283">
        <f>'4'!AE90</f>
        <v>0</v>
      </c>
      <c r="AP89" s="283">
        <v>0</v>
      </c>
      <c r="AQ89" s="283">
        <v>0</v>
      </c>
      <c r="AR89" s="283">
        <v>0</v>
      </c>
      <c r="AS89" s="283">
        <v>0</v>
      </c>
      <c r="AT89" s="283">
        <v>0</v>
      </c>
      <c r="AU89" s="283">
        <v>0</v>
      </c>
      <c r="AV89" s="283">
        <v>0</v>
      </c>
      <c r="AW89" s="283">
        <v>0</v>
      </c>
      <c r="AX89" s="283">
        <v>0</v>
      </c>
      <c r="AY89" s="283">
        <v>0</v>
      </c>
      <c r="AZ89" s="283">
        <v>0</v>
      </c>
      <c r="BA89" s="283">
        <v>0</v>
      </c>
      <c r="BB89" s="283">
        <v>0</v>
      </c>
      <c r="BC89" s="283">
        <v>0</v>
      </c>
      <c r="BD89" s="283">
        <v>0</v>
      </c>
      <c r="BE89" s="283">
        <v>0</v>
      </c>
      <c r="BF89" s="283">
        <v>0</v>
      </c>
      <c r="BG89" s="283">
        <v>0</v>
      </c>
      <c r="BH89" s="283">
        <f>'4'!AX90</f>
        <v>0.64</v>
      </c>
      <c r="BI89" s="283">
        <v>0</v>
      </c>
      <c r="BJ89" s="283">
        <f>'4'!AZ90</f>
        <v>5.9015000000000004</v>
      </c>
      <c r="BK89" s="283">
        <v>0</v>
      </c>
      <c r="BL89" s="283">
        <v>0</v>
      </c>
      <c r="BM89" s="283">
        <v>0</v>
      </c>
      <c r="BN89" s="283">
        <v>0</v>
      </c>
      <c r="BO89" s="283">
        <f>'4'!BE90</f>
        <v>0</v>
      </c>
      <c r="BP89" s="283">
        <v>0</v>
      </c>
      <c r="BQ89" s="283">
        <f>'4'!BG90</f>
        <v>0</v>
      </c>
      <c r="BR89" s="283">
        <v>0</v>
      </c>
      <c r="BS89" s="283">
        <v>0</v>
      </c>
      <c r="BT89" s="283">
        <v>0</v>
      </c>
      <c r="BU89" s="283">
        <v>0</v>
      </c>
      <c r="BV89" s="283">
        <f t="shared" ref="BV89:CB89" si="218">AF89+AT89+BH89</f>
        <v>0.64</v>
      </c>
      <c r="BW89" s="283">
        <f t="shared" si="218"/>
        <v>0</v>
      </c>
      <c r="BX89" s="283">
        <f t="shared" si="218"/>
        <v>5.9015000000000004</v>
      </c>
      <c r="BY89" s="283">
        <f t="shared" si="218"/>
        <v>0</v>
      </c>
      <c r="BZ89" s="283">
        <f t="shared" si="218"/>
        <v>0</v>
      </c>
      <c r="CA89" s="283">
        <f t="shared" si="218"/>
        <v>0</v>
      </c>
      <c r="CB89" s="283">
        <f t="shared" si="218"/>
        <v>0</v>
      </c>
      <c r="CC89" s="282">
        <f t="shared" ref="CC89:CC96" si="219">AF89+BA89+BO89</f>
        <v>0</v>
      </c>
      <c r="CD89" s="282">
        <f t="shared" ref="CD89:CD96" si="220">AG89+BB89+BP89</f>
        <v>0</v>
      </c>
      <c r="CE89" s="282">
        <f t="shared" ref="CE89:CE96" si="221">AH89+BC89+BQ89</f>
        <v>0</v>
      </c>
      <c r="CF89" s="282">
        <f t="shared" ref="CF89:CF96" si="222">AI89+BD89+BR89</f>
        <v>0</v>
      </c>
      <c r="CG89" s="282">
        <f t="shared" ref="CG89:CG96" si="223">AJ89+BE89+BS89</f>
        <v>0</v>
      </c>
      <c r="CH89" s="282">
        <f t="shared" ref="CH89:CH96" si="224">AK89+BF89+BT89</f>
        <v>0</v>
      </c>
      <c r="CI89" s="282">
        <f t="shared" ref="CI89:CI96" si="225">AL89+BG89+BU89</f>
        <v>0</v>
      </c>
      <c r="CJ89" s="231"/>
    </row>
    <row r="90" spans="1:88" ht="94.5" x14ac:dyDescent="0.25">
      <c r="A90" s="18"/>
      <c r="B90" s="18" t="str">
        <f>'2'!B89</f>
        <v>Новое строительство ВЛ-10 кВ, ГКТП-400/10/0,4 ВЛ-0,4 кВ для электроснабжения квартала индивидуальной застройки в пгт. Морки, Моркинского района (ул. Подузова, ул. Мишкина, ул. Сосновая, ул. Российская)</v>
      </c>
      <c r="C90" s="18" t="s">
        <v>179</v>
      </c>
      <c r="D90" s="282">
        <f t="shared" ref="D90:D96" si="226">BV90</f>
        <v>0.4</v>
      </c>
      <c r="E90" s="282">
        <f t="shared" ref="E90:E96" si="227">BW90</f>
        <v>0</v>
      </c>
      <c r="F90" s="282">
        <f t="shared" ref="F90:F96" si="228">BX90</f>
        <v>6.7110000000000003</v>
      </c>
      <c r="G90" s="282">
        <f t="shared" ref="G90:G96" si="229">BY90</f>
        <v>0</v>
      </c>
      <c r="H90" s="282">
        <f t="shared" ref="H90:H96" si="230">BZ90</f>
        <v>0</v>
      </c>
      <c r="I90" s="282">
        <f t="shared" ref="I90:I96" si="231">CA90</f>
        <v>0</v>
      </c>
      <c r="J90" s="282">
        <f t="shared" ref="J90:J96" si="232">CB90</f>
        <v>0</v>
      </c>
      <c r="K90" s="283">
        <f t="shared" ref="K90:K96" si="233">CC90</f>
        <v>0.4</v>
      </c>
      <c r="L90" s="283">
        <f t="shared" ref="L90:L96" si="234">CD90</f>
        <v>0</v>
      </c>
      <c r="M90" s="283">
        <f t="shared" ref="M90:M96" si="235">CE90</f>
        <v>6.7110000000000003</v>
      </c>
      <c r="N90" s="283">
        <f t="shared" ref="N90:N96" si="236">CF90</f>
        <v>0</v>
      </c>
      <c r="O90" s="283">
        <f t="shared" ref="O90:O96" si="237">CG90</f>
        <v>0</v>
      </c>
      <c r="P90" s="283">
        <f t="shared" ref="P90:P96" si="238">CH90</f>
        <v>0</v>
      </c>
      <c r="Q90" s="283">
        <f t="shared" ref="Q90:Q96" si="239">CI90</f>
        <v>0</v>
      </c>
      <c r="R90" s="283">
        <v>0</v>
      </c>
      <c r="S90" s="283">
        <v>0</v>
      </c>
      <c r="T90" s="283">
        <v>0</v>
      </c>
      <c r="U90" s="283">
        <v>0</v>
      </c>
      <c r="V90" s="283">
        <v>0</v>
      </c>
      <c r="W90" s="283">
        <v>0</v>
      </c>
      <c r="X90" s="283">
        <v>0</v>
      </c>
      <c r="Y90" s="283">
        <v>0</v>
      </c>
      <c r="Z90" s="283">
        <v>0</v>
      </c>
      <c r="AA90" s="283">
        <v>0</v>
      </c>
      <c r="AB90" s="283">
        <v>0</v>
      </c>
      <c r="AC90" s="283">
        <v>0</v>
      </c>
      <c r="AD90" s="283">
        <v>0</v>
      </c>
      <c r="AE90" s="283">
        <v>0</v>
      </c>
      <c r="AF90" s="283">
        <f>'4'!V91</f>
        <v>0.4</v>
      </c>
      <c r="AG90" s="283">
        <v>0</v>
      </c>
      <c r="AH90" s="283">
        <f>'4'!X91</f>
        <v>6.7110000000000003</v>
      </c>
      <c r="AI90" s="283">
        <v>0</v>
      </c>
      <c r="AJ90" s="283">
        <v>0</v>
      </c>
      <c r="AK90" s="283">
        <v>0</v>
      </c>
      <c r="AL90" s="283">
        <v>0</v>
      </c>
      <c r="AM90" s="283">
        <f>'4'!AC91</f>
        <v>0.4</v>
      </c>
      <c r="AN90" s="283">
        <v>0</v>
      </c>
      <c r="AO90" s="283">
        <f>'4'!AE91</f>
        <v>11.189</v>
      </c>
      <c r="AP90" s="283">
        <v>0</v>
      </c>
      <c r="AQ90" s="283">
        <v>0</v>
      </c>
      <c r="AR90" s="283">
        <v>0</v>
      </c>
      <c r="AS90" s="283">
        <v>0</v>
      </c>
      <c r="AT90" s="283">
        <v>0</v>
      </c>
      <c r="AU90" s="283">
        <v>0</v>
      </c>
      <c r="AV90" s="283">
        <v>0</v>
      </c>
      <c r="AW90" s="283">
        <v>0</v>
      </c>
      <c r="AX90" s="283">
        <v>0</v>
      </c>
      <c r="AY90" s="283">
        <v>0</v>
      </c>
      <c r="AZ90" s="283">
        <v>0</v>
      </c>
      <c r="BA90" s="283">
        <v>0</v>
      </c>
      <c r="BB90" s="283">
        <v>0</v>
      </c>
      <c r="BC90" s="283">
        <v>0</v>
      </c>
      <c r="BD90" s="283">
        <v>0</v>
      </c>
      <c r="BE90" s="283">
        <v>0</v>
      </c>
      <c r="BF90" s="283">
        <v>0</v>
      </c>
      <c r="BG90" s="283">
        <v>0</v>
      </c>
      <c r="BH90" s="283">
        <v>0</v>
      </c>
      <c r="BI90" s="283">
        <v>0</v>
      </c>
      <c r="BJ90" s="283">
        <v>0</v>
      </c>
      <c r="BK90" s="283">
        <v>0</v>
      </c>
      <c r="BL90" s="283">
        <v>0</v>
      </c>
      <c r="BM90" s="283">
        <v>0</v>
      </c>
      <c r="BN90" s="283">
        <v>0</v>
      </c>
      <c r="BO90" s="283">
        <v>0</v>
      </c>
      <c r="BP90" s="283">
        <v>0</v>
      </c>
      <c r="BQ90" s="283">
        <v>0</v>
      </c>
      <c r="BR90" s="283">
        <v>0</v>
      </c>
      <c r="BS90" s="283">
        <v>0</v>
      </c>
      <c r="BT90" s="283">
        <v>0</v>
      </c>
      <c r="BU90" s="283">
        <v>0</v>
      </c>
      <c r="BV90" s="283">
        <f t="shared" ref="BV90:BV96" si="240">AF90+AT90+BH90</f>
        <v>0.4</v>
      </c>
      <c r="BW90" s="283">
        <f t="shared" ref="BW90:BW96" si="241">AG90+AU90+BI90</f>
        <v>0</v>
      </c>
      <c r="BX90" s="283">
        <f t="shared" ref="BX90:BX96" si="242">AH90+AV90+BJ90</f>
        <v>6.7110000000000003</v>
      </c>
      <c r="BY90" s="283">
        <f t="shared" ref="BY90:BY96" si="243">AI90+AW90+BK90</f>
        <v>0</v>
      </c>
      <c r="BZ90" s="283">
        <f t="shared" ref="BZ90:BZ96" si="244">AJ90+AX90+BL90</f>
        <v>0</v>
      </c>
      <c r="CA90" s="283">
        <f t="shared" ref="CA90:CA96" si="245">AK90+AY90+BM90</f>
        <v>0</v>
      </c>
      <c r="CB90" s="283">
        <f t="shared" ref="CB90:CB96" si="246">AL90+AZ90+BN90</f>
        <v>0</v>
      </c>
      <c r="CC90" s="282">
        <f t="shared" si="219"/>
        <v>0.4</v>
      </c>
      <c r="CD90" s="282">
        <f t="shared" si="220"/>
        <v>0</v>
      </c>
      <c r="CE90" s="282">
        <f t="shared" si="221"/>
        <v>6.7110000000000003</v>
      </c>
      <c r="CF90" s="282">
        <f t="shared" si="222"/>
        <v>0</v>
      </c>
      <c r="CG90" s="282">
        <f t="shared" si="223"/>
        <v>0</v>
      </c>
      <c r="CH90" s="282">
        <f t="shared" si="224"/>
        <v>0</v>
      </c>
      <c r="CI90" s="282">
        <f t="shared" si="225"/>
        <v>0</v>
      </c>
      <c r="CJ90" s="231"/>
    </row>
    <row r="91" spans="1:88" ht="78.75" x14ac:dyDescent="0.25">
      <c r="A91" s="18"/>
      <c r="B91" s="18" t="str">
        <f>'2'!B90</f>
        <v>Новое строительство: электроснабжение квартала индивидуальной жилой застройки по адресу: РМЭ, Медведевский район, п. Устье-Кундыш, ул. Лесная</v>
      </c>
      <c r="C91" s="18" t="s">
        <v>179</v>
      </c>
      <c r="D91" s="282">
        <f t="shared" si="226"/>
        <v>0</v>
      </c>
      <c r="E91" s="282">
        <f t="shared" si="227"/>
        <v>0</v>
      </c>
      <c r="F91" s="282">
        <f t="shared" si="228"/>
        <v>0</v>
      </c>
      <c r="G91" s="282">
        <f t="shared" si="229"/>
        <v>0</v>
      </c>
      <c r="H91" s="282">
        <f t="shared" si="230"/>
        <v>0</v>
      </c>
      <c r="I91" s="282">
        <f t="shared" si="231"/>
        <v>0</v>
      </c>
      <c r="J91" s="282">
        <f t="shared" si="232"/>
        <v>0</v>
      </c>
      <c r="K91" s="283">
        <f t="shared" si="233"/>
        <v>0.25</v>
      </c>
      <c r="L91" s="283">
        <f t="shared" si="234"/>
        <v>0</v>
      </c>
      <c r="M91" s="283">
        <f t="shared" si="235"/>
        <v>2.738</v>
      </c>
      <c r="N91" s="283">
        <f t="shared" si="236"/>
        <v>0</v>
      </c>
      <c r="O91" s="283">
        <f t="shared" si="237"/>
        <v>1.04</v>
      </c>
      <c r="P91" s="283">
        <f t="shared" si="238"/>
        <v>0</v>
      </c>
      <c r="Q91" s="283">
        <f t="shared" si="239"/>
        <v>0</v>
      </c>
      <c r="R91" s="283">
        <v>0</v>
      </c>
      <c r="S91" s="283">
        <v>0</v>
      </c>
      <c r="T91" s="283">
        <v>0</v>
      </c>
      <c r="U91" s="283">
        <v>0</v>
      </c>
      <c r="V91" s="283">
        <v>0</v>
      </c>
      <c r="W91" s="283">
        <v>0</v>
      </c>
      <c r="X91" s="283">
        <v>0</v>
      </c>
      <c r="Y91" s="283">
        <v>0</v>
      </c>
      <c r="Z91" s="283">
        <v>0</v>
      </c>
      <c r="AA91" s="283">
        <v>0</v>
      </c>
      <c r="AB91" s="283">
        <v>0</v>
      </c>
      <c r="AC91" s="283">
        <v>0</v>
      </c>
      <c r="AD91" s="283">
        <v>0</v>
      </c>
      <c r="AE91" s="283">
        <v>0</v>
      </c>
      <c r="AF91" s="283">
        <v>0</v>
      </c>
      <c r="AG91" s="283">
        <v>0</v>
      </c>
      <c r="AH91" s="283">
        <v>0</v>
      </c>
      <c r="AI91" s="283">
        <v>0</v>
      </c>
      <c r="AJ91" s="283">
        <v>0</v>
      </c>
      <c r="AK91" s="283">
        <v>0</v>
      </c>
      <c r="AL91" s="283">
        <v>0</v>
      </c>
      <c r="AM91" s="283">
        <v>0</v>
      </c>
      <c r="AN91" s="283">
        <v>0</v>
      </c>
      <c r="AO91" s="283">
        <v>0</v>
      </c>
      <c r="AP91" s="283">
        <v>0</v>
      </c>
      <c r="AQ91" s="283">
        <v>0</v>
      </c>
      <c r="AR91" s="283">
        <v>0</v>
      </c>
      <c r="AS91" s="283">
        <v>0</v>
      </c>
      <c r="AT91" s="283">
        <v>0</v>
      </c>
      <c r="AU91" s="283">
        <v>0</v>
      </c>
      <c r="AV91" s="283">
        <v>0</v>
      </c>
      <c r="AW91" s="283">
        <v>0</v>
      </c>
      <c r="AX91" s="283">
        <v>0</v>
      </c>
      <c r="AY91" s="283">
        <v>0</v>
      </c>
      <c r="AZ91" s="283">
        <v>0</v>
      </c>
      <c r="BA91" s="283">
        <v>0.25</v>
      </c>
      <c r="BB91" s="283">
        <v>0</v>
      </c>
      <c r="BC91" s="283">
        <v>2.738</v>
      </c>
      <c r="BD91" s="283">
        <v>0</v>
      </c>
      <c r="BE91" s="283">
        <v>1.04</v>
      </c>
      <c r="BF91" s="283">
        <v>0</v>
      </c>
      <c r="BG91" s="283">
        <v>0</v>
      </c>
      <c r="BH91" s="283">
        <f>'4'!AX92</f>
        <v>0</v>
      </c>
      <c r="BI91" s="283">
        <v>0</v>
      </c>
      <c r="BJ91" s="283">
        <f>'4'!AZ92</f>
        <v>0</v>
      </c>
      <c r="BK91" s="283">
        <v>0</v>
      </c>
      <c r="BL91" s="283">
        <v>0</v>
      </c>
      <c r="BM91" s="283">
        <v>0</v>
      </c>
      <c r="BN91" s="283">
        <v>0</v>
      </c>
      <c r="BO91" s="283">
        <f>'4'!BE92</f>
        <v>0</v>
      </c>
      <c r="BP91" s="283">
        <v>0</v>
      </c>
      <c r="BQ91" s="283">
        <f>'4'!BG92</f>
        <v>0</v>
      </c>
      <c r="BR91" s="283">
        <v>0</v>
      </c>
      <c r="BS91" s="283">
        <v>0</v>
      </c>
      <c r="BT91" s="283">
        <v>0</v>
      </c>
      <c r="BU91" s="283">
        <v>0</v>
      </c>
      <c r="BV91" s="283">
        <f t="shared" si="240"/>
        <v>0</v>
      </c>
      <c r="BW91" s="283">
        <f t="shared" ref="BW91:BW93" si="247">AG91+AU91+BI91</f>
        <v>0</v>
      </c>
      <c r="BX91" s="283">
        <f t="shared" ref="BX91:BX93" si="248">AH91+AV91+BJ91</f>
        <v>0</v>
      </c>
      <c r="BY91" s="283">
        <f t="shared" ref="BY91:BY93" si="249">AI91+AW91+BK91</f>
        <v>0</v>
      </c>
      <c r="BZ91" s="283">
        <f t="shared" ref="BZ91:BZ93" si="250">AJ91+AX91+BL91</f>
        <v>0</v>
      </c>
      <c r="CA91" s="283">
        <f t="shared" ref="CA91:CA93" si="251">AK91+AY91+BM91</f>
        <v>0</v>
      </c>
      <c r="CB91" s="283">
        <f t="shared" ref="CB91:CB93" si="252">AL91+AZ91+BN91</f>
        <v>0</v>
      </c>
      <c r="CC91" s="282">
        <f t="shared" si="219"/>
        <v>0.25</v>
      </c>
      <c r="CD91" s="282">
        <f t="shared" si="220"/>
        <v>0</v>
      </c>
      <c r="CE91" s="282">
        <f t="shared" si="221"/>
        <v>2.738</v>
      </c>
      <c r="CF91" s="282">
        <f t="shared" si="222"/>
        <v>0</v>
      </c>
      <c r="CG91" s="282">
        <f t="shared" si="223"/>
        <v>1.04</v>
      </c>
      <c r="CH91" s="282">
        <f t="shared" si="224"/>
        <v>0</v>
      </c>
      <c r="CI91" s="282">
        <f t="shared" si="225"/>
        <v>0</v>
      </c>
      <c r="CJ91" s="231"/>
    </row>
    <row r="92" spans="1:88" ht="78.75" x14ac:dyDescent="0.25">
      <c r="A92" s="18"/>
      <c r="B92" s="18" t="str">
        <f>'2'!B91</f>
        <v>Новое строительство: электроснабжение жилых домов, расположенных по адресу: РМЭ, Звениговский район, п.Илеть, ул.Кооперативная, ул.Лермонтова, ул.Школьная</v>
      </c>
      <c r="C92" s="18" t="s">
        <v>179</v>
      </c>
      <c r="D92" s="282">
        <f t="shared" si="226"/>
        <v>0</v>
      </c>
      <c r="E92" s="282">
        <f t="shared" si="227"/>
        <v>0</v>
      </c>
      <c r="F92" s="282">
        <f t="shared" si="228"/>
        <v>0</v>
      </c>
      <c r="G92" s="282">
        <f t="shared" si="229"/>
        <v>0</v>
      </c>
      <c r="H92" s="282">
        <f t="shared" si="230"/>
        <v>0</v>
      </c>
      <c r="I92" s="282">
        <f t="shared" si="231"/>
        <v>0</v>
      </c>
      <c r="J92" s="282">
        <f t="shared" si="232"/>
        <v>0</v>
      </c>
      <c r="K92" s="283">
        <f t="shared" si="233"/>
        <v>0.25</v>
      </c>
      <c r="L92" s="283">
        <f t="shared" si="234"/>
        <v>0</v>
      </c>
      <c r="M92" s="283">
        <f t="shared" si="235"/>
        <v>3.9449999999999998</v>
      </c>
      <c r="N92" s="283">
        <f t="shared" si="236"/>
        <v>0</v>
      </c>
      <c r="O92" s="283">
        <f t="shared" si="237"/>
        <v>0.85799999999999998</v>
      </c>
      <c r="P92" s="283">
        <f t="shared" si="238"/>
        <v>0</v>
      </c>
      <c r="Q92" s="283">
        <f t="shared" si="239"/>
        <v>0</v>
      </c>
      <c r="R92" s="283">
        <v>0</v>
      </c>
      <c r="S92" s="283">
        <v>0</v>
      </c>
      <c r="T92" s="283">
        <v>0</v>
      </c>
      <c r="U92" s="283">
        <v>0</v>
      </c>
      <c r="V92" s="283">
        <v>0</v>
      </c>
      <c r="W92" s="283">
        <v>0</v>
      </c>
      <c r="X92" s="283">
        <v>0</v>
      </c>
      <c r="Y92" s="283">
        <v>0</v>
      </c>
      <c r="Z92" s="283">
        <v>0</v>
      </c>
      <c r="AA92" s="283">
        <v>0</v>
      </c>
      <c r="AB92" s="283">
        <v>0</v>
      </c>
      <c r="AC92" s="283">
        <v>0</v>
      </c>
      <c r="AD92" s="283">
        <v>0</v>
      </c>
      <c r="AE92" s="283">
        <v>0</v>
      </c>
      <c r="AF92" s="283">
        <v>0</v>
      </c>
      <c r="AG92" s="283">
        <v>0</v>
      </c>
      <c r="AH92" s="283">
        <v>0</v>
      </c>
      <c r="AI92" s="283">
        <v>0</v>
      </c>
      <c r="AJ92" s="283">
        <v>0</v>
      </c>
      <c r="AK92" s="283">
        <v>0</v>
      </c>
      <c r="AL92" s="283">
        <v>0</v>
      </c>
      <c r="AM92" s="283">
        <v>0</v>
      </c>
      <c r="AN92" s="283">
        <v>0</v>
      </c>
      <c r="AO92" s="283">
        <v>0</v>
      </c>
      <c r="AP92" s="283">
        <v>0</v>
      </c>
      <c r="AQ92" s="283">
        <v>0</v>
      </c>
      <c r="AR92" s="283">
        <v>0</v>
      </c>
      <c r="AS92" s="283">
        <v>0</v>
      </c>
      <c r="AT92" s="283">
        <v>0</v>
      </c>
      <c r="AU92" s="283">
        <v>0</v>
      </c>
      <c r="AV92" s="283">
        <v>0</v>
      </c>
      <c r="AW92" s="283">
        <v>0</v>
      </c>
      <c r="AX92" s="283">
        <v>0</v>
      </c>
      <c r="AY92" s="283">
        <v>0</v>
      </c>
      <c r="AZ92" s="283">
        <v>0</v>
      </c>
      <c r="BA92" s="283">
        <v>0.25</v>
      </c>
      <c r="BB92" s="283">
        <v>0</v>
      </c>
      <c r="BC92" s="283">
        <v>3.9449999999999998</v>
      </c>
      <c r="BD92" s="283">
        <v>0</v>
      </c>
      <c r="BE92" s="283">
        <v>0.85799999999999998</v>
      </c>
      <c r="BF92" s="283">
        <v>0</v>
      </c>
      <c r="BG92" s="283">
        <v>0</v>
      </c>
      <c r="BH92" s="283">
        <f>'4'!AX93</f>
        <v>0</v>
      </c>
      <c r="BI92" s="283">
        <v>0</v>
      </c>
      <c r="BJ92" s="283">
        <f>'4'!AZ93</f>
        <v>0</v>
      </c>
      <c r="BK92" s="283">
        <v>0</v>
      </c>
      <c r="BL92" s="283">
        <v>0</v>
      </c>
      <c r="BM92" s="283">
        <v>0</v>
      </c>
      <c r="BN92" s="283">
        <v>0</v>
      </c>
      <c r="BO92" s="283">
        <f>'4'!BE93</f>
        <v>0</v>
      </c>
      <c r="BP92" s="283">
        <v>0</v>
      </c>
      <c r="BQ92" s="283">
        <f>'4'!BG93</f>
        <v>0</v>
      </c>
      <c r="BR92" s="283">
        <v>0</v>
      </c>
      <c r="BS92" s="283">
        <v>0</v>
      </c>
      <c r="BT92" s="283">
        <v>0</v>
      </c>
      <c r="BU92" s="283">
        <v>0</v>
      </c>
      <c r="BV92" s="283">
        <f t="shared" si="240"/>
        <v>0</v>
      </c>
      <c r="BW92" s="283">
        <f t="shared" si="247"/>
        <v>0</v>
      </c>
      <c r="BX92" s="283">
        <f t="shared" si="248"/>
        <v>0</v>
      </c>
      <c r="BY92" s="283">
        <f t="shared" si="249"/>
        <v>0</v>
      </c>
      <c r="BZ92" s="283">
        <f t="shared" si="250"/>
        <v>0</v>
      </c>
      <c r="CA92" s="283">
        <f t="shared" si="251"/>
        <v>0</v>
      </c>
      <c r="CB92" s="283">
        <f t="shared" si="252"/>
        <v>0</v>
      </c>
      <c r="CC92" s="282">
        <f t="shared" si="219"/>
        <v>0.25</v>
      </c>
      <c r="CD92" s="282">
        <f t="shared" si="220"/>
        <v>0</v>
      </c>
      <c r="CE92" s="282">
        <f t="shared" si="221"/>
        <v>3.9449999999999998</v>
      </c>
      <c r="CF92" s="282">
        <f t="shared" si="222"/>
        <v>0</v>
      </c>
      <c r="CG92" s="282">
        <f t="shared" si="223"/>
        <v>0.85799999999999998</v>
      </c>
      <c r="CH92" s="282">
        <f t="shared" si="224"/>
        <v>0</v>
      </c>
      <c r="CI92" s="282">
        <f t="shared" si="225"/>
        <v>0</v>
      </c>
      <c r="CJ92" s="231"/>
    </row>
    <row r="93" spans="1:88" ht="87.75" customHeight="1" x14ac:dyDescent="0.25">
      <c r="A93" s="18"/>
      <c r="B93" s="18" t="str">
        <f>'2'!B92</f>
        <v>Новое строительство ВЛ-0,4 кВ по ул. Лесная, Набережная, Некрасова, Комсомольская, Советская, Заводская в  п. Красный Стекловар, Моркинского района, РМЭ.</v>
      </c>
      <c r="C93" s="18" t="s">
        <v>179</v>
      </c>
      <c r="D93" s="282">
        <f t="shared" si="226"/>
        <v>0</v>
      </c>
      <c r="E93" s="282">
        <f t="shared" si="227"/>
        <v>0</v>
      </c>
      <c r="F93" s="282">
        <f t="shared" si="228"/>
        <v>4.08</v>
      </c>
      <c r="G93" s="282">
        <f t="shared" si="229"/>
        <v>0</v>
      </c>
      <c r="H93" s="282">
        <f t="shared" si="230"/>
        <v>0</v>
      </c>
      <c r="I93" s="282">
        <f t="shared" si="231"/>
        <v>0</v>
      </c>
      <c r="J93" s="282">
        <f t="shared" si="232"/>
        <v>0</v>
      </c>
      <c r="K93" s="283">
        <f t="shared" si="233"/>
        <v>0</v>
      </c>
      <c r="L93" s="283">
        <f t="shared" si="234"/>
        <v>0</v>
      </c>
      <c r="M93" s="283">
        <f t="shared" si="235"/>
        <v>5.7720000000000002</v>
      </c>
      <c r="N93" s="283">
        <f t="shared" si="236"/>
        <v>0</v>
      </c>
      <c r="O93" s="283">
        <f t="shared" si="237"/>
        <v>0</v>
      </c>
      <c r="P93" s="283">
        <f t="shared" si="238"/>
        <v>0</v>
      </c>
      <c r="Q93" s="283">
        <f t="shared" si="239"/>
        <v>0</v>
      </c>
      <c r="R93" s="283">
        <v>0</v>
      </c>
      <c r="S93" s="283">
        <v>0</v>
      </c>
      <c r="T93" s="283">
        <v>0</v>
      </c>
      <c r="U93" s="283">
        <v>0</v>
      </c>
      <c r="V93" s="283">
        <v>0</v>
      </c>
      <c r="W93" s="283">
        <v>0</v>
      </c>
      <c r="X93" s="283">
        <v>0</v>
      </c>
      <c r="Y93" s="283">
        <v>0</v>
      </c>
      <c r="Z93" s="283">
        <v>0</v>
      </c>
      <c r="AA93" s="283">
        <v>0</v>
      </c>
      <c r="AB93" s="283">
        <v>0</v>
      </c>
      <c r="AC93" s="283">
        <v>0</v>
      </c>
      <c r="AD93" s="283">
        <v>0</v>
      </c>
      <c r="AE93" s="283">
        <v>0</v>
      </c>
      <c r="AF93" s="283">
        <v>0</v>
      </c>
      <c r="AG93" s="283">
        <v>0</v>
      </c>
      <c r="AH93" s="283">
        <v>0</v>
      </c>
      <c r="AI93" s="283">
        <v>0</v>
      </c>
      <c r="AJ93" s="283">
        <v>0</v>
      </c>
      <c r="AK93" s="283">
        <v>0</v>
      </c>
      <c r="AL93" s="283">
        <v>0</v>
      </c>
      <c r="AM93" s="283">
        <v>0</v>
      </c>
      <c r="AN93" s="283">
        <v>0</v>
      </c>
      <c r="AO93" s="283">
        <v>0</v>
      </c>
      <c r="AP93" s="283">
        <v>0</v>
      </c>
      <c r="AQ93" s="283">
        <v>0</v>
      </c>
      <c r="AR93" s="283">
        <v>0</v>
      </c>
      <c r="AS93" s="283">
        <v>0</v>
      </c>
      <c r="AT93" s="283">
        <v>0</v>
      </c>
      <c r="AU93" s="283">
        <v>0</v>
      </c>
      <c r="AV93" s="283">
        <v>0</v>
      </c>
      <c r="AW93" s="283">
        <v>0</v>
      </c>
      <c r="AX93" s="283">
        <v>0</v>
      </c>
      <c r="AY93" s="283">
        <v>0</v>
      </c>
      <c r="AZ93" s="283">
        <v>0</v>
      </c>
      <c r="BA93" s="283">
        <f>'4'!AQ94</f>
        <v>0</v>
      </c>
      <c r="BB93" s="283">
        <v>0</v>
      </c>
      <c r="BC93" s="283">
        <v>0</v>
      </c>
      <c r="BD93" s="283">
        <v>0</v>
      </c>
      <c r="BE93" s="283">
        <v>0</v>
      </c>
      <c r="BF93" s="283">
        <v>0</v>
      </c>
      <c r="BG93" s="283">
        <v>0</v>
      </c>
      <c r="BH93" s="283">
        <v>0</v>
      </c>
      <c r="BI93" s="283">
        <v>0</v>
      </c>
      <c r="BJ93" s="283">
        <f>'4'!AZ94</f>
        <v>4.08</v>
      </c>
      <c r="BK93" s="283">
        <v>0</v>
      </c>
      <c r="BL93" s="283">
        <v>0</v>
      </c>
      <c r="BM93" s="283">
        <v>0</v>
      </c>
      <c r="BN93" s="283">
        <v>0</v>
      </c>
      <c r="BO93" s="283">
        <v>0</v>
      </c>
      <c r="BP93" s="283">
        <v>0</v>
      </c>
      <c r="BQ93" s="283">
        <f>'4'!BG94</f>
        <v>5.7720000000000002</v>
      </c>
      <c r="BR93" s="283">
        <v>0</v>
      </c>
      <c r="BS93" s="283">
        <v>0</v>
      </c>
      <c r="BT93" s="283">
        <v>0</v>
      </c>
      <c r="BU93" s="283">
        <v>0</v>
      </c>
      <c r="BV93" s="283">
        <f t="shared" si="240"/>
        <v>0</v>
      </c>
      <c r="BW93" s="283">
        <f t="shared" si="247"/>
        <v>0</v>
      </c>
      <c r="BX93" s="283">
        <f t="shared" si="248"/>
        <v>4.08</v>
      </c>
      <c r="BY93" s="283">
        <f t="shared" si="249"/>
        <v>0</v>
      </c>
      <c r="BZ93" s="283">
        <f t="shared" si="250"/>
        <v>0</v>
      </c>
      <c r="CA93" s="283">
        <f t="shared" si="251"/>
        <v>0</v>
      </c>
      <c r="CB93" s="283">
        <f t="shared" si="252"/>
        <v>0</v>
      </c>
      <c r="CC93" s="282">
        <f t="shared" si="219"/>
        <v>0</v>
      </c>
      <c r="CD93" s="282">
        <f t="shared" si="220"/>
        <v>0</v>
      </c>
      <c r="CE93" s="282">
        <f t="shared" si="221"/>
        <v>5.7720000000000002</v>
      </c>
      <c r="CF93" s="282">
        <f t="shared" si="222"/>
        <v>0</v>
      </c>
      <c r="CG93" s="282">
        <f t="shared" si="223"/>
        <v>0</v>
      </c>
      <c r="CH93" s="282">
        <f t="shared" si="224"/>
        <v>0</v>
      </c>
      <c r="CI93" s="282">
        <f t="shared" si="225"/>
        <v>0</v>
      </c>
      <c r="CJ93" s="231"/>
    </row>
    <row r="94" spans="1:88" ht="120.75" customHeight="1" x14ac:dyDescent="0.25">
      <c r="A94" s="18"/>
      <c r="B94" s="18" t="str">
        <f>'2'!B93</f>
        <v>Новое строительство ВЛ-10 кВ, ГКТП-250/10/0,4 ВЛ-0,4 кВ для электроснабжения квартала индивидуальной застройки в пгт. Морки, Моркинского района (ул. Пограничная, ул. Тихая, ул. Благополучная)</v>
      </c>
      <c r="C94" s="18" t="s">
        <v>179</v>
      </c>
      <c r="D94" s="282">
        <f t="shared" si="226"/>
        <v>0.25</v>
      </c>
      <c r="E94" s="282">
        <f t="shared" si="227"/>
        <v>0</v>
      </c>
      <c r="F94" s="282">
        <f t="shared" si="228"/>
        <v>3.012</v>
      </c>
      <c r="G94" s="282">
        <f t="shared" si="229"/>
        <v>0</v>
      </c>
      <c r="H94" s="282">
        <f t="shared" si="230"/>
        <v>0</v>
      </c>
      <c r="I94" s="282">
        <f t="shared" si="231"/>
        <v>0</v>
      </c>
      <c r="J94" s="282">
        <f t="shared" si="232"/>
        <v>0</v>
      </c>
      <c r="K94" s="283">
        <f t="shared" si="233"/>
        <v>0.16</v>
      </c>
      <c r="L94" s="283">
        <f t="shared" si="234"/>
        <v>0</v>
      </c>
      <c r="M94" s="283">
        <f t="shared" si="235"/>
        <v>3.012</v>
      </c>
      <c r="N94" s="283">
        <f t="shared" si="236"/>
        <v>0</v>
      </c>
      <c r="O94" s="283">
        <f t="shared" si="237"/>
        <v>0</v>
      </c>
      <c r="P94" s="283">
        <f t="shared" si="238"/>
        <v>0</v>
      </c>
      <c r="Q94" s="283">
        <f t="shared" si="239"/>
        <v>0</v>
      </c>
      <c r="R94" s="283">
        <v>0</v>
      </c>
      <c r="S94" s="283">
        <v>0</v>
      </c>
      <c r="T94" s="283">
        <v>0</v>
      </c>
      <c r="U94" s="283">
        <v>0</v>
      </c>
      <c r="V94" s="283">
        <v>0</v>
      </c>
      <c r="W94" s="283">
        <v>0</v>
      </c>
      <c r="X94" s="283">
        <v>0</v>
      </c>
      <c r="Y94" s="283">
        <v>0</v>
      </c>
      <c r="Z94" s="283">
        <v>0</v>
      </c>
      <c r="AA94" s="283">
        <v>0</v>
      </c>
      <c r="AB94" s="283">
        <v>0</v>
      </c>
      <c r="AC94" s="283">
        <v>0</v>
      </c>
      <c r="AD94" s="283">
        <v>0</v>
      </c>
      <c r="AE94" s="283">
        <v>0</v>
      </c>
      <c r="AF94" s="283">
        <f>'4'!V95</f>
        <v>0</v>
      </c>
      <c r="AG94" s="283">
        <v>0</v>
      </c>
      <c r="AH94" s="283">
        <f>'4'!X95</f>
        <v>0</v>
      </c>
      <c r="AI94" s="283">
        <v>0</v>
      </c>
      <c r="AJ94" s="283">
        <v>0</v>
      </c>
      <c r="AK94" s="283">
        <v>0</v>
      </c>
      <c r="AL94" s="283">
        <v>0</v>
      </c>
      <c r="AM94" s="283">
        <f>'4'!AC95</f>
        <v>0</v>
      </c>
      <c r="AN94" s="283">
        <v>0</v>
      </c>
      <c r="AO94" s="283">
        <f>'4'!AE95</f>
        <v>0</v>
      </c>
      <c r="AP94" s="283">
        <v>0</v>
      </c>
      <c r="AQ94" s="283">
        <v>0</v>
      </c>
      <c r="AR94" s="283">
        <v>0</v>
      </c>
      <c r="AS94" s="283">
        <v>0</v>
      </c>
      <c r="AT94" s="283">
        <v>0</v>
      </c>
      <c r="AU94" s="283">
        <v>0</v>
      </c>
      <c r="AV94" s="283">
        <v>0</v>
      </c>
      <c r="AW94" s="283">
        <v>0</v>
      </c>
      <c r="AX94" s="283">
        <v>0</v>
      </c>
      <c r="AY94" s="283">
        <v>0</v>
      </c>
      <c r="AZ94" s="283">
        <v>0</v>
      </c>
      <c r="BA94" s="283">
        <v>0</v>
      </c>
      <c r="BB94" s="283">
        <v>0</v>
      </c>
      <c r="BC94" s="283">
        <v>0</v>
      </c>
      <c r="BD94" s="283">
        <v>0</v>
      </c>
      <c r="BE94" s="283">
        <v>0</v>
      </c>
      <c r="BF94" s="283">
        <v>0</v>
      </c>
      <c r="BG94" s="283">
        <v>0</v>
      </c>
      <c r="BH94" s="283">
        <f>'4'!AX95</f>
        <v>0.25</v>
      </c>
      <c r="BI94" s="283">
        <v>0</v>
      </c>
      <c r="BJ94" s="283">
        <f>'4'!AZ95</f>
        <v>3.012</v>
      </c>
      <c r="BK94" s="283">
        <v>0</v>
      </c>
      <c r="BL94" s="283">
        <v>0</v>
      </c>
      <c r="BM94" s="283">
        <v>0</v>
      </c>
      <c r="BN94" s="283">
        <v>0</v>
      </c>
      <c r="BO94" s="283">
        <f>'4'!BE95</f>
        <v>0.16</v>
      </c>
      <c r="BP94" s="283">
        <v>0</v>
      </c>
      <c r="BQ94" s="283">
        <f>'4'!BG95</f>
        <v>3.012</v>
      </c>
      <c r="BR94" s="283">
        <v>0</v>
      </c>
      <c r="BS94" s="283">
        <v>0</v>
      </c>
      <c r="BT94" s="283">
        <v>0</v>
      </c>
      <c r="BU94" s="283">
        <v>0</v>
      </c>
      <c r="BV94" s="283">
        <f t="shared" si="240"/>
        <v>0.25</v>
      </c>
      <c r="BW94" s="283">
        <f t="shared" si="241"/>
        <v>0</v>
      </c>
      <c r="BX94" s="283">
        <f t="shared" si="242"/>
        <v>3.012</v>
      </c>
      <c r="BY94" s="283">
        <f t="shared" si="243"/>
        <v>0</v>
      </c>
      <c r="BZ94" s="283">
        <f t="shared" si="244"/>
        <v>0</v>
      </c>
      <c r="CA94" s="283">
        <f t="shared" si="245"/>
        <v>0</v>
      </c>
      <c r="CB94" s="283">
        <f t="shared" si="246"/>
        <v>0</v>
      </c>
      <c r="CC94" s="282">
        <f t="shared" si="219"/>
        <v>0.16</v>
      </c>
      <c r="CD94" s="282">
        <f t="shared" si="220"/>
        <v>0</v>
      </c>
      <c r="CE94" s="282">
        <f t="shared" si="221"/>
        <v>3.012</v>
      </c>
      <c r="CF94" s="282">
        <f t="shared" si="222"/>
        <v>0</v>
      </c>
      <c r="CG94" s="282">
        <f t="shared" si="223"/>
        <v>0</v>
      </c>
      <c r="CH94" s="282">
        <f t="shared" si="224"/>
        <v>0</v>
      </c>
      <c r="CI94" s="282">
        <f t="shared" si="225"/>
        <v>0</v>
      </c>
      <c r="CJ94" s="231"/>
    </row>
    <row r="95" spans="1:88" ht="120.75" customHeight="1" x14ac:dyDescent="0.25">
      <c r="A95" s="18"/>
      <c r="B95" s="18" t="str">
        <f>'2'!B94</f>
        <v>Новое строительство ТП -10/0,4 кВ, КЛ-10 кВ, КЛ-0,4 кВ по адресу: РМЭ, Куженерский район, пгт. Куженер.</v>
      </c>
      <c r="C95" s="18" t="s">
        <v>179</v>
      </c>
      <c r="D95" s="282">
        <f t="shared" ref="D95" si="253">BV95</f>
        <v>0</v>
      </c>
      <c r="E95" s="282">
        <f t="shared" ref="E95" si="254">BW95</f>
        <v>0</v>
      </c>
      <c r="F95" s="282">
        <f t="shared" ref="F95" si="255">BX95</f>
        <v>0</v>
      </c>
      <c r="G95" s="282">
        <f t="shared" ref="G95" si="256">BY95</f>
        <v>0</v>
      </c>
      <c r="H95" s="282">
        <f t="shared" ref="H95" si="257">BZ95</f>
        <v>0</v>
      </c>
      <c r="I95" s="282">
        <f t="shared" ref="I95" si="258">CA95</f>
        <v>0</v>
      </c>
      <c r="J95" s="282">
        <f t="shared" ref="J95" si="259">CB95</f>
        <v>0</v>
      </c>
      <c r="K95" s="283">
        <f t="shared" ref="K95" si="260">CC95</f>
        <v>0.5</v>
      </c>
      <c r="L95" s="283">
        <f t="shared" ref="L95" si="261">CD95</f>
        <v>0</v>
      </c>
      <c r="M95" s="283">
        <f t="shared" ref="M95" si="262">CE95</f>
        <v>0.24299999999999999</v>
      </c>
      <c r="N95" s="283">
        <f t="shared" ref="N95" si="263">CF95</f>
        <v>0</v>
      </c>
      <c r="O95" s="283">
        <f t="shared" ref="O95" si="264">CG95</f>
        <v>0.08</v>
      </c>
      <c r="P95" s="283">
        <f t="shared" ref="P95" si="265">CH95</f>
        <v>0</v>
      </c>
      <c r="Q95" s="283">
        <f t="shared" ref="Q95" si="266">CI95</f>
        <v>0</v>
      </c>
      <c r="R95" s="283">
        <v>0</v>
      </c>
      <c r="S95" s="283">
        <v>0</v>
      </c>
      <c r="T95" s="283">
        <v>0</v>
      </c>
      <c r="U95" s="283">
        <v>0</v>
      </c>
      <c r="V95" s="283">
        <v>0</v>
      </c>
      <c r="W95" s="283">
        <v>0</v>
      </c>
      <c r="X95" s="283">
        <v>0</v>
      </c>
      <c r="Y95" s="283">
        <v>0</v>
      </c>
      <c r="Z95" s="283">
        <v>0</v>
      </c>
      <c r="AA95" s="283">
        <v>0</v>
      </c>
      <c r="AB95" s="283">
        <v>0</v>
      </c>
      <c r="AC95" s="283">
        <v>0</v>
      </c>
      <c r="AD95" s="283">
        <v>0</v>
      </c>
      <c r="AE95" s="283">
        <v>0</v>
      </c>
      <c r="AF95" s="283">
        <f>'4'!V96</f>
        <v>0</v>
      </c>
      <c r="AG95" s="283">
        <v>0</v>
      </c>
      <c r="AH95" s="283">
        <f>'4'!X96</f>
        <v>0</v>
      </c>
      <c r="AI95" s="283">
        <v>0</v>
      </c>
      <c r="AJ95" s="283">
        <v>0</v>
      </c>
      <c r="AK95" s="283">
        <v>0</v>
      </c>
      <c r="AL95" s="283">
        <v>0</v>
      </c>
      <c r="AM95" s="283">
        <f>'4'!AC96</f>
        <v>0</v>
      </c>
      <c r="AN95" s="283">
        <v>0</v>
      </c>
      <c r="AO95" s="283">
        <f>'4'!AE96</f>
        <v>0</v>
      </c>
      <c r="AP95" s="283">
        <v>0</v>
      </c>
      <c r="AQ95" s="283">
        <v>0</v>
      </c>
      <c r="AR95" s="283">
        <v>0</v>
      </c>
      <c r="AS95" s="283">
        <v>0</v>
      </c>
      <c r="AT95" s="283">
        <v>0</v>
      </c>
      <c r="AU95" s="283">
        <v>0</v>
      </c>
      <c r="AV95" s="283">
        <v>0</v>
      </c>
      <c r="AW95" s="283">
        <v>0</v>
      </c>
      <c r="AX95" s="283">
        <v>0</v>
      </c>
      <c r="AY95" s="283">
        <v>0</v>
      </c>
      <c r="AZ95" s="283">
        <v>0</v>
      </c>
      <c r="BA95" s="283">
        <v>0</v>
      </c>
      <c r="BB95" s="283">
        <v>0</v>
      </c>
      <c r="BC95" s="283">
        <v>0</v>
      </c>
      <c r="BD95" s="283">
        <v>0</v>
      </c>
      <c r="BE95" s="283">
        <v>0</v>
      </c>
      <c r="BF95" s="283">
        <v>0</v>
      </c>
      <c r="BG95" s="283">
        <v>0</v>
      </c>
      <c r="BH95" s="283">
        <f>'4'!AX96</f>
        <v>0</v>
      </c>
      <c r="BI95" s="283">
        <v>0</v>
      </c>
      <c r="BJ95" s="283">
        <f>'4'!AZ96</f>
        <v>0</v>
      </c>
      <c r="BK95" s="283">
        <v>0</v>
      </c>
      <c r="BL95" s="283">
        <v>0</v>
      </c>
      <c r="BM95" s="283">
        <v>0</v>
      </c>
      <c r="BN95" s="283">
        <v>0</v>
      </c>
      <c r="BO95" s="283">
        <f>'4'!BE96</f>
        <v>0.5</v>
      </c>
      <c r="BP95" s="283">
        <v>0</v>
      </c>
      <c r="BQ95" s="283">
        <v>0.24299999999999999</v>
      </c>
      <c r="BR95" s="283">
        <v>0</v>
      </c>
      <c r="BS95" s="283">
        <v>0.08</v>
      </c>
      <c r="BT95" s="283">
        <v>0</v>
      </c>
      <c r="BU95" s="283">
        <v>0</v>
      </c>
      <c r="BV95" s="283">
        <f t="shared" ref="BV95" si="267">AF95+AT95+BH95</f>
        <v>0</v>
      </c>
      <c r="BW95" s="283">
        <v>0</v>
      </c>
      <c r="BX95" s="283">
        <f t="shared" ref="BX95" si="268">AH95+AV95+BJ95</f>
        <v>0</v>
      </c>
      <c r="BY95" s="283">
        <f t="shared" ref="BY95" si="269">AI95+AW95+BK95</f>
        <v>0</v>
      </c>
      <c r="BZ95" s="283">
        <f t="shared" ref="BZ95" si="270">AJ95+AX95+BL95</f>
        <v>0</v>
      </c>
      <c r="CA95" s="283">
        <f t="shared" ref="CA95" si="271">AK95+AY95+BM95</f>
        <v>0</v>
      </c>
      <c r="CB95" s="283">
        <f t="shared" ref="CB95" si="272">AL95+AZ95+BN95</f>
        <v>0</v>
      </c>
      <c r="CC95" s="282">
        <f t="shared" si="219"/>
        <v>0.5</v>
      </c>
      <c r="CD95" s="282">
        <f t="shared" si="220"/>
        <v>0</v>
      </c>
      <c r="CE95" s="282">
        <f t="shared" si="221"/>
        <v>0.24299999999999999</v>
      </c>
      <c r="CF95" s="282">
        <f t="shared" si="222"/>
        <v>0</v>
      </c>
      <c r="CG95" s="282">
        <f t="shared" si="223"/>
        <v>0.08</v>
      </c>
      <c r="CH95" s="282">
        <f t="shared" si="224"/>
        <v>0</v>
      </c>
      <c r="CI95" s="282">
        <f t="shared" si="225"/>
        <v>0</v>
      </c>
      <c r="CJ95" s="231"/>
    </row>
    <row r="96" spans="1:88" ht="109.5" customHeight="1" x14ac:dyDescent="0.25">
      <c r="A96" s="18"/>
      <c r="B96" s="18" t="str">
        <f>'2'!B95</f>
        <v>Новое строительство ВЛ-10 кВ, ГКТП-250/10/0,4 ВЛ-0,4 кВ для электроснабжения квартала индивидуальной застройки в пгт. Морки, Моркинского района (ул. Солнечная, ул. Крылова)</v>
      </c>
      <c r="C96" s="18" t="s">
        <v>179</v>
      </c>
      <c r="D96" s="282">
        <f t="shared" si="226"/>
        <v>0.25</v>
      </c>
      <c r="E96" s="282">
        <f t="shared" si="227"/>
        <v>0</v>
      </c>
      <c r="F96" s="282">
        <f t="shared" si="228"/>
        <v>2.0470000000000002</v>
      </c>
      <c r="G96" s="282">
        <f t="shared" si="229"/>
        <v>0</v>
      </c>
      <c r="H96" s="282">
        <f t="shared" si="230"/>
        <v>0</v>
      </c>
      <c r="I96" s="282">
        <f t="shared" si="231"/>
        <v>0</v>
      </c>
      <c r="J96" s="282">
        <f t="shared" si="232"/>
        <v>0</v>
      </c>
      <c r="K96" s="283">
        <f t="shared" si="233"/>
        <v>0.25</v>
      </c>
      <c r="L96" s="283">
        <f t="shared" si="234"/>
        <v>0</v>
      </c>
      <c r="M96" s="283">
        <f t="shared" si="235"/>
        <v>1.41</v>
      </c>
      <c r="N96" s="283">
        <f t="shared" si="236"/>
        <v>0</v>
      </c>
      <c r="O96" s="283">
        <f t="shared" si="237"/>
        <v>0</v>
      </c>
      <c r="P96" s="283">
        <f t="shared" si="238"/>
        <v>0</v>
      </c>
      <c r="Q96" s="283">
        <f t="shared" si="239"/>
        <v>0</v>
      </c>
      <c r="R96" s="283">
        <v>0</v>
      </c>
      <c r="S96" s="283">
        <v>0</v>
      </c>
      <c r="T96" s="283">
        <v>0</v>
      </c>
      <c r="U96" s="283">
        <v>0</v>
      </c>
      <c r="V96" s="283">
        <v>0</v>
      </c>
      <c r="W96" s="283">
        <v>0</v>
      </c>
      <c r="X96" s="283">
        <v>0</v>
      </c>
      <c r="Y96" s="283">
        <v>0</v>
      </c>
      <c r="Z96" s="283">
        <v>0</v>
      </c>
      <c r="AA96" s="283">
        <v>0</v>
      </c>
      <c r="AB96" s="283">
        <v>0</v>
      </c>
      <c r="AC96" s="283">
        <v>0</v>
      </c>
      <c r="AD96" s="283">
        <v>0</v>
      </c>
      <c r="AE96" s="283">
        <v>0</v>
      </c>
      <c r="AF96" s="283">
        <f>'4'!V97</f>
        <v>0</v>
      </c>
      <c r="AG96" s="283">
        <v>0</v>
      </c>
      <c r="AH96" s="283">
        <f>'4'!X97</f>
        <v>0</v>
      </c>
      <c r="AI96" s="283">
        <v>0</v>
      </c>
      <c r="AJ96" s="283">
        <v>0</v>
      </c>
      <c r="AK96" s="283">
        <v>0</v>
      </c>
      <c r="AL96" s="283">
        <v>0</v>
      </c>
      <c r="AM96" s="283">
        <f>'4'!AC97</f>
        <v>0</v>
      </c>
      <c r="AN96" s="283">
        <v>0</v>
      </c>
      <c r="AO96" s="283">
        <f>'4'!AE97</f>
        <v>0</v>
      </c>
      <c r="AP96" s="283">
        <v>0</v>
      </c>
      <c r="AQ96" s="283">
        <v>0</v>
      </c>
      <c r="AR96" s="283">
        <v>0</v>
      </c>
      <c r="AS96" s="283">
        <v>0</v>
      </c>
      <c r="AT96" s="283">
        <v>0</v>
      </c>
      <c r="AU96" s="283">
        <v>0</v>
      </c>
      <c r="AV96" s="283">
        <v>0</v>
      </c>
      <c r="AW96" s="283">
        <v>0</v>
      </c>
      <c r="AX96" s="283">
        <v>0</v>
      </c>
      <c r="AY96" s="283">
        <v>0</v>
      </c>
      <c r="AZ96" s="283">
        <v>0</v>
      </c>
      <c r="BA96" s="283">
        <v>0</v>
      </c>
      <c r="BB96" s="283">
        <v>0</v>
      </c>
      <c r="BC96" s="283">
        <v>0</v>
      </c>
      <c r="BD96" s="283">
        <v>0</v>
      </c>
      <c r="BE96" s="283">
        <v>0</v>
      </c>
      <c r="BF96" s="283">
        <v>0</v>
      </c>
      <c r="BG96" s="283">
        <v>0</v>
      </c>
      <c r="BH96" s="283">
        <f>'4'!AX97</f>
        <v>0.25</v>
      </c>
      <c r="BI96" s="283">
        <v>0</v>
      </c>
      <c r="BJ96" s="283">
        <f>'4'!AZ97</f>
        <v>2.0470000000000002</v>
      </c>
      <c r="BK96" s="283">
        <v>0</v>
      </c>
      <c r="BL96" s="283">
        <v>0</v>
      </c>
      <c r="BM96" s="283">
        <v>0</v>
      </c>
      <c r="BN96" s="283">
        <v>0</v>
      </c>
      <c r="BO96" s="283">
        <f>'4'!BE97</f>
        <v>0.25</v>
      </c>
      <c r="BP96" s="283">
        <v>0</v>
      </c>
      <c r="BQ96" s="283">
        <f>'4'!BG97</f>
        <v>1.41</v>
      </c>
      <c r="BR96" s="283">
        <v>0</v>
      </c>
      <c r="BS96" s="283">
        <v>0</v>
      </c>
      <c r="BT96" s="283">
        <v>0</v>
      </c>
      <c r="BU96" s="283">
        <v>0</v>
      </c>
      <c r="BV96" s="283">
        <f t="shared" si="240"/>
        <v>0.25</v>
      </c>
      <c r="BW96" s="283">
        <f t="shared" si="241"/>
        <v>0</v>
      </c>
      <c r="BX96" s="283">
        <f t="shared" si="242"/>
        <v>2.0470000000000002</v>
      </c>
      <c r="BY96" s="283">
        <f t="shared" si="243"/>
        <v>0</v>
      </c>
      <c r="BZ96" s="283">
        <f t="shared" si="244"/>
        <v>0</v>
      </c>
      <c r="CA96" s="283">
        <f t="shared" si="245"/>
        <v>0</v>
      </c>
      <c r="CB96" s="283">
        <f t="shared" si="246"/>
        <v>0</v>
      </c>
      <c r="CC96" s="282">
        <f t="shared" si="219"/>
        <v>0.25</v>
      </c>
      <c r="CD96" s="282">
        <f t="shared" si="220"/>
        <v>0</v>
      </c>
      <c r="CE96" s="282">
        <f t="shared" si="221"/>
        <v>1.41</v>
      </c>
      <c r="CF96" s="282">
        <f t="shared" si="222"/>
        <v>0</v>
      </c>
      <c r="CG96" s="282">
        <f t="shared" si="223"/>
        <v>0</v>
      </c>
      <c r="CH96" s="282">
        <f t="shared" si="224"/>
        <v>0</v>
      </c>
      <c r="CI96" s="282">
        <f t="shared" si="225"/>
        <v>0</v>
      </c>
      <c r="CJ96" s="231"/>
    </row>
    <row r="97" spans="1:88" ht="47.25" x14ac:dyDescent="0.25">
      <c r="A97" s="9" t="s">
        <v>166</v>
      </c>
      <c r="B97" s="10" t="s">
        <v>167</v>
      </c>
      <c r="C97" s="31" t="s">
        <v>75</v>
      </c>
      <c r="D97" s="281" t="s">
        <v>179</v>
      </c>
      <c r="E97" s="281" t="s">
        <v>179</v>
      </c>
      <c r="F97" s="281" t="s">
        <v>179</v>
      </c>
      <c r="G97" s="281" t="s">
        <v>179</v>
      </c>
      <c r="H97" s="281" t="s">
        <v>179</v>
      </c>
      <c r="I97" s="281" t="s">
        <v>179</v>
      </c>
      <c r="J97" s="281" t="s">
        <v>179</v>
      </c>
      <c r="K97" s="281" t="s">
        <v>179</v>
      </c>
      <c r="L97" s="281" t="s">
        <v>179</v>
      </c>
      <c r="M97" s="281" t="s">
        <v>179</v>
      </c>
      <c r="N97" s="281" t="s">
        <v>179</v>
      </c>
      <c r="O97" s="281" t="s">
        <v>179</v>
      </c>
      <c r="P97" s="281" t="s">
        <v>179</v>
      </c>
      <c r="Q97" s="281" t="s">
        <v>179</v>
      </c>
      <c r="R97" s="281" t="s">
        <v>179</v>
      </c>
      <c r="S97" s="281" t="s">
        <v>179</v>
      </c>
      <c r="T97" s="281" t="s">
        <v>179</v>
      </c>
      <c r="U97" s="281" t="s">
        <v>179</v>
      </c>
      <c r="V97" s="281" t="s">
        <v>179</v>
      </c>
      <c r="W97" s="281" t="s">
        <v>179</v>
      </c>
      <c r="X97" s="281" t="s">
        <v>179</v>
      </c>
      <c r="Y97" s="281" t="s">
        <v>179</v>
      </c>
      <c r="Z97" s="281" t="s">
        <v>179</v>
      </c>
      <c r="AA97" s="281" t="s">
        <v>179</v>
      </c>
      <c r="AB97" s="281" t="s">
        <v>179</v>
      </c>
      <c r="AC97" s="281" t="s">
        <v>179</v>
      </c>
      <c r="AD97" s="281" t="s">
        <v>179</v>
      </c>
      <c r="AE97" s="281" t="s">
        <v>179</v>
      </c>
      <c r="AF97" s="281" t="s">
        <v>179</v>
      </c>
      <c r="AG97" s="281" t="s">
        <v>179</v>
      </c>
      <c r="AH97" s="281" t="s">
        <v>179</v>
      </c>
      <c r="AI97" s="281" t="s">
        <v>179</v>
      </c>
      <c r="AJ97" s="281" t="s">
        <v>179</v>
      </c>
      <c r="AK97" s="281" t="s">
        <v>179</v>
      </c>
      <c r="AL97" s="281" t="s">
        <v>179</v>
      </c>
      <c r="AM97" s="281" t="s">
        <v>179</v>
      </c>
      <c r="AN97" s="281" t="s">
        <v>179</v>
      </c>
      <c r="AO97" s="281" t="s">
        <v>179</v>
      </c>
      <c r="AP97" s="281" t="s">
        <v>179</v>
      </c>
      <c r="AQ97" s="281" t="s">
        <v>179</v>
      </c>
      <c r="AR97" s="281" t="s">
        <v>179</v>
      </c>
      <c r="AS97" s="281" t="s">
        <v>179</v>
      </c>
      <c r="AT97" s="281" t="s">
        <v>179</v>
      </c>
      <c r="AU97" s="281" t="s">
        <v>179</v>
      </c>
      <c r="AV97" s="281" t="s">
        <v>179</v>
      </c>
      <c r="AW97" s="281" t="s">
        <v>179</v>
      </c>
      <c r="AX97" s="281" t="s">
        <v>179</v>
      </c>
      <c r="AY97" s="281" t="s">
        <v>179</v>
      </c>
      <c r="AZ97" s="281" t="s">
        <v>179</v>
      </c>
      <c r="BA97" s="281" t="s">
        <v>179</v>
      </c>
      <c r="BB97" s="281" t="s">
        <v>179</v>
      </c>
      <c r="BC97" s="281" t="s">
        <v>179</v>
      </c>
      <c r="BD97" s="281" t="s">
        <v>179</v>
      </c>
      <c r="BE97" s="281" t="s">
        <v>179</v>
      </c>
      <c r="BF97" s="281" t="s">
        <v>179</v>
      </c>
      <c r="BG97" s="281" t="s">
        <v>179</v>
      </c>
      <c r="BH97" s="281" t="s">
        <v>179</v>
      </c>
      <c r="BI97" s="281" t="s">
        <v>179</v>
      </c>
      <c r="BJ97" s="281" t="s">
        <v>179</v>
      </c>
      <c r="BK97" s="281" t="s">
        <v>179</v>
      </c>
      <c r="BL97" s="281" t="s">
        <v>179</v>
      </c>
      <c r="BM97" s="281" t="s">
        <v>179</v>
      </c>
      <c r="BN97" s="281" t="s">
        <v>179</v>
      </c>
      <c r="BO97" s="281" t="s">
        <v>179</v>
      </c>
      <c r="BP97" s="281" t="s">
        <v>179</v>
      </c>
      <c r="BQ97" s="281" t="s">
        <v>179</v>
      </c>
      <c r="BR97" s="281" t="s">
        <v>179</v>
      </c>
      <c r="BS97" s="281" t="s">
        <v>179</v>
      </c>
      <c r="BT97" s="281" t="s">
        <v>179</v>
      </c>
      <c r="BU97" s="281" t="s">
        <v>179</v>
      </c>
      <c r="BV97" s="281" t="s">
        <v>179</v>
      </c>
      <c r="BW97" s="281" t="s">
        <v>179</v>
      </c>
      <c r="BX97" s="281" t="s">
        <v>179</v>
      </c>
      <c r="BY97" s="281" t="s">
        <v>179</v>
      </c>
      <c r="BZ97" s="281" t="s">
        <v>179</v>
      </c>
      <c r="CA97" s="281" t="s">
        <v>179</v>
      </c>
      <c r="CB97" s="281" t="s">
        <v>179</v>
      </c>
      <c r="CC97" s="281" t="s">
        <v>179</v>
      </c>
      <c r="CD97" s="281" t="s">
        <v>179</v>
      </c>
      <c r="CE97" s="281" t="s">
        <v>179</v>
      </c>
      <c r="CF97" s="281" t="s">
        <v>179</v>
      </c>
      <c r="CG97" s="281" t="s">
        <v>179</v>
      </c>
      <c r="CH97" s="281" t="s">
        <v>179</v>
      </c>
      <c r="CI97" s="281" t="s">
        <v>179</v>
      </c>
      <c r="CJ97" s="323" t="s">
        <v>179</v>
      </c>
    </row>
    <row r="98" spans="1:88" ht="31.5" x14ac:dyDescent="0.25">
      <c r="A98" s="9" t="s">
        <v>168</v>
      </c>
      <c r="B98" s="10" t="s">
        <v>169</v>
      </c>
      <c r="C98" s="31" t="s">
        <v>75</v>
      </c>
      <c r="D98" s="20">
        <f>D99</f>
        <v>0</v>
      </c>
      <c r="E98" s="20">
        <f t="shared" ref="E98:BP98" si="273">E99</f>
        <v>0</v>
      </c>
      <c r="F98" s="20">
        <f t="shared" si="273"/>
        <v>0</v>
      </c>
      <c r="G98" s="20">
        <f t="shared" si="273"/>
        <v>0</v>
      </c>
      <c r="H98" s="20">
        <f t="shared" si="273"/>
        <v>0</v>
      </c>
      <c r="I98" s="20">
        <f t="shared" si="273"/>
        <v>0</v>
      </c>
      <c r="J98" s="20">
        <f t="shared" si="273"/>
        <v>1</v>
      </c>
      <c r="K98" s="20">
        <f t="shared" si="273"/>
        <v>0</v>
      </c>
      <c r="L98" s="20">
        <f t="shared" si="273"/>
        <v>0</v>
      </c>
      <c r="M98" s="20">
        <f t="shared" si="273"/>
        <v>0</v>
      </c>
      <c r="N98" s="20">
        <f t="shared" si="273"/>
        <v>0</v>
      </c>
      <c r="O98" s="20">
        <f t="shared" si="273"/>
        <v>0</v>
      </c>
      <c r="P98" s="20">
        <f t="shared" si="273"/>
        <v>0</v>
      </c>
      <c r="Q98" s="20">
        <f t="shared" si="273"/>
        <v>1</v>
      </c>
      <c r="R98" s="20">
        <f t="shared" si="273"/>
        <v>0</v>
      </c>
      <c r="S98" s="20">
        <f t="shared" si="273"/>
        <v>0</v>
      </c>
      <c r="T98" s="20">
        <f t="shared" si="273"/>
        <v>0</v>
      </c>
      <c r="U98" s="20">
        <f t="shared" si="273"/>
        <v>0</v>
      </c>
      <c r="V98" s="20">
        <f t="shared" si="273"/>
        <v>0</v>
      </c>
      <c r="W98" s="20">
        <f t="shared" si="273"/>
        <v>0</v>
      </c>
      <c r="X98" s="20">
        <f t="shared" si="273"/>
        <v>0</v>
      </c>
      <c r="Y98" s="20">
        <f t="shared" si="273"/>
        <v>0</v>
      </c>
      <c r="Z98" s="20">
        <f t="shared" si="273"/>
        <v>0</v>
      </c>
      <c r="AA98" s="20">
        <f t="shared" si="273"/>
        <v>0</v>
      </c>
      <c r="AB98" s="20">
        <f t="shared" si="273"/>
        <v>0</v>
      </c>
      <c r="AC98" s="20">
        <f t="shared" si="273"/>
        <v>0</v>
      </c>
      <c r="AD98" s="20">
        <f t="shared" si="273"/>
        <v>0</v>
      </c>
      <c r="AE98" s="20">
        <f t="shared" si="273"/>
        <v>0</v>
      </c>
      <c r="AF98" s="20">
        <f t="shared" si="273"/>
        <v>0</v>
      </c>
      <c r="AG98" s="20">
        <f t="shared" si="273"/>
        <v>0</v>
      </c>
      <c r="AH98" s="20">
        <f t="shared" si="273"/>
        <v>0</v>
      </c>
      <c r="AI98" s="20">
        <f t="shared" si="273"/>
        <v>0</v>
      </c>
      <c r="AJ98" s="20">
        <f t="shared" si="273"/>
        <v>0</v>
      </c>
      <c r="AK98" s="20">
        <f t="shared" si="273"/>
        <v>0</v>
      </c>
      <c r="AL98" s="20">
        <f t="shared" si="273"/>
        <v>1</v>
      </c>
      <c r="AM98" s="20">
        <f t="shared" si="273"/>
        <v>0</v>
      </c>
      <c r="AN98" s="20">
        <f t="shared" si="273"/>
        <v>0</v>
      </c>
      <c r="AO98" s="20">
        <f t="shared" si="273"/>
        <v>0</v>
      </c>
      <c r="AP98" s="20">
        <f t="shared" si="273"/>
        <v>0</v>
      </c>
      <c r="AQ98" s="20">
        <f t="shared" si="273"/>
        <v>0</v>
      </c>
      <c r="AR98" s="20">
        <f t="shared" si="273"/>
        <v>0</v>
      </c>
      <c r="AS98" s="20">
        <f t="shared" si="273"/>
        <v>1</v>
      </c>
      <c r="AT98" s="20">
        <f t="shared" si="273"/>
        <v>0</v>
      </c>
      <c r="AU98" s="20">
        <f t="shared" si="273"/>
        <v>0</v>
      </c>
      <c r="AV98" s="20">
        <f t="shared" si="273"/>
        <v>0</v>
      </c>
      <c r="AW98" s="20">
        <f t="shared" si="273"/>
        <v>0</v>
      </c>
      <c r="AX98" s="20">
        <f t="shared" si="273"/>
        <v>0</v>
      </c>
      <c r="AY98" s="20">
        <f t="shared" si="273"/>
        <v>0</v>
      </c>
      <c r="AZ98" s="20">
        <f t="shared" si="273"/>
        <v>0</v>
      </c>
      <c r="BA98" s="20">
        <f t="shared" si="273"/>
        <v>0</v>
      </c>
      <c r="BB98" s="20">
        <f t="shared" si="273"/>
        <v>0</v>
      </c>
      <c r="BC98" s="20">
        <f t="shared" si="273"/>
        <v>0</v>
      </c>
      <c r="BD98" s="20">
        <f t="shared" si="273"/>
        <v>0</v>
      </c>
      <c r="BE98" s="20">
        <f t="shared" si="273"/>
        <v>0</v>
      </c>
      <c r="BF98" s="20">
        <f t="shared" si="273"/>
        <v>0</v>
      </c>
      <c r="BG98" s="20">
        <f t="shared" si="273"/>
        <v>0</v>
      </c>
      <c r="BH98" s="20">
        <f t="shared" si="273"/>
        <v>0</v>
      </c>
      <c r="BI98" s="20">
        <f t="shared" si="273"/>
        <v>0</v>
      </c>
      <c r="BJ98" s="20">
        <f t="shared" si="273"/>
        <v>0</v>
      </c>
      <c r="BK98" s="20">
        <f t="shared" si="273"/>
        <v>0</v>
      </c>
      <c r="BL98" s="20">
        <f t="shared" si="273"/>
        <v>0</v>
      </c>
      <c r="BM98" s="20">
        <f t="shared" si="273"/>
        <v>0</v>
      </c>
      <c r="BN98" s="20">
        <f t="shared" si="273"/>
        <v>0</v>
      </c>
      <c r="BO98" s="20">
        <f t="shared" si="273"/>
        <v>0</v>
      </c>
      <c r="BP98" s="20">
        <f t="shared" si="273"/>
        <v>0</v>
      </c>
      <c r="BQ98" s="20">
        <f t="shared" ref="BQ98:CI98" si="274">BQ99</f>
        <v>0</v>
      </c>
      <c r="BR98" s="20">
        <f t="shared" si="274"/>
        <v>0</v>
      </c>
      <c r="BS98" s="20">
        <f t="shared" si="274"/>
        <v>0</v>
      </c>
      <c r="BT98" s="20">
        <f t="shared" si="274"/>
        <v>0</v>
      </c>
      <c r="BU98" s="20">
        <f t="shared" si="274"/>
        <v>0</v>
      </c>
      <c r="BV98" s="20">
        <f t="shared" si="274"/>
        <v>0</v>
      </c>
      <c r="BW98" s="20">
        <f t="shared" si="274"/>
        <v>0</v>
      </c>
      <c r="BX98" s="20">
        <f t="shared" si="274"/>
        <v>0</v>
      </c>
      <c r="BY98" s="20">
        <f t="shared" si="274"/>
        <v>0</v>
      </c>
      <c r="BZ98" s="20">
        <f t="shared" si="274"/>
        <v>0</v>
      </c>
      <c r="CA98" s="20">
        <f t="shared" si="274"/>
        <v>0</v>
      </c>
      <c r="CB98" s="20">
        <f t="shared" si="274"/>
        <v>1</v>
      </c>
      <c r="CC98" s="20">
        <f t="shared" si="274"/>
        <v>0</v>
      </c>
      <c r="CD98" s="20">
        <f t="shared" si="274"/>
        <v>0</v>
      </c>
      <c r="CE98" s="20">
        <f t="shared" si="274"/>
        <v>0</v>
      </c>
      <c r="CF98" s="20">
        <f t="shared" si="274"/>
        <v>0</v>
      </c>
      <c r="CG98" s="20">
        <f t="shared" si="274"/>
        <v>0</v>
      </c>
      <c r="CH98" s="20">
        <f t="shared" si="274"/>
        <v>0</v>
      </c>
      <c r="CI98" s="20">
        <f t="shared" si="274"/>
        <v>1</v>
      </c>
      <c r="CJ98" s="233" t="s">
        <v>179</v>
      </c>
    </row>
    <row r="99" spans="1:88" ht="31.5" x14ac:dyDescent="0.25">
      <c r="A99" s="17"/>
      <c r="B99" s="16" t="s">
        <v>178</v>
      </c>
      <c r="C99" s="18" t="s">
        <v>179</v>
      </c>
      <c r="D99" s="282">
        <f>BV99</f>
        <v>0</v>
      </c>
      <c r="E99" s="282">
        <f t="shared" ref="E99:J99" si="275">BW99</f>
        <v>0</v>
      </c>
      <c r="F99" s="282">
        <f t="shared" si="275"/>
        <v>0</v>
      </c>
      <c r="G99" s="282">
        <f t="shared" si="275"/>
        <v>0</v>
      </c>
      <c r="H99" s="282">
        <f t="shared" si="275"/>
        <v>0</v>
      </c>
      <c r="I99" s="282">
        <f t="shared" si="275"/>
        <v>0</v>
      </c>
      <c r="J99" s="282">
        <f t="shared" si="275"/>
        <v>1</v>
      </c>
      <c r="K99" s="282">
        <f>CC99</f>
        <v>0</v>
      </c>
      <c r="L99" s="282">
        <f t="shared" ref="L99:Q99" si="276">CD99</f>
        <v>0</v>
      </c>
      <c r="M99" s="282">
        <f t="shared" si="276"/>
        <v>0</v>
      </c>
      <c r="N99" s="282">
        <f t="shared" si="276"/>
        <v>0</v>
      </c>
      <c r="O99" s="282">
        <f t="shared" si="276"/>
        <v>0</v>
      </c>
      <c r="P99" s="282">
        <f t="shared" si="276"/>
        <v>0</v>
      </c>
      <c r="Q99" s="282">
        <f t="shared" si="276"/>
        <v>1</v>
      </c>
      <c r="R99" s="282">
        <v>0</v>
      </c>
      <c r="S99" s="282">
        <v>0</v>
      </c>
      <c r="T99" s="282">
        <v>0</v>
      </c>
      <c r="U99" s="282">
        <v>0</v>
      </c>
      <c r="V99" s="282">
        <v>0</v>
      </c>
      <c r="W99" s="282">
        <v>0</v>
      </c>
      <c r="X99" s="282">
        <v>0</v>
      </c>
      <c r="Y99" s="282">
        <v>0</v>
      </c>
      <c r="Z99" s="282">
        <v>0</v>
      </c>
      <c r="AA99" s="282">
        <v>0</v>
      </c>
      <c r="AB99" s="282">
        <v>0</v>
      </c>
      <c r="AC99" s="282">
        <v>0</v>
      </c>
      <c r="AD99" s="282">
        <v>0</v>
      </c>
      <c r="AE99" s="282">
        <v>0</v>
      </c>
      <c r="AF99" s="282">
        <v>0</v>
      </c>
      <c r="AG99" s="282">
        <v>0</v>
      </c>
      <c r="AH99" s="282">
        <v>0</v>
      </c>
      <c r="AI99" s="282">
        <v>0</v>
      </c>
      <c r="AJ99" s="282">
        <v>0</v>
      </c>
      <c r="AK99" s="282">
        <v>0</v>
      </c>
      <c r="AL99" s="282">
        <v>1</v>
      </c>
      <c r="AM99" s="282">
        <v>0</v>
      </c>
      <c r="AN99" s="282">
        <v>0</v>
      </c>
      <c r="AO99" s="282">
        <v>0</v>
      </c>
      <c r="AP99" s="282">
        <v>0</v>
      </c>
      <c r="AQ99" s="282">
        <v>0</v>
      </c>
      <c r="AR99" s="282">
        <v>0</v>
      </c>
      <c r="AS99" s="282">
        <v>1</v>
      </c>
      <c r="AT99" s="282">
        <v>0</v>
      </c>
      <c r="AU99" s="282">
        <v>0</v>
      </c>
      <c r="AV99" s="282">
        <v>0</v>
      </c>
      <c r="AW99" s="282">
        <v>0</v>
      </c>
      <c r="AX99" s="282">
        <v>0</v>
      </c>
      <c r="AY99" s="282">
        <v>0</v>
      </c>
      <c r="AZ99" s="282">
        <v>0</v>
      </c>
      <c r="BA99" s="282">
        <v>0</v>
      </c>
      <c r="BB99" s="282">
        <v>0</v>
      </c>
      <c r="BC99" s="282">
        <v>0</v>
      </c>
      <c r="BD99" s="282">
        <v>0</v>
      </c>
      <c r="BE99" s="282">
        <v>0</v>
      </c>
      <c r="BF99" s="282">
        <v>0</v>
      </c>
      <c r="BG99" s="282">
        <v>0</v>
      </c>
      <c r="BH99" s="282">
        <v>0</v>
      </c>
      <c r="BI99" s="282">
        <v>0</v>
      </c>
      <c r="BJ99" s="282">
        <v>0</v>
      </c>
      <c r="BK99" s="282">
        <v>0</v>
      </c>
      <c r="BL99" s="282">
        <v>0</v>
      </c>
      <c r="BM99" s="282">
        <v>0</v>
      </c>
      <c r="BN99" s="282">
        <v>0</v>
      </c>
      <c r="BO99" s="282">
        <v>0</v>
      </c>
      <c r="BP99" s="282">
        <v>0</v>
      </c>
      <c r="BQ99" s="282">
        <v>0</v>
      </c>
      <c r="BR99" s="282">
        <v>0</v>
      </c>
      <c r="BS99" s="282">
        <v>0</v>
      </c>
      <c r="BT99" s="282">
        <v>0</v>
      </c>
      <c r="BU99" s="282">
        <v>0</v>
      </c>
      <c r="BV99" s="282">
        <v>0</v>
      </c>
      <c r="BW99" s="282">
        <v>0</v>
      </c>
      <c r="BX99" s="282">
        <v>0</v>
      </c>
      <c r="BY99" s="282">
        <v>0</v>
      </c>
      <c r="BZ99" s="282">
        <v>0</v>
      </c>
      <c r="CA99" s="282">
        <v>0</v>
      </c>
      <c r="CB99" s="283">
        <f>AL99+AZ99+BN99</f>
        <v>1</v>
      </c>
      <c r="CC99" s="282">
        <f t="shared" ref="CC99" si="277">AF99+BA99+BO99</f>
        <v>0</v>
      </c>
      <c r="CD99" s="282">
        <f t="shared" ref="CD99" si="278">AG99+BB99+BP99</f>
        <v>0</v>
      </c>
      <c r="CE99" s="282">
        <f t="shared" ref="CE99" si="279">AH99+BC99+BQ99</f>
        <v>0</v>
      </c>
      <c r="CF99" s="282">
        <f t="shared" ref="CF99" si="280">AI99+BD99+BR99</f>
        <v>0</v>
      </c>
      <c r="CG99" s="282">
        <f t="shared" ref="CG99" si="281">AJ99+BE99+BS99</f>
        <v>0</v>
      </c>
      <c r="CH99" s="282">
        <f t="shared" ref="CH99" si="282">AK99+BF99+BT99</f>
        <v>0</v>
      </c>
      <c r="CI99" s="282">
        <f t="shared" ref="CI99" si="283">AL99+BG99+BU99</f>
        <v>1</v>
      </c>
      <c r="CJ99" s="231"/>
    </row>
    <row r="102" spans="1:88" x14ac:dyDescent="0.25">
      <c r="AR102" s="69"/>
    </row>
  </sheetData>
  <mergeCells count="37">
    <mergeCell ref="CJ14:CJ17"/>
    <mergeCell ref="AF15:AS15"/>
    <mergeCell ref="AT15:BG15"/>
    <mergeCell ref="BH15:BU15"/>
    <mergeCell ref="BV15:CI15"/>
    <mergeCell ref="BA16:BG16"/>
    <mergeCell ref="BH16:BN16"/>
    <mergeCell ref="BO16:BU16"/>
    <mergeCell ref="BV16:CB16"/>
    <mergeCell ref="CC16:CI16"/>
    <mergeCell ref="A13:CI13"/>
    <mergeCell ref="A14:A17"/>
    <mergeCell ref="B14:B17"/>
    <mergeCell ref="C14:C17"/>
    <mergeCell ref="D14:Q15"/>
    <mergeCell ref="R14:AE15"/>
    <mergeCell ref="AF14:AS14"/>
    <mergeCell ref="AT14:CI14"/>
    <mergeCell ref="AM16:AS16"/>
    <mergeCell ref="AT16:AZ16"/>
    <mergeCell ref="D16:J16"/>
    <mergeCell ref="K16:Q16"/>
    <mergeCell ref="R16:X16"/>
    <mergeCell ref="Y16:AE16"/>
    <mergeCell ref="AF16:AL16"/>
    <mergeCell ref="A12:AS12"/>
    <mergeCell ref="AQ1:AS1"/>
    <mergeCell ref="AQ2:AS2"/>
    <mergeCell ref="AQ3:AS3"/>
    <mergeCell ref="A4:AS4"/>
    <mergeCell ref="A5:AS5"/>
    <mergeCell ref="A6:AS6"/>
    <mergeCell ref="A7:AS7"/>
    <mergeCell ref="A8:AS8"/>
    <mergeCell ref="A9:AS9"/>
    <mergeCell ref="A10:AS10"/>
    <mergeCell ref="A11:AS11"/>
  </mergeCells>
  <pageMargins left="0.51181102362204722" right="0.11811023622047245" top="0.35433070866141736" bottom="0.15748031496062992" header="0.31496062992125984" footer="0.31496062992125984"/>
  <pageSetup paperSize="9" scale="25" fitToWidth="2" fitToHeight="3" orientation="landscape" r:id="rId1"/>
  <colBreaks count="1" manualBreakCount="1">
    <brk id="4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8"/>
  <sheetViews>
    <sheetView view="pageBreakPreview" zoomScale="60" zoomScaleNormal="55" workbookViewId="0">
      <selection sqref="A1:XFD1048576"/>
    </sheetView>
  </sheetViews>
  <sheetFormatPr defaultRowHeight="15.75" outlineLevelRow="1" x14ac:dyDescent="0.25"/>
  <cols>
    <col min="1" max="1" width="17.625" style="34" customWidth="1"/>
    <col min="2" max="2" width="37.625" style="34" customWidth="1"/>
    <col min="3" max="3" width="27.625" style="34" customWidth="1"/>
    <col min="4" max="4" width="15.375" style="34" customWidth="1"/>
    <col min="5" max="29" width="10.625" style="34" customWidth="1"/>
    <col min="30" max="16384" width="9" style="34"/>
  </cols>
  <sheetData>
    <row r="1" spans="1:29" ht="18.75" x14ac:dyDescent="0.25">
      <c r="Q1" s="1"/>
      <c r="R1" s="1"/>
      <c r="S1" s="1"/>
      <c r="T1" s="1"/>
      <c r="U1" s="1"/>
      <c r="V1" s="1"/>
      <c r="W1" s="1"/>
      <c r="X1" s="1"/>
      <c r="AA1" s="414" t="s">
        <v>548</v>
      </c>
      <c r="AB1" s="414"/>
      <c r="AC1" s="414"/>
    </row>
    <row r="2" spans="1:29" ht="18.75" x14ac:dyDescent="0.25">
      <c r="Q2" s="1"/>
      <c r="R2" s="1"/>
      <c r="S2" s="1"/>
      <c r="T2" s="1"/>
      <c r="U2" s="1"/>
      <c r="V2" s="1"/>
      <c r="W2" s="1"/>
      <c r="X2" s="1"/>
      <c r="AA2" s="414" t="s">
        <v>1</v>
      </c>
      <c r="AB2" s="414"/>
      <c r="AC2" s="414"/>
    </row>
    <row r="3" spans="1:29" ht="18.75" x14ac:dyDescent="0.25">
      <c r="Q3" s="1"/>
      <c r="R3" s="1"/>
      <c r="S3" s="1"/>
      <c r="T3" s="1"/>
      <c r="U3" s="1"/>
      <c r="V3" s="1"/>
      <c r="W3" s="1"/>
      <c r="X3" s="1"/>
      <c r="AA3" s="414" t="s">
        <v>2</v>
      </c>
      <c r="AB3" s="414"/>
      <c r="AC3" s="414"/>
    </row>
    <row r="4" spans="1:29" ht="18.75" x14ac:dyDescent="0.3">
      <c r="A4" s="451" t="s">
        <v>744</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row>
    <row r="5" spans="1:29" outlineLevel="1" x14ac:dyDescent="0.2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row>
    <row r="6" spans="1:29" ht="18.75" outlineLevel="1" x14ac:dyDescent="0.25">
      <c r="A6" s="412" t="s">
        <v>172</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row>
    <row r="7" spans="1:29" outlineLevel="1" x14ac:dyDescent="0.25">
      <c r="A7" s="413" t="s">
        <v>4</v>
      </c>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row>
    <row r="8" spans="1:29" outlineLevel="1" x14ac:dyDescent="0.2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row>
    <row r="9" spans="1:29" ht="18.75" customHeight="1" outlineLevel="1" x14ac:dyDescent="0.3">
      <c r="A9" s="468" t="s">
        <v>886</v>
      </c>
      <c r="B9" s="468"/>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row>
    <row r="10" spans="1:29" x14ac:dyDescent="0.25">
      <c r="A10" s="476"/>
      <c r="B10" s="476"/>
      <c r="C10" s="476"/>
      <c r="D10" s="476"/>
      <c r="E10" s="476"/>
      <c r="F10" s="476"/>
      <c r="G10" s="476"/>
      <c r="H10" s="476"/>
      <c r="I10" s="476"/>
      <c r="J10" s="476"/>
      <c r="K10" s="476"/>
      <c r="L10" s="476"/>
      <c r="M10" s="476"/>
      <c r="N10" s="476"/>
      <c r="O10" s="476"/>
      <c r="P10" s="476"/>
      <c r="Q10" s="476"/>
      <c r="R10" s="476"/>
      <c r="S10" s="476"/>
      <c r="T10" s="476"/>
      <c r="U10" s="476"/>
      <c r="V10" s="476"/>
      <c r="W10" s="476"/>
      <c r="X10" s="476"/>
      <c r="Y10" s="63"/>
      <c r="Z10" s="1"/>
      <c r="AA10" s="1"/>
      <c r="AB10" s="1"/>
      <c r="AC10" s="1"/>
    </row>
    <row r="11" spans="1:29" x14ac:dyDescent="0.25">
      <c r="A11" s="470" t="s">
        <v>6</v>
      </c>
      <c r="B11" s="470" t="s">
        <v>7</v>
      </c>
      <c r="C11" s="470" t="s">
        <v>8</v>
      </c>
      <c r="D11" s="470" t="s">
        <v>550</v>
      </c>
      <c r="E11" s="470" t="s">
        <v>551</v>
      </c>
      <c r="F11" s="470"/>
      <c r="G11" s="470"/>
      <c r="H11" s="470"/>
      <c r="I11" s="470"/>
      <c r="J11" s="484" t="s">
        <v>552</v>
      </c>
      <c r="K11" s="484"/>
      <c r="L11" s="484"/>
      <c r="M11" s="484"/>
      <c r="N11" s="484"/>
      <c r="O11" s="484"/>
      <c r="P11" s="484"/>
      <c r="Q11" s="484"/>
      <c r="R11" s="484"/>
      <c r="S11" s="484"/>
      <c r="T11" s="484"/>
      <c r="U11" s="484"/>
      <c r="V11" s="484"/>
      <c r="W11" s="484"/>
      <c r="X11" s="484"/>
      <c r="Y11" s="484"/>
      <c r="Z11" s="484"/>
      <c r="AA11" s="484"/>
      <c r="AB11" s="484"/>
      <c r="AC11" s="484"/>
    </row>
    <row r="12" spans="1:29" x14ac:dyDescent="0.25">
      <c r="A12" s="470"/>
      <c r="B12" s="470"/>
      <c r="C12" s="470"/>
      <c r="D12" s="470"/>
      <c r="E12" s="470"/>
      <c r="F12" s="470"/>
      <c r="G12" s="470"/>
      <c r="H12" s="470"/>
      <c r="I12" s="470"/>
      <c r="J12" s="471" t="s">
        <v>238</v>
      </c>
      <c r="K12" s="471"/>
      <c r="L12" s="471"/>
      <c r="M12" s="471"/>
      <c r="N12" s="471"/>
      <c r="O12" s="471" t="s">
        <v>239</v>
      </c>
      <c r="P12" s="471"/>
      <c r="Q12" s="471"/>
      <c r="R12" s="471"/>
      <c r="S12" s="471"/>
      <c r="T12" s="471" t="s">
        <v>240</v>
      </c>
      <c r="U12" s="471"/>
      <c r="V12" s="471"/>
      <c r="W12" s="471"/>
      <c r="X12" s="471"/>
      <c r="Y12" s="470" t="s">
        <v>343</v>
      </c>
      <c r="Z12" s="470"/>
      <c r="AA12" s="470"/>
      <c r="AB12" s="470"/>
      <c r="AC12" s="470"/>
    </row>
    <row r="13" spans="1:29" x14ac:dyDescent="0.25">
      <c r="A13" s="470"/>
      <c r="B13" s="470"/>
      <c r="C13" s="470"/>
      <c r="D13" s="470"/>
      <c r="E13" s="471" t="s">
        <v>249</v>
      </c>
      <c r="F13" s="471"/>
      <c r="G13" s="471"/>
      <c r="H13" s="471"/>
      <c r="I13" s="471"/>
      <c r="J13" s="471" t="s">
        <v>249</v>
      </c>
      <c r="K13" s="471"/>
      <c r="L13" s="471"/>
      <c r="M13" s="471"/>
      <c r="N13" s="471"/>
      <c r="O13" s="471" t="s">
        <v>249</v>
      </c>
      <c r="P13" s="471"/>
      <c r="Q13" s="471"/>
      <c r="R13" s="471"/>
      <c r="S13" s="471"/>
      <c r="T13" s="471" t="s">
        <v>19</v>
      </c>
      <c r="U13" s="471"/>
      <c r="V13" s="471"/>
      <c r="W13" s="471"/>
      <c r="X13" s="471"/>
      <c r="Y13" s="471" t="s">
        <v>19</v>
      </c>
      <c r="Z13" s="471"/>
      <c r="AA13" s="471"/>
      <c r="AB13" s="471"/>
      <c r="AC13" s="471"/>
    </row>
    <row r="14" spans="1:29" ht="65.25" customHeight="1" x14ac:dyDescent="0.25">
      <c r="A14" s="470"/>
      <c r="B14" s="470"/>
      <c r="C14" s="470"/>
      <c r="D14" s="470"/>
      <c r="E14" s="65" t="s">
        <v>347</v>
      </c>
      <c r="F14" s="65" t="s">
        <v>348</v>
      </c>
      <c r="G14" s="65" t="s">
        <v>349</v>
      </c>
      <c r="H14" s="65" t="s">
        <v>350</v>
      </c>
      <c r="I14" s="65" t="s">
        <v>351</v>
      </c>
      <c r="J14" s="65" t="s">
        <v>347</v>
      </c>
      <c r="K14" s="65" t="s">
        <v>348</v>
      </c>
      <c r="L14" s="65" t="s">
        <v>349</v>
      </c>
      <c r="M14" s="65" t="s">
        <v>350</v>
      </c>
      <c r="N14" s="65" t="s">
        <v>351</v>
      </c>
      <c r="O14" s="65" t="s">
        <v>347</v>
      </c>
      <c r="P14" s="65" t="s">
        <v>348</v>
      </c>
      <c r="Q14" s="65" t="s">
        <v>349</v>
      </c>
      <c r="R14" s="65" t="s">
        <v>350</v>
      </c>
      <c r="S14" s="65" t="s">
        <v>351</v>
      </c>
      <c r="T14" s="65" t="s">
        <v>347</v>
      </c>
      <c r="U14" s="65" t="s">
        <v>348</v>
      </c>
      <c r="V14" s="65" t="s">
        <v>349</v>
      </c>
      <c r="W14" s="65" t="s">
        <v>350</v>
      </c>
      <c r="X14" s="65" t="s">
        <v>351</v>
      </c>
      <c r="Y14" s="65" t="s">
        <v>347</v>
      </c>
      <c r="Z14" s="65" t="s">
        <v>348</v>
      </c>
      <c r="AA14" s="65" t="s">
        <v>349</v>
      </c>
      <c r="AB14" s="65" t="s">
        <v>350</v>
      </c>
      <c r="AC14" s="65" t="s">
        <v>351</v>
      </c>
    </row>
    <row r="15" spans="1:29" x14ac:dyDescent="0.25">
      <c r="A15" s="66">
        <v>1</v>
      </c>
      <c r="B15" s="66">
        <v>2</v>
      </c>
      <c r="C15" s="66">
        <v>3</v>
      </c>
      <c r="D15" s="66">
        <v>4</v>
      </c>
      <c r="E15" s="66" t="s">
        <v>473</v>
      </c>
      <c r="F15" s="66" t="s">
        <v>474</v>
      </c>
      <c r="G15" s="66" t="s">
        <v>475</v>
      </c>
      <c r="H15" s="66" t="s">
        <v>476</v>
      </c>
      <c r="I15" s="66" t="s">
        <v>477</v>
      </c>
      <c r="J15" s="66" t="s">
        <v>352</v>
      </c>
      <c r="K15" s="66" t="s">
        <v>353</v>
      </c>
      <c r="L15" s="66" t="s">
        <v>354</v>
      </c>
      <c r="M15" s="66" t="s">
        <v>355</v>
      </c>
      <c r="N15" s="66" t="s">
        <v>356</v>
      </c>
      <c r="O15" s="66" t="s">
        <v>359</v>
      </c>
      <c r="P15" s="66" t="s">
        <v>360</v>
      </c>
      <c r="Q15" s="66" t="s">
        <v>361</v>
      </c>
      <c r="R15" s="66" t="s">
        <v>362</v>
      </c>
      <c r="S15" s="66" t="s">
        <v>363</v>
      </c>
      <c r="T15" s="66" t="s">
        <v>520</v>
      </c>
      <c r="U15" s="66" t="s">
        <v>521</v>
      </c>
      <c r="V15" s="66" t="s">
        <v>522</v>
      </c>
      <c r="W15" s="66" t="s">
        <v>523</v>
      </c>
      <c r="X15" s="66" t="s">
        <v>524</v>
      </c>
      <c r="Y15" s="66" t="s">
        <v>366</v>
      </c>
      <c r="Z15" s="66" t="s">
        <v>367</v>
      </c>
      <c r="AA15" s="66" t="s">
        <v>368</v>
      </c>
      <c r="AB15" s="66" t="s">
        <v>369</v>
      </c>
      <c r="AC15" s="66" t="s">
        <v>370</v>
      </c>
    </row>
    <row r="16" spans="1:29" ht="31.5" x14ac:dyDescent="0.25">
      <c r="A16" s="184" t="s">
        <v>73</v>
      </c>
      <c r="B16" s="183" t="s">
        <v>74</v>
      </c>
      <c r="C16" s="182" t="s">
        <v>75</v>
      </c>
      <c r="D16" s="71" t="s">
        <v>179</v>
      </c>
      <c r="E16" s="20">
        <v>0</v>
      </c>
      <c r="F16" s="20">
        <v>0</v>
      </c>
      <c r="G16" s="20">
        <v>0</v>
      </c>
      <c r="H16" s="20">
        <v>0</v>
      </c>
      <c r="I16" s="20">
        <v>0</v>
      </c>
      <c r="J16" s="20">
        <v>0</v>
      </c>
      <c r="K16" s="20">
        <v>0</v>
      </c>
      <c r="L16" s="20">
        <v>16.14</v>
      </c>
      <c r="M16" s="20">
        <v>0</v>
      </c>
      <c r="N16" s="20">
        <v>0</v>
      </c>
      <c r="O16" s="20">
        <v>0.88</v>
      </c>
      <c r="P16" s="20">
        <v>0</v>
      </c>
      <c r="Q16" s="20">
        <v>10.731999999999999</v>
      </c>
      <c r="R16" s="20">
        <v>0</v>
      </c>
      <c r="S16" s="20">
        <v>0</v>
      </c>
      <c r="T16" s="20">
        <v>0</v>
      </c>
      <c r="U16" s="20">
        <v>0</v>
      </c>
      <c r="V16" s="20">
        <v>11.533000000000001</v>
      </c>
      <c r="W16" s="20">
        <v>0</v>
      </c>
      <c r="X16" s="20">
        <v>0</v>
      </c>
      <c r="Y16" s="20">
        <v>0.88</v>
      </c>
      <c r="Z16" s="20">
        <v>0</v>
      </c>
      <c r="AA16" s="20">
        <v>38.405000000000001</v>
      </c>
      <c r="AB16" s="20">
        <v>0</v>
      </c>
      <c r="AC16" s="20">
        <v>0</v>
      </c>
    </row>
    <row r="17" spans="1:29" outlineLevel="1" x14ac:dyDescent="0.25">
      <c r="A17" s="184" t="s">
        <v>76</v>
      </c>
      <c r="B17" s="183" t="s">
        <v>77</v>
      </c>
      <c r="C17" s="182" t="s">
        <v>75</v>
      </c>
      <c r="D17" s="71" t="s">
        <v>179</v>
      </c>
      <c r="E17" s="72" t="s">
        <v>179</v>
      </c>
      <c r="F17" s="72" t="s">
        <v>179</v>
      </c>
      <c r="G17" s="72" t="s">
        <v>179</v>
      </c>
      <c r="H17" s="72" t="s">
        <v>179</v>
      </c>
      <c r="I17" s="72" t="s">
        <v>179</v>
      </c>
      <c r="J17" s="72" t="s">
        <v>179</v>
      </c>
      <c r="K17" s="72" t="s">
        <v>179</v>
      </c>
      <c r="L17" s="72" t="s">
        <v>179</v>
      </c>
      <c r="M17" s="72" t="s">
        <v>179</v>
      </c>
      <c r="N17" s="72" t="s">
        <v>179</v>
      </c>
      <c r="O17" s="72" t="s">
        <v>179</v>
      </c>
      <c r="P17" s="72" t="s">
        <v>179</v>
      </c>
      <c r="Q17" s="72" t="s">
        <v>179</v>
      </c>
      <c r="R17" s="72" t="s">
        <v>179</v>
      </c>
      <c r="S17" s="72" t="s">
        <v>179</v>
      </c>
      <c r="T17" s="72" t="s">
        <v>179</v>
      </c>
      <c r="U17" s="72" t="s">
        <v>179</v>
      </c>
      <c r="V17" s="72" t="s">
        <v>179</v>
      </c>
      <c r="W17" s="72" t="s">
        <v>179</v>
      </c>
      <c r="X17" s="72" t="s">
        <v>179</v>
      </c>
      <c r="Y17" s="72" t="s">
        <v>179</v>
      </c>
      <c r="Z17" s="72" t="s">
        <v>179</v>
      </c>
      <c r="AA17" s="72" t="s">
        <v>179</v>
      </c>
      <c r="AB17" s="72" t="s">
        <v>179</v>
      </c>
      <c r="AC17" s="72" t="s">
        <v>179</v>
      </c>
    </row>
    <row r="18" spans="1:29" ht="31.5" x14ac:dyDescent="0.25">
      <c r="A18" s="184" t="s">
        <v>78</v>
      </c>
      <c r="B18" s="183" t="s">
        <v>79</v>
      </c>
      <c r="C18" s="182" t="s">
        <v>75</v>
      </c>
      <c r="D18" s="71" t="s">
        <v>179</v>
      </c>
      <c r="E18" s="20">
        <v>0</v>
      </c>
      <c r="F18" s="20">
        <v>0</v>
      </c>
      <c r="G18" s="20">
        <v>0</v>
      </c>
      <c r="H18" s="20">
        <v>0</v>
      </c>
      <c r="I18" s="20">
        <v>0</v>
      </c>
      <c r="J18" s="20">
        <v>0</v>
      </c>
      <c r="K18" s="20">
        <v>0</v>
      </c>
      <c r="L18" s="20">
        <v>16.14</v>
      </c>
      <c r="M18" s="20">
        <v>0</v>
      </c>
      <c r="N18" s="20">
        <v>0</v>
      </c>
      <c r="O18" s="20">
        <v>0.88</v>
      </c>
      <c r="P18" s="20">
        <v>0</v>
      </c>
      <c r="Q18" s="20">
        <v>10.731999999999999</v>
      </c>
      <c r="R18" s="20">
        <v>0</v>
      </c>
      <c r="S18" s="20">
        <v>0</v>
      </c>
      <c r="T18" s="20">
        <v>0</v>
      </c>
      <c r="U18" s="20">
        <v>0</v>
      </c>
      <c r="V18" s="20">
        <v>11.533000000000001</v>
      </c>
      <c r="W18" s="20">
        <v>0</v>
      </c>
      <c r="X18" s="20">
        <v>0</v>
      </c>
      <c r="Y18" s="20">
        <v>0.88</v>
      </c>
      <c r="Z18" s="20">
        <v>0</v>
      </c>
      <c r="AA18" s="20">
        <v>38.405000000000001</v>
      </c>
      <c r="AB18" s="20">
        <v>0</v>
      </c>
      <c r="AC18" s="20">
        <v>0</v>
      </c>
    </row>
    <row r="19" spans="1:29" ht="63" outlineLevel="1" x14ac:dyDescent="0.25">
      <c r="A19" s="184" t="s">
        <v>80</v>
      </c>
      <c r="B19" s="183" t="s">
        <v>81</v>
      </c>
      <c r="C19" s="182" t="s">
        <v>75</v>
      </c>
      <c r="D19" s="71" t="s">
        <v>179</v>
      </c>
      <c r="E19" s="72" t="s">
        <v>179</v>
      </c>
      <c r="F19" s="72" t="s">
        <v>179</v>
      </c>
      <c r="G19" s="72" t="s">
        <v>179</v>
      </c>
      <c r="H19" s="72" t="s">
        <v>179</v>
      </c>
      <c r="I19" s="72" t="s">
        <v>179</v>
      </c>
      <c r="J19" s="72" t="s">
        <v>179</v>
      </c>
      <c r="K19" s="72" t="s">
        <v>179</v>
      </c>
      <c r="L19" s="72" t="s">
        <v>179</v>
      </c>
      <c r="M19" s="72" t="s">
        <v>179</v>
      </c>
      <c r="N19" s="72" t="s">
        <v>179</v>
      </c>
      <c r="O19" s="72" t="s">
        <v>179</v>
      </c>
      <c r="P19" s="72" t="s">
        <v>179</v>
      </c>
      <c r="Q19" s="72" t="s">
        <v>179</v>
      </c>
      <c r="R19" s="72" t="s">
        <v>179</v>
      </c>
      <c r="S19" s="72" t="s">
        <v>179</v>
      </c>
      <c r="T19" s="72" t="s">
        <v>179</v>
      </c>
      <c r="U19" s="72" t="s">
        <v>179</v>
      </c>
      <c r="V19" s="72" t="s">
        <v>179</v>
      </c>
      <c r="W19" s="72" t="s">
        <v>179</v>
      </c>
      <c r="X19" s="72" t="s">
        <v>179</v>
      </c>
      <c r="Y19" s="72" t="s">
        <v>179</v>
      </c>
      <c r="Z19" s="72" t="s">
        <v>179</v>
      </c>
      <c r="AA19" s="72" t="s">
        <v>179</v>
      </c>
      <c r="AB19" s="72" t="s">
        <v>179</v>
      </c>
      <c r="AC19" s="72" t="s">
        <v>179</v>
      </c>
    </row>
    <row r="20" spans="1:29" ht="31.5" x14ac:dyDescent="0.25">
      <c r="A20" s="184" t="s">
        <v>82</v>
      </c>
      <c r="B20" s="183" t="s">
        <v>83</v>
      </c>
      <c r="C20" s="182" t="s">
        <v>75</v>
      </c>
      <c r="D20" s="71" t="s">
        <v>179</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0</v>
      </c>
      <c r="AA20" s="20">
        <v>0</v>
      </c>
      <c r="AB20" s="20">
        <v>0</v>
      </c>
      <c r="AC20" s="20">
        <v>0</v>
      </c>
    </row>
    <row r="21" spans="1:29" ht="47.25" outlineLevel="1" x14ac:dyDescent="0.25">
      <c r="A21" s="184" t="s">
        <v>84</v>
      </c>
      <c r="B21" s="183" t="s">
        <v>85</v>
      </c>
      <c r="C21" s="182" t="s">
        <v>75</v>
      </c>
      <c r="D21" s="71" t="s">
        <v>179</v>
      </c>
      <c r="E21" s="72" t="s">
        <v>179</v>
      </c>
      <c r="F21" s="72" t="s">
        <v>179</v>
      </c>
      <c r="G21" s="72" t="s">
        <v>179</v>
      </c>
      <c r="H21" s="72" t="s">
        <v>179</v>
      </c>
      <c r="I21" s="72" t="s">
        <v>179</v>
      </c>
      <c r="J21" s="72" t="s">
        <v>179</v>
      </c>
      <c r="K21" s="72" t="s">
        <v>179</v>
      </c>
      <c r="L21" s="72" t="s">
        <v>179</v>
      </c>
      <c r="M21" s="72" t="s">
        <v>179</v>
      </c>
      <c r="N21" s="72" t="s">
        <v>179</v>
      </c>
      <c r="O21" s="72" t="s">
        <v>179</v>
      </c>
      <c r="P21" s="72" t="s">
        <v>179</v>
      </c>
      <c r="Q21" s="72" t="s">
        <v>179</v>
      </c>
      <c r="R21" s="72" t="s">
        <v>179</v>
      </c>
      <c r="S21" s="72" t="s">
        <v>179</v>
      </c>
      <c r="T21" s="72" t="s">
        <v>179</v>
      </c>
      <c r="U21" s="72" t="s">
        <v>179</v>
      </c>
      <c r="V21" s="72" t="s">
        <v>179</v>
      </c>
      <c r="W21" s="72" t="s">
        <v>179</v>
      </c>
      <c r="X21" s="72" t="s">
        <v>179</v>
      </c>
      <c r="Y21" s="72" t="s">
        <v>179</v>
      </c>
      <c r="Z21" s="72" t="s">
        <v>179</v>
      </c>
      <c r="AA21" s="72" t="s">
        <v>179</v>
      </c>
      <c r="AB21" s="72" t="s">
        <v>179</v>
      </c>
      <c r="AC21" s="72" t="s">
        <v>179</v>
      </c>
    </row>
    <row r="22" spans="1:29" ht="31.5" x14ac:dyDescent="0.25">
      <c r="A22" s="184" t="s">
        <v>86</v>
      </c>
      <c r="B22" s="183" t="s">
        <v>87</v>
      </c>
      <c r="C22" s="182" t="s">
        <v>75</v>
      </c>
      <c r="D22" s="71" t="s">
        <v>179</v>
      </c>
      <c r="E22" s="72">
        <v>0</v>
      </c>
      <c r="F22" s="72">
        <v>0</v>
      </c>
      <c r="G22" s="72">
        <v>0</v>
      </c>
      <c r="H22" s="72">
        <v>0</v>
      </c>
      <c r="I22" s="72">
        <v>0</v>
      </c>
      <c r="J22" s="72">
        <v>0</v>
      </c>
      <c r="K22" s="72">
        <v>0</v>
      </c>
      <c r="L22" s="72">
        <v>0</v>
      </c>
      <c r="M22" s="72">
        <v>0</v>
      </c>
      <c r="N22" s="72">
        <v>0</v>
      </c>
      <c r="O22" s="72">
        <v>0</v>
      </c>
      <c r="P22" s="72">
        <v>0</v>
      </c>
      <c r="Q22" s="72">
        <v>0</v>
      </c>
      <c r="R22" s="72">
        <v>0</v>
      </c>
      <c r="S22" s="72">
        <v>0</v>
      </c>
      <c r="T22" s="72">
        <v>0</v>
      </c>
      <c r="U22" s="72">
        <v>0</v>
      </c>
      <c r="V22" s="72">
        <v>0</v>
      </c>
      <c r="W22" s="72">
        <v>0</v>
      </c>
      <c r="X22" s="72">
        <v>0</v>
      </c>
      <c r="Y22" s="72">
        <v>0</v>
      </c>
      <c r="Z22" s="72">
        <v>0</v>
      </c>
      <c r="AA22" s="72">
        <v>0</v>
      </c>
      <c r="AB22" s="72">
        <v>0</v>
      </c>
      <c r="AC22" s="72">
        <v>0</v>
      </c>
    </row>
    <row r="23" spans="1:29" x14ac:dyDescent="0.25">
      <c r="A23" s="184" t="s">
        <v>88</v>
      </c>
      <c r="B23" s="183" t="s">
        <v>170</v>
      </c>
      <c r="C23" s="182" t="s">
        <v>75</v>
      </c>
      <c r="D23" s="71" t="s">
        <v>179</v>
      </c>
      <c r="E23" s="20">
        <v>0</v>
      </c>
      <c r="F23" s="20">
        <v>0</v>
      </c>
      <c r="G23" s="20">
        <v>0</v>
      </c>
      <c r="H23" s="20">
        <v>0</v>
      </c>
      <c r="I23" s="20">
        <v>0</v>
      </c>
      <c r="J23" s="20">
        <v>0</v>
      </c>
      <c r="K23" s="20">
        <v>0</v>
      </c>
      <c r="L23" s="20">
        <v>16.14</v>
      </c>
      <c r="M23" s="20">
        <v>0</v>
      </c>
      <c r="N23" s="20">
        <v>0</v>
      </c>
      <c r="O23" s="20">
        <v>0.88</v>
      </c>
      <c r="P23" s="20">
        <v>0</v>
      </c>
      <c r="Q23" s="20">
        <v>10.731999999999999</v>
      </c>
      <c r="R23" s="20">
        <v>0</v>
      </c>
      <c r="S23" s="20">
        <v>0</v>
      </c>
      <c r="T23" s="20">
        <v>0</v>
      </c>
      <c r="U23" s="20">
        <v>0</v>
      </c>
      <c r="V23" s="20">
        <v>11.533000000000001</v>
      </c>
      <c r="W23" s="20">
        <v>0</v>
      </c>
      <c r="X23" s="20">
        <v>0</v>
      </c>
      <c r="Y23" s="20">
        <v>0.88</v>
      </c>
      <c r="Z23" s="20">
        <v>0</v>
      </c>
      <c r="AA23" s="20">
        <v>38.405000000000001</v>
      </c>
      <c r="AB23" s="20">
        <v>0</v>
      </c>
      <c r="AC23" s="20">
        <v>0</v>
      </c>
    </row>
    <row r="24" spans="1:29" ht="31.5" outlineLevel="1" x14ac:dyDescent="0.25">
      <c r="A24" s="184" t="s">
        <v>89</v>
      </c>
      <c r="B24" s="183" t="s">
        <v>90</v>
      </c>
      <c r="C24" s="182" t="s">
        <v>75</v>
      </c>
      <c r="D24" s="71" t="s">
        <v>179</v>
      </c>
      <c r="E24" s="72" t="s">
        <v>179</v>
      </c>
      <c r="F24" s="72" t="s">
        <v>179</v>
      </c>
      <c r="G24" s="72" t="s">
        <v>179</v>
      </c>
      <c r="H24" s="72" t="s">
        <v>179</v>
      </c>
      <c r="I24" s="72" t="s">
        <v>179</v>
      </c>
      <c r="J24" s="72" t="s">
        <v>179</v>
      </c>
      <c r="K24" s="72" t="s">
        <v>179</v>
      </c>
      <c r="L24" s="72" t="s">
        <v>179</v>
      </c>
      <c r="M24" s="72" t="s">
        <v>179</v>
      </c>
      <c r="N24" s="72" t="s">
        <v>179</v>
      </c>
      <c r="O24" s="72" t="s">
        <v>179</v>
      </c>
      <c r="P24" s="72" t="s">
        <v>179</v>
      </c>
      <c r="Q24" s="72" t="s">
        <v>179</v>
      </c>
      <c r="R24" s="72" t="s">
        <v>179</v>
      </c>
      <c r="S24" s="72" t="s">
        <v>179</v>
      </c>
      <c r="T24" s="72" t="s">
        <v>179</v>
      </c>
      <c r="U24" s="72" t="s">
        <v>179</v>
      </c>
      <c r="V24" s="72" t="s">
        <v>179</v>
      </c>
      <c r="W24" s="72" t="s">
        <v>179</v>
      </c>
      <c r="X24" s="72" t="s">
        <v>179</v>
      </c>
      <c r="Y24" s="72" t="s">
        <v>179</v>
      </c>
      <c r="Z24" s="72" t="s">
        <v>179</v>
      </c>
      <c r="AA24" s="72" t="s">
        <v>179</v>
      </c>
      <c r="AB24" s="72" t="s">
        <v>179</v>
      </c>
      <c r="AC24" s="72" t="s">
        <v>179</v>
      </c>
    </row>
    <row r="25" spans="1:29" ht="47.25" outlineLevel="1" x14ac:dyDescent="0.25">
      <c r="A25" s="184" t="s">
        <v>91</v>
      </c>
      <c r="B25" s="183" t="s">
        <v>92</v>
      </c>
      <c r="C25" s="182" t="s">
        <v>75</v>
      </c>
      <c r="D25" s="71" t="s">
        <v>179</v>
      </c>
      <c r="E25" s="72" t="s">
        <v>179</v>
      </c>
      <c r="F25" s="72" t="s">
        <v>179</v>
      </c>
      <c r="G25" s="72" t="s">
        <v>179</v>
      </c>
      <c r="H25" s="72" t="s">
        <v>179</v>
      </c>
      <c r="I25" s="72" t="s">
        <v>179</v>
      </c>
      <c r="J25" s="72" t="s">
        <v>179</v>
      </c>
      <c r="K25" s="72" t="s">
        <v>179</v>
      </c>
      <c r="L25" s="72" t="s">
        <v>179</v>
      </c>
      <c r="M25" s="72" t="s">
        <v>179</v>
      </c>
      <c r="N25" s="72" t="s">
        <v>179</v>
      </c>
      <c r="O25" s="72" t="s">
        <v>179</v>
      </c>
      <c r="P25" s="72" t="s">
        <v>179</v>
      </c>
      <c r="Q25" s="72" t="s">
        <v>179</v>
      </c>
      <c r="R25" s="72" t="s">
        <v>179</v>
      </c>
      <c r="S25" s="72" t="s">
        <v>179</v>
      </c>
      <c r="T25" s="72" t="s">
        <v>179</v>
      </c>
      <c r="U25" s="72" t="s">
        <v>179</v>
      </c>
      <c r="V25" s="72" t="s">
        <v>179</v>
      </c>
      <c r="W25" s="72" t="s">
        <v>179</v>
      </c>
      <c r="X25" s="72" t="s">
        <v>179</v>
      </c>
      <c r="Y25" s="72" t="s">
        <v>179</v>
      </c>
      <c r="Z25" s="72" t="s">
        <v>179</v>
      </c>
      <c r="AA25" s="72" t="s">
        <v>179</v>
      </c>
      <c r="AB25" s="72" t="s">
        <v>179</v>
      </c>
      <c r="AC25" s="72" t="s">
        <v>179</v>
      </c>
    </row>
    <row r="26" spans="1:29" ht="78.75" outlineLevel="1" x14ac:dyDescent="0.25">
      <c r="A26" s="184" t="s">
        <v>93</v>
      </c>
      <c r="B26" s="183" t="s">
        <v>94</v>
      </c>
      <c r="C26" s="182" t="s">
        <v>75</v>
      </c>
      <c r="D26" s="71" t="s">
        <v>179</v>
      </c>
      <c r="E26" s="72" t="s">
        <v>179</v>
      </c>
      <c r="F26" s="72" t="s">
        <v>179</v>
      </c>
      <c r="G26" s="72" t="s">
        <v>179</v>
      </c>
      <c r="H26" s="72" t="s">
        <v>179</v>
      </c>
      <c r="I26" s="72" t="s">
        <v>179</v>
      </c>
      <c r="J26" s="72" t="s">
        <v>179</v>
      </c>
      <c r="K26" s="72" t="s">
        <v>179</v>
      </c>
      <c r="L26" s="72" t="s">
        <v>179</v>
      </c>
      <c r="M26" s="72" t="s">
        <v>179</v>
      </c>
      <c r="N26" s="72" t="s">
        <v>179</v>
      </c>
      <c r="O26" s="72" t="s">
        <v>179</v>
      </c>
      <c r="P26" s="72" t="s">
        <v>179</v>
      </c>
      <c r="Q26" s="72" t="s">
        <v>179</v>
      </c>
      <c r="R26" s="72" t="s">
        <v>179</v>
      </c>
      <c r="S26" s="72" t="s">
        <v>179</v>
      </c>
      <c r="T26" s="72" t="s">
        <v>179</v>
      </c>
      <c r="U26" s="72" t="s">
        <v>179</v>
      </c>
      <c r="V26" s="72" t="s">
        <v>179</v>
      </c>
      <c r="W26" s="72" t="s">
        <v>179</v>
      </c>
      <c r="X26" s="72" t="s">
        <v>179</v>
      </c>
      <c r="Y26" s="72" t="s">
        <v>179</v>
      </c>
      <c r="Z26" s="72" t="s">
        <v>179</v>
      </c>
      <c r="AA26" s="72" t="s">
        <v>179</v>
      </c>
      <c r="AB26" s="72" t="s">
        <v>179</v>
      </c>
      <c r="AC26" s="72" t="s">
        <v>179</v>
      </c>
    </row>
    <row r="27" spans="1:29" ht="78.75" outlineLevel="1" x14ac:dyDescent="0.25">
      <c r="A27" s="184" t="s">
        <v>95</v>
      </c>
      <c r="B27" s="183" t="s">
        <v>96</v>
      </c>
      <c r="C27" s="182" t="s">
        <v>75</v>
      </c>
      <c r="D27" s="71" t="s">
        <v>179</v>
      </c>
      <c r="E27" s="72" t="s">
        <v>179</v>
      </c>
      <c r="F27" s="72" t="s">
        <v>179</v>
      </c>
      <c r="G27" s="72" t="s">
        <v>179</v>
      </c>
      <c r="H27" s="72" t="s">
        <v>179</v>
      </c>
      <c r="I27" s="72" t="s">
        <v>179</v>
      </c>
      <c r="J27" s="72" t="s">
        <v>179</v>
      </c>
      <c r="K27" s="72" t="s">
        <v>179</v>
      </c>
      <c r="L27" s="72" t="s">
        <v>179</v>
      </c>
      <c r="M27" s="72" t="s">
        <v>179</v>
      </c>
      <c r="N27" s="72" t="s">
        <v>179</v>
      </c>
      <c r="O27" s="72" t="s">
        <v>179</v>
      </c>
      <c r="P27" s="72" t="s">
        <v>179</v>
      </c>
      <c r="Q27" s="72" t="s">
        <v>179</v>
      </c>
      <c r="R27" s="72" t="s">
        <v>179</v>
      </c>
      <c r="S27" s="72" t="s">
        <v>179</v>
      </c>
      <c r="T27" s="72" t="s">
        <v>179</v>
      </c>
      <c r="U27" s="72" t="s">
        <v>179</v>
      </c>
      <c r="V27" s="72" t="s">
        <v>179</v>
      </c>
      <c r="W27" s="72" t="s">
        <v>179</v>
      </c>
      <c r="X27" s="72" t="s">
        <v>179</v>
      </c>
      <c r="Y27" s="72" t="s">
        <v>179</v>
      </c>
      <c r="Z27" s="72" t="s">
        <v>179</v>
      </c>
      <c r="AA27" s="72" t="s">
        <v>179</v>
      </c>
      <c r="AB27" s="72" t="s">
        <v>179</v>
      </c>
      <c r="AC27" s="72" t="s">
        <v>179</v>
      </c>
    </row>
    <row r="28" spans="1:29" ht="63" outlineLevel="1" x14ac:dyDescent="0.25">
      <c r="A28" s="184" t="s">
        <v>97</v>
      </c>
      <c r="B28" s="183" t="s">
        <v>98</v>
      </c>
      <c r="C28" s="182" t="s">
        <v>75</v>
      </c>
      <c r="D28" s="71" t="s">
        <v>179</v>
      </c>
      <c r="E28" s="72" t="s">
        <v>179</v>
      </c>
      <c r="F28" s="72" t="s">
        <v>179</v>
      </c>
      <c r="G28" s="72" t="s">
        <v>179</v>
      </c>
      <c r="H28" s="72" t="s">
        <v>179</v>
      </c>
      <c r="I28" s="72" t="s">
        <v>179</v>
      </c>
      <c r="J28" s="72" t="s">
        <v>179</v>
      </c>
      <c r="K28" s="72" t="s">
        <v>179</v>
      </c>
      <c r="L28" s="72" t="s">
        <v>179</v>
      </c>
      <c r="M28" s="72" t="s">
        <v>179</v>
      </c>
      <c r="N28" s="72" t="s">
        <v>179</v>
      </c>
      <c r="O28" s="72" t="s">
        <v>179</v>
      </c>
      <c r="P28" s="72" t="s">
        <v>179</v>
      </c>
      <c r="Q28" s="72" t="s">
        <v>179</v>
      </c>
      <c r="R28" s="72" t="s">
        <v>179</v>
      </c>
      <c r="S28" s="72" t="s">
        <v>179</v>
      </c>
      <c r="T28" s="72" t="s">
        <v>179</v>
      </c>
      <c r="U28" s="72" t="s">
        <v>179</v>
      </c>
      <c r="V28" s="72" t="s">
        <v>179</v>
      </c>
      <c r="W28" s="72" t="s">
        <v>179</v>
      </c>
      <c r="X28" s="72" t="s">
        <v>179</v>
      </c>
      <c r="Y28" s="72" t="s">
        <v>179</v>
      </c>
      <c r="Z28" s="72" t="s">
        <v>179</v>
      </c>
      <c r="AA28" s="72" t="s">
        <v>179</v>
      </c>
      <c r="AB28" s="72" t="s">
        <v>179</v>
      </c>
      <c r="AC28" s="72" t="s">
        <v>179</v>
      </c>
    </row>
    <row r="29" spans="1:29" ht="47.25" outlineLevel="1" x14ac:dyDescent="0.25">
      <c r="A29" s="184" t="s">
        <v>99</v>
      </c>
      <c r="B29" s="183" t="s">
        <v>100</v>
      </c>
      <c r="C29" s="182" t="s">
        <v>75</v>
      </c>
      <c r="D29" s="71" t="s">
        <v>179</v>
      </c>
      <c r="E29" s="72" t="s">
        <v>179</v>
      </c>
      <c r="F29" s="72" t="s">
        <v>179</v>
      </c>
      <c r="G29" s="72" t="s">
        <v>179</v>
      </c>
      <c r="H29" s="72" t="s">
        <v>179</v>
      </c>
      <c r="I29" s="72" t="s">
        <v>179</v>
      </c>
      <c r="J29" s="72" t="s">
        <v>179</v>
      </c>
      <c r="K29" s="72" t="s">
        <v>179</v>
      </c>
      <c r="L29" s="72" t="s">
        <v>179</v>
      </c>
      <c r="M29" s="72" t="s">
        <v>179</v>
      </c>
      <c r="N29" s="72" t="s">
        <v>179</v>
      </c>
      <c r="O29" s="72" t="s">
        <v>179</v>
      </c>
      <c r="P29" s="72" t="s">
        <v>179</v>
      </c>
      <c r="Q29" s="72" t="s">
        <v>179</v>
      </c>
      <c r="R29" s="72" t="s">
        <v>179</v>
      </c>
      <c r="S29" s="72" t="s">
        <v>179</v>
      </c>
      <c r="T29" s="72" t="s">
        <v>179</v>
      </c>
      <c r="U29" s="72" t="s">
        <v>179</v>
      </c>
      <c r="V29" s="72" t="s">
        <v>179</v>
      </c>
      <c r="W29" s="72" t="s">
        <v>179</v>
      </c>
      <c r="X29" s="72" t="s">
        <v>179</v>
      </c>
      <c r="Y29" s="72" t="s">
        <v>179</v>
      </c>
      <c r="Z29" s="72" t="s">
        <v>179</v>
      </c>
      <c r="AA29" s="72" t="s">
        <v>179</v>
      </c>
      <c r="AB29" s="72" t="s">
        <v>179</v>
      </c>
      <c r="AC29" s="72" t="s">
        <v>179</v>
      </c>
    </row>
    <row r="30" spans="1:29" ht="78.75" outlineLevel="1" x14ac:dyDescent="0.25">
      <c r="A30" s="184" t="s">
        <v>101</v>
      </c>
      <c r="B30" s="183" t="s">
        <v>102</v>
      </c>
      <c r="C30" s="182" t="s">
        <v>75</v>
      </c>
      <c r="D30" s="71" t="s">
        <v>179</v>
      </c>
      <c r="E30" s="72" t="s">
        <v>179</v>
      </c>
      <c r="F30" s="72" t="s">
        <v>179</v>
      </c>
      <c r="G30" s="72" t="s">
        <v>179</v>
      </c>
      <c r="H30" s="72" t="s">
        <v>179</v>
      </c>
      <c r="I30" s="72" t="s">
        <v>179</v>
      </c>
      <c r="J30" s="72" t="s">
        <v>179</v>
      </c>
      <c r="K30" s="72" t="s">
        <v>179</v>
      </c>
      <c r="L30" s="72" t="s">
        <v>179</v>
      </c>
      <c r="M30" s="72" t="s">
        <v>179</v>
      </c>
      <c r="N30" s="72" t="s">
        <v>179</v>
      </c>
      <c r="O30" s="72" t="s">
        <v>179</v>
      </c>
      <c r="P30" s="72" t="s">
        <v>179</v>
      </c>
      <c r="Q30" s="72" t="s">
        <v>179</v>
      </c>
      <c r="R30" s="72" t="s">
        <v>179</v>
      </c>
      <c r="S30" s="72" t="s">
        <v>179</v>
      </c>
      <c r="T30" s="72" t="s">
        <v>179</v>
      </c>
      <c r="U30" s="72" t="s">
        <v>179</v>
      </c>
      <c r="V30" s="72" t="s">
        <v>179</v>
      </c>
      <c r="W30" s="72" t="s">
        <v>179</v>
      </c>
      <c r="X30" s="72" t="s">
        <v>179</v>
      </c>
      <c r="Y30" s="72" t="s">
        <v>179</v>
      </c>
      <c r="Z30" s="72" t="s">
        <v>179</v>
      </c>
      <c r="AA30" s="72" t="s">
        <v>179</v>
      </c>
      <c r="AB30" s="72" t="s">
        <v>179</v>
      </c>
      <c r="AC30" s="72" t="s">
        <v>179</v>
      </c>
    </row>
    <row r="31" spans="1:29" ht="47.25" outlineLevel="1" x14ac:dyDescent="0.25">
      <c r="A31" s="184" t="s">
        <v>103</v>
      </c>
      <c r="B31" s="183" t="s">
        <v>104</v>
      </c>
      <c r="C31" s="182" t="s">
        <v>75</v>
      </c>
      <c r="D31" s="71" t="s">
        <v>179</v>
      </c>
      <c r="E31" s="72" t="s">
        <v>179</v>
      </c>
      <c r="F31" s="72" t="s">
        <v>179</v>
      </c>
      <c r="G31" s="72" t="s">
        <v>179</v>
      </c>
      <c r="H31" s="72" t="s">
        <v>179</v>
      </c>
      <c r="I31" s="72" t="s">
        <v>179</v>
      </c>
      <c r="J31" s="72" t="s">
        <v>179</v>
      </c>
      <c r="K31" s="72" t="s">
        <v>179</v>
      </c>
      <c r="L31" s="72" t="s">
        <v>179</v>
      </c>
      <c r="M31" s="72" t="s">
        <v>179</v>
      </c>
      <c r="N31" s="72" t="s">
        <v>179</v>
      </c>
      <c r="O31" s="72" t="s">
        <v>179</v>
      </c>
      <c r="P31" s="72" t="s">
        <v>179</v>
      </c>
      <c r="Q31" s="72" t="s">
        <v>179</v>
      </c>
      <c r="R31" s="72" t="s">
        <v>179</v>
      </c>
      <c r="S31" s="72" t="s">
        <v>179</v>
      </c>
      <c r="T31" s="72" t="s">
        <v>179</v>
      </c>
      <c r="U31" s="72" t="s">
        <v>179</v>
      </c>
      <c r="V31" s="72" t="s">
        <v>179</v>
      </c>
      <c r="W31" s="72" t="s">
        <v>179</v>
      </c>
      <c r="X31" s="72" t="s">
        <v>179</v>
      </c>
      <c r="Y31" s="72" t="s">
        <v>179</v>
      </c>
      <c r="Z31" s="72" t="s">
        <v>179</v>
      </c>
      <c r="AA31" s="72" t="s">
        <v>179</v>
      </c>
      <c r="AB31" s="72" t="s">
        <v>179</v>
      </c>
      <c r="AC31" s="72" t="s">
        <v>179</v>
      </c>
    </row>
    <row r="32" spans="1:29" ht="63" outlineLevel="1" x14ac:dyDescent="0.25">
      <c r="A32" s="184" t="s">
        <v>105</v>
      </c>
      <c r="B32" s="183" t="s">
        <v>106</v>
      </c>
      <c r="C32" s="182" t="s">
        <v>75</v>
      </c>
      <c r="D32" s="71" t="s">
        <v>179</v>
      </c>
      <c r="E32" s="72" t="s">
        <v>179</v>
      </c>
      <c r="F32" s="72" t="s">
        <v>179</v>
      </c>
      <c r="G32" s="72" t="s">
        <v>179</v>
      </c>
      <c r="H32" s="72" t="s">
        <v>179</v>
      </c>
      <c r="I32" s="72" t="s">
        <v>179</v>
      </c>
      <c r="J32" s="72" t="s">
        <v>179</v>
      </c>
      <c r="K32" s="72" t="s">
        <v>179</v>
      </c>
      <c r="L32" s="72" t="s">
        <v>179</v>
      </c>
      <c r="M32" s="72" t="s">
        <v>179</v>
      </c>
      <c r="N32" s="72" t="s">
        <v>179</v>
      </c>
      <c r="O32" s="72" t="s">
        <v>179</v>
      </c>
      <c r="P32" s="72" t="s">
        <v>179</v>
      </c>
      <c r="Q32" s="72" t="s">
        <v>179</v>
      </c>
      <c r="R32" s="72" t="s">
        <v>179</v>
      </c>
      <c r="S32" s="72" t="s">
        <v>179</v>
      </c>
      <c r="T32" s="72" t="s">
        <v>179</v>
      </c>
      <c r="U32" s="72" t="s">
        <v>179</v>
      </c>
      <c r="V32" s="72" t="s">
        <v>179</v>
      </c>
      <c r="W32" s="72" t="s">
        <v>179</v>
      </c>
      <c r="X32" s="72" t="s">
        <v>179</v>
      </c>
      <c r="Y32" s="72" t="s">
        <v>179</v>
      </c>
      <c r="Z32" s="72" t="s">
        <v>179</v>
      </c>
      <c r="AA32" s="72" t="s">
        <v>179</v>
      </c>
      <c r="AB32" s="72" t="s">
        <v>179</v>
      </c>
      <c r="AC32" s="72" t="s">
        <v>179</v>
      </c>
    </row>
    <row r="33" spans="1:29" ht="47.25" outlineLevel="1" x14ac:dyDescent="0.25">
      <c r="A33" s="184" t="s">
        <v>107</v>
      </c>
      <c r="B33" s="183" t="s">
        <v>108</v>
      </c>
      <c r="C33" s="182" t="s">
        <v>75</v>
      </c>
      <c r="D33" s="71" t="s">
        <v>179</v>
      </c>
      <c r="E33" s="72" t="s">
        <v>179</v>
      </c>
      <c r="F33" s="72" t="s">
        <v>179</v>
      </c>
      <c r="G33" s="72" t="s">
        <v>179</v>
      </c>
      <c r="H33" s="72" t="s">
        <v>179</v>
      </c>
      <c r="I33" s="72" t="s">
        <v>179</v>
      </c>
      <c r="J33" s="72" t="s">
        <v>179</v>
      </c>
      <c r="K33" s="72" t="s">
        <v>179</v>
      </c>
      <c r="L33" s="72" t="s">
        <v>179</v>
      </c>
      <c r="M33" s="72" t="s">
        <v>179</v>
      </c>
      <c r="N33" s="72" t="s">
        <v>179</v>
      </c>
      <c r="O33" s="72" t="s">
        <v>179</v>
      </c>
      <c r="P33" s="72" t="s">
        <v>179</v>
      </c>
      <c r="Q33" s="72" t="s">
        <v>179</v>
      </c>
      <c r="R33" s="72" t="s">
        <v>179</v>
      </c>
      <c r="S33" s="72" t="s">
        <v>179</v>
      </c>
      <c r="T33" s="72" t="s">
        <v>179</v>
      </c>
      <c r="U33" s="72" t="s">
        <v>179</v>
      </c>
      <c r="V33" s="72" t="s">
        <v>179</v>
      </c>
      <c r="W33" s="72" t="s">
        <v>179</v>
      </c>
      <c r="X33" s="72" t="s">
        <v>179</v>
      </c>
      <c r="Y33" s="72" t="s">
        <v>179</v>
      </c>
      <c r="Z33" s="72" t="s">
        <v>179</v>
      </c>
      <c r="AA33" s="72" t="s">
        <v>179</v>
      </c>
      <c r="AB33" s="72" t="s">
        <v>179</v>
      </c>
      <c r="AC33" s="72" t="s">
        <v>179</v>
      </c>
    </row>
    <row r="34" spans="1:29" ht="126" outlineLevel="1" x14ac:dyDescent="0.25">
      <c r="A34" s="184" t="s">
        <v>107</v>
      </c>
      <c r="B34" s="183" t="s">
        <v>109</v>
      </c>
      <c r="C34" s="182" t="s">
        <v>75</v>
      </c>
      <c r="D34" s="71" t="s">
        <v>179</v>
      </c>
      <c r="E34" s="72" t="s">
        <v>179</v>
      </c>
      <c r="F34" s="72" t="s">
        <v>179</v>
      </c>
      <c r="G34" s="72" t="s">
        <v>179</v>
      </c>
      <c r="H34" s="72" t="s">
        <v>179</v>
      </c>
      <c r="I34" s="72" t="s">
        <v>179</v>
      </c>
      <c r="J34" s="72" t="s">
        <v>179</v>
      </c>
      <c r="K34" s="72" t="s">
        <v>179</v>
      </c>
      <c r="L34" s="72" t="s">
        <v>179</v>
      </c>
      <c r="M34" s="72" t="s">
        <v>179</v>
      </c>
      <c r="N34" s="72" t="s">
        <v>179</v>
      </c>
      <c r="O34" s="72" t="s">
        <v>179</v>
      </c>
      <c r="P34" s="72" t="s">
        <v>179</v>
      </c>
      <c r="Q34" s="72" t="s">
        <v>179</v>
      </c>
      <c r="R34" s="72" t="s">
        <v>179</v>
      </c>
      <c r="S34" s="72" t="s">
        <v>179</v>
      </c>
      <c r="T34" s="72" t="s">
        <v>179</v>
      </c>
      <c r="U34" s="72" t="s">
        <v>179</v>
      </c>
      <c r="V34" s="72" t="s">
        <v>179</v>
      </c>
      <c r="W34" s="72" t="s">
        <v>179</v>
      </c>
      <c r="X34" s="72" t="s">
        <v>179</v>
      </c>
      <c r="Y34" s="72" t="s">
        <v>179</v>
      </c>
      <c r="Z34" s="72" t="s">
        <v>179</v>
      </c>
      <c r="AA34" s="72" t="s">
        <v>179</v>
      </c>
      <c r="AB34" s="72" t="s">
        <v>179</v>
      </c>
      <c r="AC34" s="72" t="s">
        <v>179</v>
      </c>
    </row>
    <row r="35" spans="1:29" ht="110.25" outlineLevel="1" x14ac:dyDescent="0.25">
      <c r="A35" s="184" t="s">
        <v>107</v>
      </c>
      <c r="B35" s="183" t="s">
        <v>110</v>
      </c>
      <c r="C35" s="182" t="s">
        <v>75</v>
      </c>
      <c r="D35" s="71" t="s">
        <v>179</v>
      </c>
      <c r="E35" s="72" t="s">
        <v>179</v>
      </c>
      <c r="F35" s="72" t="s">
        <v>179</v>
      </c>
      <c r="G35" s="72" t="s">
        <v>179</v>
      </c>
      <c r="H35" s="72" t="s">
        <v>179</v>
      </c>
      <c r="I35" s="72" t="s">
        <v>179</v>
      </c>
      <c r="J35" s="72" t="s">
        <v>179</v>
      </c>
      <c r="K35" s="72" t="s">
        <v>179</v>
      </c>
      <c r="L35" s="72" t="s">
        <v>179</v>
      </c>
      <c r="M35" s="72" t="s">
        <v>179</v>
      </c>
      <c r="N35" s="72" t="s">
        <v>179</v>
      </c>
      <c r="O35" s="72" t="s">
        <v>179</v>
      </c>
      <c r="P35" s="72" t="s">
        <v>179</v>
      </c>
      <c r="Q35" s="72" t="s">
        <v>179</v>
      </c>
      <c r="R35" s="72" t="s">
        <v>179</v>
      </c>
      <c r="S35" s="72" t="s">
        <v>179</v>
      </c>
      <c r="T35" s="72" t="s">
        <v>179</v>
      </c>
      <c r="U35" s="72" t="s">
        <v>179</v>
      </c>
      <c r="V35" s="72" t="s">
        <v>179</v>
      </c>
      <c r="W35" s="72" t="s">
        <v>179</v>
      </c>
      <c r="X35" s="72" t="s">
        <v>179</v>
      </c>
      <c r="Y35" s="72" t="s">
        <v>179</v>
      </c>
      <c r="Z35" s="72" t="s">
        <v>179</v>
      </c>
      <c r="AA35" s="72" t="s">
        <v>179</v>
      </c>
      <c r="AB35" s="72" t="s">
        <v>179</v>
      </c>
      <c r="AC35" s="72" t="s">
        <v>179</v>
      </c>
    </row>
    <row r="36" spans="1:29" ht="126" outlineLevel="1" x14ac:dyDescent="0.25">
      <c r="A36" s="184" t="s">
        <v>107</v>
      </c>
      <c r="B36" s="183" t="s">
        <v>111</v>
      </c>
      <c r="C36" s="182" t="s">
        <v>75</v>
      </c>
      <c r="D36" s="71" t="s">
        <v>179</v>
      </c>
      <c r="E36" s="72" t="s">
        <v>179</v>
      </c>
      <c r="F36" s="72" t="s">
        <v>179</v>
      </c>
      <c r="G36" s="72" t="s">
        <v>179</v>
      </c>
      <c r="H36" s="72" t="s">
        <v>179</v>
      </c>
      <c r="I36" s="72" t="s">
        <v>179</v>
      </c>
      <c r="J36" s="72" t="s">
        <v>179</v>
      </c>
      <c r="K36" s="72" t="s">
        <v>179</v>
      </c>
      <c r="L36" s="72" t="s">
        <v>179</v>
      </c>
      <c r="M36" s="72" t="s">
        <v>179</v>
      </c>
      <c r="N36" s="72" t="s">
        <v>179</v>
      </c>
      <c r="O36" s="72" t="s">
        <v>179</v>
      </c>
      <c r="P36" s="72" t="s">
        <v>179</v>
      </c>
      <c r="Q36" s="72" t="s">
        <v>179</v>
      </c>
      <c r="R36" s="72" t="s">
        <v>179</v>
      </c>
      <c r="S36" s="72" t="s">
        <v>179</v>
      </c>
      <c r="T36" s="72" t="s">
        <v>179</v>
      </c>
      <c r="U36" s="72" t="s">
        <v>179</v>
      </c>
      <c r="V36" s="72" t="s">
        <v>179</v>
      </c>
      <c r="W36" s="72" t="s">
        <v>179</v>
      </c>
      <c r="X36" s="72" t="s">
        <v>179</v>
      </c>
      <c r="Y36" s="72" t="s">
        <v>179</v>
      </c>
      <c r="Z36" s="72" t="s">
        <v>179</v>
      </c>
      <c r="AA36" s="72" t="s">
        <v>179</v>
      </c>
      <c r="AB36" s="72" t="s">
        <v>179</v>
      </c>
      <c r="AC36" s="72" t="s">
        <v>179</v>
      </c>
    </row>
    <row r="37" spans="1:29" ht="47.25" outlineLevel="1" x14ac:dyDescent="0.25">
      <c r="A37" s="184" t="s">
        <v>112</v>
      </c>
      <c r="B37" s="183" t="s">
        <v>108</v>
      </c>
      <c r="C37" s="182" t="s">
        <v>75</v>
      </c>
      <c r="D37" s="71" t="s">
        <v>179</v>
      </c>
      <c r="E37" s="72" t="s">
        <v>179</v>
      </c>
      <c r="F37" s="72" t="s">
        <v>179</v>
      </c>
      <c r="G37" s="72" t="s">
        <v>179</v>
      </c>
      <c r="H37" s="72" t="s">
        <v>179</v>
      </c>
      <c r="I37" s="72" t="s">
        <v>179</v>
      </c>
      <c r="J37" s="72" t="s">
        <v>179</v>
      </c>
      <c r="K37" s="72" t="s">
        <v>179</v>
      </c>
      <c r="L37" s="72" t="s">
        <v>179</v>
      </c>
      <c r="M37" s="72" t="s">
        <v>179</v>
      </c>
      <c r="N37" s="72" t="s">
        <v>179</v>
      </c>
      <c r="O37" s="72" t="s">
        <v>179</v>
      </c>
      <c r="P37" s="72" t="s">
        <v>179</v>
      </c>
      <c r="Q37" s="72" t="s">
        <v>179</v>
      </c>
      <c r="R37" s="72" t="s">
        <v>179</v>
      </c>
      <c r="S37" s="72" t="s">
        <v>179</v>
      </c>
      <c r="T37" s="72" t="s">
        <v>179</v>
      </c>
      <c r="U37" s="72" t="s">
        <v>179</v>
      </c>
      <c r="V37" s="72" t="s">
        <v>179</v>
      </c>
      <c r="W37" s="72" t="s">
        <v>179</v>
      </c>
      <c r="X37" s="72" t="s">
        <v>179</v>
      </c>
      <c r="Y37" s="72" t="s">
        <v>179</v>
      </c>
      <c r="Z37" s="72" t="s">
        <v>179</v>
      </c>
      <c r="AA37" s="72" t="s">
        <v>179</v>
      </c>
      <c r="AB37" s="72" t="s">
        <v>179</v>
      </c>
      <c r="AC37" s="72" t="s">
        <v>179</v>
      </c>
    </row>
    <row r="38" spans="1:29" ht="126" outlineLevel="1" x14ac:dyDescent="0.25">
      <c r="A38" s="184" t="s">
        <v>112</v>
      </c>
      <c r="B38" s="183" t="s">
        <v>109</v>
      </c>
      <c r="C38" s="182" t="s">
        <v>75</v>
      </c>
      <c r="D38" s="71" t="s">
        <v>179</v>
      </c>
      <c r="E38" s="72" t="s">
        <v>179</v>
      </c>
      <c r="F38" s="72" t="s">
        <v>179</v>
      </c>
      <c r="G38" s="72" t="s">
        <v>179</v>
      </c>
      <c r="H38" s="72" t="s">
        <v>179</v>
      </c>
      <c r="I38" s="72" t="s">
        <v>179</v>
      </c>
      <c r="J38" s="72" t="s">
        <v>179</v>
      </c>
      <c r="K38" s="72" t="s">
        <v>179</v>
      </c>
      <c r="L38" s="72" t="s">
        <v>179</v>
      </c>
      <c r="M38" s="72" t="s">
        <v>179</v>
      </c>
      <c r="N38" s="72" t="s">
        <v>179</v>
      </c>
      <c r="O38" s="72" t="s">
        <v>179</v>
      </c>
      <c r="P38" s="72" t="s">
        <v>179</v>
      </c>
      <c r="Q38" s="72" t="s">
        <v>179</v>
      </c>
      <c r="R38" s="72" t="s">
        <v>179</v>
      </c>
      <c r="S38" s="72" t="s">
        <v>179</v>
      </c>
      <c r="T38" s="72" t="s">
        <v>179</v>
      </c>
      <c r="U38" s="72" t="s">
        <v>179</v>
      </c>
      <c r="V38" s="72" t="s">
        <v>179</v>
      </c>
      <c r="W38" s="72" t="s">
        <v>179</v>
      </c>
      <c r="X38" s="72" t="s">
        <v>179</v>
      </c>
      <c r="Y38" s="72" t="s">
        <v>179</v>
      </c>
      <c r="Z38" s="72" t="s">
        <v>179</v>
      </c>
      <c r="AA38" s="72" t="s">
        <v>179</v>
      </c>
      <c r="AB38" s="72" t="s">
        <v>179</v>
      </c>
      <c r="AC38" s="72" t="s">
        <v>179</v>
      </c>
    </row>
    <row r="39" spans="1:29" ht="110.25" outlineLevel="1" x14ac:dyDescent="0.25">
      <c r="A39" s="184" t="s">
        <v>112</v>
      </c>
      <c r="B39" s="183" t="s">
        <v>110</v>
      </c>
      <c r="C39" s="182" t="s">
        <v>75</v>
      </c>
      <c r="D39" s="71" t="s">
        <v>179</v>
      </c>
      <c r="E39" s="72" t="s">
        <v>179</v>
      </c>
      <c r="F39" s="72" t="s">
        <v>179</v>
      </c>
      <c r="G39" s="72" t="s">
        <v>179</v>
      </c>
      <c r="H39" s="72" t="s">
        <v>179</v>
      </c>
      <c r="I39" s="72" t="s">
        <v>179</v>
      </c>
      <c r="J39" s="72" t="s">
        <v>179</v>
      </c>
      <c r="K39" s="72" t="s">
        <v>179</v>
      </c>
      <c r="L39" s="72" t="s">
        <v>179</v>
      </c>
      <c r="M39" s="72" t="s">
        <v>179</v>
      </c>
      <c r="N39" s="72" t="s">
        <v>179</v>
      </c>
      <c r="O39" s="72" t="s">
        <v>179</v>
      </c>
      <c r="P39" s="72" t="s">
        <v>179</v>
      </c>
      <c r="Q39" s="72" t="s">
        <v>179</v>
      </c>
      <c r="R39" s="72" t="s">
        <v>179</v>
      </c>
      <c r="S39" s="72" t="s">
        <v>179</v>
      </c>
      <c r="T39" s="72" t="s">
        <v>179</v>
      </c>
      <c r="U39" s="72" t="s">
        <v>179</v>
      </c>
      <c r="V39" s="72" t="s">
        <v>179</v>
      </c>
      <c r="W39" s="72" t="s">
        <v>179</v>
      </c>
      <c r="X39" s="72" t="s">
        <v>179</v>
      </c>
      <c r="Y39" s="72" t="s">
        <v>179</v>
      </c>
      <c r="Z39" s="72" t="s">
        <v>179</v>
      </c>
      <c r="AA39" s="72" t="s">
        <v>179</v>
      </c>
      <c r="AB39" s="72" t="s">
        <v>179</v>
      </c>
      <c r="AC39" s="72" t="s">
        <v>179</v>
      </c>
    </row>
    <row r="40" spans="1:29" ht="126" outlineLevel="1" x14ac:dyDescent="0.25">
      <c r="A40" s="184" t="s">
        <v>112</v>
      </c>
      <c r="B40" s="183" t="s">
        <v>113</v>
      </c>
      <c r="C40" s="182" t="s">
        <v>75</v>
      </c>
      <c r="D40" s="71" t="s">
        <v>179</v>
      </c>
      <c r="E40" s="72" t="s">
        <v>179</v>
      </c>
      <c r="F40" s="72" t="s">
        <v>179</v>
      </c>
      <c r="G40" s="72" t="s">
        <v>179</v>
      </c>
      <c r="H40" s="72" t="s">
        <v>179</v>
      </c>
      <c r="I40" s="72" t="s">
        <v>179</v>
      </c>
      <c r="J40" s="72" t="s">
        <v>179</v>
      </c>
      <c r="K40" s="72" t="s">
        <v>179</v>
      </c>
      <c r="L40" s="72" t="s">
        <v>179</v>
      </c>
      <c r="M40" s="72" t="s">
        <v>179</v>
      </c>
      <c r="N40" s="72" t="s">
        <v>179</v>
      </c>
      <c r="O40" s="72" t="s">
        <v>179</v>
      </c>
      <c r="P40" s="72" t="s">
        <v>179</v>
      </c>
      <c r="Q40" s="72" t="s">
        <v>179</v>
      </c>
      <c r="R40" s="72" t="s">
        <v>179</v>
      </c>
      <c r="S40" s="72" t="s">
        <v>179</v>
      </c>
      <c r="T40" s="72" t="s">
        <v>179</v>
      </c>
      <c r="U40" s="72" t="s">
        <v>179</v>
      </c>
      <c r="V40" s="72" t="s">
        <v>179</v>
      </c>
      <c r="W40" s="72" t="s">
        <v>179</v>
      </c>
      <c r="X40" s="72" t="s">
        <v>179</v>
      </c>
      <c r="Y40" s="72" t="s">
        <v>179</v>
      </c>
      <c r="Z40" s="72" t="s">
        <v>179</v>
      </c>
      <c r="AA40" s="72" t="s">
        <v>179</v>
      </c>
      <c r="AB40" s="72" t="s">
        <v>179</v>
      </c>
      <c r="AC40" s="72" t="s">
        <v>179</v>
      </c>
    </row>
    <row r="41" spans="1:29" ht="94.5" outlineLevel="1" x14ac:dyDescent="0.25">
      <c r="A41" s="184" t="s">
        <v>114</v>
      </c>
      <c r="B41" s="183" t="s">
        <v>115</v>
      </c>
      <c r="C41" s="182" t="s">
        <v>75</v>
      </c>
      <c r="D41" s="71" t="s">
        <v>179</v>
      </c>
      <c r="E41" s="72" t="s">
        <v>179</v>
      </c>
      <c r="F41" s="72" t="s">
        <v>179</v>
      </c>
      <c r="G41" s="72" t="s">
        <v>179</v>
      </c>
      <c r="H41" s="72" t="s">
        <v>179</v>
      </c>
      <c r="I41" s="72" t="s">
        <v>179</v>
      </c>
      <c r="J41" s="72" t="s">
        <v>179</v>
      </c>
      <c r="K41" s="72" t="s">
        <v>179</v>
      </c>
      <c r="L41" s="72" t="s">
        <v>179</v>
      </c>
      <c r="M41" s="72" t="s">
        <v>179</v>
      </c>
      <c r="N41" s="72" t="s">
        <v>179</v>
      </c>
      <c r="O41" s="72" t="s">
        <v>179</v>
      </c>
      <c r="P41" s="72" t="s">
        <v>179</v>
      </c>
      <c r="Q41" s="72" t="s">
        <v>179</v>
      </c>
      <c r="R41" s="72" t="s">
        <v>179</v>
      </c>
      <c r="S41" s="72" t="s">
        <v>179</v>
      </c>
      <c r="T41" s="72" t="s">
        <v>179</v>
      </c>
      <c r="U41" s="72" t="s">
        <v>179</v>
      </c>
      <c r="V41" s="72" t="s">
        <v>179</v>
      </c>
      <c r="W41" s="72" t="s">
        <v>179</v>
      </c>
      <c r="X41" s="72" t="s">
        <v>179</v>
      </c>
      <c r="Y41" s="72" t="s">
        <v>179</v>
      </c>
      <c r="Z41" s="72" t="s">
        <v>179</v>
      </c>
      <c r="AA41" s="72" t="s">
        <v>179</v>
      </c>
      <c r="AB41" s="72" t="s">
        <v>179</v>
      </c>
      <c r="AC41" s="72" t="s">
        <v>179</v>
      </c>
    </row>
    <row r="42" spans="1:29" ht="78.75" outlineLevel="1" x14ac:dyDescent="0.25">
      <c r="A42" s="184" t="s">
        <v>116</v>
      </c>
      <c r="B42" s="183" t="s">
        <v>117</v>
      </c>
      <c r="C42" s="182" t="s">
        <v>75</v>
      </c>
      <c r="D42" s="71" t="s">
        <v>179</v>
      </c>
      <c r="E42" s="72" t="s">
        <v>179</v>
      </c>
      <c r="F42" s="72" t="s">
        <v>179</v>
      </c>
      <c r="G42" s="72" t="s">
        <v>179</v>
      </c>
      <c r="H42" s="72" t="s">
        <v>179</v>
      </c>
      <c r="I42" s="72" t="s">
        <v>179</v>
      </c>
      <c r="J42" s="72" t="s">
        <v>179</v>
      </c>
      <c r="K42" s="72" t="s">
        <v>179</v>
      </c>
      <c r="L42" s="72" t="s">
        <v>179</v>
      </c>
      <c r="M42" s="72" t="s">
        <v>179</v>
      </c>
      <c r="N42" s="72" t="s">
        <v>179</v>
      </c>
      <c r="O42" s="72" t="s">
        <v>179</v>
      </c>
      <c r="P42" s="72" t="s">
        <v>179</v>
      </c>
      <c r="Q42" s="72" t="s">
        <v>179</v>
      </c>
      <c r="R42" s="72" t="s">
        <v>179</v>
      </c>
      <c r="S42" s="72" t="s">
        <v>179</v>
      </c>
      <c r="T42" s="72" t="s">
        <v>179</v>
      </c>
      <c r="U42" s="72" t="s">
        <v>179</v>
      </c>
      <c r="V42" s="72" t="s">
        <v>179</v>
      </c>
      <c r="W42" s="72" t="s">
        <v>179</v>
      </c>
      <c r="X42" s="72" t="s">
        <v>179</v>
      </c>
      <c r="Y42" s="72" t="s">
        <v>179</v>
      </c>
      <c r="Z42" s="72" t="s">
        <v>179</v>
      </c>
      <c r="AA42" s="72" t="s">
        <v>179</v>
      </c>
      <c r="AB42" s="72" t="s">
        <v>179</v>
      </c>
      <c r="AC42" s="72" t="s">
        <v>179</v>
      </c>
    </row>
    <row r="43" spans="1:29" ht="94.5" outlineLevel="1" x14ac:dyDescent="0.25">
      <c r="A43" s="184" t="s">
        <v>118</v>
      </c>
      <c r="B43" s="183" t="s">
        <v>119</v>
      </c>
      <c r="C43" s="182" t="s">
        <v>75</v>
      </c>
      <c r="D43" s="71" t="s">
        <v>179</v>
      </c>
      <c r="E43" s="72" t="s">
        <v>179</v>
      </c>
      <c r="F43" s="72" t="s">
        <v>179</v>
      </c>
      <c r="G43" s="72" t="s">
        <v>179</v>
      </c>
      <c r="H43" s="72" t="s">
        <v>179</v>
      </c>
      <c r="I43" s="72" t="s">
        <v>179</v>
      </c>
      <c r="J43" s="72" t="s">
        <v>179</v>
      </c>
      <c r="K43" s="72" t="s">
        <v>179</v>
      </c>
      <c r="L43" s="72" t="s">
        <v>179</v>
      </c>
      <c r="M43" s="72" t="s">
        <v>179</v>
      </c>
      <c r="N43" s="72" t="s">
        <v>179</v>
      </c>
      <c r="O43" s="72" t="s">
        <v>179</v>
      </c>
      <c r="P43" s="72" t="s">
        <v>179</v>
      </c>
      <c r="Q43" s="72" t="s">
        <v>179</v>
      </c>
      <c r="R43" s="72" t="s">
        <v>179</v>
      </c>
      <c r="S43" s="72" t="s">
        <v>179</v>
      </c>
      <c r="T43" s="72" t="s">
        <v>179</v>
      </c>
      <c r="U43" s="72" t="s">
        <v>179</v>
      </c>
      <c r="V43" s="72" t="s">
        <v>179</v>
      </c>
      <c r="W43" s="72" t="s">
        <v>179</v>
      </c>
      <c r="X43" s="72" t="s">
        <v>179</v>
      </c>
      <c r="Y43" s="72" t="s">
        <v>179</v>
      </c>
      <c r="Z43" s="72" t="s">
        <v>179</v>
      </c>
      <c r="AA43" s="72" t="s">
        <v>179</v>
      </c>
      <c r="AB43" s="72" t="s">
        <v>179</v>
      </c>
      <c r="AC43" s="72" t="s">
        <v>179</v>
      </c>
    </row>
    <row r="44" spans="1:29" ht="47.25" x14ac:dyDescent="0.25">
      <c r="A44" s="184" t="s">
        <v>120</v>
      </c>
      <c r="B44" s="183" t="s">
        <v>121</v>
      </c>
      <c r="C44" s="182" t="s">
        <v>75</v>
      </c>
      <c r="D44" s="71" t="s">
        <v>179</v>
      </c>
      <c r="E44" s="20">
        <v>0</v>
      </c>
      <c r="F44" s="20">
        <v>0</v>
      </c>
      <c r="G44" s="20">
        <v>0</v>
      </c>
      <c r="H44" s="20">
        <v>0</v>
      </c>
      <c r="I44" s="20">
        <v>0</v>
      </c>
      <c r="J44" s="20">
        <v>0</v>
      </c>
      <c r="K44" s="20">
        <v>0</v>
      </c>
      <c r="L44" s="20">
        <v>16.14</v>
      </c>
      <c r="M44" s="20">
        <v>0</v>
      </c>
      <c r="N44" s="20">
        <v>0</v>
      </c>
      <c r="O44" s="20">
        <v>0.88</v>
      </c>
      <c r="P44" s="20">
        <v>0</v>
      </c>
      <c r="Q44" s="20">
        <v>10.731999999999999</v>
      </c>
      <c r="R44" s="20">
        <v>0</v>
      </c>
      <c r="S44" s="20">
        <v>0</v>
      </c>
      <c r="T44" s="20">
        <v>0</v>
      </c>
      <c r="U44" s="20">
        <v>0</v>
      </c>
      <c r="V44" s="20">
        <v>11.533000000000001</v>
      </c>
      <c r="W44" s="20">
        <v>0</v>
      </c>
      <c r="X44" s="20">
        <v>0</v>
      </c>
      <c r="Y44" s="20">
        <v>0.88</v>
      </c>
      <c r="Z44" s="20">
        <v>0</v>
      </c>
      <c r="AA44" s="20">
        <v>38.405000000000001</v>
      </c>
      <c r="AB44" s="20">
        <v>0</v>
      </c>
      <c r="AC44" s="20">
        <v>0</v>
      </c>
    </row>
    <row r="45" spans="1:29" ht="78.75" outlineLevel="1" x14ac:dyDescent="0.25">
      <c r="A45" s="184" t="s">
        <v>122</v>
      </c>
      <c r="B45" s="183" t="s">
        <v>123</v>
      </c>
      <c r="C45" s="182" t="s">
        <v>75</v>
      </c>
      <c r="D45" s="26" t="s">
        <v>179</v>
      </c>
      <c r="E45" s="72" t="s">
        <v>179</v>
      </c>
      <c r="F45" s="72" t="s">
        <v>179</v>
      </c>
      <c r="G45" s="72" t="s">
        <v>179</v>
      </c>
      <c r="H45" s="72" t="s">
        <v>179</v>
      </c>
      <c r="I45" s="72" t="s">
        <v>179</v>
      </c>
      <c r="J45" s="72" t="s">
        <v>179</v>
      </c>
      <c r="K45" s="72" t="s">
        <v>179</v>
      </c>
      <c r="L45" s="72" t="s">
        <v>179</v>
      </c>
      <c r="M45" s="72" t="s">
        <v>179</v>
      </c>
      <c r="N45" s="72" t="s">
        <v>179</v>
      </c>
      <c r="O45" s="72" t="s">
        <v>179</v>
      </c>
      <c r="P45" s="72" t="s">
        <v>179</v>
      </c>
      <c r="Q45" s="72" t="s">
        <v>179</v>
      </c>
      <c r="R45" s="72" t="s">
        <v>179</v>
      </c>
      <c r="S45" s="72" t="s">
        <v>179</v>
      </c>
      <c r="T45" s="72" t="s">
        <v>179</v>
      </c>
      <c r="U45" s="72" t="s">
        <v>179</v>
      </c>
      <c r="V45" s="72" t="s">
        <v>179</v>
      </c>
      <c r="W45" s="72" t="s">
        <v>179</v>
      </c>
      <c r="X45" s="72" t="s">
        <v>179</v>
      </c>
      <c r="Y45" s="72" t="s">
        <v>179</v>
      </c>
      <c r="Z45" s="72" t="s">
        <v>179</v>
      </c>
      <c r="AA45" s="72" t="s">
        <v>179</v>
      </c>
      <c r="AB45" s="72" t="s">
        <v>179</v>
      </c>
      <c r="AC45" s="72" t="s">
        <v>179</v>
      </c>
    </row>
    <row r="46" spans="1:29" ht="31.5" outlineLevel="1" x14ac:dyDescent="0.25">
      <c r="A46" s="184" t="s">
        <v>124</v>
      </c>
      <c r="B46" s="183" t="s">
        <v>125</v>
      </c>
      <c r="C46" s="182" t="s">
        <v>75</v>
      </c>
      <c r="D46" s="20" t="s">
        <v>179</v>
      </c>
      <c r="E46" s="20" t="s">
        <v>179</v>
      </c>
      <c r="F46" s="20" t="s">
        <v>179</v>
      </c>
      <c r="G46" s="20" t="s">
        <v>179</v>
      </c>
      <c r="H46" s="20" t="s">
        <v>179</v>
      </c>
      <c r="I46" s="20" t="s">
        <v>179</v>
      </c>
      <c r="J46" s="20" t="s">
        <v>179</v>
      </c>
      <c r="K46" s="20" t="s">
        <v>179</v>
      </c>
      <c r="L46" s="20" t="s">
        <v>179</v>
      </c>
      <c r="M46" s="20" t="s">
        <v>179</v>
      </c>
      <c r="N46" s="20" t="s">
        <v>179</v>
      </c>
      <c r="O46" s="20" t="s">
        <v>179</v>
      </c>
      <c r="P46" s="20" t="s">
        <v>179</v>
      </c>
      <c r="Q46" s="20" t="s">
        <v>179</v>
      </c>
      <c r="R46" s="20" t="s">
        <v>179</v>
      </c>
      <c r="S46" s="20" t="s">
        <v>179</v>
      </c>
      <c r="T46" s="20" t="s">
        <v>179</v>
      </c>
      <c r="U46" s="20" t="s">
        <v>179</v>
      </c>
      <c r="V46" s="20" t="s">
        <v>179</v>
      </c>
      <c r="W46" s="20" t="s">
        <v>179</v>
      </c>
      <c r="X46" s="20" t="s">
        <v>179</v>
      </c>
      <c r="Y46" s="20" t="s">
        <v>179</v>
      </c>
      <c r="Z46" s="20" t="s">
        <v>179</v>
      </c>
      <c r="AA46" s="20" t="s">
        <v>179</v>
      </c>
      <c r="AB46" s="20" t="s">
        <v>179</v>
      </c>
      <c r="AC46" s="20" t="s">
        <v>179</v>
      </c>
    </row>
    <row r="47" spans="1:29" ht="63" outlineLevel="1" x14ac:dyDescent="0.25">
      <c r="A47" s="184" t="s">
        <v>126</v>
      </c>
      <c r="B47" s="183" t="s">
        <v>127</v>
      </c>
      <c r="C47" s="182" t="s">
        <v>75</v>
      </c>
      <c r="D47" s="71" t="s">
        <v>179</v>
      </c>
      <c r="E47" s="72" t="s">
        <v>179</v>
      </c>
      <c r="F47" s="72" t="s">
        <v>179</v>
      </c>
      <c r="G47" s="72" t="s">
        <v>179</v>
      </c>
      <c r="H47" s="72" t="s">
        <v>179</v>
      </c>
      <c r="I47" s="72" t="s">
        <v>179</v>
      </c>
      <c r="J47" s="72" t="s">
        <v>179</v>
      </c>
      <c r="K47" s="72" t="s">
        <v>179</v>
      </c>
      <c r="L47" s="72" t="s">
        <v>179</v>
      </c>
      <c r="M47" s="72" t="s">
        <v>179</v>
      </c>
      <c r="N47" s="72" t="s">
        <v>179</v>
      </c>
      <c r="O47" s="72" t="s">
        <v>179</v>
      </c>
      <c r="P47" s="72" t="s">
        <v>179</v>
      </c>
      <c r="Q47" s="72" t="s">
        <v>179</v>
      </c>
      <c r="R47" s="72" t="s">
        <v>179</v>
      </c>
      <c r="S47" s="72" t="s">
        <v>179</v>
      </c>
      <c r="T47" s="72" t="s">
        <v>179</v>
      </c>
      <c r="U47" s="72" t="s">
        <v>179</v>
      </c>
      <c r="V47" s="72" t="s">
        <v>179</v>
      </c>
      <c r="W47" s="72" t="s">
        <v>179</v>
      </c>
      <c r="X47" s="72" t="s">
        <v>179</v>
      </c>
      <c r="Y47" s="72" t="s">
        <v>179</v>
      </c>
      <c r="Z47" s="72" t="s">
        <v>179</v>
      </c>
      <c r="AA47" s="72" t="s">
        <v>179</v>
      </c>
      <c r="AB47" s="72" t="s">
        <v>179</v>
      </c>
      <c r="AC47" s="72" t="s">
        <v>179</v>
      </c>
    </row>
    <row r="48" spans="1:29" ht="47.25" x14ac:dyDescent="0.25">
      <c r="A48" s="184" t="s">
        <v>128</v>
      </c>
      <c r="B48" s="183" t="s">
        <v>129</v>
      </c>
      <c r="C48" s="182" t="s">
        <v>75</v>
      </c>
      <c r="D48" s="71" t="s">
        <v>179</v>
      </c>
      <c r="E48" s="72">
        <v>0</v>
      </c>
      <c r="F48" s="72">
        <v>0</v>
      </c>
      <c r="G48" s="72">
        <v>0</v>
      </c>
      <c r="H48" s="72">
        <v>0</v>
      </c>
      <c r="I48" s="72">
        <v>0</v>
      </c>
      <c r="J48" s="72">
        <v>0</v>
      </c>
      <c r="K48" s="72">
        <v>0</v>
      </c>
      <c r="L48" s="72">
        <v>16.14</v>
      </c>
      <c r="M48" s="72">
        <v>0</v>
      </c>
      <c r="N48" s="72">
        <v>0</v>
      </c>
      <c r="O48" s="72">
        <v>0.88</v>
      </c>
      <c r="P48" s="72">
        <v>0</v>
      </c>
      <c r="Q48" s="72">
        <v>10.731999999999999</v>
      </c>
      <c r="R48" s="72">
        <v>0</v>
      </c>
      <c r="S48" s="72">
        <v>0</v>
      </c>
      <c r="T48" s="72">
        <v>0</v>
      </c>
      <c r="U48" s="72">
        <v>0</v>
      </c>
      <c r="V48" s="72">
        <v>11.533000000000001</v>
      </c>
      <c r="W48" s="72">
        <v>0</v>
      </c>
      <c r="X48" s="72">
        <v>0</v>
      </c>
      <c r="Y48" s="72">
        <v>0.88</v>
      </c>
      <c r="Z48" s="72">
        <v>0</v>
      </c>
      <c r="AA48" s="72">
        <v>38.405000000000001</v>
      </c>
      <c r="AB48" s="72">
        <v>0</v>
      </c>
      <c r="AC48" s="72">
        <v>0</v>
      </c>
    </row>
    <row r="49" spans="1:29" ht="31.5" x14ac:dyDescent="0.25">
      <c r="A49" s="184" t="s">
        <v>130</v>
      </c>
      <c r="B49" s="183" t="s">
        <v>131</v>
      </c>
      <c r="C49" s="182" t="s">
        <v>75</v>
      </c>
      <c r="D49" s="71" t="s">
        <v>179</v>
      </c>
      <c r="E49" s="20">
        <v>0</v>
      </c>
      <c r="F49" s="20">
        <v>0</v>
      </c>
      <c r="G49" s="20">
        <v>0</v>
      </c>
      <c r="H49" s="20">
        <v>0</v>
      </c>
      <c r="I49" s="20">
        <v>0</v>
      </c>
      <c r="J49" s="20">
        <v>0</v>
      </c>
      <c r="K49" s="20">
        <v>0</v>
      </c>
      <c r="L49" s="20">
        <v>16.14</v>
      </c>
      <c r="M49" s="20">
        <v>0</v>
      </c>
      <c r="N49" s="20">
        <v>0</v>
      </c>
      <c r="O49" s="20">
        <v>0.88</v>
      </c>
      <c r="P49" s="20">
        <v>0</v>
      </c>
      <c r="Q49" s="20">
        <v>10.731999999999999</v>
      </c>
      <c r="R49" s="20">
        <v>0</v>
      </c>
      <c r="S49" s="20">
        <v>0</v>
      </c>
      <c r="T49" s="20">
        <v>0</v>
      </c>
      <c r="U49" s="20">
        <v>0</v>
      </c>
      <c r="V49" s="20">
        <v>11.533000000000001</v>
      </c>
      <c r="W49" s="20">
        <v>0</v>
      </c>
      <c r="X49" s="20">
        <v>0</v>
      </c>
      <c r="Y49" s="20">
        <v>0.88</v>
      </c>
      <c r="Z49" s="20">
        <v>0</v>
      </c>
      <c r="AA49" s="20">
        <v>38.405000000000001</v>
      </c>
      <c r="AB49" s="20">
        <v>0</v>
      </c>
      <c r="AC49" s="20">
        <v>0</v>
      </c>
    </row>
    <row r="50" spans="1:29" ht="141.75" x14ac:dyDescent="0.25">
      <c r="A50" s="16"/>
      <c r="B50" s="16" t="s">
        <v>212</v>
      </c>
      <c r="C50" s="16" t="s">
        <v>179</v>
      </c>
      <c r="D50" s="73" t="s">
        <v>179</v>
      </c>
      <c r="E50" s="282">
        <v>0</v>
      </c>
      <c r="F50" s="282">
        <v>0</v>
      </c>
      <c r="G50" s="282">
        <v>0</v>
      </c>
      <c r="H50" s="282">
        <v>0</v>
      </c>
      <c r="I50" s="282">
        <v>0</v>
      </c>
      <c r="J50" s="282">
        <v>0</v>
      </c>
      <c r="K50" s="282">
        <v>0</v>
      </c>
      <c r="L50" s="283">
        <v>16.14</v>
      </c>
      <c r="M50" s="283">
        <v>0</v>
      </c>
      <c r="N50" s="283">
        <v>0</v>
      </c>
      <c r="O50" s="283">
        <v>0</v>
      </c>
      <c r="P50" s="283">
        <v>0</v>
      </c>
      <c r="Q50" s="283">
        <v>0</v>
      </c>
      <c r="R50" s="283">
        <v>0</v>
      </c>
      <c r="S50" s="283">
        <v>0</v>
      </c>
      <c r="T50" s="283">
        <v>0</v>
      </c>
      <c r="U50" s="283">
        <v>0</v>
      </c>
      <c r="V50" s="283">
        <v>0</v>
      </c>
      <c r="W50" s="283">
        <v>0</v>
      </c>
      <c r="X50" s="283">
        <v>0</v>
      </c>
      <c r="Y50" s="283">
        <v>0</v>
      </c>
      <c r="Z50" s="283">
        <v>0</v>
      </c>
      <c r="AA50" s="283">
        <v>16.14</v>
      </c>
      <c r="AB50" s="283">
        <v>0</v>
      </c>
      <c r="AC50" s="283">
        <v>0</v>
      </c>
    </row>
    <row r="51" spans="1:29" ht="94.5" x14ac:dyDescent="0.25">
      <c r="A51" s="16"/>
      <c r="B51" s="16" t="s">
        <v>865</v>
      </c>
      <c r="C51" s="16" t="s">
        <v>179</v>
      </c>
      <c r="D51" s="73" t="s">
        <v>179</v>
      </c>
      <c r="E51" s="282">
        <v>0</v>
      </c>
      <c r="F51" s="282">
        <v>0</v>
      </c>
      <c r="G51" s="282">
        <v>0</v>
      </c>
      <c r="H51" s="282">
        <v>0</v>
      </c>
      <c r="I51" s="282">
        <v>0</v>
      </c>
      <c r="J51" s="282">
        <v>0</v>
      </c>
      <c r="K51" s="282">
        <v>0</v>
      </c>
      <c r="L51" s="282">
        <v>0</v>
      </c>
      <c r="M51" s="282">
        <v>0</v>
      </c>
      <c r="N51" s="282">
        <v>0</v>
      </c>
      <c r="O51" s="282">
        <v>0.8</v>
      </c>
      <c r="P51" s="282">
        <v>0</v>
      </c>
      <c r="Q51" s="282">
        <v>0</v>
      </c>
      <c r="R51" s="282">
        <v>0</v>
      </c>
      <c r="S51" s="282">
        <v>0</v>
      </c>
      <c r="T51" s="282">
        <v>0</v>
      </c>
      <c r="U51" s="282">
        <v>0</v>
      </c>
      <c r="V51" s="282">
        <v>0</v>
      </c>
      <c r="W51" s="282">
        <v>0</v>
      </c>
      <c r="X51" s="282">
        <v>0</v>
      </c>
      <c r="Y51" s="283">
        <v>0.8</v>
      </c>
      <c r="Z51" s="283">
        <v>0</v>
      </c>
      <c r="AA51" s="283">
        <v>0</v>
      </c>
      <c r="AB51" s="283">
        <v>0</v>
      </c>
      <c r="AC51" s="283">
        <v>0</v>
      </c>
    </row>
    <row r="52" spans="1:29" ht="94.5" x14ac:dyDescent="0.25">
      <c r="A52" s="16"/>
      <c r="B52" s="16" t="s">
        <v>214</v>
      </c>
      <c r="C52" s="16" t="s">
        <v>179</v>
      </c>
      <c r="D52" s="73" t="s">
        <v>179</v>
      </c>
      <c r="E52" s="282">
        <v>0</v>
      </c>
      <c r="F52" s="282">
        <v>0</v>
      </c>
      <c r="G52" s="282">
        <v>0</v>
      </c>
      <c r="H52" s="282">
        <v>0</v>
      </c>
      <c r="I52" s="282">
        <v>0</v>
      </c>
      <c r="J52" s="282">
        <v>0</v>
      </c>
      <c r="K52" s="282">
        <v>0</v>
      </c>
      <c r="L52" s="282">
        <v>0</v>
      </c>
      <c r="M52" s="282">
        <v>0</v>
      </c>
      <c r="N52" s="282">
        <v>0</v>
      </c>
      <c r="O52" s="282">
        <v>0</v>
      </c>
      <c r="P52" s="282">
        <v>0</v>
      </c>
      <c r="Q52" s="282">
        <v>0</v>
      </c>
      <c r="R52" s="282">
        <v>0</v>
      </c>
      <c r="S52" s="282">
        <v>0</v>
      </c>
      <c r="T52" s="282">
        <v>0</v>
      </c>
      <c r="U52" s="282">
        <v>0</v>
      </c>
      <c r="V52" s="282">
        <v>0</v>
      </c>
      <c r="W52" s="282">
        <v>0</v>
      </c>
      <c r="X52" s="282">
        <v>0</v>
      </c>
      <c r="Y52" s="283">
        <v>0</v>
      </c>
      <c r="Z52" s="283">
        <v>0</v>
      </c>
      <c r="AA52" s="283">
        <v>0</v>
      </c>
      <c r="AB52" s="283">
        <v>0</v>
      </c>
      <c r="AC52" s="283">
        <v>0</v>
      </c>
    </row>
    <row r="53" spans="1:29" ht="110.25" x14ac:dyDescent="0.25">
      <c r="A53" s="16"/>
      <c r="B53" s="16" t="s">
        <v>211</v>
      </c>
      <c r="C53" s="16" t="s">
        <v>179</v>
      </c>
      <c r="D53" s="73" t="s">
        <v>179</v>
      </c>
      <c r="E53" s="282">
        <v>0</v>
      </c>
      <c r="F53" s="282">
        <v>0</v>
      </c>
      <c r="G53" s="282">
        <v>0</v>
      </c>
      <c r="H53" s="282">
        <v>0</v>
      </c>
      <c r="I53" s="282">
        <v>0</v>
      </c>
      <c r="J53" s="282">
        <v>0</v>
      </c>
      <c r="K53" s="282">
        <v>0</v>
      </c>
      <c r="L53" s="282">
        <v>0</v>
      </c>
      <c r="M53" s="282">
        <v>0</v>
      </c>
      <c r="N53" s="282">
        <v>0</v>
      </c>
      <c r="O53" s="282">
        <v>0</v>
      </c>
      <c r="P53" s="282">
        <v>0</v>
      </c>
      <c r="Q53" s="282">
        <v>7.3635000000000002</v>
      </c>
      <c r="R53" s="282">
        <v>0</v>
      </c>
      <c r="S53" s="282">
        <v>0</v>
      </c>
      <c r="T53" s="282">
        <v>0</v>
      </c>
      <c r="U53" s="282">
        <v>0</v>
      </c>
      <c r="V53" s="282">
        <v>0</v>
      </c>
      <c r="W53" s="282">
        <v>0</v>
      </c>
      <c r="X53" s="282">
        <v>0</v>
      </c>
      <c r="Y53" s="283">
        <v>0</v>
      </c>
      <c r="Z53" s="283">
        <v>0</v>
      </c>
      <c r="AA53" s="283">
        <v>7.3635000000000002</v>
      </c>
      <c r="AB53" s="283">
        <v>0</v>
      </c>
      <c r="AC53" s="283">
        <v>0</v>
      </c>
    </row>
    <row r="54" spans="1:29" ht="78.75" x14ac:dyDescent="0.25">
      <c r="A54" s="16"/>
      <c r="B54" s="238" t="s">
        <v>814</v>
      </c>
      <c r="C54" s="16" t="s">
        <v>179</v>
      </c>
      <c r="D54" s="73" t="s">
        <v>179</v>
      </c>
      <c r="E54" s="282">
        <v>0</v>
      </c>
      <c r="F54" s="282">
        <v>0</v>
      </c>
      <c r="G54" s="282">
        <v>0</v>
      </c>
      <c r="H54" s="282">
        <v>0</v>
      </c>
      <c r="I54" s="282">
        <v>0</v>
      </c>
      <c r="J54" s="282">
        <v>0</v>
      </c>
      <c r="K54" s="282">
        <v>0</v>
      </c>
      <c r="L54" s="282">
        <v>0</v>
      </c>
      <c r="M54" s="282">
        <v>0</v>
      </c>
      <c r="N54" s="282">
        <v>0</v>
      </c>
      <c r="O54" s="282">
        <v>0.08</v>
      </c>
      <c r="P54" s="282">
        <v>0</v>
      </c>
      <c r="Q54" s="282">
        <v>3.3685</v>
      </c>
      <c r="R54" s="282">
        <v>0</v>
      </c>
      <c r="S54" s="282">
        <v>0</v>
      </c>
      <c r="T54" s="282">
        <v>0</v>
      </c>
      <c r="U54" s="282">
        <v>0</v>
      </c>
      <c r="V54" s="282">
        <v>0</v>
      </c>
      <c r="W54" s="282">
        <v>0</v>
      </c>
      <c r="X54" s="282">
        <v>0</v>
      </c>
      <c r="Y54" s="283">
        <v>0.08</v>
      </c>
      <c r="Z54" s="283">
        <v>0</v>
      </c>
      <c r="AA54" s="283">
        <v>3.3685</v>
      </c>
      <c r="AB54" s="283">
        <v>0</v>
      </c>
      <c r="AC54" s="283">
        <v>0</v>
      </c>
    </row>
    <row r="55" spans="1:29" ht="57" customHeight="1" x14ac:dyDescent="0.25">
      <c r="A55" s="16"/>
      <c r="B55" s="238" t="s">
        <v>887</v>
      </c>
      <c r="C55" s="16"/>
      <c r="D55" s="73" t="s">
        <v>179</v>
      </c>
      <c r="E55" s="282">
        <v>0</v>
      </c>
      <c r="F55" s="282">
        <v>0</v>
      </c>
      <c r="G55" s="282">
        <v>0</v>
      </c>
      <c r="H55" s="282">
        <v>0</v>
      </c>
      <c r="I55" s="282">
        <v>0</v>
      </c>
      <c r="J55" s="282">
        <v>0</v>
      </c>
      <c r="K55" s="282">
        <v>0</v>
      </c>
      <c r="L55" s="282">
        <v>0</v>
      </c>
      <c r="M55" s="282">
        <v>0</v>
      </c>
      <c r="N55" s="282">
        <v>0</v>
      </c>
      <c r="O55" s="282">
        <v>0</v>
      </c>
      <c r="P55" s="282">
        <v>0</v>
      </c>
      <c r="Q55" s="282">
        <v>0</v>
      </c>
      <c r="R55" s="282">
        <v>0</v>
      </c>
      <c r="S55" s="282">
        <v>0</v>
      </c>
      <c r="T55" s="282">
        <v>0</v>
      </c>
      <c r="U55" s="281">
        <v>0</v>
      </c>
      <c r="V55" s="281">
        <v>3.1909999999999998</v>
      </c>
      <c r="W55" s="282">
        <v>0</v>
      </c>
      <c r="X55" s="282">
        <v>0</v>
      </c>
      <c r="Y55" s="283">
        <v>0</v>
      </c>
      <c r="Z55" s="283">
        <v>0</v>
      </c>
      <c r="AA55" s="283">
        <v>3.1909999999999998</v>
      </c>
      <c r="AB55" s="283">
        <v>0</v>
      </c>
      <c r="AC55" s="283">
        <v>0</v>
      </c>
    </row>
    <row r="56" spans="1:29" ht="94.5" x14ac:dyDescent="0.25">
      <c r="A56" s="16"/>
      <c r="B56" s="16" t="s">
        <v>220</v>
      </c>
      <c r="C56" s="16" t="s">
        <v>179</v>
      </c>
      <c r="D56" s="73" t="s">
        <v>179</v>
      </c>
      <c r="E56" s="282">
        <v>0</v>
      </c>
      <c r="F56" s="282">
        <v>0</v>
      </c>
      <c r="G56" s="282">
        <v>0</v>
      </c>
      <c r="H56" s="282">
        <v>0</v>
      </c>
      <c r="I56" s="282">
        <v>0</v>
      </c>
      <c r="J56" s="282">
        <v>0</v>
      </c>
      <c r="K56" s="282">
        <v>0</v>
      </c>
      <c r="L56" s="282">
        <v>0</v>
      </c>
      <c r="M56" s="282">
        <v>0</v>
      </c>
      <c r="N56" s="282">
        <v>0</v>
      </c>
      <c r="O56" s="282">
        <v>0</v>
      </c>
      <c r="P56" s="282">
        <v>0</v>
      </c>
      <c r="Q56" s="282">
        <v>0</v>
      </c>
      <c r="R56" s="282">
        <v>0</v>
      </c>
      <c r="S56" s="282">
        <v>0</v>
      </c>
      <c r="T56" s="282">
        <v>0</v>
      </c>
      <c r="U56" s="281">
        <v>0</v>
      </c>
      <c r="V56" s="281">
        <v>8.3420000000000005</v>
      </c>
      <c r="W56" s="282">
        <v>0</v>
      </c>
      <c r="X56" s="282">
        <v>0</v>
      </c>
      <c r="Y56" s="283">
        <v>0</v>
      </c>
      <c r="Z56" s="283">
        <v>0</v>
      </c>
      <c r="AA56" s="283">
        <v>8.3420000000000005</v>
      </c>
      <c r="AB56" s="283">
        <v>0</v>
      </c>
      <c r="AC56" s="283">
        <v>0</v>
      </c>
    </row>
    <row r="57" spans="1:29" ht="47.25" outlineLevel="1" x14ac:dyDescent="0.25">
      <c r="A57" s="184" t="s">
        <v>132</v>
      </c>
      <c r="B57" s="183" t="s">
        <v>133</v>
      </c>
      <c r="C57" s="182" t="s">
        <v>75</v>
      </c>
      <c r="D57" s="71" t="s">
        <v>179</v>
      </c>
      <c r="E57" s="72" t="s">
        <v>179</v>
      </c>
      <c r="F57" s="72" t="s">
        <v>179</v>
      </c>
      <c r="G57" s="72" t="s">
        <v>179</v>
      </c>
      <c r="H57" s="72" t="s">
        <v>179</v>
      </c>
      <c r="I57" s="72" t="s">
        <v>179</v>
      </c>
      <c r="J57" s="72" t="s">
        <v>179</v>
      </c>
      <c r="K57" s="72" t="s">
        <v>179</v>
      </c>
      <c r="L57" s="72" t="s">
        <v>179</v>
      </c>
      <c r="M57" s="72" t="s">
        <v>179</v>
      </c>
      <c r="N57" s="72" t="s">
        <v>179</v>
      </c>
      <c r="O57" s="72" t="s">
        <v>179</v>
      </c>
      <c r="P57" s="72" t="s">
        <v>179</v>
      </c>
      <c r="Q57" s="72" t="s">
        <v>179</v>
      </c>
      <c r="R57" s="72" t="s">
        <v>179</v>
      </c>
      <c r="S57" s="72" t="s">
        <v>179</v>
      </c>
      <c r="T57" s="72" t="s">
        <v>179</v>
      </c>
      <c r="U57" s="72" t="s">
        <v>179</v>
      </c>
      <c r="V57" s="72" t="s">
        <v>179</v>
      </c>
      <c r="W57" s="72" t="s">
        <v>179</v>
      </c>
      <c r="X57" s="72" t="s">
        <v>179</v>
      </c>
      <c r="Y57" s="72" t="s">
        <v>179</v>
      </c>
      <c r="Z57" s="72" t="s">
        <v>179</v>
      </c>
      <c r="AA57" s="72" t="s">
        <v>179</v>
      </c>
      <c r="AB57" s="72" t="s">
        <v>179</v>
      </c>
      <c r="AC57" s="72" t="s">
        <v>179</v>
      </c>
    </row>
    <row r="58" spans="1:29" ht="47.25" x14ac:dyDescent="0.25">
      <c r="A58" s="184" t="s">
        <v>134</v>
      </c>
      <c r="B58" s="183" t="s">
        <v>135</v>
      </c>
      <c r="C58" s="182" t="s">
        <v>75</v>
      </c>
      <c r="D58" s="71" t="s">
        <v>179</v>
      </c>
      <c r="E58" s="20">
        <v>0</v>
      </c>
      <c r="F58" s="20">
        <v>0</v>
      </c>
      <c r="G58" s="20">
        <v>0</v>
      </c>
      <c r="H58" s="20">
        <v>0</v>
      </c>
      <c r="I58" s="20">
        <v>0</v>
      </c>
      <c r="J58" s="20">
        <v>0</v>
      </c>
      <c r="K58" s="20">
        <v>0</v>
      </c>
      <c r="L58" s="20">
        <v>0</v>
      </c>
      <c r="M58" s="20">
        <v>0</v>
      </c>
      <c r="N58" s="20">
        <v>0</v>
      </c>
      <c r="O58" s="20">
        <v>0</v>
      </c>
      <c r="P58" s="20">
        <v>0</v>
      </c>
      <c r="Q58" s="20">
        <v>0</v>
      </c>
      <c r="R58" s="20">
        <v>0</v>
      </c>
      <c r="S58" s="20">
        <v>0</v>
      </c>
      <c r="T58" s="20">
        <v>0</v>
      </c>
      <c r="U58" s="20">
        <v>0</v>
      </c>
      <c r="V58" s="20">
        <v>0</v>
      </c>
      <c r="W58" s="20">
        <v>0</v>
      </c>
      <c r="X58" s="20">
        <v>0</v>
      </c>
      <c r="Y58" s="20">
        <v>0</v>
      </c>
      <c r="Z58" s="20">
        <v>0</v>
      </c>
      <c r="AA58" s="20">
        <v>0</v>
      </c>
      <c r="AB58" s="20">
        <v>0</v>
      </c>
      <c r="AC58" s="20">
        <v>0</v>
      </c>
    </row>
    <row r="59" spans="1:29" ht="47.25" outlineLevel="1" x14ac:dyDescent="0.25">
      <c r="A59" s="184" t="s">
        <v>136</v>
      </c>
      <c r="B59" s="183" t="s">
        <v>137</v>
      </c>
      <c r="C59" s="182" t="s">
        <v>75</v>
      </c>
      <c r="D59" s="71" t="s">
        <v>179</v>
      </c>
      <c r="E59" s="72" t="s">
        <v>179</v>
      </c>
      <c r="F59" s="72" t="s">
        <v>179</v>
      </c>
      <c r="G59" s="72" t="s">
        <v>179</v>
      </c>
      <c r="H59" s="72" t="s">
        <v>179</v>
      </c>
      <c r="I59" s="72" t="s">
        <v>179</v>
      </c>
      <c r="J59" s="72" t="s">
        <v>179</v>
      </c>
      <c r="K59" s="72" t="s">
        <v>179</v>
      </c>
      <c r="L59" s="72" t="s">
        <v>179</v>
      </c>
      <c r="M59" s="72" t="s">
        <v>179</v>
      </c>
      <c r="N59" s="72" t="s">
        <v>179</v>
      </c>
      <c r="O59" s="72" t="s">
        <v>179</v>
      </c>
      <c r="P59" s="72" t="s">
        <v>179</v>
      </c>
      <c r="Q59" s="72" t="s">
        <v>179</v>
      </c>
      <c r="R59" s="72" t="s">
        <v>179</v>
      </c>
      <c r="S59" s="72" t="s">
        <v>179</v>
      </c>
      <c r="T59" s="72" t="s">
        <v>179</v>
      </c>
      <c r="U59" s="72" t="s">
        <v>179</v>
      </c>
      <c r="V59" s="72" t="s">
        <v>179</v>
      </c>
      <c r="W59" s="72" t="s">
        <v>179</v>
      </c>
      <c r="X59" s="72" t="s">
        <v>179</v>
      </c>
      <c r="Y59" s="72" t="s">
        <v>179</v>
      </c>
      <c r="Z59" s="72" t="s">
        <v>179</v>
      </c>
      <c r="AA59" s="72" t="s">
        <v>179</v>
      </c>
      <c r="AB59" s="72" t="s">
        <v>179</v>
      </c>
      <c r="AC59" s="72" t="s">
        <v>179</v>
      </c>
    </row>
    <row r="60" spans="1:29" ht="47.25" outlineLevel="1" x14ac:dyDescent="0.25">
      <c r="A60" s="184" t="s">
        <v>138</v>
      </c>
      <c r="B60" s="183" t="s">
        <v>139</v>
      </c>
      <c r="C60" s="182" t="s">
        <v>75</v>
      </c>
      <c r="D60" s="71" t="s">
        <v>179</v>
      </c>
      <c r="E60" s="72" t="s">
        <v>179</v>
      </c>
      <c r="F60" s="72" t="s">
        <v>179</v>
      </c>
      <c r="G60" s="72" t="s">
        <v>179</v>
      </c>
      <c r="H60" s="72" t="s">
        <v>179</v>
      </c>
      <c r="I60" s="72" t="s">
        <v>179</v>
      </c>
      <c r="J60" s="72" t="s">
        <v>179</v>
      </c>
      <c r="K60" s="72" t="s">
        <v>179</v>
      </c>
      <c r="L60" s="72" t="s">
        <v>179</v>
      </c>
      <c r="M60" s="72" t="s">
        <v>179</v>
      </c>
      <c r="N60" s="72" t="s">
        <v>179</v>
      </c>
      <c r="O60" s="72" t="s">
        <v>179</v>
      </c>
      <c r="P60" s="72" t="s">
        <v>179</v>
      </c>
      <c r="Q60" s="72" t="s">
        <v>179</v>
      </c>
      <c r="R60" s="72" t="s">
        <v>179</v>
      </c>
      <c r="S60" s="72" t="s">
        <v>179</v>
      </c>
      <c r="T60" s="72" t="s">
        <v>179</v>
      </c>
      <c r="U60" s="72" t="s">
        <v>179</v>
      </c>
      <c r="V60" s="72" t="s">
        <v>179</v>
      </c>
      <c r="W60" s="72" t="s">
        <v>179</v>
      </c>
      <c r="X60" s="72" t="s">
        <v>179</v>
      </c>
      <c r="Y60" s="72" t="s">
        <v>179</v>
      </c>
      <c r="Z60" s="72" t="s">
        <v>179</v>
      </c>
      <c r="AA60" s="72" t="s">
        <v>179</v>
      </c>
      <c r="AB60" s="72" t="s">
        <v>179</v>
      </c>
      <c r="AC60" s="72" t="s">
        <v>179</v>
      </c>
    </row>
    <row r="61" spans="1:29" ht="31.5" outlineLevel="1" x14ac:dyDescent="0.25">
      <c r="A61" s="184" t="s">
        <v>140</v>
      </c>
      <c r="B61" s="183" t="s">
        <v>141</v>
      </c>
      <c r="C61" s="182" t="s">
        <v>75</v>
      </c>
      <c r="D61" s="71" t="s">
        <v>179</v>
      </c>
      <c r="E61" s="72" t="s">
        <v>179</v>
      </c>
      <c r="F61" s="72" t="s">
        <v>179</v>
      </c>
      <c r="G61" s="72" t="s">
        <v>179</v>
      </c>
      <c r="H61" s="72" t="s">
        <v>179</v>
      </c>
      <c r="I61" s="72" t="s">
        <v>179</v>
      </c>
      <c r="J61" s="72" t="s">
        <v>179</v>
      </c>
      <c r="K61" s="72" t="s">
        <v>179</v>
      </c>
      <c r="L61" s="72" t="s">
        <v>179</v>
      </c>
      <c r="M61" s="72" t="s">
        <v>179</v>
      </c>
      <c r="N61" s="72" t="s">
        <v>179</v>
      </c>
      <c r="O61" s="72" t="s">
        <v>179</v>
      </c>
      <c r="P61" s="72" t="s">
        <v>179</v>
      </c>
      <c r="Q61" s="72" t="s">
        <v>179</v>
      </c>
      <c r="R61" s="72" t="s">
        <v>179</v>
      </c>
      <c r="S61" s="72" t="s">
        <v>179</v>
      </c>
      <c r="T61" s="72" t="s">
        <v>179</v>
      </c>
      <c r="U61" s="72" t="s">
        <v>179</v>
      </c>
      <c r="V61" s="72" t="s">
        <v>179</v>
      </c>
      <c r="W61" s="72" t="s">
        <v>179</v>
      </c>
      <c r="X61" s="72" t="s">
        <v>179</v>
      </c>
      <c r="Y61" s="72" t="s">
        <v>179</v>
      </c>
      <c r="Z61" s="72" t="s">
        <v>179</v>
      </c>
      <c r="AA61" s="72" t="s">
        <v>179</v>
      </c>
      <c r="AB61" s="72" t="s">
        <v>179</v>
      </c>
      <c r="AC61" s="72" t="s">
        <v>179</v>
      </c>
    </row>
    <row r="62" spans="1:29" ht="47.25" outlineLevel="1" x14ac:dyDescent="0.25">
      <c r="A62" s="184" t="s">
        <v>142</v>
      </c>
      <c r="B62" s="183" t="s">
        <v>143</v>
      </c>
      <c r="C62" s="182" t="s">
        <v>75</v>
      </c>
      <c r="D62" s="71" t="s">
        <v>179</v>
      </c>
      <c r="E62" s="72" t="s">
        <v>179</v>
      </c>
      <c r="F62" s="72" t="s">
        <v>179</v>
      </c>
      <c r="G62" s="72" t="s">
        <v>179</v>
      </c>
      <c r="H62" s="72" t="s">
        <v>179</v>
      </c>
      <c r="I62" s="72" t="s">
        <v>179</v>
      </c>
      <c r="J62" s="72" t="s">
        <v>179</v>
      </c>
      <c r="K62" s="72" t="s">
        <v>179</v>
      </c>
      <c r="L62" s="72" t="s">
        <v>179</v>
      </c>
      <c r="M62" s="72" t="s">
        <v>179</v>
      </c>
      <c r="N62" s="72" t="s">
        <v>179</v>
      </c>
      <c r="O62" s="72" t="s">
        <v>179</v>
      </c>
      <c r="P62" s="72" t="s">
        <v>179</v>
      </c>
      <c r="Q62" s="72" t="s">
        <v>179</v>
      </c>
      <c r="R62" s="72" t="s">
        <v>179</v>
      </c>
      <c r="S62" s="72" t="s">
        <v>179</v>
      </c>
      <c r="T62" s="72" t="s">
        <v>179</v>
      </c>
      <c r="U62" s="72" t="s">
        <v>179</v>
      </c>
      <c r="V62" s="72" t="s">
        <v>179</v>
      </c>
      <c r="W62" s="72" t="s">
        <v>179</v>
      </c>
      <c r="X62" s="72" t="s">
        <v>179</v>
      </c>
      <c r="Y62" s="72" t="s">
        <v>179</v>
      </c>
      <c r="Z62" s="72" t="s">
        <v>179</v>
      </c>
      <c r="AA62" s="72" t="s">
        <v>179</v>
      </c>
      <c r="AB62" s="72" t="s">
        <v>179</v>
      </c>
      <c r="AC62" s="72" t="s">
        <v>179</v>
      </c>
    </row>
    <row r="63" spans="1:29" ht="63" outlineLevel="1" x14ac:dyDescent="0.25">
      <c r="A63" s="184" t="s">
        <v>144</v>
      </c>
      <c r="B63" s="183" t="s">
        <v>145</v>
      </c>
      <c r="C63" s="182" t="s">
        <v>75</v>
      </c>
      <c r="D63" s="71" t="s">
        <v>179</v>
      </c>
      <c r="E63" s="72">
        <v>0</v>
      </c>
      <c r="F63" s="72">
        <v>0</v>
      </c>
      <c r="G63" s="72">
        <v>0</v>
      </c>
      <c r="H63" s="72">
        <v>0</v>
      </c>
      <c r="I63" s="72">
        <v>0</v>
      </c>
      <c r="J63" s="72">
        <v>0</v>
      </c>
      <c r="K63" s="72">
        <v>0</v>
      </c>
      <c r="L63" s="72">
        <v>0</v>
      </c>
      <c r="M63" s="72">
        <v>0</v>
      </c>
      <c r="N63" s="72">
        <v>0</v>
      </c>
      <c r="O63" s="72">
        <v>0</v>
      </c>
      <c r="P63" s="72">
        <v>0</v>
      </c>
      <c r="Q63" s="72">
        <v>0</v>
      </c>
      <c r="R63" s="72">
        <v>0</v>
      </c>
      <c r="S63" s="72">
        <v>0</v>
      </c>
      <c r="T63" s="72">
        <v>0</v>
      </c>
      <c r="U63" s="72">
        <v>0</v>
      </c>
      <c r="V63" s="72">
        <v>0</v>
      </c>
      <c r="W63" s="72">
        <v>0</v>
      </c>
      <c r="X63" s="72">
        <v>0</v>
      </c>
      <c r="Y63" s="72">
        <v>0</v>
      </c>
      <c r="Z63" s="72">
        <v>0</v>
      </c>
      <c r="AA63" s="72">
        <v>0</v>
      </c>
      <c r="AB63" s="72">
        <v>0</v>
      </c>
      <c r="AC63" s="72">
        <v>0</v>
      </c>
    </row>
    <row r="64" spans="1:29" ht="51" customHeight="1" outlineLevel="1" x14ac:dyDescent="0.25">
      <c r="A64" s="17"/>
      <c r="B64" s="16" t="s">
        <v>863</v>
      </c>
      <c r="C64" s="18"/>
      <c r="D64" s="73" t="s">
        <v>179</v>
      </c>
      <c r="E64" s="281">
        <v>0</v>
      </c>
      <c r="F64" s="281">
        <v>0</v>
      </c>
      <c r="G64" s="281">
        <v>0</v>
      </c>
      <c r="H64" s="281">
        <v>0</v>
      </c>
      <c r="I64" s="281">
        <v>0</v>
      </c>
      <c r="J64" s="281">
        <v>0</v>
      </c>
      <c r="K64" s="281">
        <v>0</v>
      </c>
      <c r="L64" s="281">
        <v>0</v>
      </c>
      <c r="M64" s="281">
        <v>0</v>
      </c>
      <c r="N64" s="281">
        <v>0</v>
      </c>
      <c r="O64" s="281">
        <v>0</v>
      </c>
      <c r="P64" s="281">
        <v>0</v>
      </c>
      <c r="Q64" s="281">
        <v>0</v>
      </c>
      <c r="R64" s="281">
        <v>0</v>
      </c>
      <c r="S64" s="281">
        <v>0</v>
      </c>
      <c r="T64" s="281">
        <v>0</v>
      </c>
      <c r="U64" s="281">
        <v>0</v>
      </c>
      <c r="V64" s="281">
        <v>0</v>
      </c>
      <c r="W64" s="281">
        <v>0</v>
      </c>
      <c r="X64" s="281">
        <v>0</v>
      </c>
      <c r="Y64" s="281">
        <v>0</v>
      </c>
      <c r="Z64" s="281">
        <v>0</v>
      </c>
      <c r="AA64" s="281">
        <v>0</v>
      </c>
      <c r="AB64" s="281">
        <v>0</v>
      </c>
      <c r="AC64" s="281">
        <v>0</v>
      </c>
    </row>
    <row r="65" spans="1:29" ht="63" x14ac:dyDescent="0.25">
      <c r="A65" s="184" t="s">
        <v>146</v>
      </c>
      <c r="B65" s="183" t="s">
        <v>147</v>
      </c>
      <c r="C65" s="182" t="s">
        <v>75</v>
      </c>
      <c r="D65" s="71" t="s">
        <v>179</v>
      </c>
      <c r="E65" s="20">
        <v>0</v>
      </c>
      <c r="F65" s="20">
        <v>0</v>
      </c>
      <c r="G65" s="20">
        <v>0</v>
      </c>
      <c r="H65" s="20">
        <v>0</v>
      </c>
      <c r="I65" s="20">
        <v>0</v>
      </c>
      <c r="J65" s="20">
        <v>0</v>
      </c>
      <c r="K65" s="20">
        <v>0</v>
      </c>
      <c r="L65" s="20">
        <v>0</v>
      </c>
      <c r="M65" s="20">
        <v>0</v>
      </c>
      <c r="N65" s="20">
        <v>0</v>
      </c>
      <c r="O65" s="20">
        <v>0</v>
      </c>
      <c r="P65" s="20">
        <v>0</v>
      </c>
      <c r="Q65" s="20">
        <v>0</v>
      </c>
      <c r="R65" s="20">
        <v>0</v>
      </c>
      <c r="S65" s="20">
        <v>0</v>
      </c>
      <c r="T65" s="20">
        <v>0</v>
      </c>
      <c r="U65" s="20">
        <v>0</v>
      </c>
      <c r="V65" s="20">
        <v>0</v>
      </c>
      <c r="W65" s="20">
        <v>0</v>
      </c>
      <c r="X65" s="20">
        <v>0</v>
      </c>
      <c r="Y65" s="20">
        <v>0</v>
      </c>
      <c r="Z65" s="20">
        <v>0</v>
      </c>
      <c r="AA65" s="20">
        <v>0</v>
      </c>
      <c r="AB65" s="20">
        <v>0</v>
      </c>
      <c r="AC65" s="20">
        <v>0</v>
      </c>
    </row>
    <row r="66" spans="1:29" ht="31.5" x14ac:dyDescent="0.25">
      <c r="A66" s="16"/>
      <c r="B66" s="16" t="s">
        <v>180</v>
      </c>
      <c r="C66" s="16" t="s">
        <v>179</v>
      </c>
      <c r="D66" s="73" t="s">
        <v>179</v>
      </c>
      <c r="E66" s="282">
        <v>0</v>
      </c>
      <c r="F66" s="282">
        <v>0</v>
      </c>
      <c r="G66" s="282">
        <v>0</v>
      </c>
      <c r="H66" s="282">
        <v>0</v>
      </c>
      <c r="I66" s="282">
        <v>0</v>
      </c>
      <c r="J66" s="282">
        <v>0</v>
      </c>
      <c r="K66" s="282">
        <v>0</v>
      </c>
      <c r="L66" s="282">
        <v>0</v>
      </c>
      <c r="M66" s="282">
        <v>0</v>
      </c>
      <c r="N66" s="282">
        <v>0</v>
      </c>
      <c r="O66" s="282">
        <v>0</v>
      </c>
      <c r="P66" s="282">
        <v>0</v>
      </c>
      <c r="Q66" s="282">
        <v>0</v>
      </c>
      <c r="R66" s="282">
        <v>0</v>
      </c>
      <c r="S66" s="282">
        <v>0</v>
      </c>
      <c r="T66" s="282">
        <v>0</v>
      </c>
      <c r="U66" s="282">
        <v>0</v>
      </c>
      <c r="V66" s="282">
        <v>0</v>
      </c>
      <c r="W66" s="282">
        <v>0</v>
      </c>
      <c r="X66" s="282">
        <v>0</v>
      </c>
      <c r="Y66" s="282">
        <v>0</v>
      </c>
      <c r="Z66" s="282">
        <v>0</v>
      </c>
      <c r="AA66" s="282">
        <v>0</v>
      </c>
      <c r="AB66" s="282">
        <v>0</v>
      </c>
      <c r="AC66" s="282">
        <v>0</v>
      </c>
    </row>
    <row r="67" spans="1:29" ht="31.5" x14ac:dyDescent="0.25">
      <c r="A67" s="16"/>
      <c r="B67" s="16" t="s">
        <v>181</v>
      </c>
      <c r="C67" s="16" t="s">
        <v>179</v>
      </c>
      <c r="D67" s="73" t="s">
        <v>179</v>
      </c>
      <c r="E67" s="282">
        <v>0</v>
      </c>
      <c r="F67" s="282">
        <v>0</v>
      </c>
      <c r="G67" s="282">
        <v>0</v>
      </c>
      <c r="H67" s="282">
        <v>0</v>
      </c>
      <c r="I67" s="282">
        <v>0</v>
      </c>
      <c r="J67" s="282">
        <v>0</v>
      </c>
      <c r="K67" s="282">
        <v>0</v>
      </c>
      <c r="L67" s="282">
        <v>0</v>
      </c>
      <c r="M67" s="282">
        <v>0</v>
      </c>
      <c r="N67" s="282">
        <v>0</v>
      </c>
      <c r="O67" s="282">
        <v>0</v>
      </c>
      <c r="P67" s="282">
        <v>0</v>
      </c>
      <c r="Q67" s="282">
        <v>0</v>
      </c>
      <c r="R67" s="282">
        <v>0</v>
      </c>
      <c r="S67" s="282">
        <v>0</v>
      </c>
      <c r="T67" s="282">
        <v>0</v>
      </c>
      <c r="U67" s="282">
        <v>0</v>
      </c>
      <c r="V67" s="282">
        <v>0</v>
      </c>
      <c r="W67" s="282">
        <v>0</v>
      </c>
      <c r="X67" s="282">
        <v>0</v>
      </c>
      <c r="Y67" s="282">
        <v>0</v>
      </c>
      <c r="Z67" s="282">
        <v>0</v>
      </c>
      <c r="AA67" s="282">
        <v>0</v>
      </c>
      <c r="AB67" s="282">
        <v>0</v>
      </c>
      <c r="AC67" s="282">
        <v>0</v>
      </c>
    </row>
    <row r="68" spans="1:29" ht="31.5" x14ac:dyDescent="0.25">
      <c r="A68" s="16"/>
      <c r="B68" s="16" t="s">
        <v>182</v>
      </c>
      <c r="C68" s="16" t="s">
        <v>179</v>
      </c>
      <c r="D68" s="73" t="s">
        <v>179</v>
      </c>
      <c r="E68" s="282">
        <v>0</v>
      </c>
      <c r="F68" s="282">
        <v>0</v>
      </c>
      <c r="G68" s="282">
        <v>0</v>
      </c>
      <c r="H68" s="282">
        <v>0</v>
      </c>
      <c r="I68" s="282">
        <v>0</v>
      </c>
      <c r="J68" s="282">
        <v>0</v>
      </c>
      <c r="K68" s="282">
        <v>0</v>
      </c>
      <c r="L68" s="282">
        <v>0</v>
      </c>
      <c r="M68" s="282">
        <v>0</v>
      </c>
      <c r="N68" s="282">
        <v>0</v>
      </c>
      <c r="O68" s="282">
        <v>0</v>
      </c>
      <c r="P68" s="282">
        <v>0</v>
      </c>
      <c r="Q68" s="282">
        <v>0</v>
      </c>
      <c r="R68" s="282">
        <v>0</v>
      </c>
      <c r="S68" s="282">
        <v>0</v>
      </c>
      <c r="T68" s="282">
        <v>0</v>
      </c>
      <c r="U68" s="282">
        <v>0</v>
      </c>
      <c r="V68" s="282">
        <v>0</v>
      </c>
      <c r="W68" s="282">
        <v>0</v>
      </c>
      <c r="X68" s="282">
        <v>0</v>
      </c>
      <c r="Y68" s="282">
        <v>0</v>
      </c>
      <c r="Z68" s="282">
        <v>0</v>
      </c>
      <c r="AA68" s="282">
        <v>0</v>
      </c>
      <c r="AB68" s="282">
        <v>0</v>
      </c>
      <c r="AC68" s="282">
        <v>0</v>
      </c>
    </row>
    <row r="69" spans="1:29" ht="31.5" x14ac:dyDescent="0.25">
      <c r="A69" s="16"/>
      <c r="B69" s="16" t="s">
        <v>183</v>
      </c>
      <c r="C69" s="16" t="s">
        <v>179</v>
      </c>
      <c r="D69" s="73" t="s">
        <v>179</v>
      </c>
      <c r="E69" s="282">
        <v>0</v>
      </c>
      <c r="F69" s="282">
        <v>0</v>
      </c>
      <c r="G69" s="282">
        <v>0</v>
      </c>
      <c r="H69" s="282">
        <v>0</v>
      </c>
      <c r="I69" s="282">
        <v>0</v>
      </c>
      <c r="J69" s="282">
        <v>0</v>
      </c>
      <c r="K69" s="282">
        <v>0</v>
      </c>
      <c r="L69" s="282">
        <v>0</v>
      </c>
      <c r="M69" s="282">
        <v>0</v>
      </c>
      <c r="N69" s="282">
        <v>0</v>
      </c>
      <c r="O69" s="282">
        <v>0</v>
      </c>
      <c r="P69" s="282">
        <v>0</v>
      </c>
      <c r="Q69" s="282">
        <v>0</v>
      </c>
      <c r="R69" s="282">
        <v>0</v>
      </c>
      <c r="S69" s="282">
        <v>0</v>
      </c>
      <c r="T69" s="282">
        <v>0</v>
      </c>
      <c r="U69" s="282">
        <v>0</v>
      </c>
      <c r="V69" s="282">
        <v>0</v>
      </c>
      <c r="W69" s="282">
        <v>0</v>
      </c>
      <c r="X69" s="282">
        <v>0</v>
      </c>
      <c r="Y69" s="282">
        <v>0</v>
      </c>
      <c r="Z69" s="282">
        <v>0</v>
      </c>
      <c r="AA69" s="282">
        <v>0</v>
      </c>
      <c r="AB69" s="282">
        <v>0</v>
      </c>
      <c r="AC69" s="282">
        <v>0</v>
      </c>
    </row>
    <row r="70" spans="1:29" ht="47.25" x14ac:dyDescent="0.25">
      <c r="A70" s="16"/>
      <c r="B70" s="16" t="s">
        <v>184</v>
      </c>
      <c r="C70" s="16" t="s">
        <v>179</v>
      </c>
      <c r="D70" s="73" t="s">
        <v>179</v>
      </c>
      <c r="E70" s="282">
        <v>0</v>
      </c>
      <c r="F70" s="282">
        <v>0</v>
      </c>
      <c r="G70" s="282">
        <v>0</v>
      </c>
      <c r="H70" s="282">
        <v>0</v>
      </c>
      <c r="I70" s="282">
        <v>0</v>
      </c>
      <c r="J70" s="282">
        <v>0</v>
      </c>
      <c r="K70" s="282">
        <v>0</v>
      </c>
      <c r="L70" s="282">
        <v>0</v>
      </c>
      <c r="M70" s="282">
        <v>0</v>
      </c>
      <c r="N70" s="282">
        <v>0</v>
      </c>
      <c r="O70" s="282">
        <v>0</v>
      </c>
      <c r="P70" s="282">
        <v>0</v>
      </c>
      <c r="Q70" s="282">
        <v>0</v>
      </c>
      <c r="R70" s="282">
        <v>0</v>
      </c>
      <c r="S70" s="282">
        <v>0</v>
      </c>
      <c r="T70" s="282">
        <v>0</v>
      </c>
      <c r="U70" s="282">
        <v>0</v>
      </c>
      <c r="V70" s="282">
        <v>0</v>
      </c>
      <c r="W70" s="282">
        <v>0</v>
      </c>
      <c r="X70" s="282">
        <v>0</v>
      </c>
      <c r="Y70" s="282">
        <v>0</v>
      </c>
      <c r="Z70" s="282">
        <v>0</v>
      </c>
      <c r="AA70" s="282">
        <v>0</v>
      </c>
      <c r="AB70" s="282">
        <v>0</v>
      </c>
      <c r="AC70" s="282">
        <v>0</v>
      </c>
    </row>
    <row r="71" spans="1:29" ht="31.5" x14ac:dyDescent="0.25">
      <c r="A71" s="16"/>
      <c r="B71" s="16" t="s">
        <v>185</v>
      </c>
      <c r="C71" s="16" t="s">
        <v>179</v>
      </c>
      <c r="D71" s="73" t="s">
        <v>179</v>
      </c>
      <c r="E71" s="282">
        <v>0</v>
      </c>
      <c r="F71" s="282">
        <v>0</v>
      </c>
      <c r="G71" s="282">
        <v>0</v>
      </c>
      <c r="H71" s="282">
        <v>0</v>
      </c>
      <c r="I71" s="282">
        <v>0</v>
      </c>
      <c r="J71" s="282">
        <v>0</v>
      </c>
      <c r="K71" s="282">
        <v>0</v>
      </c>
      <c r="L71" s="282">
        <v>0</v>
      </c>
      <c r="M71" s="282">
        <v>0</v>
      </c>
      <c r="N71" s="282">
        <v>0</v>
      </c>
      <c r="O71" s="282">
        <v>0</v>
      </c>
      <c r="P71" s="282">
        <v>0</v>
      </c>
      <c r="Q71" s="282">
        <v>0</v>
      </c>
      <c r="R71" s="282">
        <v>0</v>
      </c>
      <c r="S71" s="282">
        <v>0</v>
      </c>
      <c r="T71" s="282">
        <v>0</v>
      </c>
      <c r="U71" s="282">
        <v>0</v>
      </c>
      <c r="V71" s="282">
        <v>0</v>
      </c>
      <c r="W71" s="282">
        <v>0</v>
      </c>
      <c r="X71" s="282">
        <v>0</v>
      </c>
      <c r="Y71" s="282">
        <v>0</v>
      </c>
      <c r="Z71" s="282">
        <v>0</v>
      </c>
      <c r="AA71" s="282">
        <v>0</v>
      </c>
      <c r="AB71" s="282">
        <v>0</v>
      </c>
      <c r="AC71" s="282">
        <v>0</v>
      </c>
    </row>
    <row r="72" spans="1:29" ht="31.5" x14ac:dyDescent="0.25">
      <c r="A72" s="16"/>
      <c r="B72" s="16" t="s">
        <v>186</v>
      </c>
      <c r="C72" s="16" t="s">
        <v>179</v>
      </c>
      <c r="D72" s="73" t="s">
        <v>179</v>
      </c>
      <c r="E72" s="282">
        <v>0</v>
      </c>
      <c r="F72" s="282">
        <v>0</v>
      </c>
      <c r="G72" s="282">
        <v>0</v>
      </c>
      <c r="H72" s="282">
        <v>0</v>
      </c>
      <c r="I72" s="282">
        <v>0</v>
      </c>
      <c r="J72" s="282">
        <v>0</v>
      </c>
      <c r="K72" s="282">
        <v>0</v>
      </c>
      <c r="L72" s="282">
        <v>0</v>
      </c>
      <c r="M72" s="282">
        <v>0</v>
      </c>
      <c r="N72" s="282">
        <v>0</v>
      </c>
      <c r="O72" s="282">
        <v>0</v>
      </c>
      <c r="P72" s="282">
        <v>0</v>
      </c>
      <c r="Q72" s="282">
        <v>0</v>
      </c>
      <c r="R72" s="282">
        <v>0</v>
      </c>
      <c r="S72" s="282">
        <v>0</v>
      </c>
      <c r="T72" s="282">
        <v>0</v>
      </c>
      <c r="U72" s="282">
        <v>0</v>
      </c>
      <c r="V72" s="282">
        <v>0</v>
      </c>
      <c r="W72" s="282">
        <v>0</v>
      </c>
      <c r="X72" s="282">
        <v>0</v>
      </c>
      <c r="Y72" s="282">
        <v>0</v>
      </c>
      <c r="Z72" s="282">
        <v>0</v>
      </c>
      <c r="AA72" s="282">
        <v>0</v>
      </c>
      <c r="AB72" s="282">
        <v>0</v>
      </c>
      <c r="AC72" s="282">
        <v>0</v>
      </c>
    </row>
    <row r="73" spans="1:29" ht="47.25" x14ac:dyDescent="0.25">
      <c r="A73" s="16"/>
      <c r="B73" s="16" t="s">
        <v>187</v>
      </c>
      <c r="C73" s="16" t="s">
        <v>179</v>
      </c>
      <c r="D73" s="73" t="s">
        <v>179</v>
      </c>
      <c r="E73" s="282">
        <v>0</v>
      </c>
      <c r="F73" s="282">
        <v>0</v>
      </c>
      <c r="G73" s="282">
        <v>0</v>
      </c>
      <c r="H73" s="282">
        <v>0</v>
      </c>
      <c r="I73" s="282">
        <v>0</v>
      </c>
      <c r="J73" s="282">
        <v>0</v>
      </c>
      <c r="K73" s="282">
        <v>0</v>
      </c>
      <c r="L73" s="282">
        <v>0</v>
      </c>
      <c r="M73" s="282">
        <v>0</v>
      </c>
      <c r="N73" s="282">
        <v>0</v>
      </c>
      <c r="O73" s="282">
        <v>0</v>
      </c>
      <c r="P73" s="282">
        <v>0</v>
      </c>
      <c r="Q73" s="282">
        <v>0</v>
      </c>
      <c r="R73" s="282">
        <v>0</v>
      </c>
      <c r="S73" s="282">
        <v>0</v>
      </c>
      <c r="T73" s="282">
        <v>0</v>
      </c>
      <c r="U73" s="282">
        <v>0</v>
      </c>
      <c r="V73" s="282">
        <v>0</v>
      </c>
      <c r="W73" s="282">
        <v>0</v>
      </c>
      <c r="X73" s="282">
        <v>0</v>
      </c>
      <c r="Y73" s="282">
        <v>0</v>
      </c>
      <c r="Z73" s="282">
        <v>0</v>
      </c>
      <c r="AA73" s="282">
        <v>0</v>
      </c>
      <c r="AB73" s="282">
        <v>0</v>
      </c>
      <c r="AC73" s="282">
        <v>0</v>
      </c>
    </row>
    <row r="74" spans="1:29" ht="47.25" x14ac:dyDescent="0.25">
      <c r="A74" s="16"/>
      <c r="B74" s="16" t="s">
        <v>188</v>
      </c>
      <c r="C74" s="16" t="s">
        <v>179</v>
      </c>
      <c r="D74" s="73" t="s">
        <v>179</v>
      </c>
      <c r="E74" s="282">
        <v>0</v>
      </c>
      <c r="F74" s="282">
        <v>0</v>
      </c>
      <c r="G74" s="282">
        <v>0</v>
      </c>
      <c r="H74" s="282">
        <v>0</v>
      </c>
      <c r="I74" s="282">
        <v>0</v>
      </c>
      <c r="J74" s="282">
        <v>0</v>
      </c>
      <c r="K74" s="282">
        <v>0</v>
      </c>
      <c r="L74" s="282">
        <v>0</v>
      </c>
      <c r="M74" s="282">
        <v>0</v>
      </c>
      <c r="N74" s="282">
        <v>0</v>
      </c>
      <c r="O74" s="282">
        <v>0</v>
      </c>
      <c r="P74" s="282">
        <v>0</v>
      </c>
      <c r="Q74" s="282">
        <v>0</v>
      </c>
      <c r="R74" s="282">
        <v>0</v>
      </c>
      <c r="S74" s="282">
        <v>0</v>
      </c>
      <c r="T74" s="282">
        <v>0</v>
      </c>
      <c r="U74" s="282">
        <v>0</v>
      </c>
      <c r="V74" s="282">
        <v>0</v>
      </c>
      <c r="W74" s="282">
        <v>0</v>
      </c>
      <c r="X74" s="282">
        <v>0</v>
      </c>
      <c r="Y74" s="282">
        <v>0</v>
      </c>
      <c r="Z74" s="282">
        <v>0</v>
      </c>
      <c r="AA74" s="282">
        <v>0</v>
      </c>
      <c r="AB74" s="282">
        <v>0</v>
      </c>
      <c r="AC74" s="282">
        <v>0</v>
      </c>
    </row>
    <row r="75" spans="1:29" ht="31.5" x14ac:dyDescent="0.25">
      <c r="A75" s="16"/>
      <c r="B75" s="16" t="s">
        <v>218</v>
      </c>
      <c r="C75" s="16" t="s">
        <v>179</v>
      </c>
      <c r="D75" s="73" t="s">
        <v>179</v>
      </c>
      <c r="E75" s="282">
        <v>0</v>
      </c>
      <c r="F75" s="282">
        <v>0</v>
      </c>
      <c r="G75" s="282">
        <v>0</v>
      </c>
      <c r="H75" s="282">
        <v>0</v>
      </c>
      <c r="I75" s="282">
        <v>0</v>
      </c>
      <c r="J75" s="282">
        <v>0</v>
      </c>
      <c r="K75" s="282">
        <v>0</v>
      </c>
      <c r="L75" s="282">
        <v>0</v>
      </c>
      <c r="M75" s="282">
        <v>0</v>
      </c>
      <c r="N75" s="282">
        <v>0</v>
      </c>
      <c r="O75" s="282">
        <v>0</v>
      </c>
      <c r="P75" s="282">
        <v>0</v>
      </c>
      <c r="Q75" s="282">
        <v>0</v>
      </c>
      <c r="R75" s="282">
        <v>0</v>
      </c>
      <c r="S75" s="282">
        <v>0</v>
      </c>
      <c r="T75" s="282">
        <v>0</v>
      </c>
      <c r="U75" s="282">
        <v>0</v>
      </c>
      <c r="V75" s="282">
        <v>0</v>
      </c>
      <c r="W75" s="282">
        <v>0</v>
      </c>
      <c r="X75" s="282">
        <v>0</v>
      </c>
      <c r="Y75" s="282">
        <v>0</v>
      </c>
      <c r="Z75" s="282">
        <v>0</v>
      </c>
      <c r="AA75" s="282">
        <v>0</v>
      </c>
      <c r="AB75" s="282">
        <v>0</v>
      </c>
      <c r="AC75" s="282">
        <v>0</v>
      </c>
    </row>
    <row r="76" spans="1:29" ht="31.5" x14ac:dyDescent="0.25">
      <c r="A76" s="16"/>
      <c r="B76" s="16" t="s">
        <v>219</v>
      </c>
      <c r="C76" s="16" t="s">
        <v>179</v>
      </c>
      <c r="D76" s="73" t="s">
        <v>179</v>
      </c>
      <c r="E76" s="282">
        <v>0</v>
      </c>
      <c r="F76" s="282">
        <v>0</v>
      </c>
      <c r="G76" s="282">
        <v>0</v>
      </c>
      <c r="H76" s="282">
        <v>0</v>
      </c>
      <c r="I76" s="282">
        <v>0</v>
      </c>
      <c r="J76" s="282">
        <v>0</v>
      </c>
      <c r="K76" s="282">
        <v>0</v>
      </c>
      <c r="L76" s="282">
        <v>0</v>
      </c>
      <c r="M76" s="282">
        <v>0</v>
      </c>
      <c r="N76" s="282">
        <v>0</v>
      </c>
      <c r="O76" s="282">
        <v>0</v>
      </c>
      <c r="P76" s="282">
        <v>0</v>
      </c>
      <c r="Q76" s="282">
        <v>0</v>
      </c>
      <c r="R76" s="282">
        <v>0</v>
      </c>
      <c r="S76" s="282">
        <v>0</v>
      </c>
      <c r="T76" s="282">
        <v>0</v>
      </c>
      <c r="U76" s="282">
        <v>0</v>
      </c>
      <c r="V76" s="282">
        <v>0</v>
      </c>
      <c r="W76" s="282">
        <v>0</v>
      </c>
      <c r="X76" s="282">
        <v>0</v>
      </c>
      <c r="Y76" s="282">
        <v>0</v>
      </c>
      <c r="Z76" s="282">
        <v>0</v>
      </c>
      <c r="AA76" s="282">
        <v>0</v>
      </c>
      <c r="AB76" s="282">
        <v>0</v>
      </c>
      <c r="AC76" s="282">
        <v>0</v>
      </c>
    </row>
    <row r="77" spans="1:29" ht="47.25" outlineLevel="1" x14ac:dyDescent="0.25">
      <c r="A77" s="184" t="s">
        <v>148</v>
      </c>
      <c r="B77" s="183" t="s">
        <v>149</v>
      </c>
      <c r="C77" s="182" t="s">
        <v>75</v>
      </c>
      <c r="D77" s="71" t="s">
        <v>179</v>
      </c>
      <c r="E77" s="72" t="s">
        <v>179</v>
      </c>
      <c r="F77" s="72" t="s">
        <v>179</v>
      </c>
      <c r="G77" s="72" t="s">
        <v>179</v>
      </c>
      <c r="H77" s="72" t="s">
        <v>179</v>
      </c>
      <c r="I77" s="72" t="s">
        <v>179</v>
      </c>
      <c r="J77" s="72" t="s">
        <v>179</v>
      </c>
      <c r="K77" s="72" t="s">
        <v>179</v>
      </c>
      <c r="L77" s="72" t="s">
        <v>179</v>
      </c>
      <c r="M77" s="72" t="s">
        <v>179</v>
      </c>
      <c r="N77" s="72" t="s">
        <v>179</v>
      </c>
      <c r="O77" s="72" t="s">
        <v>179</v>
      </c>
      <c r="P77" s="72" t="s">
        <v>179</v>
      </c>
      <c r="Q77" s="72" t="s">
        <v>179</v>
      </c>
      <c r="R77" s="72" t="s">
        <v>179</v>
      </c>
      <c r="S77" s="72" t="s">
        <v>179</v>
      </c>
      <c r="T77" s="72" t="s">
        <v>179</v>
      </c>
      <c r="U77" s="72" t="s">
        <v>179</v>
      </c>
      <c r="V77" s="72" t="s">
        <v>179</v>
      </c>
      <c r="W77" s="72" t="s">
        <v>179</v>
      </c>
      <c r="X77" s="72" t="s">
        <v>179</v>
      </c>
      <c r="Y77" s="72" t="s">
        <v>179</v>
      </c>
      <c r="Z77" s="72" t="s">
        <v>179</v>
      </c>
      <c r="AA77" s="72" t="s">
        <v>179</v>
      </c>
      <c r="AB77" s="72" t="s">
        <v>179</v>
      </c>
      <c r="AC77" s="72" t="s">
        <v>179</v>
      </c>
    </row>
    <row r="78" spans="1:29" ht="63" outlineLevel="1" x14ac:dyDescent="0.25">
      <c r="A78" s="184" t="s">
        <v>150</v>
      </c>
      <c r="B78" s="183" t="s">
        <v>151</v>
      </c>
      <c r="C78" s="182" t="s">
        <v>75</v>
      </c>
      <c r="D78" s="71" t="s">
        <v>179</v>
      </c>
      <c r="E78" s="72" t="s">
        <v>179</v>
      </c>
      <c r="F78" s="72" t="s">
        <v>179</v>
      </c>
      <c r="G78" s="72" t="s">
        <v>179</v>
      </c>
      <c r="H78" s="72" t="s">
        <v>179</v>
      </c>
      <c r="I78" s="72" t="s">
        <v>179</v>
      </c>
      <c r="J78" s="72" t="s">
        <v>179</v>
      </c>
      <c r="K78" s="72" t="s">
        <v>179</v>
      </c>
      <c r="L78" s="72" t="s">
        <v>179</v>
      </c>
      <c r="M78" s="72" t="s">
        <v>179</v>
      </c>
      <c r="N78" s="72" t="s">
        <v>179</v>
      </c>
      <c r="O78" s="72" t="s">
        <v>179</v>
      </c>
      <c r="P78" s="72" t="s">
        <v>179</v>
      </c>
      <c r="Q78" s="72" t="s">
        <v>179</v>
      </c>
      <c r="R78" s="72" t="s">
        <v>179</v>
      </c>
      <c r="S78" s="72" t="s">
        <v>179</v>
      </c>
      <c r="T78" s="72" t="s">
        <v>179</v>
      </c>
      <c r="U78" s="72" t="s">
        <v>179</v>
      </c>
      <c r="V78" s="72" t="s">
        <v>179</v>
      </c>
      <c r="W78" s="72" t="s">
        <v>179</v>
      </c>
      <c r="X78" s="72" t="s">
        <v>179</v>
      </c>
      <c r="Y78" s="72" t="s">
        <v>179</v>
      </c>
      <c r="Z78" s="72" t="s">
        <v>179</v>
      </c>
      <c r="AA78" s="72" t="s">
        <v>179</v>
      </c>
      <c r="AB78" s="72" t="s">
        <v>179</v>
      </c>
      <c r="AC78" s="72" t="s">
        <v>179</v>
      </c>
    </row>
    <row r="79" spans="1:29" ht="63" outlineLevel="1" x14ac:dyDescent="0.25">
      <c r="A79" s="184" t="s">
        <v>152</v>
      </c>
      <c r="B79" s="183" t="s">
        <v>153</v>
      </c>
      <c r="C79" s="182" t="s">
        <v>75</v>
      </c>
      <c r="D79" s="71" t="s">
        <v>179</v>
      </c>
      <c r="E79" s="72" t="s">
        <v>179</v>
      </c>
      <c r="F79" s="72" t="s">
        <v>179</v>
      </c>
      <c r="G79" s="72" t="s">
        <v>179</v>
      </c>
      <c r="H79" s="72" t="s">
        <v>179</v>
      </c>
      <c r="I79" s="72" t="s">
        <v>179</v>
      </c>
      <c r="J79" s="72" t="s">
        <v>179</v>
      </c>
      <c r="K79" s="72" t="s">
        <v>179</v>
      </c>
      <c r="L79" s="72" t="s">
        <v>179</v>
      </c>
      <c r="M79" s="72" t="s">
        <v>179</v>
      </c>
      <c r="N79" s="72" t="s">
        <v>179</v>
      </c>
      <c r="O79" s="72" t="s">
        <v>179</v>
      </c>
      <c r="P79" s="72" t="s">
        <v>179</v>
      </c>
      <c r="Q79" s="72" t="s">
        <v>179</v>
      </c>
      <c r="R79" s="72" t="s">
        <v>179</v>
      </c>
      <c r="S79" s="72" t="s">
        <v>179</v>
      </c>
      <c r="T79" s="72" t="s">
        <v>179</v>
      </c>
      <c r="U79" s="72" t="s">
        <v>179</v>
      </c>
      <c r="V79" s="72" t="s">
        <v>179</v>
      </c>
      <c r="W79" s="72" t="s">
        <v>179</v>
      </c>
      <c r="X79" s="72" t="s">
        <v>179</v>
      </c>
      <c r="Y79" s="72" t="s">
        <v>179</v>
      </c>
      <c r="Z79" s="72" t="s">
        <v>179</v>
      </c>
      <c r="AA79" s="72" t="s">
        <v>179</v>
      </c>
      <c r="AB79" s="72" t="s">
        <v>179</v>
      </c>
      <c r="AC79" s="72" t="s">
        <v>179</v>
      </c>
    </row>
    <row r="80" spans="1:29" ht="31.5" outlineLevel="1" x14ac:dyDescent="0.25">
      <c r="A80" s="184" t="s">
        <v>154</v>
      </c>
      <c r="B80" s="183" t="s">
        <v>155</v>
      </c>
      <c r="C80" s="182" t="s">
        <v>75</v>
      </c>
      <c r="D80" s="71" t="s">
        <v>179</v>
      </c>
      <c r="E80" s="72" t="s">
        <v>179</v>
      </c>
      <c r="F80" s="72" t="s">
        <v>179</v>
      </c>
      <c r="G80" s="72" t="s">
        <v>179</v>
      </c>
      <c r="H80" s="72" t="s">
        <v>179</v>
      </c>
      <c r="I80" s="72" t="s">
        <v>179</v>
      </c>
      <c r="J80" s="72" t="s">
        <v>179</v>
      </c>
      <c r="K80" s="72" t="s">
        <v>179</v>
      </c>
      <c r="L80" s="72" t="s">
        <v>179</v>
      </c>
      <c r="M80" s="72" t="s">
        <v>179</v>
      </c>
      <c r="N80" s="72" t="s">
        <v>179</v>
      </c>
      <c r="O80" s="72" t="s">
        <v>179</v>
      </c>
      <c r="P80" s="72" t="s">
        <v>179</v>
      </c>
      <c r="Q80" s="72" t="s">
        <v>179</v>
      </c>
      <c r="R80" s="72" t="s">
        <v>179</v>
      </c>
      <c r="S80" s="72" t="s">
        <v>179</v>
      </c>
      <c r="T80" s="72" t="s">
        <v>179</v>
      </c>
      <c r="U80" s="72" t="s">
        <v>179</v>
      </c>
      <c r="V80" s="72" t="s">
        <v>179</v>
      </c>
      <c r="W80" s="72" t="s">
        <v>179</v>
      </c>
      <c r="X80" s="72" t="s">
        <v>179</v>
      </c>
      <c r="Y80" s="72" t="s">
        <v>179</v>
      </c>
      <c r="Z80" s="72" t="s">
        <v>179</v>
      </c>
      <c r="AA80" s="72" t="s">
        <v>179</v>
      </c>
      <c r="AB80" s="72" t="s">
        <v>179</v>
      </c>
      <c r="AC80" s="72" t="s">
        <v>179</v>
      </c>
    </row>
    <row r="81" spans="1:29" ht="47.25" outlineLevel="1" x14ac:dyDescent="0.25">
      <c r="A81" s="184" t="s">
        <v>156</v>
      </c>
      <c r="B81" s="183" t="s">
        <v>157</v>
      </c>
      <c r="C81" s="182" t="s">
        <v>75</v>
      </c>
      <c r="D81" s="71" t="s">
        <v>179</v>
      </c>
      <c r="E81" s="72" t="s">
        <v>179</v>
      </c>
      <c r="F81" s="72" t="s">
        <v>179</v>
      </c>
      <c r="G81" s="72" t="s">
        <v>179</v>
      </c>
      <c r="H81" s="72" t="s">
        <v>179</v>
      </c>
      <c r="I81" s="72" t="s">
        <v>179</v>
      </c>
      <c r="J81" s="72" t="s">
        <v>179</v>
      </c>
      <c r="K81" s="72" t="s">
        <v>179</v>
      </c>
      <c r="L81" s="72" t="s">
        <v>179</v>
      </c>
      <c r="M81" s="72" t="s">
        <v>179</v>
      </c>
      <c r="N81" s="72" t="s">
        <v>179</v>
      </c>
      <c r="O81" s="72" t="s">
        <v>179</v>
      </c>
      <c r="P81" s="72" t="s">
        <v>179</v>
      </c>
      <c r="Q81" s="72" t="s">
        <v>179</v>
      </c>
      <c r="R81" s="72" t="s">
        <v>179</v>
      </c>
      <c r="S81" s="72" t="s">
        <v>179</v>
      </c>
      <c r="T81" s="72" t="s">
        <v>179</v>
      </c>
      <c r="U81" s="72" t="s">
        <v>179</v>
      </c>
      <c r="V81" s="72" t="s">
        <v>179</v>
      </c>
      <c r="W81" s="72" t="s">
        <v>179</v>
      </c>
      <c r="X81" s="72" t="s">
        <v>179</v>
      </c>
      <c r="Y81" s="72" t="s">
        <v>179</v>
      </c>
      <c r="Z81" s="72" t="s">
        <v>179</v>
      </c>
      <c r="AA81" s="72" t="s">
        <v>179</v>
      </c>
      <c r="AB81" s="72" t="s">
        <v>179</v>
      </c>
      <c r="AC81" s="72" t="s">
        <v>179</v>
      </c>
    </row>
    <row r="82" spans="1:29" ht="78.75" outlineLevel="1" x14ac:dyDescent="0.25">
      <c r="A82" s="184" t="s">
        <v>158</v>
      </c>
      <c r="B82" s="183" t="s">
        <v>159</v>
      </c>
      <c r="C82" s="182" t="s">
        <v>75</v>
      </c>
      <c r="D82" s="71" t="s">
        <v>179</v>
      </c>
      <c r="E82" s="72" t="s">
        <v>179</v>
      </c>
      <c r="F82" s="72" t="s">
        <v>179</v>
      </c>
      <c r="G82" s="72" t="s">
        <v>179</v>
      </c>
      <c r="H82" s="72" t="s">
        <v>179</v>
      </c>
      <c r="I82" s="72" t="s">
        <v>179</v>
      </c>
      <c r="J82" s="72" t="s">
        <v>179</v>
      </c>
      <c r="K82" s="72" t="s">
        <v>179</v>
      </c>
      <c r="L82" s="72" t="s">
        <v>179</v>
      </c>
      <c r="M82" s="72" t="s">
        <v>179</v>
      </c>
      <c r="N82" s="72" t="s">
        <v>179</v>
      </c>
      <c r="O82" s="72" t="s">
        <v>179</v>
      </c>
      <c r="P82" s="72" t="s">
        <v>179</v>
      </c>
      <c r="Q82" s="72" t="s">
        <v>179</v>
      </c>
      <c r="R82" s="72" t="s">
        <v>179</v>
      </c>
      <c r="S82" s="72" t="s">
        <v>179</v>
      </c>
      <c r="T82" s="72" t="s">
        <v>179</v>
      </c>
      <c r="U82" s="72" t="s">
        <v>179</v>
      </c>
      <c r="V82" s="72" t="s">
        <v>179</v>
      </c>
      <c r="W82" s="72" t="s">
        <v>179</v>
      </c>
      <c r="X82" s="72" t="s">
        <v>179</v>
      </c>
      <c r="Y82" s="72" t="s">
        <v>179</v>
      </c>
      <c r="Z82" s="72" t="s">
        <v>179</v>
      </c>
      <c r="AA82" s="72" t="s">
        <v>179</v>
      </c>
      <c r="AB82" s="72" t="s">
        <v>179</v>
      </c>
      <c r="AC82" s="72" t="s">
        <v>179</v>
      </c>
    </row>
    <row r="83" spans="1:29" ht="78.75" outlineLevel="1" x14ac:dyDescent="0.25">
      <c r="A83" s="184" t="s">
        <v>160</v>
      </c>
      <c r="B83" s="183" t="s">
        <v>161</v>
      </c>
      <c r="C83" s="182" t="s">
        <v>75</v>
      </c>
      <c r="D83" s="71" t="s">
        <v>179</v>
      </c>
      <c r="E83" s="72" t="s">
        <v>179</v>
      </c>
      <c r="F83" s="72" t="s">
        <v>179</v>
      </c>
      <c r="G83" s="72" t="s">
        <v>179</v>
      </c>
      <c r="H83" s="72" t="s">
        <v>179</v>
      </c>
      <c r="I83" s="72" t="s">
        <v>179</v>
      </c>
      <c r="J83" s="72" t="s">
        <v>179</v>
      </c>
      <c r="K83" s="72" t="s">
        <v>179</v>
      </c>
      <c r="L83" s="72" t="s">
        <v>179</v>
      </c>
      <c r="M83" s="72" t="s">
        <v>179</v>
      </c>
      <c r="N83" s="72" t="s">
        <v>179</v>
      </c>
      <c r="O83" s="72" t="s">
        <v>179</v>
      </c>
      <c r="P83" s="72" t="s">
        <v>179</v>
      </c>
      <c r="Q83" s="72" t="s">
        <v>179</v>
      </c>
      <c r="R83" s="72" t="s">
        <v>179</v>
      </c>
      <c r="S83" s="72" t="s">
        <v>179</v>
      </c>
      <c r="T83" s="72" t="s">
        <v>179</v>
      </c>
      <c r="U83" s="72" t="s">
        <v>179</v>
      </c>
      <c r="V83" s="72" t="s">
        <v>179</v>
      </c>
      <c r="W83" s="72" t="s">
        <v>179</v>
      </c>
      <c r="X83" s="72" t="s">
        <v>179</v>
      </c>
      <c r="Y83" s="72" t="s">
        <v>179</v>
      </c>
      <c r="Z83" s="72" t="s">
        <v>179</v>
      </c>
      <c r="AA83" s="72" t="s">
        <v>179</v>
      </c>
      <c r="AB83" s="72" t="s">
        <v>179</v>
      </c>
      <c r="AC83" s="72" t="s">
        <v>179</v>
      </c>
    </row>
    <row r="84" spans="1:29" ht="78.75" outlineLevel="1" x14ac:dyDescent="0.25">
      <c r="A84" s="184" t="s">
        <v>162</v>
      </c>
      <c r="B84" s="183" t="s">
        <v>163</v>
      </c>
      <c r="C84" s="182" t="s">
        <v>75</v>
      </c>
      <c r="D84" s="71" t="s">
        <v>179</v>
      </c>
      <c r="E84" s="72" t="s">
        <v>179</v>
      </c>
      <c r="F84" s="72" t="s">
        <v>179</v>
      </c>
      <c r="G84" s="72" t="s">
        <v>179</v>
      </c>
      <c r="H84" s="72" t="s">
        <v>179</v>
      </c>
      <c r="I84" s="72" t="s">
        <v>179</v>
      </c>
      <c r="J84" s="72" t="s">
        <v>179</v>
      </c>
      <c r="K84" s="72" t="s">
        <v>179</v>
      </c>
      <c r="L84" s="72" t="s">
        <v>179</v>
      </c>
      <c r="M84" s="72" t="s">
        <v>179</v>
      </c>
      <c r="N84" s="72" t="s">
        <v>179</v>
      </c>
      <c r="O84" s="72" t="s">
        <v>179</v>
      </c>
      <c r="P84" s="72" t="s">
        <v>179</v>
      </c>
      <c r="Q84" s="72" t="s">
        <v>179</v>
      </c>
      <c r="R84" s="72" t="s">
        <v>179</v>
      </c>
      <c r="S84" s="72" t="s">
        <v>179</v>
      </c>
      <c r="T84" s="72" t="s">
        <v>179</v>
      </c>
      <c r="U84" s="72" t="s">
        <v>179</v>
      </c>
      <c r="V84" s="72" t="s">
        <v>179</v>
      </c>
      <c r="W84" s="72" t="s">
        <v>179</v>
      </c>
      <c r="X84" s="72" t="s">
        <v>179</v>
      </c>
      <c r="Y84" s="72" t="s">
        <v>179</v>
      </c>
      <c r="Z84" s="72" t="s">
        <v>179</v>
      </c>
      <c r="AA84" s="72" t="s">
        <v>179</v>
      </c>
      <c r="AB84" s="72" t="s">
        <v>179</v>
      </c>
      <c r="AC84" s="72" t="s">
        <v>179</v>
      </c>
    </row>
    <row r="85" spans="1:29" ht="47.25" x14ac:dyDescent="0.25">
      <c r="A85" s="184" t="s">
        <v>164</v>
      </c>
      <c r="B85" s="183" t="s">
        <v>165</v>
      </c>
      <c r="C85" s="182" t="s">
        <v>75</v>
      </c>
      <c r="D85" s="71" t="s">
        <v>179</v>
      </c>
      <c r="E85" s="20">
        <v>0</v>
      </c>
      <c r="F85" s="20">
        <v>0</v>
      </c>
      <c r="G85" s="20">
        <v>0</v>
      </c>
      <c r="H85" s="20">
        <v>0</v>
      </c>
      <c r="I85" s="20">
        <v>0</v>
      </c>
      <c r="J85" s="20">
        <v>0</v>
      </c>
      <c r="K85" s="20">
        <v>0</v>
      </c>
      <c r="L85" s="20">
        <v>0</v>
      </c>
      <c r="M85" s="20">
        <v>0</v>
      </c>
      <c r="N85" s="20">
        <v>0</v>
      </c>
      <c r="O85" s="20">
        <v>0</v>
      </c>
      <c r="P85" s="20">
        <v>0</v>
      </c>
      <c r="Q85" s="20">
        <v>0</v>
      </c>
      <c r="R85" s="20">
        <v>0</v>
      </c>
      <c r="S85" s="20">
        <v>0</v>
      </c>
      <c r="T85" s="20">
        <v>0</v>
      </c>
      <c r="U85" s="20">
        <v>0</v>
      </c>
      <c r="V85" s="20">
        <v>0</v>
      </c>
      <c r="W85" s="20">
        <v>0</v>
      </c>
      <c r="X85" s="20">
        <v>0</v>
      </c>
      <c r="Y85" s="20">
        <v>0</v>
      </c>
      <c r="Z85" s="20">
        <v>0</v>
      </c>
      <c r="AA85" s="20">
        <v>0</v>
      </c>
      <c r="AB85" s="20">
        <v>0</v>
      </c>
      <c r="AC85" s="20">
        <v>0</v>
      </c>
    </row>
    <row r="86" spans="1:29" ht="78.75" x14ac:dyDescent="0.25">
      <c r="A86" s="18"/>
      <c r="B86" s="18" t="s">
        <v>811</v>
      </c>
      <c r="C86" s="18" t="s">
        <v>179</v>
      </c>
      <c r="D86" s="250" t="s">
        <v>179</v>
      </c>
      <c r="E86" s="283">
        <v>0</v>
      </c>
      <c r="F86" s="283">
        <v>0</v>
      </c>
      <c r="G86" s="283">
        <v>0</v>
      </c>
      <c r="H86" s="283">
        <v>0</v>
      </c>
      <c r="I86" s="283">
        <v>0</v>
      </c>
      <c r="J86" s="283">
        <v>0</v>
      </c>
      <c r="K86" s="283">
        <v>0</v>
      </c>
      <c r="L86" s="283">
        <v>0</v>
      </c>
      <c r="M86" s="283">
        <v>0</v>
      </c>
      <c r="N86" s="283">
        <v>0</v>
      </c>
      <c r="O86" s="283">
        <v>0</v>
      </c>
      <c r="P86" s="283">
        <v>0</v>
      </c>
      <c r="Q86" s="283">
        <v>0</v>
      </c>
      <c r="R86" s="283">
        <v>0</v>
      </c>
      <c r="S86" s="283">
        <v>0</v>
      </c>
      <c r="T86" s="283">
        <v>0</v>
      </c>
      <c r="U86" s="283">
        <v>0</v>
      </c>
      <c r="V86" s="283">
        <v>0</v>
      </c>
      <c r="W86" s="283">
        <v>0</v>
      </c>
      <c r="X86" s="283">
        <v>0</v>
      </c>
      <c r="Y86" s="283">
        <v>0</v>
      </c>
      <c r="Z86" s="283">
        <v>0</v>
      </c>
      <c r="AA86" s="283">
        <v>0</v>
      </c>
      <c r="AB86" s="283">
        <v>0</v>
      </c>
      <c r="AC86" s="283">
        <v>0</v>
      </c>
    </row>
    <row r="87" spans="1:29" ht="94.5" x14ac:dyDescent="0.25">
      <c r="A87" s="18"/>
      <c r="B87" s="18" t="s">
        <v>780</v>
      </c>
      <c r="C87" s="18" t="s">
        <v>179</v>
      </c>
      <c r="D87" s="250" t="s">
        <v>179</v>
      </c>
      <c r="E87" s="283">
        <v>0</v>
      </c>
      <c r="F87" s="283">
        <v>0</v>
      </c>
      <c r="G87" s="283">
        <v>0</v>
      </c>
      <c r="H87" s="283">
        <v>0</v>
      </c>
      <c r="I87" s="283">
        <v>0</v>
      </c>
      <c r="J87" s="283">
        <v>0</v>
      </c>
      <c r="K87" s="283">
        <v>0</v>
      </c>
      <c r="L87" s="283">
        <v>0</v>
      </c>
      <c r="M87" s="283">
        <v>0</v>
      </c>
      <c r="N87" s="283">
        <v>0</v>
      </c>
      <c r="O87" s="283">
        <v>0</v>
      </c>
      <c r="P87" s="283">
        <v>0</v>
      </c>
      <c r="Q87" s="283">
        <v>0</v>
      </c>
      <c r="R87" s="283">
        <v>0</v>
      </c>
      <c r="S87" s="283">
        <v>0</v>
      </c>
      <c r="T87" s="283">
        <v>0</v>
      </c>
      <c r="U87" s="283">
        <v>0</v>
      </c>
      <c r="V87" s="283">
        <v>0</v>
      </c>
      <c r="W87" s="283">
        <v>0</v>
      </c>
      <c r="X87" s="283">
        <v>0</v>
      </c>
      <c r="Y87" s="283">
        <v>0</v>
      </c>
      <c r="Z87" s="283">
        <v>0</v>
      </c>
      <c r="AA87" s="283">
        <v>0</v>
      </c>
      <c r="AB87" s="283">
        <v>0</v>
      </c>
      <c r="AC87" s="283">
        <v>0</v>
      </c>
    </row>
    <row r="88" spans="1:29" ht="80.25" customHeight="1" x14ac:dyDescent="0.25">
      <c r="A88" s="18"/>
      <c r="B88" s="18" t="s">
        <v>866</v>
      </c>
      <c r="C88" s="18" t="s">
        <v>179</v>
      </c>
      <c r="D88" s="18" t="s">
        <v>179</v>
      </c>
      <c r="E88" s="283">
        <v>0</v>
      </c>
      <c r="F88" s="283">
        <v>0</v>
      </c>
      <c r="G88" s="283">
        <v>0</v>
      </c>
      <c r="H88" s="283">
        <v>0</v>
      </c>
      <c r="I88" s="283">
        <v>0</v>
      </c>
      <c r="J88" s="283">
        <v>0</v>
      </c>
      <c r="K88" s="283">
        <v>0</v>
      </c>
      <c r="L88" s="283">
        <v>0</v>
      </c>
      <c r="M88" s="283">
        <v>0</v>
      </c>
      <c r="N88" s="283">
        <v>0</v>
      </c>
      <c r="O88" s="283">
        <v>0</v>
      </c>
      <c r="P88" s="283">
        <v>0</v>
      </c>
      <c r="Q88" s="283">
        <v>0</v>
      </c>
      <c r="R88" s="283">
        <v>0</v>
      </c>
      <c r="S88" s="283">
        <v>0</v>
      </c>
      <c r="T88" s="283">
        <v>0</v>
      </c>
      <c r="U88" s="283">
        <v>0</v>
      </c>
      <c r="V88" s="283">
        <v>0</v>
      </c>
      <c r="W88" s="283">
        <v>0</v>
      </c>
      <c r="X88" s="283">
        <v>0</v>
      </c>
      <c r="Y88" s="283">
        <v>0</v>
      </c>
      <c r="Z88" s="283">
        <v>0</v>
      </c>
      <c r="AA88" s="283">
        <v>0</v>
      </c>
      <c r="AB88" s="283">
        <v>0</v>
      </c>
      <c r="AC88" s="283">
        <v>0</v>
      </c>
    </row>
    <row r="89" spans="1:29" ht="93.75" customHeight="1" x14ac:dyDescent="0.25">
      <c r="A89" s="18"/>
      <c r="B89" s="18" t="s">
        <v>867</v>
      </c>
      <c r="C89" s="18" t="s">
        <v>179</v>
      </c>
      <c r="D89" s="18" t="s">
        <v>179</v>
      </c>
      <c r="E89" s="283">
        <v>0</v>
      </c>
      <c r="F89" s="283">
        <v>0</v>
      </c>
      <c r="G89" s="283">
        <v>0</v>
      </c>
      <c r="H89" s="283">
        <v>0</v>
      </c>
      <c r="I89" s="283">
        <v>0</v>
      </c>
      <c r="J89" s="283">
        <v>0</v>
      </c>
      <c r="K89" s="283">
        <v>0</v>
      </c>
      <c r="L89" s="283">
        <v>0</v>
      </c>
      <c r="M89" s="283">
        <v>0</v>
      </c>
      <c r="N89" s="283">
        <v>0</v>
      </c>
      <c r="O89" s="283">
        <v>0</v>
      </c>
      <c r="P89" s="283">
        <v>0</v>
      </c>
      <c r="Q89" s="283">
        <v>0</v>
      </c>
      <c r="R89" s="283">
        <v>0</v>
      </c>
      <c r="S89" s="283">
        <v>0</v>
      </c>
      <c r="T89" s="283">
        <v>0</v>
      </c>
      <c r="U89" s="283">
        <v>0</v>
      </c>
      <c r="V89" s="283">
        <v>0</v>
      </c>
      <c r="W89" s="283">
        <v>0</v>
      </c>
      <c r="X89" s="283">
        <v>0</v>
      </c>
      <c r="Y89" s="283">
        <v>0</v>
      </c>
      <c r="Z89" s="283">
        <v>0</v>
      </c>
      <c r="AA89" s="283">
        <v>0</v>
      </c>
      <c r="AB89" s="283">
        <v>0</v>
      </c>
      <c r="AC89" s="283">
        <v>0</v>
      </c>
    </row>
    <row r="90" spans="1:29" ht="92.25" customHeight="1" x14ac:dyDescent="0.25">
      <c r="A90" s="18"/>
      <c r="B90" s="18" t="s">
        <v>869</v>
      </c>
      <c r="C90" s="18" t="s">
        <v>179</v>
      </c>
      <c r="D90" s="18" t="s">
        <v>179</v>
      </c>
      <c r="E90" s="283">
        <v>0</v>
      </c>
      <c r="F90" s="283">
        <v>0</v>
      </c>
      <c r="G90" s="283">
        <v>0</v>
      </c>
      <c r="H90" s="283">
        <v>0</v>
      </c>
      <c r="I90" s="283">
        <v>0</v>
      </c>
      <c r="J90" s="283">
        <v>0</v>
      </c>
      <c r="K90" s="283">
        <v>0</v>
      </c>
      <c r="L90" s="283">
        <v>0</v>
      </c>
      <c r="M90" s="283">
        <v>0</v>
      </c>
      <c r="N90" s="283">
        <v>0</v>
      </c>
      <c r="O90" s="283">
        <v>0</v>
      </c>
      <c r="P90" s="283">
        <v>0</v>
      </c>
      <c r="Q90" s="283">
        <v>0</v>
      </c>
      <c r="R90" s="283">
        <v>0</v>
      </c>
      <c r="S90" s="283">
        <v>0</v>
      </c>
      <c r="T90" s="283">
        <v>0</v>
      </c>
      <c r="U90" s="283">
        <v>0</v>
      </c>
      <c r="V90" s="283">
        <v>0</v>
      </c>
      <c r="W90" s="283">
        <v>0</v>
      </c>
      <c r="X90" s="283">
        <v>0</v>
      </c>
      <c r="Y90" s="283">
        <v>0</v>
      </c>
      <c r="Z90" s="283">
        <v>0</v>
      </c>
      <c r="AA90" s="283">
        <v>0</v>
      </c>
      <c r="AB90" s="283">
        <v>0</v>
      </c>
      <c r="AC90" s="283">
        <v>0</v>
      </c>
    </row>
    <row r="91" spans="1:29" ht="94.5" x14ac:dyDescent="0.25">
      <c r="A91" s="18"/>
      <c r="B91" s="18" t="s">
        <v>813</v>
      </c>
      <c r="C91" s="18" t="s">
        <v>179</v>
      </c>
      <c r="D91" s="250" t="s">
        <v>179</v>
      </c>
      <c r="E91" s="283">
        <v>0</v>
      </c>
      <c r="F91" s="283">
        <v>0</v>
      </c>
      <c r="G91" s="283">
        <v>0</v>
      </c>
      <c r="H91" s="283">
        <v>0</v>
      </c>
      <c r="I91" s="283">
        <v>0</v>
      </c>
      <c r="J91" s="283">
        <v>0</v>
      </c>
      <c r="K91" s="283">
        <v>0</v>
      </c>
      <c r="L91" s="283">
        <v>0</v>
      </c>
      <c r="M91" s="283">
        <v>0</v>
      </c>
      <c r="N91" s="283">
        <v>0</v>
      </c>
      <c r="O91" s="283">
        <v>0</v>
      </c>
      <c r="P91" s="283">
        <v>0</v>
      </c>
      <c r="Q91" s="283">
        <v>0</v>
      </c>
      <c r="R91" s="283">
        <v>0</v>
      </c>
      <c r="S91" s="283">
        <v>0</v>
      </c>
      <c r="T91" s="283">
        <v>0</v>
      </c>
      <c r="U91" s="283">
        <v>0</v>
      </c>
      <c r="V91" s="283">
        <v>0</v>
      </c>
      <c r="W91" s="283">
        <v>0</v>
      </c>
      <c r="X91" s="283">
        <v>0</v>
      </c>
      <c r="Y91" s="283">
        <v>0</v>
      </c>
      <c r="Z91" s="283">
        <v>0</v>
      </c>
      <c r="AA91" s="283">
        <v>0</v>
      </c>
      <c r="AB91" s="283">
        <v>0</v>
      </c>
      <c r="AC91" s="283">
        <v>0</v>
      </c>
    </row>
    <row r="92" spans="1:29" ht="47.25" x14ac:dyDescent="0.25">
      <c r="A92" s="18"/>
      <c r="B92" s="18" t="s">
        <v>893</v>
      </c>
      <c r="C92" s="18" t="s">
        <v>179</v>
      </c>
      <c r="D92" s="250" t="s">
        <v>179</v>
      </c>
      <c r="E92" s="283">
        <v>0</v>
      </c>
      <c r="F92" s="283">
        <v>0</v>
      </c>
      <c r="G92" s="283">
        <v>0</v>
      </c>
      <c r="H92" s="283">
        <v>0</v>
      </c>
      <c r="I92" s="283">
        <v>0</v>
      </c>
      <c r="J92" s="283">
        <v>0</v>
      </c>
      <c r="K92" s="283">
        <v>0</v>
      </c>
      <c r="L92" s="283">
        <v>0</v>
      </c>
      <c r="M92" s="283">
        <v>0</v>
      </c>
      <c r="N92" s="283">
        <v>0</v>
      </c>
      <c r="O92" s="283">
        <v>0</v>
      </c>
      <c r="P92" s="283">
        <v>0</v>
      </c>
      <c r="Q92" s="283">
        <v>0</v>
      </c>
      <c r="R92" s="283">
        <v>0</v>
      </c>
      <c r="S92" s="283">
        <v>0</v>
      </c>
      <c r="T92" s="283">
        <v>0</v>
      </c>
      <c r="U92" s="283">
        <v>0</v>
      </c>
      <c r="V92" s="283">
        <v>0</v>
      </c>
      <c r="W92" s="283">
        <v>0</v>
      </c>
      <c r="X92" s="283">
        <v>0</v>
      </c>
      <c r="Y92" s="283">
        <v>0</v>
      </c>
      <c r="Z92" s="283">
        <v>0</v>
      </c>
      <c r="AA92" s="283">
        <v>0</v>
      </c>
      <c r="AB92" s="283">
        <v>0</v>
      </c>
      <c r="AC92" s="283">
        <v>0</v>
      </c>
    </row>
    <row r="93" spans="1:29" ht="94.5" x14ac:dyDescent="0.25">
      <c r="A93" s="18"/>
      <c r="B93" s="18" t="s">
        <v>781</v>
      </c>
      <c r="C93" s="18" t="s">
        <v>179</v>
      </c>
      <c r="D93" s="250" t="s">
        <v>179</v>
      </c>
      <c r="E93" s="283">
        <v>0</v>
      </c>
      <c r="F93" s="283">
        <v>0</v>
      </c>
      <c r="G93" s="283">
        <v>0</v>
      </c>
      <c r="H93" s="283">
        <v>0</v>
      </c>
      <c r="I93" s="283">
        <v>0</v>
      </c>
      <c r="J93" s="283">
        <v>0</v>
      </c>
      <c r="K93" s="283">
        <v>0</v>
      </c>
      <c r="L93" s="283">
        <v>0</v>
      </c>
      <c r="M93" s="283">
        <v>0</v>
      </c>
      <c r="N93" s="283">
        <v>0</v>
      </c>
      <c r="O93" s="283">
        <v>0</v>
      </c>
      <c r="P93" s="283">
        <v>0</v>
      </c>
      <c r="Q93" s="283">
        <v>0</v>
      </c>
      <c r="R93" s="283">
        <v>0</v>
      </c>
      <c r="S93" s="283">
        <v>0</v>
      </c>
      <c r="T93" s="283">
        <v>0</v>
      </c>
      <c r="U93" s="283">
        <v>0</v>
      </c>
      <c r="V93" s="283">
        <v>0</v>
      </c>
      <c r="W93" s="283">
        <v>0</v>
      </c>
      <c r="X93" s="283">
        <v>0</v>
      </c>
      <c r="Y93" s="283">
        <v>0</v>
      </c>
      <c r="Z93" s="283">
        <v>0</v>
      </c>
      <c r="AA93" s="283">
        <v>0</v>
      </c>
      <c r="AB93" s="283">
        <v>0</v>
      </c>
      <c r="AC93" s="283">
        <v>0</v>
      </c>
    </row>
    <row r="94" spans="1:29" ht="47.25" x14ac:dyDescent="0.25">
      <c r="A94" s="184" t="s">
        <v>166</v>
      </c>
      <c r="B94" s="183" t="s">
        <v>167</v>
      </c>
      <c r="C94" s="182" t="s">
        <v>75</v>
      </c>
      <c r="D94" s="71" t="s">
        <v>179</v>
      </c>
      <c r="E94" s="72" t="s">
        <v>179</v>
      </c>
      <c r="F94" s="72" t="s">
        <v>179</v>
      </c>
      <c r="G94" s="72" t="s">
        <v>179</v>
      </c>
      <c r="H94" s="72" t="s">
        <v>179</v>
      </c>
      <c r="I94" s="72" t="s">
        <v>179</v>
      </c>
      <c r="J94" s="72" t="s">
        <v>179</v>
      </c>
      <c r="K94" s="72" t="s">
        <v>179</v>
      </c>
      <c r="L94" s="72" t="s">
        <v>179</v>
      </c>
      <c r="M94" s="72" t="s">
        <v>179</v>
      </c>
      <c r="N94" s="72" t="s">
        <v>179</v>
      </c>
      <c r="O94" s="72" t="s">
        <v>179</v>
      </c>
      <c r="P94" s="72" t="s">
        <v>179</v>
      </c>
      <c r="Q94" s="72" t="s">
        <v>179</v>
      </c>
      <c r="R94" s="72" t="s">
        <v>179</v>
      </c>
      <c r="S94" s="72" t="s">
        <v>179</v>
      </c>
      <c r="T94" s="72" t="s">
        <v>179</v>
      </c>
      <c r="U94" s="72" t="s">
        <v>179</v>
      </c>
      <c r="V94" s="72" t="s">
        <v>179</v>
      </c>
      <c r="W94" s="72" t="s">
        <v>179</v>
      </c>
      <c r="X94" s="72" t="s">
        <v>179</v>
      </c>
      <c r="Y94" s="72" t="s">
        <v>179</v>
      </c>
      <c r="Z94" s="72" t="s">
        <v>179</v>
      </c>
      <c r="AA94" s="72" t="s">
        <v>179</v>
      </c>
      <c r="AB94" s="72" t="s">
        <v>179</v>
      </c>
      <c r="AC94" s="72" t="s">
        <v>179</v>
      </c>
    </row>
    <row r="95" spans="1:29" ht="31.5" x14ac:dyDescent="0.25">
      <c r="A95" s="184" t="s">
        <v>168</v>
      </c>
      <c r="B95" s="183" t="s">
        <v>169</v>
      </c>
      <c r="C95" s="182" t="s">
        <v>75</v>
      </c>
      <c r="D95" s="71" t="s">
        <v>179</v>
      </c>
      <c r="E95" s="20">
        <v>0</v>
      </c>
      <c r="F95" s="20">
        <v>0</v>
      </c>
      <c r="G95" s="20">
        <v>0</v>
      </c>
      <c r="H95" s="20">
        <v>0</v>
      </c>
      <c r="I95" s="20">
        <v>0</v>
      </c>
      <c r="J95" s="20">
        <v>0</v>
      </c>
      <c r="K95" s="20">
        <v>0</v>
      </c>
      <c r="L95" s="20">
        <v>0</v>
      </c>
      <c r="M95" s="20">
        <v>0</v>
      </c>
      <c r="N95" s="20">
        <v>0</v>
      </c>
      <c r="O95" s="20">
        <v>0</v>
      </c>
      <c r="P95" s="20">
        <v>0</v>
      </c>
      <c r="Q95" s="20">
        <v>0</v>
      </c>
      <c r="R95" s="20">
        <v>0</v>
      </c>
      <c r="S95" s="20">
        <v>0</v>
      </c>
      <c r="T95" s="20">
        <v>0</v>
      </c>
      <c r="U95" s="20">
        <v>0</v>
      </c>
      <c r="V95" s="20">
        <v>0</v>
      </c>
      <c r="W95" s="20">
        <v>0</v>
      </c>
      <c r="X95" s="20">
        <v>0</v>
      </c>
      <c r="Y95" s="20">
        <v>0</v>
      </c>
      <c r="Z95" s="20">
        <v>0</v>
      </c>
      <c r="AA95" s="20">
        <v>0</v>
      </c>
      <c r="AB95" s="20">
        <v>0</v>
      </c>
      <c r="AC95" s="20">
        <v>0</v>
      </c>
    </row>
    <row r="96" spans="1:29" ht="31.5" x14ac:dyDescent="0.25">
      <c r="A96" s="17"/>
      <c r="B96" s="16" t="s">
        <v>178</v>
      </c>
      <c r="C96" s="18" t="s">
        <v>179</v>
      </c>
      <c r="D96" s="73" t="s">
        <v>179</v>
      </c>
      <c r="E96" s="282">
        <v>0</v>
      </c>
      <c r="F96" s="282">
        <v>0</v>
      </c>
      <c r="G96" s="282">
        <v>0</v>
      </c>
      <c r="H96" s="282">
        <v>0</v>
      </c>
      <c r="I96" s="282">
        <v>0</v>
      </c>
      <c r="J96" s="282">
        <v>0</v>
      </c>
      <c r="K96" s="282">
        <v>0</v>
      </c>
      <c r="L96" s="282">
        <v>0</v>
      </c>
      <c r="M96" s="282">
        <v>0</v>
      </c>
      <c r="N96" s="282">
        <v>0</v>
      </c>
      <c r="O96" s="282">
        <v>0</v>
      </c>
      <c r="P96" s="282">
        <v>0</v>
      </c>
      <c r="Q96" s="282">
        <v>0</v>
      </c>
      <c r="R96" s="282">
        <v>0</v>
      </c>
      <c r="S96" s="282">
        <v>0</v>
      </c>
      <c r="T96" s="282">
        <v>0</v>
      </c>
      <c r="U96" s="282">
        <v>0</v>
      </c>
      <c r="V96" s="282">
        <v>0</v>
      </c>
      <c r="W96" s="282">
        <v>0</v>
      </c>
      <c r="X96" s="282">
        <v>0</v>
      </c>
      <c r="Y96" s="282">
        <v>0</v>
      </c>
      <c r="Z96" s="282">
        <v>0</v>
      </c>
      <c r="AA96" s="282">
        <v>0</v>
      </c>
      <c r="AB96" s="282">
        <v>0</v>
      </c>
      <c r="AC96" s="282">
        <v>0</v>
      </c>
    </row>
    <row r="97" spans="1:29" x14ac:dyDescent="0.25">
      <c r="I97" s="81"/>
    </row>
    <row r="98" spans="1:29" x14ac:dyDescent="0.25">
      <c r="A98" s="482" t="s">
        <v>870</v>
      </c>
      <c r="B98" s="483"/>
      <c r="C98" s="483"/>
      <c r="D98" s="483"/>
      <c r="E98" s="483"/>
      <c r="F98" s="483"/>
      <c r="G98" s="483"/>
      <c r="H98" s="483"/>
      <c r="I98" s="483"/>
      <c r="J98" s="483"/>
      <c r="K98" s="483"/>
      <c r="L98" s="483"/>
      <c r="M98" s="483"/>
      <c r="N98" s="483"/>
      <c r="O98" s="483"/>
      <c r="P98" s="483"/>
      <c r="Q98" s="483"/>
      <c r="R98" s="483"/>
      <c r="S98" s="483"/>
      <c r="T98" s="483"/>
      <c r="U98" s="483"/>
      <c r="V98" s="483"/>
      <c r="W98" s="483"/>
      <c r="X98" s="483"/>
      <c r="Y98" s="483"/>
      <c r="Z98" s="483"/>
      <c r="AA98" s="483"/>
      <c r="AB98" s="483"/>
      <c r="AC98" s="483"/>
    </row>
  </sheetData>
  <mergeCells count="24">
    <mergeCell ref="E13:I13"/>
    <mergeCell ref="J13:N13"/>
    <mergeCell ref="E11:I12"/>
    <mergeCell ref="J11:AC11"/>
    <mergeCell ref="J12:N12"/>
    <mergeCell ref="O12:S12"/>
    <mergeCell ref="T12:X12"/>
    <mergeCell ref="Y12:AC12"/>
    <mergeCell ref="A98:AC98"/>
    <mergeCell ref="O13:S13"/>
    <mergeCell ref="T13:X13"/>
    <mergeCell ref="A7:AC7"/>
    <mergeCell ref="AA1:AC1"/>
    <mergeCell ref="AA2:AC2"/>
    <mergeCell ref="AA3:AC3"/>
    <mergeCell ref="A4:AC4"/>
    <mergeCell ref="A6:AC6"/>
    <mergeCell ref="Y13:AC13"/>
    <mergeCell ref="A9:AC9"/>
    <mergeCell ref="A10:X10"/>
    <mergeCell ref="A11:A14"/>
    <mergeCell ref="B11:B14"/>
    <mergeCell ref="C11:C14"/>
    <mergeCell ref="D11:D14"/>
  </mergeCells>
  <pageMargins left="0.51181102362204722" right="0.11811023622047245" top="0.35433070866141736" bottom="0.15748031496062992" header="0.31496062992125984" footer="0.31496062992125984"/>
  <pageSetup paperSize="9" scale="36" fitToHeight="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topLeftCell="A4" zoomScale="55" zoomScaleNormal="55" workbookViewId="0">
      <pane ySplit="15" topLeftCell="A19" activePane="bottomLeft" state="frozen"/>
      <selection activeCell="C39" activeCellId="1" sqref="D16:S16 C39"/>
      <selection pane="bottomLeft" activeCell="A4" sqref="A1:XFD1048576"/>
    </sheetView>
  </sheetViews>
  <sheetFormatPr defaultRowHeight="15.75" outlineLevelRow="1" x14ac:dyDescent="0.25"/>
  <cols>
    <col min="1" max="1" width="17.625" style="34" customWidth="1"/>
    <col min="2" max="2" width="85.75" style="34" customWidth="1"/>
    <col min="3" max="3" width="24.5" style="34" customWidth="1"/>
    <col min="4" max="4" width="58.625" style="34" customWidth="1"/>
    <col min="5" max="5" width="40.25" style="34" customWidth="1"/>
    <col min="6" max="16384" width="9" style="34"/>
  </cols>
  <sheetData>
    <row r="1" spans="1:5" ht="18.75" x14ac:dyDescent="0.25">
      <c r="E1" s="287"/>
    </row>
    <row r="2" spans="1:5" ht="18.75" x14ac:dyDescent="0.25">
      <c r="E2" s="287"/>
    </row>
    <row r="3" spans="1:5" ht="18.75" x14ac:dyDescent="0.25">
      <c r="E3" s="287"/>
    </row>
    <row r="4" spans="1:5" ht="18.75" x14ac:dyDescent="0.25">
      <c r="A4" s="450" t="s">
        <v>553</v>
      </c>
      <c r="B4" s="450"/>
      <c r="C4" s="450"/>
      <c r="D4" s="450"/>
      <c r="E4" s="450"/>
    </row>
    <row r="5" spans="1:5" x14ac:dyDescent="0.25">
      <c r="A5" s="82"/>
      <c r="B5" s="82"/>
      <c r="C5" s="82"/>
      <c r="D5" s="82"/>
      <c r="E5" s="82"/>
    </row>
    <row r="6" spans="1:5" ht="18.75" x14ac:dyDescent="0.25">
      <c r="A6" s="412" t="s">
        <v>172</v>
      </c>
      <c r="B6" s="412"/>
      <c r="C6" s="412"/>
      <c r="D6" s="412"/>
      <c r="E6" s="412"/>
    </row>
    <row r="7" spans="1:5" x14ac:dyDescent="0.25">
      <c r="A7" s="485" t="s">
        <v>4</v>
      </c>
      <c r="B7" s="485"/>
      <c r="C7" s="485"/>
      <c r="D7" s="485"/>
      <c r="E7" s="485"/>
    </row>
    <row r="8" spans="1:5" x14ac:dyDescent="0.25">
      <c r="A8" s="45"/>
      <c r="B8" s="45"/>
      <c r="C8" s="45"/>
      <c r="D8" s="45"/>
      <c r="E8" s="45"/>
    </row>
    <row r="9" spans="1:5" ht="18.75" x14ac:dyDescent="0.25">
      <c r="A9" s="486" t="s">
        <v>886</v>
      </c>
      <c r="B9" s="486"/>
      <c r="C9" s="486"/>
      <c r="D9" s="486"/>
      <c r="E9" s="486"/>
    </row>
    <row r="10" spans="1:5" x14ac:dyDescent="0.25">
      <c r="A10" s="83"/>
      <c r="B10" s="83"/>
      <c r="C10" s="83"/>
      <c r="D10" s="83"/>
      <c r="E10" s="83"/>
    </row>
    <row r="11" spans="1:5" ht="51.75" customHeight="1" x14ac:dyDescent="0.25">
      <c r="A11" s="487" t="s">
        <v>554</v>
      </c>
      <c r="B11" s="487"/>
      <c r="C11" s="487"/>
      <c r="D11" s="487"/>
      <c r="E11" s="487"/>
    </row>
    <row r="12" spans="1:5" ht="16.5" customHeight="1" x14ac:dyDescent="0.25">
      <c r="A12" s="450" t="s">
        <v>555</v>
      </c>
      <c r="B12" s="450"/>
      <c r="C12" s="450"/>
      <c r="D12" s="450"/>
      <c r="E12" s="450"/>
    </row>
    <row r="13" spans="1:5" ht="38.25" customHeight="1" x14ac:dyDescent="0.25">
      <c r="A13" s="488" t="s">
        <v>556</v>
      </c>
      <c r="B13" s="488"/>
      <c r="C13" s="488"/>
      <c r="D13" s="488"/>
      <c r="E13" s="488"/>
    </row>
    <row r="14" spans="1:5" x14ac:dyDescent="0.25">
      <c r="A14" s="469"/>
      <c r="B14" s="469"/>
      <c r="C14" s="469"/>
      <c r="D14" s="469"/>
      <c r="E14" s="63"/>
    </row>
    <row r="15" spans="1:5" ht="146.25" customHeight="1" x14ac:dyDescent="0.25">
      <c r="A15" s="470" t="s">
        <v>6</v>
      </c>
      <c r="B15" s="470" t="s">
        <v>7</v>
      </c>
      <c r="C15" s="470" t="s">
        <v>8</v>
      </c>
      <c r="D15" s="288" t="s">
        <v>557</v>
      </c>
      <c r="E15" s="465" t="s">
        <v>558</v>
      </c>
    </row>
    <row r="16" spans="1:5" ht="15.75" customHeight="1" x14ac:dyDescent="0.25">
      <c r="A16" s="470"/>
      <c r="B16" s="470"/>
      <c r="C16" s="470"/>
      <c r="D16" s="288" t="s">
        <v>872</v>
      </c>
      <c r="E16" s="465"/>
    </row>
    <row r="17" spans="1:5" x14ac:dyDescent="0.25">
      <c r="A17" s="470"/>
      <c r="B17" s="470"/>
      <c r="C17" s="470"/>
      <c r="D17" s="64" t="s">
        <v>559</v>
      </c>
      <c r="E17" s="465"/>
    </row>
    <row r="18" spans="1:5" x14ac:dyDescent="0.25">
      <c r="A18" s="66">
        <v>1</v>
      </c>
      <c r="B18" s="66">
        <v>2</v>
      </c>
      <c r="C18" s="66">
        <v>3</v>
      </c>
      <c r="D18" s="66" t="s">
        <v>737</v>
      </c>
      <c r="E18" s="66" t="s">
        <v>460</v>
      </c>
    </row>
    <row r="19" spans="1:5" x14ac:dyDescent="0.25">
      <c r="A19" s="226" t="s">
        <v>73</v>
      </c>
      <c r="B19" s="225" t="s">
        <v>74</v>
      </c>
      <c r="C19" s="224" t="s">
        <v>75</v>
      </c>
      <c r="D19" s="20">
        <v>1082.2052974101957</v>
      </c>
      <c r="E19" s="84"/>
    </row>
    <row r="20" spans="1:5" x14ac:dyDescent="0.25">
      <c r="A20" s="226" t="s">
        <v>76</v>
      </c>
      <c r="B20" s="225" t="s">
        <v>77</v>
      </c>
      <c r="C20" s="224" t="s">
        <v>75</v>
      </c>
      <c r="D20" s="72" t="s">
        <v>179</v>
      </c>
      <c r="E20" s="72"/>
    </row>
    <row r="21" spans="1:5" x14ac:dyDescent="0.25">
      <c r="A21" s="226" t="s">
        <v>78</v>
      </c>
      <c r="B21" s="225" t="s">
        <v>79</v>
      </c>
      <c r="C21" s="224" t="s">
        <v>75</v>
      </c>
      <c r="D21" s="20">
        <v>1082.2052974101957</v>
      </c>
      <c r="E21" s="84"/>
    </row>
    <row r="22" spans="1:5" ht="31.5" x14ac:dyDescent="0.25">
      <c r="A22" s="226" t="s">
        <v>80</v>
      </c>
      <c r="B22" s="225" t="s">
        <v>81</v>
      </c>
      <c r="C22" s="224" t="s">
        <v>75</v>
      </c>
      <c r="D22" s="72" t="s">
        <v>179</v>
      </c>
      <c r="E22" s="72"/>
    </row>
    <row r="23" spans="1:5" x14ac:dyDescent="0.25">
      <c r="A23" s="226" t="s">
        <v>82</v>
      </c>
      <c r="B23" s="225" t="s">
        <v>83</v>
      </c>
      <c r="C23" s="224" t="s">
        <v>75</v>
      </c>
      <c r="D23" s="20" t="s">
        <v>179</v>
      </c>
      <c r="E23" s="84"/>
    </row>
    <row r="24" spans="1:5" x14ac:dyDescent="0.25">
      <c r="A24" s="226" t="s">
        <v>84</v>
      </c>
      <c r="B24" s="225" t="s">
        <v>85</v>
      </c>
      <c r="C24" s="224" t="s">
        <v>75</v>
      </c>
      <c r="D24" s="72" t="s">
        <v>179</v>
      </c>
      <c r="E24" s="72"/>
    </row>
    <row r="25" spans="1:5" x14ac:dyDescent="0.25">
      <c r="A25" s="226" t="s">
        <v>86</v>
      </c>
      <c r="B25" s="225" t="s">
        <v>87</v>
      </c>
      <c r="C25" s="224" t="s">
        <v>75</v>
      </c>
      <c r="D25" s="26" t="s">
        <v>179</v>
      </c>
      <c r="E25" s="26"/>
    </row>
    <row r="26" spans="1:5" outlineLevel="1" x14ac:dyDescent="0.25">
      <c r="A26" s="226" t="s">
        <v>88</v>
      </c>
      <c r="B26" s="225" t="s">
        <v>170</v>
      </c>
      <c r="C26" s="224" t="s">
        <v>75</v>
      </c>
      <c r="D26" s="20">
        <v>1082.2052974101957</v>
      </c>
      <c r="E26" s="20"/>
    </row>
    <row r="27" spans="1:5" outlineLevel="1" x14ac:dyDescent="0.25">
      <c r="A27" s="226" t="s">
        <v>89</v>
      </c>
      <c r="B27" s="225" t="s">
        <v>90</v>
      </c>
      <c r="C27" s="224" t="s">
        <v>75</v>
      </c>
      <c r="D27" s="72" t="s">
        <v>179</v>
      </c>
      <c r="E27" s="72"/>
    </row>
    <row r="28" spans="1:5" ht="31.5" outlineLevel="1" x14ac:dyDescent="0.25">
      <c r="A28" s="226" t="s">
        <v>91</v>
      </c>
      <c r="B28" s="225" t="s">
        <v>92</v>
      </c>
      <c r="C28" s="224" t="s">
        <v>75</v>
      </c>
      <c r="D28" s="72" t="s">
        <v>179</v>
      </c>
      <c r="E28" s="72"/>
    </row>
    <row r="29" spans="1:5" ht="31.5" outlineLevel="1" x14ac:dyDescent="0.25">
      <c r="A29" s="226" t="s">
        <v>93</v>
      </c>
      <c r="B29" s="225" t="s">
        <v>94</v>
      </c>
      <c r="C29" s="224" t="s">
        <v>75</v>
      </c>
      <c r="D29" s="72" t="s">
        <v>179</v>
      </c>
      <c r="E29" s="72"/>
    </row>
    <row r="30" spans="1:5" ht="31.5" outlineLevel="1" x14ac:dyDescent="0.25">
      <c r="A30" s="226" t="s">
        <v>95</v>
      </c>
      <c r="B30" s="225" t="s">
        <v>96</v>
      </c>
      <c r="C30" s="224" t="s">
        <v>75</v>
      </c>
      <c r="D30" s="72" t="s">
        <v>179</v>
      </c>
      <c r="E30" s="72"/>
    </row>
    <row r="31" spans="1:5" ht="31.5" outlineLevel="1" x14ac:dyDescent="0.25">
      <c r="A31" s="226" t="s">
        <v>97</v>
      </c>
      <c r="B31" s="225" t="s">
        <v>98</v>
      </c>
      <c r="C31" s="224" t="s">
        <v>75</v>
      </c>
      <c r="D31" s="72" t="s">
        <v>179</v>
      </c>
      <c r="E31" s="72"/>
    </row>
    <row r="32" spans="1:5" outlineLevel="1" x14ac:dyDescent="0.25">
      <c r="A32" s="226" t="s">
        <v>99</v>
      </c>
      <c r="B32" s="225" t="s">
        <v>100</v>
      </c>
      <c r="C32" s="224" t="s">
        <v>75</v>
      </c>
      <c r="D32" s="72" t="s">
        <v>179</v>
      </c>
      <c r="E32" s="72"/>
    </row>
    <row r="33" spans="1:5" ht="31.5" outlineLevel="1" x14ac:dyDescent="0.25">
      <c r="A33" s="226" t="s">
        <v>101</v>
      </c>
      <c r="B33" s="225" t="s">
        <v>102</v>
      </c>
      <c r="C33" s="224" t="s">
        <v>75</v>
      </c>
      <c r="D33" s="72" t="s">
        <v>179</v>
      </c>
      <c r="E33" s="72"/>
    </row>
    <row r="34" spans="1:5" ht="31.5" outlineLevel="1" x14ac:dyDescent="0.25">
      <c r="A34" s="226" t="s">
        <v>103</v>
      </c>
      <c r="B34" s="225" t="s">
        <v>104</v>
      </c>
      <c r="C34" s="224" t="s">
        <v>75</v>
      </c>
      <c r="D34" s="72" t="s">
        <v>179</v>
      </c>
      <c r="E34" s="72"/>
    </row>
    <row r="35" spans="1:5" ht="31.5" outlineLevel="1" x14ac:dyDescent="0.25">
      <c r="A35" s="226" t="s">
        <v>105</v>
      </c>
      <c r="B35" s="225" t="s">
        <v>106</v>
      </c>
      <c r="C35" s="224" t="s">
        <v>75</v>
      </c>
      <c r="D35" s="72" t="s">
        <v>179</v>
      </c>
      <c r="E35" s="72"/>
    </row>
    <row r="36" spans="1:5" outlineLevel="1" x14ac:dyDescent="0.25">
      <c r="A36" s="226" t="s">
        <v>107</v>
      </c>
      <c r="B36" s="225" t="s">
        <v>108</v>
      </c>
      <c r="C36" s="224" t="s">
        <v>75</v>
      </c>
      <c r="D36" s="72" t="s">
        <v>179</v>
      </c>
      <c r="E36" s="72"/>
    </row>
    <row r="37" spans="1:5" ht="47.25" outlineLevel="1" x14ac:dyDescent="0.25">
      <c r="A37" s="226" t="s">
        <v>107</v>
      </c>
      <c r="B37" s="225" t="s">
        <v>109</v>
      </c>
      <c r="C37" s="224" t="s">
        <v>75</v>
      </c>
      <c r="D37" s="72" t="s">
        <v>179</v>
      </c>
      <c r="E37" s="72"/>
    </row>
    <row r="38" spans="1:5" ht="47.25" outlineLevel="1" x14ac:dyDescent="0.25">
      <c r="A38" s="226" t="s">
        <v>107</v>
      </c>
      <c r="B38" s="225" t="s">
        <v>110</v>
      </c>
      <c r="C38" s="224" t="s">
        <v>75</v>
      </c>
      <c r="D38" s="72" t="s">
        <v>179</v>
      </c>
      <c r="E38" s="72"/>
    </row>
    <row r="39" spans="1:5" ht="47.25" outlineLevel="1" x14ac:dyDescent="0.25">
      <c r="A39" s="226" t="s">
        <v>107</v>
      </c>
      <c r="B39" s="225" t="s">
        <v>111</v>
      </c>
      <c r="C39" s="224" t="s">
        <v>75</v>
      </c>
      <c r="D39" s="72" t="s">
        <v>179</v>
      </c>
      <c r="E39" s="72"/>
    </row>
    <row r="40" spans="1:5" outlineLevel="1" x14ac:dyDescent="0.25">
      <c r="A40" s="226" t="s">
        <v>112</v>
      </c>
      <c r="B40" s="225" t="s">
        <v>108</v>
      </c>
      <c r="C40" s="224" t="s">
        <v>75</v>
      </c>
      <c r="D40" s="72" t="s">
        <v>179</v>
      </c>
      <c r="E40" s="72"/>
    </row>
    <row r="41" spans="1:5" ht="47.25" outlineLevel="1" x14ac:dyDescent="0.25">
      <c r="A41" s="226" t="s">
        <v>112</v>
      </c>
      <c r="B41" s="225" t="s">
        <v>109</v>
      </c>
      <c r="C41" s="224" t="s">
        <v>75</v>
      </c>
      <c r="D41" s="72" t="s">
        <v>179</v>
      </c>
      <c r="E41" s="72"/>
    </row>
    <row r="42" spans="1:5" ht="47.25" outlineLevel="1" x14ac:dyDescent="0.25">
      <c r="A42" s="226" t="s">
        <v>112</v>
      </c>
      <c r="B42" s="225" t="s">
        <v>110</v>
      </c>
      <c r="C42" s="224" t="s">
        <v>75</v>
      </c>
      <c r="D42" s="72" t="s">
        <v>179</v>
      </c>
      <c r="E42" s="72"/>
    </row>
    <row r="43" spans="1:5" ht="47.25" outlineLevel="1" x14ac:dyDescent="0.25">
      <c r="A43" s="226" t="s">
        <v>112</v>
      </c>
      <c r="B43" s="225" t="s">
        <v>113</v>
      </c>
      <c r="C43" s="224" t="s">
        <v>75</v>
      </c>
      <c r="D43" s="72" t="s">
        <v>179</v>
      </c>
      <c r="E43" s="72"/>
    </row>
    <row r="44" spans="1:5" ht="47.25" outlineLevel="1" x14ac:dyDescent="0.25">
      <c r="A44" s="226" t="s">
        <v>114</v>
      </c>
      <c r="B44" s="225" t="s">
        <v>115</v>
      </c>
      <c r="C44" s="224" t="s">
        <v>75</v>
      </c>
      <c r="D44" s="72" t="s">
        <v>179</v>
      </c>
      <c r="E44" s="72"/>
    </row>
    <row r="45" spans="1:5" ht="31.5" outlineLevel="1" x14ac:dyDescent="0.25">
      <c r="A45" s="226" t="s">
        <v>116</v>
      </c>
      <c r="B45" s="225" t="s">
        <v>117</v>
      </c>
      <c r="C45" s="224" t="s">
        <v>75</v>
      </c>
      <c r="D45" s="72" t="s">
        <v>179</v>
      </c>
      <c r="E45" s="72"/>
    </row>
    <row r="46" spans="1:5" ht="47.25" outlineLevel="1" x14ac:dyDescent="0.25">
      <c r="A46" s="226" t="s">
        <v>118</v>
      </c>
      <c r="B46" s="225" t="s">
        <v>119</v>
      </c>
      <c r="C46" s="224" t="s">
        <v>75</v>
      </c>
      <c r="D46" s="72" t="s">
        <v>179</v>
      </c>
      <c r="E46" s="72"/>
    </row>
    <row r="47" spans="1:5" outlineLevel="1" x14ac:dyDescent="0.25">
      <c r="A47" s="226" t="s">
        <v>120</v>
      </c>
      <c r="B47" s="225" t="s">
        <v>121</v>
      </c>
      <c r="C47" s="224" t="s">
        <v>75</v>
      </c>
      <c r="D47" s="20">
        <v>1082.2052974101957</v>
      </c>
      <c r="E47" s="20"/>
    </row>
    <row r="48" spans="1:5" ht="31.5" outlineLevel="1" x14ac:dyDescent="0.25">
      <c r="A48" s="226" t="s">
        <v>122</v>
      </c>
      <c r="B48" s="225" t="s">
        <v>123</v>
      </c>
      <c r="C48" s="224" t="s">
        <v>75</v>
      </c>
      <c r="D48" s="72" t="s">
        <v>179</v>
      </c>
      <c r="E48" s="72"/>
    </row>
    <row r="49" spans="1:5" outlineLevel="1" x14ac:dyDescent="0.25">
      <c r="A49" s="226" t="s">
        <v>124</v>
      </c>
      <c r="B49" s="225" t="s">
        <v>125</v>
      </c>
      <c r="C49" s="224" t="s">
        <v>75</v>
      </c>
      <c r="D49" s="72" t="s">
        <v>179</v>
      </c>
      <c r="E49" s="72"/>
    </row>
    <row r="50" spans="1:5" ht="31.5" outlineLevel="1" x14ac:dyDescent="0.25">
      <c r="A50" s="226" t="s">
        <v>126</v>
      </c>
      <c r="B50" s="225" t="s">
        <v>127</v>
      </c>
      <c r="C50" s="224" t="s">
        <v>75</v>
      </c>
      <c r="D50" s="72" t="s">
        <v>179</v>
      </c>
      <c r="E50" s="72"/>
    </row>
    <row r="51" spans="1:5" ht="31.5" outlineLevel="1" x14ac:dyDescent="0.25">
      <c r="A51" s="226" t="s">
        <v>128</v>
      </c>
      <c r="B51" s="225" t="s">
        <v>129</v>
      </c>
      <c r="C51" s="224" t="s">
        <v>75</v>
      </c>
      <c r="D51" s="26">
        <v>0</v>
      </c>
      <c r="E51" s="26"/>
    </row>
    <row r="52" spans="1:5" outlineLevel="1" x14ac:dyDescent="0.25">
      <c r="A52" s="226" t="s">
        <v>130</v>
      </c>
      <c r="B52" s="225" t="s">
        <v>131</v>
      </c>
      <c r="C52" s="224" t="s">
        <v>75</v>
      </c>
      <c r="D52" s="20">
        <v>0</v>
      </c>
      <c r="E52" s="20"/>
    </row>
    <row r="53" spans="1:5" ht="63" outlineLevel="1" x14ac:dyDescent="0.25">
      <c r="A53" s="16"/>
      <c r="B53" s="16" t="s">
        <v>212</v>
      </c>
      <c r="C53" s="16" t="s">
        <v>179</v>
      </c>
      <c r="D53" s="73" t="s">
        <v>179</v>
      </c>
      <c r="E53" s="78"/>
    </row>
    <row r="54" spans="1:5" ht="47.25" outlineLevel="1" x14ac:dyDescent="0.25">
      <c r="A54" s="16"/>
      <c r="B54" s="16" t="s">
        <v>865</v>
      </c>
      <c r="C54" s="16" t="s">
        <v>179</v>
      </c>
      <c r="D54" s="73" t="s">
        <v>179</v>
      </c>
      <c r="E54" s="78"/>
    </row>
    <row r="55" spans="1:5" ht="47.25" outlineLevel="1" x14ac:dyDescent="0.25">
      <c r="A55" s="16"/>
      <c r="B55" s="16" t="s">
        <v>214</v>
      </c>
      <c r="C55" s="16" t="s">
        <v>179</v>
      </c>
      <c r="D55" s="73" t="s">
        <v>179</v>
      </c>
      <c r="E55" s="78"/>
    </row>
    <row r="56" spans="1:5" ht="47.25" outlineLevel="1" x14ac:dyDescent="0.25">
      <c r="A56" s="16"/>
      <c r="B56" s="16" t="s">
        <v>211</v>
      </c>
      <c r="C56" s="16" t="s">
        <v>179</v>
      </c>
      <c r="D56" s="73" t="s">
        <v>179</v>
      </c>
      <c r="E56" s="78"/>
    </row>
    <row r="57" spans="1:5" outlineLevel="1" x14ac:dyDescent="0.25">
      <c r="A57" s="16"/>
      <c r="B57" s="16" t="s">
        <v>887</v>
      </c>
      <c r="C57" s="16"/>
      <c r="D57" s="73" t="s">
        <v>179</v>
      </c>
      <c r="E57" s="78"/>
    </row>
    <row r="58" spans="1:5" ht="47.25" outlineLevel="1" x14ac:dyDescent="0.25">
      <c r="A58" s="16"/>
      <c r="B58" s="16" t="s">
        <v>220</v>
      </c>
      <c r="C58" s="16" t="s">
        <v>179</v>
      </c>
      <c r="D58" s="73" t="s">
        <v>179</v>
      </c>
      <c r="E58" s="78"/>
    </row>
    <row r="59" spans="1:5" outlineLevel="1" x14ac:dyDescent="0.25">
      <c r="A59" s="245" t="s">
        <v>132</v>
      </c>
      <c r="B59" s="244" t="s">
        <v>133</v>
      </c>
      <c r="C59" s="243" t="s">
        <v>75</v>
      </c>
      <c r="D59" s="71" t="s">
        <v>179</v>
      </c>
      <c r="E59" s="71"/>
    </row>
    <row r="60" spans="1:5" outlineLevel="1" x14ac:dyDescent="0.25">
      <c r="A60" s="226" t="s">
        <v>134</v>
      </c>
      <c r="B60" s="225" t="s">
        <v>135</v>
      </c>
      <c r="C60" s="224" t="s">
        <v>75</v>
      </c>
      <c r="D60" s="20">
        <v>1082.2052974101957</v>
      </c>
      <c r="E60" s="20"/>
    </row>
    <row r="61" spans="1:5" outlineLevel="1" x14ac:dyDescent="0.25">
      <c r="A61" s="226" t="s">
        <v>136</v>
      </c>
      <c r="B61" s="225" t="s">
        <v>137</v>
      </c>
      <c r="C61" s="224" t="s">
        <v>75</v>
      </c>
      <c r="D61" s="71" t="s">
        <v>179</v>
      </c>
      <c r="E61" s="71"/>
    </row>
    <row r="62" spans="1:5" outlineLevel="1" x14ac:dyDescent="0.25">
      <c r="A62" s="226" t="s">
        <v>138</v>
      </c>
      <c r="B62" s="225" t="s">
        <v>139</v>
      </c>
      <c r="C62" s="224" t="s">
        <v>75</v>
      </c>
      <c r="D62" s="71" t="s">
        <v>179</v>
      </c>
      <c r="E62" s="71"/>
    </row>
    <row r="63" spans="1:5" outlineLevel="1" x14ac:dyDescent="0.25">
      <c r="A63" s="226" t="s">
        <v>140</v>
      </c>
      <c r="B63" s="225" t="s">
        <v>141</v>
      </c>
      <c r="C63" s="224" t="s">
        <v>75</v>
      </c>
      <c r="D63" s="71" t="s">
        <v>179</v>
      </c>
      <c r="E63" s="71"/>
    </row>
    <row r="64" spans="1:5" outlineLevel="1" x14ac:dyDescent="0.25">
      <c r="A64" s="226" t="s">
        <v>142</v>
      </c>
      <c r="B64" s="225" t="s">
        <v>143</v>
      </c>
      <c r="C64" s="224" t="s">
        <v>75</v>
      </c>
      <c r="D64" s="71" t="s">
        <v>179</v>
      </c>
      <c r="E64" s="71"/>
    </row>
    <row r="65" spans="1:5" ht="31.5" outlineLevel="1" x14ac:dyDescent="0.25">
      <c r="A65" s="226" t="s">
        <v>144</v>
      </c>
      <c r="B65" s="225" t="s">
        <v>145</v>
      </c>
      <c r="C65" s="224" t="s">
        <v>75</v>
      </c>
      <c r="D65" s="309">
        <v>512.43799999999999</v>
      </c>
      <c r="E65" s="71"/>
    </row>
    <row r="66" spans="1:5" outlineLevel="1" x14ac:dyDescent="0.25">
      <c r="A66" s="17"/>
      <c r="B66" s="18" t="s">
        <v>863</v>
      </c>
      <c r="C66" s="18" t="s">
        <v>179</v>
      </c>
      <c r="D66" s="318">
        <v>512.43799999999999</v>
      </c>
      <c r="E66" s="250"/>
    </row>
    <row r="67" spans="1:5" ht="31.5" outlineLevel="1" x14ac:dyDescent="0.25">
      <c r="A67" s="226" t="s">
        <v>146</v>
      </c>
      <c r="B67" s="225" t="s">
        <v>147</v>
      </c>
      <c r="C67" s="224" t="s">
        <v>75</v>
      </c>
      <c r="D67" s="20">
        <v>569.76729741019562</v>
      </c>
      <c r="E67" s="20"/>
    </row>
    <row r="68" spans="1:5" outlineLevel="1" x14ac:dyDescent="0.25">
      <c r="A68" s="16"/>
      <c r="B68" s="16" t="s">
        <v>180</v>
      </c>
      <c r="C68" s="16" t="s">
        <v>179</v>
      </c>
      <c r="D68" s="289">
        <v>57.107591836734692</v>
      </c>
      <c r="E68" s="78"/>
    </row>
    <row r="69" spans="1:5" outlineLevel="1" x14ac:dyDescent="0.25">
      <c r="A69" s="16"/>
      <c r="B69" s="16" t="s">
        <v>181</v>
      </c>
      <c r="C69" s="16" t="s">
        <v>179</v>
      </c>
      <c r="D69" s="289">
        <v>52.682280292190669</v>
      </c>
      <c r="E69" s="78"/>
    </row>
    <row r="70" spans="1:5" outlineLevel="1" x14ac:dyDescent="0.25">
      <c r="A70" s="16"/>
      <c r="B70" s="16" t="s">
        <v>182</v>
      </c>
      <c r="C70" s="16" t="s">
        <v>179</v>
      </c>
      <c r="D70" s="289">
        <v>46.054509545753774</v>
      </c>
      <c r="E70" s="78"/>
    </row>
    <row r="71" spans="1:5" outlineLevel="1" x14ac:dyDescent="0.25">
      <c r="A71" s="16"/>
      <c r="B71" s="16" t="s">
        <v>183</v>
      </c>
      <c r="C71" s="16" t="s">
        <v>179</v>
      </c>
      <c r="D71" s="289">
        <v>67.985228377065098</v>
      </c>
      <c r="E71" s="78"/>
    </row>
    <row r="72" spans="1:5" outlineLevel="1" x14ac:dyDescent="0.25">
      <c r="A72" s="16"/>
      <c r="B72" s="16" t="s">
        <v>184</v>
      </c>
      <c r="C72" s="16" t="s">
        <v>179</v>
      </c>
      <c r="D72" s="289">
        <v>35.692244897959178</v>
      </c>
      <c r="E72" s="78"/>
    </row>
    <row r="73" spans="1:5" outlineLevel="1" x14ac:dyDescent="0.25">
      <c r="A73" s="16"/>
      <c r="B73" s="16" t="s">
        <v>185</v>
      </c>
      <c r="C73" s="16" t="s">
        <v>179</v>
      </c>
      <c r="D73" s="289">
        <v>46.809501505520238</v>
      </c>
      <c r="E73" s="78"/>
    </row>
    <row r="74" spans="1:5" outlineLevel="1" x14ac:dyDescent="0.25">
      <c r="A74" s="16"/>
      <c r="B74" s="16" t="s">
        <v>186</v>
      </c>
      <c r="C74" s="16" t="s">
        <v>179</v>
      </c>
      <c r="D74" s="289">
        <v>50.988921282798827</v>
      </c>
      <c r="E74" s="78"/>
    </row>
    <row r="75" spans="1:5" outlineLevel="1" x14ac:dyDescent="0.25">
      <c r="A75" s="16"/>
      <c r="B75" s="16" t="s">
        <v>187</v>
      </c>
      <c r="C75" s="16" t="s">
        <v>179</v>
      </c>
      <c r="D75" s="289">
        <v>53.471527937017498</v>
      </c>
      <c r="E75" s="78"/>
    </row>
    <row r="76" spans="1:5" outlineLevel="1" x14ac:dyDescent="0.25">
      <c r="A76" s="16"/>
      <c r="B76" s="16" t="s">
        <v>188</v>
      </c>
      <c r="C76" s="16" t="s">
        <v>179</v>
      </c>
      <c r="D76" s="289">
        <v>54.91114599686027</v>
      </c>
      <c r="E76" s="78"/>
    </row>
    <row r="77" spans="1:5" outlineLevel="1" x14ac:dyDescent="0.25">
      <c r="A77" s="16"/>
      <c r="B77" s="16" t="s">
        <v>218</v>
      </c>
      <c r="C77" s="16" t="s">
        <v>179</v>
      </c>
      <c r="D77" s="290">
        <v>62.073469387755097</v>
      </c>
      <c r="E77" s="78"/>
    </row>
    <row r="78" spans="1:5" outlineLevel="1" x14ac:dyDescent="0.25">
      <c r="A78" s="16"/>
      <c r="B78" s="16" t="s">
        <v>219</v>
      </c>
      <c r="C78" s="16" t="s">
        <v>179</v>
      </c>
      <c r="D78" s="290">
        <v>41.990876350540212</v>
      </c>
      <c r="E78" s="78"/>
    </row>
    <row r="79" spans="1:5" ht="31.5" outlineLevel="1" x14ac:dyDescent="0.25">
      <c r="A79" s="226" t="s">
        <v>148</v>
      </c>
      <c r="B79" s="225" t="s">
        <v>149</v>
      </c>
      <c r="C79" s="224" t="s">
        <v>75</v>
      </c>
      <c r="D79" s="71" t="s">
        <v>179</v>
      </c>
      <c r="E79" s="71"/>
    </row>
    <row r="80" spans="1:5" ht="31.5" outlineLevel="1" x14ac:dyDescent="0.25">
      <c r="A80" s="226" t="s">
        <v>150</v>
      </c>
      <c r="B80" s="225" t="s">
        <v>151</v>
      </c>
      <c r="C80" s="224" t="s">
        <v>75</v>
      </c>
      <c r="D80" s="71" t="s">
        <v>179</v>
      </c>
      <c r="E80" s="71"/>
    </row>
    <row r="81" spans="1:5" ht="31.5" outlineLevel="1" x14ac:dyDescent="0.25">
      <c r="A81" s="226" t="s">
        <v>152</v>
      </c>
      <c r="B81" s="225" t="s">
        <v>153</v>
      </c>
      <c r="C81" s="224" t="s">
        <v>75</v>
      </c>
      <c r="D81" s="71" t="s">
        <v>179</v>
      </c>
      <c r="E81" s="71"/>
    </row>
    <row r="82" spans="1:5" outlineLevel="1" x14ac:dyDescent="0.25">
      <c r="A82" s="226" t="s">
        <v>154</v>
      </c>
      <c r="B82" s="225" t="s">
        <v>155</v>
      </c>
      <c r="C82" s="224" t="s">
        <v>75</v>
      </c>
      <c r="D82" s="71" t="s">
        <v>179</v>
      </c>
      <c r="E82" s="71"/>
    </row>
    <row r="83" spans="1:5" ht="31.5" outlineLevel="1" x14ac:dyDescent="0.25">
      <c r="A83" s="226" t="s">
        <v>156</v>
      </c>
      <c r="B83" s="225" t="s">
        <v>157</v>
      </c>
      <c r="C83" s="224" t="s">
        <v>75</v>
      </c>
      <c r="D83" s="71" t="s">
        <v>179</v>
      </c>
      <c r="E83" s="71"/>
    </row>
    <row r="84" spans="1:5" ht="31.5" outlineLevel="1" x14ac:dyDescent="0.25">
      <c r="A84" s="226" t="s">
        <v>158</v>
      </c>
      <c r="B84" s="225" t="s">
        <v>159</v>
      </c>
      <c r="C84" s="224" t="s">
        <v>75</v>
      </c>
      <c r="D84" s="71" t="s">
        <v>179</v>
      </c>
      <c r="E84" s="71"/>
    </row>
    <row r="85" spans="1:5" ht="31.5" outlineLevel="1" x14ac:dyDescent="0.25">
      <c r="A85" s="226" t="s">
        <v>160</v>
      </c>
      <c r="B85" s="225" t="s">
        <v>161</v>
      </c>
      <c r="C85" s="224" t="s">
        <v>75</v>
      </c>
      <c r="D85" s="71" t="s">
        <v>179</v>
      </c>
      <c r="E85" s="71"/>
    </row>
    <row r="86" spans="1:5" ht="31.5" outlineLevel="1" x14ac:dyDescent="0.25">
      <c r="A86" s="226" t="s">
        <v>162</v>
      </c>
      <c r="B86" s="225" t="s">
        <v>163</v>
      </c>
      <c r="C86" s="224" t="s">
        <v>75</v>
      </c>
      <c r="D86" s="71" t="s">
        <v>179</v>
      </c>
      <c r="E86" s="71"/>
    </row>
    <row r="87" spans="1:5" outlineLevel="1" x14ac:dyDescent="0.25">
      <c r="A87" s="226" t="s">
        <v>164</v>
      </c>
      <c r="B87" s="225" t="s">
        <v>165</v>
      </c>
      <c r="C87" s="224" t="s">
        <v>75</v>
      </c>
      <c r="D87" s="20" t="s">
        <v>179</v>
      </c>
      <c r="E87" s="20"/>
    </row>
    <row r="88" spans="1:5" ht="31.5" outlineLevel="1" x14ac:dyDescent="0.25">
      <c r="A88" s="17"/>
      <c r="B88" s="238" t="s">
        <v>210</v>
      </c>
      <c r="C88" s="18" t="s">
        <v>179</v>
      </c>
      <c r="D88" s="73" t="s">
        <v>179</v>
      </c>
      <c r="E88" s="73"/>
    </row>
    <row r="89" spans="1:5" ht="47.25" outlineLevel="1" x14ac:dyDescent="0.25">
      <c r="A89" s="17"/>
      <c r="B89" s="238" t="s">
        <v>780</v>
      </c>
      <c r="C89" s="18" t="s">
        <v>179</v>
      </c>
      <c r="D89" s="73" t="s">
        <v>179</v>
      </c>
      <c r="E89" s="73"/>
    </row>
    <row r="90" spans="1:5" ht="44.25" customHeight="1" outlineLevel="1" x14ac:dyDescent="0.25">
      <c r="A90" s="17"/>
      <c r="B90" s="16" t="s">
        <v>866</v>
      </c>
      <c r="C90" s="18" t="s">
        <v>179</v>
      </c>
      <c r="D90" s="73" t="s">
        <v>179</v>
      </c>
      <c r="E90" s="73"/>
    </row>
    <row r="91" spans="1:5" ht="41.25" customHeight="1" outlineLevel="1" x14ac:dyDescent="0.25">
      <c r="A91" s="17"/>
      <c r="B91" s="16" t="s">
        <v>867</v>
      </c>
      <c r="C91" s="18" t="s">
        <v>179</v>
      </c>
      <c r="D91" s="73" t="s">
        <v>179</v>
      </c>
      <c r="E91" s="73"/>
    </row>
    <row r="92" spans="1:5" ht="45" customHeight="1" outlineLevel="1" x14ac:dyDescent="0.25">
      <c r="A92" s="17"/>
      <c r="B92" s="16" t="s">
        <v>869</v>
      </c>
      <c r="C92" s="18" t="s">
        <v>179</v>
      </c>
      <c r="D92" s="73" t="s">
        <v>179</v>
      </c>
      <c r="E92" s="73"/>
    </row>
    <row r="93" spans="1:5" ht="47.25" outlineLevel="1" x14ac:dyDescent="0.25">
      <c r="A93" s="17"/>
      <c r="B93" s="238" t="s">
        <v>813</v>
      </c>
      <c r="C93" s="18" t="s">
        <v>179</v>
      </c>
      <c r="D93" s="73" t="s">
        <v>179</v>
      </c>
      <c r="E93" s="73"/>
    </row>
    <row r="94" spans="1:5" ht="31.5" outlineLevel="1" x14ac:dyDescent="0.25">
      <c r="A94" s="17"/>
      <c r="B94" s="238" t="s">
        <v>893</v>
      </c>
      <c r="C94" s="18"/>
      <c r="D94" s="73"/>
      <c r="E94" s="73"/>
    </row>
    <row r="95" spans="1:5" ht="31.5" outlineLevel="1" x14ac:dyDescent="0.25">
      <c r="A95" s="17"/>
      <c r="B95" s="238" t="s">
        <v>781</v>
      </c>
      <c r="C95" s="18" t="s">
        <v>179</v>
      </c>
      <c r="D95" s="73" t="s">
        <v>179</v>
      </c>
      <c r="E95" s="73"/>
    </row>
    <row r="96" spans="1:5" ht="31.5" outlineLevel="1" x14ac:dyDescent="0.25">
      <c r="A96" s="241" t="s">
        <v>166</v>
      </c>
      <c r="B96" s="239" t="s">
        <v>167</v>
      </c>
      <c r="C96" s="230" t="s">
        <v>75</v>
      </c>
      <c r="D96" s="71" t="s">
        <v>179</v>
      </c>
      <c r="E96" s="71"/>
    </row>
    <row r="97" spans="1:5" outlineLevel="1" x14ac:dyDescent="0.25">
      <c r="A97" s="241" t="s">
        <v>168</v>
      </c>
      <c r="B97" s="239" t="s">
        <v>169</v>
      </c>
      <c r="C97" s="230" t="s">
        <v>75</v>
      </c>
      <c r="D97" s="20" t="s">
        <v>179</v>
      </c>
      <c r="E97" s="20"/>
    </row>
    <row r="98" spans="1:5" outlineLevel="1" x14ac:dyDescent="0.25">
      <c r="A98" s="242"/>
      <c r="B98" s="238" t="s">
        <v>178</v>
      </c>
      <c r="C98" s="231" t="s">
        <v>179</v>
      </c>
      <c r="D98" s="73" t="s">
        <v>179</v>
      </c>
      <c r="E98" s="80"/>
    </row>
    <row r="104" spans="1:5" x14ac:dyDescent="0.25">
      <c r="D104" s="81"/>
    </row>
  </sheetData>
  <mergeCells count="12">
    <mergeCell ref="A4:E4"/>
    <mergeCell ref="A6:E6"/>
    <mergeCell ref="A14:D14"/>
    <mergeCell ref="A15:A17"/>
    <mergeCell ref="B15:B17"/>
    <mergeCell ref="C15:C17"/>
    <mergeCell ref="E15:E17"/>
    <mergeCell ref="A7:E7"/>
    <mergeCell ref="A9:E9"/>
    <mergeCell ref="A11:E11"/>
    <mergeCell ref="A12:E12"/>
    <mergeCell ref="A13:E13"/>
  </mergeCells>
  <pageMargins left="0.51181102362204722" right="0.11811023622047245" top="0.55118110236220474" bottom="0.15748031496062992" header="0.31496062992125984" footer="0.31496062992125984"/>
  <pageSetup paperSize="9" scale="4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3"/>
  <sheetViews>
    <sheetView view="pageBreakPreview" zoomScale="60" zoomScaleNormal="55" workbookViewId="0">
      <selection sqref="A1:XFD1048576"/>
    </sheetView>
  </sheetViews>
  <sheetFormatPr defaultRowHeight="15" outlineLevelRow="1" x14ac:dyDescent="0.25"/>
  <cols>
    <col min="1" max="1" width="17.625" style="85" customWidth="1"/>
    <col min="2" max="2" width="37.625" style="86" customWidth="1"/>
    <col min="3" max="3" width="27.625" style="86" customWidth="1"/>
    <col min="4" max="4" width="16" style="86" customWidth="1"/>
    <col min="5" max="5" width="15.75" style="86" customWidth="1"/>
    <col min="6" max="6" width="16.75" style="86" customWidth="1"/>
    <col min="7" max="7" width="21.25" style="86" customWidth="1"/>
    <col min="8" max="12" width="19.625" style="86" customWidth="1"/>
    <col min="13" max="13" width="26.75" style="86" customWidth="1"/>
    <col min="14" max="14" width="26.5" style="86" customWidth="1"/>
    <col min="15" max="17" width="17.125" style="86" customWidth="1"/>
    <col min="18" max="18" width="13.5" style="86" customWidth="1"/>
    <col min="19" max="235" width="9" style="85"/>
    <col min="236" max="236" width="3.875" style="85" bestFit="1" customWidth="1"/>
    <col min="237" max="237" width="16" style="85" bestFit="1" customWidth="1"/>
    <col min="238" max="238" width="16.625" style="85" bestFit="1" customWidth="1"/>
    <col min="239" max="239" width="13.5" style="85" bestFit="1" customWidth="1"/>
    <col min="240" max="241" width="10.875" style="85" bestFit="1" customWidth="1"/>
    <col min="242" max="242" width="6.25" style="85" bestFit="1" customWidth="1"/>
    <col min="243" max="243" width="8.875" style="85" bestFit="1" customWidth="1"/>
    <col min="244" max="244" width="13.875" style="85" bestFit="1" customWidth="1"/>
    <col min="245" max="245" width="13.25" style="85" bestFit="1" customWidth="1"/>
    <col min="246" max="246" width="16" style="85" bestFit="1" customWidth="1"/>
    <col min="247" max="247" width="11.625" style="85" bestFit="1" customWidth="1"/>
    <col min="248" max="248" width="16.875" style="85" customWidth="1"/>
    <col min="249" max="249" width="13.25" style="85" customWidth="1"/>
    <col min="250" max="250" width="18.375" style="85" bestFit="1" customWidth="1"/>
    <col min="251" max="251" width="15" style="85" bestFit="1" customWidth="1"/>
    <col min="252" max="252" width="14.75" style="85" bestFit="1" customWidth="1"/>
    <col min="253" max="253" width="14.625" style="85" bestFit="1" customWidth="1"/>
    <col min="254" max="254" width="13.75" style="85" bestFit="1" customWidth="1"/>
    <col min="255" max="255" width="14.25" style="85" bestFit="1" customWidth="1"/>
    <col min="256" max="256" width="15.125" style="85" customWidth="1"/>
    <col min="257" max="257" width="20.5" style="85" bestFit="1" customWidth="1"/>
    <col min="258" max="258" width="27.875" style="85" bestFit="1" customWidth="1"/>
    <col min="259" max="259" width="6.875" style="85" bestFit="1" customWidth="1"/>
    <col min="260" max="260" width="5" style="85" bestFit="1" customWidth="1"/>
    <col min="261" max="261" width="8" style="85" bestFit="1" customWidth="1"/>
    <col min="262" max="262" width="11.875" style="85" bestFit="1" customWidth="1"/>
    <col min="263" max="491" width="9" style="85"/>
    <col min="492" max="492" width="3.875" style="85" bestFit="1" customWidth="1"/>
    <col min="493" max="493" width="16" style="85" bestFit="1" customWidth="1"/>
    <col min="494" max="494" width="16.625" style="85" bestFit="1" customWidth="1"/>
    <col min="495" max="495" width="13.5" style="85" bestFit="1" customWidth="1"/>
    <col min="496" max="497" width="10.875" style="85" bestFit="1" customWidth="1"/>
    <col min="498" max="498" width="6.25" style="85" bestFit="1" customWidth="1"/>
    <col min="499" max="499" width="8.875" style="85" bestFit="1" customWidth="1"/>
    <col min="500" max="500" width="13.875" style="85" bestFit="1" customWidth="1"/>
    <col min="501" max="501" width="13.25" style="85" bestFit="1" customWidth="1"/>
    <col min="502" max="502" width="16" style="85" bestFit="1" customWidth="1"/>
    <col min="503" max="503" width="11.625" style="85" bestFit="1" customWidth="1"/>
    <col min="504" max="504" width="16.875" style="85" customWidth="1"/>
    <col min="505" max="505" width="13.25" style="85" customWidth="1"/>
    <col min="506" max="506" width="18.375" style="85" bestFit="1" customWidth="1"/>
    <col min="507" max="507" width="15" style="85" bestFit="1" customWidth="1"/>
    <col min="508" max="508" width="14.75" style="85" bestFit="1" customWidth="1"/>
    <col min="509" max="509" width="14.625" style="85" bestFit="1" customWidth="1"/>
    <col min="510" max="510" width="13.75" style="85" bestFit="1" customWidth="1"/>
    <col min="511" max="511" width="14.25" style="85" bestFit="1" customWidth="1"/>
    <col min="512" max="512" width="15.125" style="85" customWidth="1"/>
    <col min="513" max="513" width="20.5" style="85" bestFit="1" customWidth="1"/>
    <col min="514" max="514" width="27.875" style="85" bestFit="1" customWidth="1"/>
    <col min="515" max="515" width="6.875" style="85" bestFit="1" customWidth="1"/>
    <col min="516" max="516" width="5" style="85" bestFit="1" customWidth="1"/>
    <col min="517" max="517" width="8" style="85" bestFit="1" customWidth="1"/>
    <col min="518" max="518" width="11.875" style="85" bestFit="1" customWidth="1"/>
    <col min="519" max="747" width="9" style="85"/>
    <col min="748" max="748" width="3.875" style="85" bestFit="1" customWidth="1"/>
    <col min="749" max="749" width="16" style="85" bestFit="1" customWidth="1"/>
    <col min="750" max="750" width="16.625" style="85" bestFit="1" customWidth="1"/>
    <col min="751" max="751" width="13.5" style="85" bestFit="1" customWidth="1"/>
    <col min="752" max="753" width="10.875" style="85" bestFit="1" customWidth="1"/>
    <col min="754" max="754" width="6.25" style="85" bestFit="1" customWidth="1"/>
    <col min="755" max="755" width="8.875" style="85" bestFit="1" customWidth="1"/>
    <col min="756" max="756" width="13.875" style="85" bestFit="1" customWidth="1"/>
    <col min="757" max="757" width="13.25" style="85" bestFit="1" customWidth="1"/>
    <col min="758" max="758" width="16" style="85" bestFit="1" customWidth="1"/>
    <col min="759" max="759" width="11.625" style="85" bestFit="1" customWidth="1"/>
    <col min="760" max="760" width="16.875" style="85" customWidth="1"/>
    <col min="761" max="761" width="13.25" style="85" customWidth="1"/>
    <col min="762" max="762" width="18.375" style="85" bestFit="1" customWidth="1"/>
    <col min="763" max="763" width="15" style="85" bestFit="1" customWidth="1"/>
    <col min="764" max="764" width="14.75" style="85" bestFit="1" customWidth="1"/>
    <col min="765" max="765" width="14.625" style="85" bestFit="1" customWidth="1"/>
    <col min="766" max="766" width="13.75" style="85" bestFit="1" customWidth="1"/>
    <col min="767" max="767" width="14.25" style="85" bestFit="1" customWidth="1"/>
    <col min="768" max="768" width="15.125" style="85" customWidth="1"/>
    <col min="769" max="769" width="20.5" style="85" bestFit="1" customWidth="1"/>
    <col min="770" max="770" width="27.875" style="85" bestFit="1" customWidth="1"/>
    <col min="771" max="771" width="6.875" style="85" bestFit="1" customWidth="1"/>
    <col min="772" max="772" width="5" style="85" bestFit="1" customWidth="1"/>
    <col min="773" max="773" width="8" style="85" bestFit="1" customWidth="1"/>
    <col min="774" max="774" width="11.875" style="85" bestFit="1" customWidth="1"/>
    <col min="775" max="1003" width="9" style="85"/>
    <col min="1004" max="1004" width="3.875" style="85" bestFit="1" customWidth="1"/>
    <col min="1005" max="1005" width="16" style="85" bestFit="1" customWidth="1"/>
    <col min="1006" max="1006" width="16.625" style="85" bestFit="1" customWidth="1"/>
    <col min="1007" max="1007" width="13.5" style="85" bestFit="1" customWidth="1"/>
    <col min="1008" max="1009" width="10.875" style="85" bestFit="1" customWidth="1"/>
    <col min="1010" max="1010" width="6.25" style="85" bestFit="1" customWidth="1"/>
    <col min="1011" max="1011" width="8.875" style="85" bestFit="1" customWidth="1"/>
    <col min="1012" max="1012" width="13.875" style="85" bestFit="1" customWidth="1"/>
    <col min="1013" max="1013" width="13.25" style="85" bestFit="1" customWidth="1"/>
    <col min="1014" max="1014" width="16" style="85" bestFit="1" customWidth="1"/>
    <col min="1015" max="1015" width="11.625" style="85" bestFit="1" customWidth="1"/>
    <col min="1016" max="1016" width="16.875" style="85" customWidth="1"/>
    <col min="1017" max="1017" width="13.25" style="85" customWidth="1"/>
    <col min="1018" max="1018" width="18.375" style="85" bestFit="1" customWidth="1"/>
    <col min="1019" max="1019" width="15" style="85" bestFit="1" customWidth="1"/>
    <col min="1020" max="1020" width="14.75" style="85" bestFit="1" customWidth="1"/>
    <col min="1021" max="1021" width="14.625" style="85" bestFit="1" customWidth="1"/>
    <col min="1022" max="1022" width="13.75" style="85" bestFit="1" customWidth="1"/>
    <col min="1023" max="1023" width="14.25" style="85" bestFit="1" customWidth="1"/>
    <col min="1024" max="1024" width="15.125" style="85" customWidth="1"/>
    <col min="1025" max="1025" width="20.5" style="85" bestFit="1" customWidth="1"/>
    <col min="1026" max="1026" width="27.875" style="85" bestFit="1" customWidth="1"/>
    <col min="1027" max="1027" width="6.875" style="85" bestFit="1" customWidth="1"/>
    <col min="1028" max="1028" width="5" style="85" bestFit="1" customWidth="1"/>
    <col min="1029" max="1029" width="8" style="85" bestFit="1" customWidth="1"/>
    <col min="1030" max="1030" width="11.875" style="85" bestFit="1" customWidth="1"/>
    <col min="1031" max="1259" width="9" style="85"/>
    <col min="1260" max="1260" width="3.875" style="85" bestFit="1" customWidth="1"/>
    <col min="1261" max="1261" width="16" style="85" bestFit="1" customWidth="1"/>
    <col min="1262" max="1262" width="16.625" style="85" bestFit="1" customWidth="1"/>
    <col min="1263" max="1263" width="13.5" style="85" bestFit="1" customWidth="1"/>
    <col min="1264" max="1265" width="10.875" style="85" bestFit="1" customWidth="1"/>
    <col min="1266" max="1266" width="6.25" style="85" bestFit="1" customWidth="1"/>
    <col min="1267" max="1267" width="8.875" style="85" bestFit="1" customWidth="1"/>
    <col min="1268" max="1268" width="13.875" style="85" bestFit="1" customWidth="1"/>
    <col min="1269" max="1269" width="13.25" style="85" bestFit="1" customWidth="1"/>
    <col min="1270" max="1270" width="16" style="85" bestFit="1" customWidth="1"/>
    <col min="1271" max="1271" width="11.625" style="85" bestFit="1" customWidth="1"/>
    <col min="1272" max="1272" width="16.875" style="85" customWidth="1"/>
    <col min="1273" max="1273" width="13.25" style="85" customWidth="1"/>
    <col min="1274" max="1274" width="18.375" style="85" bestFit="1" customWidth="1"/>
    <col min="1275" max="1275" width="15" style="85" bestFit="1" customWidth="1"/>
    <col min="1276" max="1276" width="14.75" style="85" bestFit="1" customWidth="1"/>
    <col min="1277" max="1277" width="14.625" style="85" bestFit="1" customWidth="1"/>
    <col min="1278" max="1278" width="13.75" style="85" bestFit="1" customWidth="1"/>
    <col min="1279" max="1279" width="14.25" style="85" bestFit="1" customWidth="1"/>
    <col min="1280" max="1280" width="15.125" style="85" customWidth="1"/>
    <col min="1281" max="1281" width="20.5" style="85" bestFit="1" customWidth="1"/>
    <col min="1282" max="1282" width="27.875" style="85" bestFit="1" customWidth="1"/>
    <col min="1283" max="1283" width="6.875" style="85" bestFit="1" customWidth="1"/>
    <col min="1284" max="1284" width="5" style="85" bestFit="1" customWidth="1"/>
    <col min="1285" max="1285" width="8" style="85" bestFit="1" customWidth="1"/>
    <col min="1286" max="1286" width="11.875" style="85" bestFit="1" customWidth="1"/>
    <col min="1287" max="1515" width="9" style="85"/>
    <col min="1516" max="1516" width="3.875" style="85" bestFit="1" customWidth="1"/>
    <col min="1517" max="1517" width="16" style="85" bestFit="1" customWidth="1"/>
    <col min="1518" max="1518" width="16.625" style="85" bestFit="1" customWidth="1"/>
    <col min="1519" max="1519" width="13.5" style="85" bestFit="1" customWidth="1"/>
    <col min="1520" max="1521" width="10.875" style="85" bestFit="1" customWidth="1"/>
    <col min="1522" max="1522" width="6.25" style="85" bestFit="1" customWidth="1"/>
    <col min="1523" max="1523" width="8.875" style="85" bestFit="1" customWidth="1"/>
    <col min="1524" max="1524" width="13.875" style="85" bestFit="1" customWidth="1"/>
    <col min="1525" max="1525" width="13.25" style="85" bestFit="1" customWidth="1"/>
    <col min="1526" max="1526" width="16" style="85" bestFit="1" customWidth="1"/>
    <col min="1527" max="1527" width="11.625" style="85" bestFit="1" customWidth="1"/>
    <col min="1528" max="1528" width="16.875" style="85" customWidth="1"/>
    <col min="1529" max="1529" width="13.25" style="85" customWidth="1"/>
    <col min="1530" max="1530" width="18.375" style="85" bestFit="1" customWidth="1"/>
    <col min="1531" max="1531" width="15" style="85" bestFit="1" customWidth="1"/>
    <col min="1532" max="1532" width="14.75" style="85" bestFit="1" customWidth="1"/>
    <col min="1533" max="1533" width="14.625" style="85" bestFit="1" customWidth="1"/>
    <col min="1534" max="1534" width="13.75" style="85" bestFit="1" customWidth="1"/>
    <col min="1535" max="1535" width="14.25" style="85" bestFit="1" customWidth="1"/>
    <col min="1536" max="1536" width="15.125" style="85" customWidth="1"/>
    <col min="1537" max="1537" width="20.5" style="85" bestFit="1" customWidth="1"/>
    <col min="1538" max="1538" width="27.875" style="85" bestFit="1" customWidth="1"/>
    <col min="1539" max="1539" width="6.875" style="85" bestFit="1" customWidth="1"/>
    <col min="1540" max="1540" width="5" style="85" bestFit="1" customWidth="1"/>
    <col min="1541" max="1541" width="8" style="85" bestFit="1" customWidth="1"/>
    <col min="1542" max="1542" width="11.875" style="85" bestFit="1" customWidth="1"/>
    <col min="1543" max="1771" width="9" style="85"/>
    <col min="1772" max="1772" width="3.875" style="85" bestFit="1" customWidth="1"/>
    <col min="1773" max="1773" width="16" style="85" bestFit="1" customWidth="1"/>
    <col min="1774" max="1774" width="16.625" style="85" bestFit="1" customWidth="1"/>
    <col min="1775" max="1775" width="13.5" style="85" bestFit="1" customWidth="1"/>
    <col min="1776" max="1777" width="10.875" style="85" bestFit="1" customWidth="1"/>
    <col min="1778" max="1778" width="6.25" style="85" bestFit="1" customWidth="1"/>
    <col min="1779" max="1779" width="8.875" style="85" bestFit="1" customWidth="1"/>
    <col min="1780" max="1780" width="13.875" style="85" bestFit="1" customWidth="1"/>
    <col min="1781" max="1781" width="13.25" style="85" bestFit="1" customWidth="1"/>
    <col min="1782" max="1782" width="16" style="85" bestFit="1" customWidth="1"/>
    <col min="1783" max="1783" width="11.625" style="85" bestFit="1" customWidth="1"/>
    <col min="1784" max="1784" width="16.875" style="85" customWidth="1"/>
    <col min="1785" max="1785" width="13.25" style="85" customWidth="1"/>
    <col min="1786" max="1786" width="18.375" style="85" bestFit="1" customWidth="1"/>
    <col min="1787" max="1787" width="15" style="85" bestFit="1" customWidth="1"/>
    <col min="1788" max="1788" width="14.75" style="85" bestFit="1" customWidth="1"/>
    <col min="1789" max="1789" width="14.625" style="85" bestFit="1" customWidth="1"/>
    <col min="1790" max="1790" width="13.75" style="85" bestFit="1" customWidth="1"/>
    <col min="1791" max="1791" width="14.25" style="85" bestFit="1" customWidth="1"/>
    <col min="1792" max="1792" width="15.125" style="85" customWidth="1"/>
    <col min="1793" max="1793" width="20.5" style="85" bestFit="1" customWidth="1"/>
    <col min="1794" max="1794" width="27.875" style="85" bestFit="1" customWidth="1"/>
    <col min="1795" max="1795" width="6.875" style="85" bestFit="1" customWidth="1"/>
    <col min="1796" max="1796" width="5" style="85" bestFit="1" customWidth="1"/>
    <col min="1797" max="1797" width="8" style="85" bestFit="1" customWidth="1"/>
    <col min="1798" max="1798" width="11.875" style="85" bestFit="1" customWidth="1"/>
    <col min="1799" max="2027" width="9" style="85"/>
    <col min="2028" max="2028" width="3.875" style="85" bestFit="1" customWidth="1"/>
    <col min="2029" max="2029" width="16" style="85" bestFit="1" customWidth="1"/>
    <col min="2030" max="2030" width="16.625" style="85" bestFit="1" customWidth="1"/>
    <col min="2031" max="2031" width="13.5" style="85" bestFit="1" customWidth="1"/>
    <col min="2032" max="2033" width="10.875" style="85" bestFit="1" customWidth="1"/>
    <col min="2034" max="2034" width="6.25" style="85" bestFit="1" customWidth="1"/>
    <col min="2035" max="2035" width="8.875" style="85" bestFit="1" customWidth="1"/>
    <col min="2036" max="2036" width="13.875" style="85" bestFit="1" customWidth="1"/>
    <col min="2037" max="2037" width="13.25" style="85" bestFit="1" customWidth="1"/>
    <col min="2038" max="2038" width="16" style="85" bestFit="1" customWidth="1"/>
    <col min="2039" max="2039" width="11.625" style="85" bestFit="1" customWidth="1"/>
    <col min="2040" max="2040" width="16.875" style="85" customWidth="1"/>
    <col min="2041" max="2041" width="13.25" style="85" customWidth="1"/>
    <col min="2042" max="2042" width="18.375" style="85" bestFit="1" customWidth="1"/>
    <col min="2043" max="2043" width="15" style="85" bestFit="1" customWidth="1"/>
    <col min="2044" max="2044" width="14.75" style="85" bestFit="1" customWidth="1"/>
    <col min="2045" max="2045" width="14.625" style="85" bestFit="1" customWidth="1"/>
    <col min="2046" max="2046" width="13.75" style="85" bestFit="1" customWidth="1"/>
    <col min="2047" max="2047" width="14.25" style="85" bestFit="1" customWidth="1"/>
    <col min="2048" max="2048" width="15.125" style="85" customWidth="1"/>
    <col min="2049" max="2049" width="20.5" style="85" bestFit="1" customWidth="1"/>
    <col min="2050" max="2050" width="27.875" style="85" bestFit="1" customWidth="1"/>
    <col min="2051" max="2051" width="6.875" style="85" bestFit="1" customWidth="1"/>
    <col min="2052" max="2052" width="5" style="85" bestFit="1" customWidth="1"/>
    <col min="2053" max="2053" width="8" style="85" bestFit="1" customWidth="1"/>
    <col min="2054" max="2054" width="11.875" style="85" bestFit="1" customWidth="1"/>
    <col min="2055" max="2283" width="9" style="85"/>
    <col min="2284" max="2284" width="3.875" style="85" bestFit="1" customWidth="1"/>
    <col min="2285" max="2285" width="16" style="85" bestFit="1" customWidth="1"/>
    <col min="2286" max="2286" width="16.625" style="85" bestFit="1" customWidth="1"/>
    <col min="2287" max="2287" width="13.5" style="85" bestFit="1" customWidth="1"/>
    <col min="2288" max="2289" width="10.875" style="85" bestFit="1" customWidth="1"/>
    <col min="2290" max="2290" width="6.25" style="85" bestFit="1" customWidth="1"/>
    <col min="2291" max="2291" width="8.875" style="85" bestFit="1" customWidth="1"/>
    <col min="2292" max="2292" width="13.875" style="85" bestFit="1" customWidth="1"/>
    <col min="2293" max="2293" width="13.25" style="85" bestFit="1" customWidth="1"/>
    <col min="2294" max="2294" width="16" style="85" bestFit="1" customWidth="1"/>
    <col min="2295" max="2295" width="11.625" style="85" bestFit="1" customWidth="1"/>
    <col min="2296" max="2296" width="16.875" style="85" customWidth="1"/>
    <col min="2297" max="2297" width="13.25" style="85" customWidth="1"/>
    <col min="2298" max="2298" width="18.375" style="85" bestFit="1" customWidth="1"/>
    <col min="2299" max="2299" width="15" style="85" bestFit="1" customWidth="1"/>
    <col min="2300" max="2300" width="14.75" style="85" bestFit="1" customWidth="1"/>
    <col min="2301" max="2301" width="14.625" style="85" bestFit="1" customWidth="1"/>
    <col min="2302" max="2302" width="13.75" style="85" bestFit="1" customWidth="1"/>
    <col min="2303" max="2303" width="14.25" style="85" bestFit="1" customWidth="1"/>
    <col min="2304" max="2304" width="15.125" style="85" customWidth="1"/>
    <col min="2305" max="2305" width="20.5" style="85" bestFit="1" customWidth="1"/>
    <col min="2306" max="2306" width="27.875" style="85" bestFit="1" customWidth="1"/>
    <col min="2307" max="2307" width="6.875" style="85" bestFit="1" customWidth="1"/>
    <col min="2308" max="2308" width="5" style="85" bestFit="1" customWidth="1"/>
    <col min="2309" max="2309" width="8" style="85" bestFit="1" customWidth="1"/>
    <col min="2310" max="2310" width="11.875" style="85" bestFit="1" customWidth="1"/>
    <col min="2311" max="2539" width="9" style="85"/>
    <col min="2540" max="2540" width="3.875" style="85" bestFit="1" customWidth="1"/>
    <col min="2541" max="2541" width="16" style="85" bestFit="1" customWidth="1"/>
    <col min="2542" max="2542" width="16.625" style="85" bestFit="1" customWidth="1"/>
    <col min="2543" max="2543" width="13.5" style="85" bestFit="1" customWidth="1"/>
    <col min="2544" max="2545" width="10.875" style="85" bestFit="1" customWidth="1"/>
    <col min="2546" max="2546" width="6.25" style="85" bestFit="1" customWidth="1"/>
    <col min="2547" max="2547" width="8.875" style="85" bestFit="1" customWidth="1"/>
    <col min="2548" max="2548" width="13.875" style="85" bestFit="1" customWidth="1"/>
    <col min="2549" max="2549" width="13.25" style="85" bestFit="1" customWidth="1"/>
    <col min="2550" max="2550" width="16" style="85" bestFit="1" customWidth="1"/>
    <col min="2551" max="2551" width="11.625" style="85" bestFit="1" customWidth="1"/>
    <col min="2552" max="2552" width="16.875" style="85" customWidth="1"/>
    <col min="2553" max="2553" width="13.25" style="85" customWidth="1"/>
    <col min="2554" max="2554" width="18.375" style="85" bestFit="1" customWidth="1"/>
    <col min="2555" max="2555" width="15" style="85" bestFit="1" customWidth="1"/>
    <col min="2556" max="2556" width="14.75" style="85" bestFit="1" customWidth="1"/>
    <col min="2557" max="2557" width="14.625" style="85" bestFit="1" customWidth="1"/>
    <col min="2558" max="2558" width="13.75" style="85" bestFit="1" customWidth="1"/>
    <col min="2559" max="2559" width="14.25" style="85" bestFit="1" customWidth="1"/>
    <col min="2560" max="2560" width="15.125" style="85" customWidth="1"/>
    <col min="2561" max="2561" width="20.5" style="85" bestFit="1" customWidth="1"/>
    <col min="2562" max="2562" width="27.875" style="85" bestFit="1" customWidth="1"/>
    <col min="2563" max="2563" width="6.875" style="85" bestFit="1" customWidth="1"/>
    <col min="2564" max="2564" width="5" style="85" bestFit="1" customWidth="1"/>
    <col min="2565" max="2565" width="8" style="85" bestFit="1" customWidth="1"/>
    <col min="2566" max="2566" width="11.875" style="85" bestFit="1" customWidth="1"/>
    <col min="2567" max="2795" width="9" style="85"/>
    <col min="2796" max="2796" width="3.875" style="85" bestFit="1" customWidth="1"/>
    <col min="2797" max="2797" width="16" style="85" bestFit="1" customWidth="1"/>
    <col min="2798" max="2798" width="16.625" style="85" bestFit="1" customWidth="1"/>
    <col min="2799" max="2799" width="13.5" style="85" bestFit="1" customWidth="1"/>
    <col min="2800" max="2801" width="10.875" style="85" bestFit="1" customWidth="1"/>
    <col min="2802" max="2802" width="6.25" style="85" bestFit="1" customWidth="1"/>
    <col min="2803" max="2803" width="8.875" style="85" bestFit="1" customWidth="1"/>
    <col min="2804" max="2804" width="13.875" style="85" bestFit="1" customWidth="1"/>
    <col min="2805" max="2805" width="13.25" style="85" bestFit="1" customWidth="1"/>
    <col min="2806" max="2806" width="16" style="85" bestFit="1" customWidth="1"/>
    <col min="2807" max="2807" width="11.625" style="85" bestFit="1" customWidth="1"/>
    <col min="2808" max="2808" width="16.875" style="85" customWidth="1"/>
    <col min="2809" max="2809" width="13.25" style="85" customWidth="1"/>
    <col min="2810" max="2810" width="18.375" style="85" bestFit="1" customWidth="1"/>
    <col min="2811" max="2811" width="15" style="85" bestFit="1" customWidth="1"/>
    <col min="2812" max="2812" width="14.75" style="85" bestFit="1" customWidth="1"/>
    <col min="2813" max="2813" width="14.625" style="85" bestFit="1" customWidth="1"/>
    <col min="2814" max="2814" width="13.75" style="85" bestFit="1" customWidth="1"/>
    <col min="2815" max="2815" width="14.25" style="85" bestFit="1" customWidth="1"/>
    <col min="2816" max="2816" width="15.125" style="85" customWidth="1"/>
    <col min="2817" max="2817" width="20.5" style="85" bestFit="1" customWidth="1"/>
    <col min="2818" max="2818" width="27.875" style="85" bestFit="1" customWidth="1"/>
    <col min="2819" max="2819" width="6.875" style="85" bestFit="1" customWidth="1"/>
    <col min="2820" max="2820" width="5" style="85" bestFit="1" customWidth="1"/>
    <col min="2821" max="2821" width="8" style="85" bestFit="1" customWidth="1"/>
    <col min="2822" max="2822" width="11.875" style="85" bestFit="1" customWidth="1"/>
    <col min="2823" max="3051" width="9" style="85"/>
    <col min="3052" max="3052" width="3.875" style="85" bestFit="1" customWidth="1"/>
    <col min="3053" max="3053" width="16" style="85" bestFit="1" customWidth="1"/>
    <col min="3054" max="3054" width="16.625" style="85" bestFit="1" customWidth="1"/>
    <col min="3055" max="3055" width="13.5" style="85" bestFit="1" customWidth="1"/>
    <col min="3056" max="3057" width="10.875" style="85" bestFit="1" customWidth="1"/>
    <col min="3058" max="3058" width="6.25" style="85" bestFit="1" customWidth="1"/>
    <col min="3059" max="3059" width="8.875" style="85" bestFit="1" customWidth="1"/>
    <col min="3060" max="3060" width="13.875" style="85" bestFit="1" customWidth="1"/>
    <col min="3061" max="3061" width="13.25" style="85" bestFit="1" customWidth="1"/>
    <col min="3062" max="3062" width="16" style="85" bestFit="1" customWidth="1"/>
    <col min="3063" max="3063" width="11.625" style="85" bestFit="1" customWidth="1"/>
    <col min="3064" max="3064" width="16.875" style="85" customWidth="1"/>
    <col min="3065" max="3065" width="13.25" style="85" customWidth="1"/>
    <col min="3066" max="3066" width="18.375" style="85" bestFit="1" customWidth="1"/>
    <col min="3067" max="3067" width="15" style="85" bestFit="1" customWidth="1"/>
    <col min="3068" max="3068" width="14.75" style="85" bestFit="1" customWidth="1"/>
    <col min="3069" max="3069" width="14.625" style="85" bestFit="1" customWidth="1"/>
    <col min="3070" max="3070" width="13.75" style="85" bestFit="1" customWidth="1"/>
    <col min="3071" max="3071" width="14.25" style="85" bestFit="1" customWidth="1"/>
    <col min="3072" max="3072" width="15.125" style="85" customWidth="1"/>
    <col min="3073" max="3073" width="20.5" style="85" bestFit="1" customWidth="1"/>
    <col min="3074" max="3074" width="27.875" style="85" bestFit="1" customWidth="1"/>
    <col min="3075" max="3075" width="6.875" style="85" bestFit="1" customWidth="1"/>
    <col min="3076" max="3076" width="5" style="85" bestFit="1" customWidth="1"/>
    <col min="3077" max="3077" width="8" style="85" bestFit="1" customWidth="1"/>
    <col min="3078" max="3078" width="11.875" style="85" bestFit="1" customWidth="1"/>
    <col min="3079" max="3307" width="9" style="85"/>
    <col min="3308" max="3308" width="3.875" style="85" bestFit="1" customWidth="1"/>
    <col min="3309" max="3309" width="16" style="85" bestFit="1" customWidth="1"/>
    <col min="3310" max="3310" width="16.625" style="85" bestFit="1" customWidth="1"/>
    <col min="3311" max="3311" width="13.5" style="85" bestFit="1" customWidth="1"/>
    <col min="3312" max="3313" width="10.875" style="85" bestFit="1" customWidth="1"/>
    <col min="3314" max="3314" width="6.25" style="85" bestFit="1" customWidth="1"/>
    <col min="3315" max="3315" width="8.875" style="85" bestFit="1" customWidth="1"/>
    <col min="3316" max="3316" width="13.875" style="85" bestFit="1" customWidth="1"/>
    <col min="3317" max="3317" width="13.25" style="85" bestFit="1" customWidth="1"/>
    <col min="3318" max="3318" width="16" style="85" bestFit="1" customWidth="1"/>
    <col min="3319" max="3319" width="11.625" style="85" bestFit="1" customWidth="1"/>
    <col min="3320" max="3320" width="16.875" style="85" customWidth="1"/>
    <col min="3321" max="3321" width="13.25" style="85" customWidth="1"/>
    <col min="3322" max="3322" width="18.375" style="85" bestFit="1" customWidth="1"/>
    <col min="3323" max="3323" width="15" style="85" bestFit="1" customWidth="1"/>
    <col min="3324" max="3324" width="14.75" style="85" bestFit="1" customWidth="1"/>
    <col min="3325" max="3325" width="14.625" style="85" bestFit="1" customWidth="1"/>
    <col min="3326" max="3326" width="13.75" style="85" bestFit="1" customWidth="1"/>
    <col min="3327" max="3327" width="14.25" style="85" bestFit="1" customWidth="1"/>
    <col min="3328" max="3328" width="15.125" style="85" customWidth="1"/>
    <col min="3329" max="3329" width="20.5" style="85" bestFit="1" customWidth="1"/>
    <col min="3330" max="3330" width="27.875" style="85" bestFit="1" customWidth="1"/>
    <col min="3331" max="3331" width="6.875" style="85" bestFit="1" customWidth="1"/>
    <col min="3332" max="3332" width="5" style="85" bestFit="1" customWidth="1"/>
    <col min="3333" max="3333" width="8" style="85" bestFit="1" customWidth="1"/>
    <col min="3334" max="3334" width="11.875" style="85" bestFit="1" customWidth="1"/>
    <col min="3335" max="3563" width="9" style="85"/>
    <col min="3564" max="3564" width="3.875" style="85" bestFit="1" customWidth="1"/>
    <col min="3565" max="3565" width="16" style="85" bestFit="1" customWidth="1"/>
    <col min="3566" max="3566" width="16.625" style="85" bestFit="1" customWidth="1"/>
    <col min="3567" max="3567" width="13.5" style="85" bestFit="1" customWidth="1"/>
    <col min="3568" max="3569" width="10.875" style="85" bestFit="1" customWidth="1"/>
    <col min="3570" max="3570" width="6.25" style="85" bestFit="1" customWidth="1"/>
    <col min="3571" max="3571" width="8.875" style="85" bestFit="1" customWidth="1"/>
    <col min="3572" max="3572" width="13.875" style="85" bestFit="1" customWidth="1"/>
    <col min="3573" max="3573" width="13.25" style="85" bestFit="1" customWidth="1"/>
    <col min="3574" max="3574" width="16" style="85" bestFit="1" customWidth="1"/>
    <col min="3575" max="3575" width="11.625" style="85" bestFit="1" customWidth="1"/>
    <col min="3576" max="3576" width="16.875" style="85" customWidth="1"/>
    <col min="3577" max="3577" width="13.25" style="85" customWidth="1"/>
    <col min="3578" max="3578" width="18.375" style="85" bestFit="1" customWidth="1"/>
    <col min="3579" max="3579" width="15" style="85" bestFit="1" customWidth="1"/>
    <col min="3580" max="3580" width="14.75" style="85" bestFit="1" customWidth="1"/>
    <col min="3581" max="3581" width="14.625" style="85" bestFit="1" customWidth="1"/>
    <col min="3582" max="3582" width="13.75" style="85" bestFit="1" customWidth="1"/>
    <col min="3583" max="3583" width="14.25" style="85" bestFit="1" customWidth="1"/>
    <col min="3584" max="3584" width="15.125" style="85" customWidth="1"/>
    <col min="3585" max="3585" width="20.5" style="85" bestFit="1" customWidth="1"/>
    <col min="3586" max="3586" width="27.875" style="85" bestFit="1" customWidth="1"/>
    <col min="3587" max="3587" width="6.875" style="85" bestFit="1" customWidth="1"/>
    <col min="3588" max="3588" width="5" style="85" bestFit="1" customWidth="1"/>
    <col min="3589" max="3589" width="8" style="85" bestFit="1" customWidth="1"/>
    <col min="3590" max="3590" width="11.875" style="85" bestFit="1" customWidth="1"/>
    <col min="3591" max="3819" width="9" style="85"/>
    <col min="3820" max="3820" width="3.875" style="85" bestFit="1" customWidth="1"/>
    <col min="3821" max="3821" width="16" style="85" bestFit="1" customWidth="1"/>
    <col min="3822" max="3822" width="16.625" style="85" bestFit="1" customWidth="1"/>
    <col min="3823" max="3823" width="13.5" style="85" bestFit="1" customWidth="1"/>
    <col min="3824" max="3825" width="10.875" style="85" bestFit="1" customWidth="1"/>
    <col min="3826" max="3826" width="6.25" style="85" bestFit="1" customWidth="1"/>
    <col min="3827" max="3827" width="8.875" style="85" bestFit="1" customWidth="1"/>
    <col min="3828" max="3828" width="13.875" style="85" bestFit="1" customWidth="1"/>
    <col min="3829" max="3829" width="13.25" style="85" bestFit="1" customWidth="1"/>
    <col min="3830" max="3830" width="16" style="85" bestFit="1" customWidth="1"/>
    <col min="3831" max="3831" width="11.625" style="85" bestFit="1" customWidth="1"/>
    <col min="3832" max="3832" width="16.875" style="85" customWidth="1"/>
    <col min="3833" max="3833" width="13.25" style="85" customWidth="1"/>
    <col min="3834" max="3834" width="18.375" style="85" bestFit="1" customWidth="1"/>
    <col min="3835" max="3835" width="15" style="85" bestFit="1" customWidth="1"/>
    <col min="3836" max="3836" width="14.75" style="85" bestFit="1" customWidth="1"/>
    <col min="3837" max="3837" width="14.625" style="85" bestFit="1" customWidth="1"/>
    <col min="3838" max="3838" width="13.75" style="85" bestFit="1" customWidth="1"/>
    <col min="3839" max="3839" width="14.25" style="85" bestFit="1" customWidth="1"/>
    <col min="3840" max="3840" width="15.125" style="85" customWidth="1"/>
    <col min="3841" max="3841" width="20.5" style="85" bestFit="1" customWidth="1"/>
    <col min="3842" max="3842" width="27.875" style="85" bestFit="1" customWidth="1"/>
    <col min="3843" max="3843" width="6.875" style="85" bestFit="1" customWidth="1"/>
    <col min="3844" max="3844" width="5" style="85" bestFit="1" customWidth="1"/>
    <col min="3845" max="3845" width="8" style="85" bestFit="1" customWidth="1"/>
    <col min="3846" max="3846" width="11.875" style="85" bestFit="1" customWidth="1"/>
    <col min="3847" max="4075" width="9" style="85"/>
    <col min="4076" max="4076" width="3.875" style="85" bestFit="1" customWidth="1"/>
    <col min="4077" max="4077" width="16" style="85" bestFit="1" customWidth="1"/>
    <col min="4078" max="4078" width="16.625" style="85" bestFit="1" customWidth="1"/>
    <col min="4079" max="4079" width="13.5" style="85" bestFit="1" customWidth="1"/>
    <col min="4080" max="4081" width="10.875" style="85" bestFit="1" customWidth="1"/>
    <col min="4082" max="4082" width="6.25" style="85" bestFit="1" customWidth="1"/>
    <col min="4083" max="4083" width="8.875" style="85" bestFit="1" customWidth="1"/>
    <col min="4084" max="4084" width="13.875" style="85" bestFit="1" customWidth="1"/>
    <col min="4085" max="4085" width="13.25" style="85" bestFit="1" customWidth="1"/>
    <col min="4086" max="4086" width="16" style="85" bestFit="1" customWidth="1"/>
    <col min="4087" max="4087" width="11.625" style="85" bestFit="1" customWidth="1"/>
    <col min="4088" max="4088" width="16.875" style="85" customWidth="1"/>
    <col min="4089" max="4089" width="13.25" style="85" customWidth="1"/>
    <col min="4090" max="4090" width="18.375" style="85" bestFit="1" customWidth="1"/>
    <col min="4091" max="4091" width="15" style="85" bestFit="1" customWidth="1"/>
    <col min="4092" max="4092" width="14.75" style="85" bestFit="1" customWidth="1"/>
    <col min="4093" max="4093" width="14.625" style="85" bestFit="1" customWidth="1"/>
    <col min="4094" max="4094" width="13.75" style="85" bestFit="1" customWidth="1"/>
    <col min="4095" max="4095" width="14.25" style="85" bestFit="1" customWidth="1"/>
    <col min="4096" max="4096" width="15.125" style="85" customWidth="1"/>
    <col min="4097" max="4097" width="20.5" style="85" bestFit="1" customWidth="1"/>
    <col min="4098" max="4098" width="27.875" style="85" bestFit="1" customWidth="1"/>
    <col min="4099" max="4099" width="6.875" style="85" bestFit="1" customWidth="1"/>
    <col min="4100" max="4100" width="5" style="85" bestFit="1" customWidth="1"/>
    <col min="4101" max="4101" width="8" style="85" bestFit="1" customWidth="1"/>
    <col min="4102" max="4102" width="11.875" style="85" bestFit="1" customWidth="1"/>
    <col min="4103" max="4331" width="9" style="85"/>
    <col min="4332" max="4332" width="3.875" style="85" bestFit="1" customWidth="1"/>
    <col min="4333" max="4333" width="16" style="85" bestFit="1" customWidth="1"/>
    <col min="4334" max="4334" width="16.625" style="85" bestFit="1" customWidth="1"/>
    <col min="4335" max="4335" width="13.5" style="85" bestFit="1" customWidth="1"/>
    <col min="4336" max="4337" width="10.875" style="85" bestFit="1" customWidth="1"/>
    <col min="4338" max="4338" width="6.25" style="85" bestFit="1" customWidth="1"/>
    <col min="4339" max="4339" width="8.875" style="85" bestFit="1" customWidth="1"/>
    <col min="4340" max="4340" width="13.875" style="85" bestFit="1" customWidth="1"/>
    <col min="4341" max="4341" width="13.25" style="85" bestFit="1" customWidth="1"/>
    <col min="4342" max="4342" width="16" style="85" bestFit="1" customWidth="1"/>
    <col min="4343" max="4343" width="11.625" style="85" bestFit="1" customWidth="1"/>
    <col min="4344" max="4344" width="16.875" style="85" customWidth="1"/>
    <col min="4345" max="4345" width="13.25" style="85" customWidth="1"/>
    <col min="4346" max="4346" width="18.375" style="85" bestFit="1" customWidth="1"/>
    <col min="4347" max="4347" width="15" style="85" bestFit="1" customWidth="1"/>
    <col min="4348" max="4348" width="14.75" style="85" bestFit="1" customWidth="1"/>
    <col min="4349" max="4349" width="14.625" style="85" bestFit="1" customWidth="1"/>
    <col min="4350" max="4350" width="13.75" style="85" bestFit="1" customWidth="1"/>
    <col min="4351" max="4351" width="14.25" style="85" bestFit="1" customWidth="1"/>
    <col min="4352" max="4352" width="15.125" style="85" customWidth="1"/>
    <col min="4353" max="4353" width="20.5" style="85" bestFit="1" customWidth="1"/>
    <col min="4354" max="4354" width="27.875" style="85" bestFit="1" customWidth="1"/>
    <col min="4355" max="4355" width="6.875" style="85" bestFit="1" customWidth="1"/>
    <col min="4356" max="4356" width="5" style="85" bestFit="1" customWidth="1"/>
    <col min="4357" max="4357" width="8" style="85" bestFit="1" customWidth="1"/>
    <col min="4358" max="4358" width="11.875" style="85" bestFit="1" customWidth="1"/>
    <col min="4359" max="4587" width="9" style="85"/>
    <col min="4588" max="4588" width="3.875" style="85" bestFit="1" customWidth="1"/>
    <col min="4589" max="4589" width="16" style="85" bestFit="1" customWidth="1"/>
    <col min="4590" max="4590" width="16.625" style="85" bestFit="1" customWidth="1"/>
    <col min="4591" max="4591" width="13.5" style="85" bestFit="1" customWidth="1"/>
    <col min="4592" max="4593" width="10.875" style="85" bestFit="1" customWidth="1"/>
    <col min="4594" max="4594" width="6.25" style="85" bestFit="1" customWidth="1"/>
    <col min="4595" max="4595" width="8.875" style="85" bestFit="1" customWidth="1"/>
    <col min="4596" max="4596" width="13.875" style="85" bestFit="1" customWidth="1"/>
    <col min="4597" max="4597" width="13.25" style="85" bestFit="1" customWidth="1"/>
    <col min="4598" max="4598" width="16" style="85" bestFit="1" customWidth="1"/>
    <col min="4599" max="4599" width="11.625" style="85" bestFit="1" customWidth="1"/>
    <col min="4600" max="4600" width="16.875" style="85" customWidth="1"/>
    <col min="4601" max="4601" width="13.25" style="85" customWidth="1"/>
    <col min="4602" max="4602" width="18.375" style="85" bestFit="1" customWidth="1"/>
    <col min="4603" max="4603" width="15" style="85" bestFit="1" customWidth="1"/>
    <col min="4604" max="4604" width="14.75" style="85" bestFit="1" customWidth="1"/>
    <col min="4605" max="4605" width="14.625" style="85" bestFit="1" customWidth="1"/>
    <col min="4606" max="4606" width="13.75" style="85" bestFit="1" customWidth="1"/>
    <col min="4607" max="4607" width="14.25" style="85" bestFit="1" customWidth="1"/>
    <col min="4608" max="4608" width="15.125" style="85" customWidth="1"/>
    <col min="4609" max="4609" width="20.5" style="85" bestFit="1" customWidth="1"/>
    <col min="4610" max="4610" width="27.875" style="85" bestFit="1" customWidth="1"/>
    <col min="4611" max="4611" width="6.875" style="85" bestFit="1" customWidth="1"/>
    <col min="4612" max="4612" width="5" style="85" bestFit="1" customWidth="1"/>
    <col min="4613" max="4613" width="8" style="85" bestFit="1" customWidth="1"/>
    <col min="4614" max="4614" width="11.875" style="85" bestFit="1" customWidth="1"/>
    <col min="4615" max="4843" width="9" style="85"/>
    <col min="4844" max="4844" width="3.875" style="85" bestFit="1" customWidth="1"/>
    <col min="4845" max="4845" width="16" style="85" bestFit="1" customWidth="1"/>
    <col min="4846" max="4846" width="16.625" style="85" bestFit="1" customWidth="1"/>
    <col min="4847" max="4847" width="13.5" style="85" bestFit="1" customWidth="1"/>
    <col min="4848" max="4849" width="10.875" style="85" bestFit="1" customWidth="1"/>
    <col min="4850" max="4850" width="6.25" style="85" bestFit="1" customWidth="1"/>
    <col min="4851" max="4851" width="8.875" style="85" bestFit="1" customWidth="1"/>
    <col min="4852" max="4852" width="13.875" style="85" bestFit="1" customWidth="1"/>
    <col min="4853" max="4853" width="13.25" style="85" bestFit="1" customWidth="1"/>
    <col min="4854" max="4854" width="16" style="85" bestFit="1" customWidth="1"/>
    <col min="4855" max="4855" width="11.625" style="85" bestFit="1" customWidth="1"/>
    <col min="4856" max="4856" width="16.875" style="85" customWidth="1"/>
    <col min="4857" max="4857" width="13.25" style="85" customWidth="1"/>
    <col min="4858" max="4858" width="18.375" style="85" bestFit="1" customWidth="1"/>
    <col min="4859" max="4859" width="15" style="85" bestFit="1" customWidth="1"/>
    <col min="4860" max="4860" width="14.75" style="85" bestFit="1" customWidth="1"/>
    <col min="4861" max="4861" width="14.625" style="85" bestFit="1" customWidth="1"/>
    <col min="4862" max="4862" width="13.75" style="85" bestFit="1" customWidth="1"/>
    <col min="4863" max="4863" width="14.25" style="85" bestFit="1" customWidth="1"/>
    <col min="4864" max="4864" width="15.125" style="85" customWidth="1"/>
    <col min="4865" max="4865" width="20.5" style="85" bestFit="1" customWidth="1"/>
    <col min="4866" max="4866" width="27.875" style="85" bestFit="1" customWidth="1"/>
    <col min="4867" max="4867" width="6.875" style="85" bestFit="1" customWidth="1"/>
    <col min="4868" max="4868" width="5" style="85" bestFit="1" customWidth="1"/>
    <col min="4869" max="4869" width="8" style="85" bestFit="1" customWidth="1"/>
    <col min="4870" max="4870" width="11.875" style="85" bestFit="1" customWidth="1"/>
    <col min="4871" max="5099" width="9" style="85"/>
    <col min="5100" max="5100" width="3.875" style="85" bestFit="1" customWidth="1"/>
    <col min="5101" max="5101" width="16" style="85" bestFit="1" customWidth="1"/>
    <col min="5102" max="5102" width="16.625" style="85" bestFit="1" customWidth="1"/>
    <col min="5103" max="5103" width="13.5" style="85" bestFit="1" customWidth="1"/>
    <col min="5104" max="5105" width="10.875" style="85" bestFit="1" customWidth="1"/>
    <col min="5106" max="5106" width="6.25" style="85" bestFit="1" customWidth="1"/>
    <col min="5107" max="5107" width="8.875" style="85" bestFit="1" customWidth="1"/>
    <col min="5108" max="5108" width="13.875" style="85" bestFit="1" customWidth="1"/>
    <col min="5109" max="5109" width="13.25" style="85" bestFit="1" customWidth="1"/>
    <col min="5110" max="5110" width="16" style="85" bestFit="1" customWidth="1"/>
    <col min="5111" max="5111" width="11.625" style="85" bestFit="1" customWidth="1"/>
    <col min="5112" max="5112" width="16.875" style="85" customWidth="1"/>
    <col min="5113" max="5113" width="13.25" style="85" customWidth="1"/>
    <col min="5114" max="5114" width="18.375" style="85" bestFit="1" customWidth="1"/>
    <col min="5115" max="5115" width="15" style="85" bestFit="1" customWidth="1"/>
    <col min="5116" max="5116" width="14.75" style="85" bestFit="1" customWidth="1"/>
    <col min="5117" max="5117" width="14.625" style="85" bestFit="1" customWidth="1"/>
    <col min="5118" max="5118" width="13.75" style="85" bestFit="1" customWidth="1"/>
    <col min="5119" max="5119" width="14.25" style="85" bestFit="1" customWidth="1"/>
    <col min="5120" max="5120" width="15.125" style="85" customWidth="1"/>
    <col min="5121" max="5121" width="20.5" style="85" bestFit="1" customWidth="1"/>
    <col min="5122" max="5122" width="27.875" style="85" bestFit="1" customWidth="1"/>
    <col min="5123" max="5123" width="6.875" style="85" bestFit="1" customWidth="1"/>
    <col min="5124" max="5124" width="5" style="85" bestFit="1" customWidth="1"/>
    <col min="5125" max="5125" width="8" style="85" bestFit="1" customWidth="1"/>
    <col min="5126" max="5126" width="11.875" style="85" bestFit="1" customWidth="1"/>
    <col min="5127" max="5355" width="9" style="85"/>
    <col min="5356" max="5356" width="3.875" style="85" bestFit="1" customWidth="1"/>
    <col min="5357" max="5357" width="16" style="85" bestFit="1" customWidth="1"/>
    <col min="5358" max="5358" width="16.625" style="85" bestFit="1" customWidth="1"/>
    <col min="5359" max="5359" width="13.5" style="85" bestFit="1" customWidth="1"/>
    <col min="5360" max="5361" width="10.875" style="85" bestFit="1" customWidth="1"/>
    <col min="5362" max="5362" width="6.25" style="85" bestFit="1" customWidth="1"/>
    <col min="5363" max="5363" width="8.875" style="85" bestFit="1" customWidth="1"/>
    <col min="5364" max="5364" width="13.875" style="85" bestFit="1" customWidth="1"/>
    <col min="5365" max="5365" width="13.25" style="85" bestFit="1" customWidth="1"/>
    <col min="5366" max="5366" width="16" style="85" bestFit="1" customWidth="1"/>
    <col min="5367" max="5367" width="11.625" style="85" bestFit="1" customWidth="1"/>
    <col min="5368" max="5368" width="16.875" style="85" customWidth="1"/>
    <col min="5369" max="5369" width="13.25" style="85" customWidth="1"/>
    <col min="5370" max="5370" width="18.375" style="85" bestFit="1" customWidth="1"/>
    <col min="5371" max="5371" width="15" style="85" bestFit="1" customWidth="1"/>
    <col min="5372" max="5372" width="14.75" style="85" bestFit="1" customWidth="1"/>
    <col min="5373" max="5373" width="14.625" style="85" bestFit="1" customWidth="1"/>
    <col min="5374" max="5374" width="13.75" style="85" bestFit="1" customWidth="1"/>
    <col min="5375" max="5375" width="14.25" style="85" bestFit="1" customWidth="1"/>
    <col min="5376" max="5376" width="15.125" style="85" customWidth="1"/>
    <col min="5377" max="5377" width="20.5" style="85" bestFit="1" customWidth="1"/>
    <col min="5378" max="5378" width="27.875" style="85" bestFit="1" customWidth="1"/>
    <col min="5379" max="5379" width="6.875" style="85" bestFit="1" customWidth="1"/>
    <col min="5380" max="5380" width="5" style="85" bestFit="1" customWidth="1"/>
    <col min="5381" max="5381" width="8" style="85" bestFit="1" customWidth="1"/>
    <col min="5382" max="5382" width="11.875" style="85" bestFit="1" customWidth="1"/>
    <col min="5383" max="5611" width="9" style="85"/>
    <col min="5612" max="5612" width="3.875" style="85" bestFit="1" customWidth="1"/>
    <col min="5613" max="5613" width="16" style="85" bestFit="1" customWidth="1"/>
    <col min="5614" max="5614" width="16.625" style="85" bestFit="1" customWidth="1"/>
    <col min="5615" max="5615" width="13.5" style="85" bestFit="1" customWidth="1"/>
    <col min="5616" max="5617" width="10.875" style="85" bestFit="1" customWidth="1"/>
    <col min="5618" max="5618" width="6.25" style="85" bestFit="1" customWidth="1"/>
    <col min="5619" max="5619" width="8.875" style="85" bestFit="1" customWidth="1"/>
    <col min="5620" max="5620" width="13.875" style="85" bestFit="1" customWidth="1"/>
    <col min="5621" max="5621" width="13.25" style="85" bestFit="1" customWidth="1"/>
    <col min="5622" max="5622" width="16" style="85" bestFit="1" customWidth="1"/>
    <col min="5623" max="5623" width="11.625" style="85" bestFit="1" customWidth="1"/>
    <col min="5624" max="5624" width="16.875" style="85" customWidth="1"/>
    <col min="5625" max="5625" width="13.25" style="85" customWidth="1"/>
    <col min="5626" max="5626" width="18.375" style="85" bestFit="1" customWidth="1"/>
    <col min="5627" max="5627" width="15" style="85" bestFit="1" customWidth="1"/>
    <col min="5628" max="5628" width="14.75" style="85" bestFit="1" customWidth="1"/>
    <col min="5629" max="5629" width="14.625" style="85" bestFit="1" customWidth="1"/>
    <col min="5630" max="5630" width="13.75" style="85" bestFit="1" customWidth="1"/>
    <col min="5631" max="5631" width="14.25" style="85" bestFit="1" customWidth="1"/>
    <col min="5632" max="5632" width="15.125" style="85" customWidth="1"/>
    <col min="5633" max="5633" width="20.5" style="85" bestFit="1" customWidth="1"/>
    <col min="5634" max="5634" width="27.875" style="85" bestFit="1" customWidth="1"/>
    <col min="5635" max="5635" width="6.875" style="85" bestFit="1" customWidth="1"/>
    <col min="5636" max="5636" width="5" style="85" bestFit="1" customWidth="1"/>
    <col min="5637" max="5637" width="8" style="85" bestFit="1" customWidth="1"/>
    <col min="5638" max="5638" width="11.875" style="85" bestFit="1" customWidth="1"/>
    <col min="5639" max="5867" width="9" style="85"/>
    <col min="5868" max="5868" width="3.875" style="85" bestFit="1" customWidth="1"/>
    <col min="5869" max="5869" width="16" style="85" bestFit="1" customWidth="1"/>
    <col min="5870" max="5870" width="16.625" style="85" bestFit="1" customWidth="1"/>
    <col min="5871" max="5871" width="13.5" style="85" bestFit="1" customWidth="1"/>
    <col min="5872" max="5873" width="10.875" style="85" bestFit="1" customWidth="1"/>
    <col min="5874" max="5874" width="6.25" style="85" bestFit="1" customWidth="1"/>
    <col min="5875" max="5875" width="8.875" style="85" bestFit="1" customWidth="1"/>
    <col min="5876" max="5876" width="13.875" style="85" bestFit="1" customWidth="1"/>
    <col min="5877" max="5877" width="13.25" style="85" bestFit="1" customWidth="1"/>
    <col min="5878" max="5878" width="16" style="85" bestFit="1" customWidth="1"/>
    <col min="5879" max="5879" width="11.625" style="85" bestFit="1" customWidth="1"/>
    <col min="5880" max="5880" width="16.875" style="85" customWidth="1"/>
    <col min="5881" max="5881" width="13.25" style="85" customWidth="1"/>
    <col min="5882" max="5882" width="18.375" style="85" bestFit="1" customWidth="1"/>
    <col min="5883" max="5883" width="15" style="85" bestFit="1" customWidth="1"/>
    <col min="5884" max="5884" width="14.75" style="85" bestFit="1" customWidth="1"/>
    <col min="5885" max="5885" width="14.625" style="85" bestFit="1" customWidth="1"/>
    <col min="5886" max="5886" width="13.75" style="85" bestFit="1" customWidth="1"/>
    <col min="5887" max="5887" width="14.25" style="85" bestFit="1" customWidth="1"/>
    <col min="5888" max="5888" width="15.125" style="85" customWidth="1"/>
    <col min="5889" max="5889" width="20.5" style="85" bestFit="1" customWidth="1"/>
    <col min="5890" max="5890" width="27.875" style="85" bestFit="1" customWidth="1"/>
    <col min="5891" max="5891" width="6.875" style="85" bestFit="1" customWidth="1"/>
    <col min="5892" max="5892" width="5" style="85" bestFit="1" customWidth="1"/>
    <col min="5893" max="5893" width="8" style="85" bestFit="1" customWidth="1"/>
    <col min="5894" max="5894" width="11.875" style="85" bestFit="1" customWidth="1"/>
    <col min="5895" max="6123" width="9" style="85"/>
    <col min="6124" max="6124" width="3.875" style="85" bestFit="1" customWidth="1"/>
    <col min="6125" max="6125" width="16" style="85" bestFit="1" customWidth="1"/>
    <col min="6126" max="6126" width="16.625" style="85" bestFit="1" customWidth="1"/>
    <col min="6127" max="6127" width="13.5" style="85" bestFit="1" customWidth="1"/>
    <col min="6128" max="6129" width="10.875" style="85" bestFit="1" customWidth="1"/>
    <col min="6130" max="6130" width="6.25" style="85" bestFit="1" customWidth="1"/>
    <col min="6131" max="6131" width="8.875" style="85" bestFit="1" customWidth="1"/>
    <col min="6132" max="6132" width="13.875" style="85" bestFit="1" customWidth="1"/>
    <col min="6133" max="6133" width="13.25" style="85" bestFit="1" customWidth="1"/>
    <col min="6134" max="6134" width="16" style="85" bestFit="1" customWidth="1"/>
    <col min="6135" max="6135" width="11.625" style="85" bestFit="1" customWidth="1"/>
    <col min="6136" max="6136" width="16.875" style="85" customWidth="1"/>
    <col min="6137" max="6137" width="13.25" style="85" customWidth="1"/>
    <col min="6138" max="6138" width="18.375" style="85" bestFit="1" customWidth="1"/>
    <col min="6139" max="6139" width="15" style="85" bestFit="1" customWidth="1"/>
    <col min="6140" max="6140" width="14.75" style="85" bestFit="1" customWidth="1"/>
    <col min="6141" max="6141" width="14.625" style="85" bestFit="1" customWidth="1"/>
    <col min="6142" max="6142" width="13.75" style="85" bestFit="1" customWidth="1"/>
    <col min="6143" max="6143" width="14.25" style="85" bestFit="1" customWidth="1"/>
    <col min="6144" max="6144" width="15.125" style="85" customWidth="1"/>
    <col min="6145" max="6145" width="20.5" style="85" bestFit="1" customWidth="1"/>
    <col min="6146" max="6146" width="27.875" style="85" bestFit="1" customWidth="1"/>
    <col min="6147" max="6147" width="6.875" style="85" bestFit="1" customWidth="1"/>
    <col min="6148" max="6148" width="5" style="85" bestFit="1" customWidth="1"/>
    <col min="6149" max="6149" width="8" style="85" bestFit="1" customWidth="1"/>
    <col min="6150" max="6150" width="11.875" style="85" bestFit="1" customWidth="1"/>
    <col min="6151" max="6379" width="9" style="85"/>
    <col min="6380" max="6380" width="3.875" style="85" bestFit="1" customWidth="1"/>
    <col min="6381" max="6381" width="16" style="85" bestFit="1" customWidth="1"/>
    <col min="6382" max="6382" width="16.625" style="85" bestFit="1" customWidth="1"/>
    <col min="6383" max="6383" width="13.5" style="85" bestFit="1" customWidth="1"/>
    <col min="6384" max="6385" width="10.875" style="85" bestFit="1" customWidth="1"/>
    <col min="6386" max="6386" width="6.25" style="85" bestFit="1" customWidth="1"/>
    <col min="6387" max="6387" width="8.875" style="85" bestFit="1" customWidth="1"/>
    <col min="6388" max="6388" width="13.875" style="85" bestFit="1" customWidth="1"/>
    <col min="6389" max="6389" width="13.25" style="85" bestFit="1" customWidth="1"/>
    <col min="6390" max="6390" width="16" style="85" bestFit="1" customWidth="1"/>
    <col min="6391" max="6391" width="11.625" style="85" bestFit="1" customWidth="1"/>
    <col min="6392" max="6392" width="16.875" style="85" customWidth="1"/>
    <col min="6393" max="6393" width="13.25" style="85" customWidth="1"/>
    <col min="6394" max="6394" width="18.375" style="85" bestFit="1" customWidth="1"/>
    <col min="6395" max="6395" width="15" style="85" bestFit="1" customWidth="1"/>
    <col min="6396" max="6396" width="14.75" style="85" bestFit="1" customWidth="1"/>
    <col min="6397" max="6397" width="14.625" style="85" bestFit="1" customWidth="1"/>
    <col min="6398" max="6398" width="13.75" style="85" bestFit="1" customWidth="1"/>
    <col min="6399" max="6399" width="14.25" style="85" bestFit="1" customWidth="1"/>
    <col min="6400" max="6400" width="15.125" style="85" customWidth="1"/>
    <col min="6401" max="6401" width="20.5" style="85" bestFit="1" customWidth="1"/>
    <col min="6402" max="6402" width="27.875" style="85" bestFit="1" customWidth="1"/>
    <col min="6403" max="6403" width="6.875" style="85" bestFit="1" customWidth="1"/>
    <col min="6404" max="6404" width="5" style="85" bestFit="1" customWidth="1"/>
    <col min="6405" max="6405" width="8" style="85" bestFit="1" customWidth="1"/>
    <col min="6406" max="6406" width="11.875" style="85" bestFit="1" customWidth="1"/>
    <col min="6407" max="6635" width="9" style="85"/>
    <col min="6636" max="6636" width="3.875" style="85" bestFit="1" customWidth="1"/>
    <col min="6637" max="6637" width="16" style="85" bestFit="1" customWidth="1"/>
    <col min="6638" max="6638" width="16.625" style="85" bestFit="1" customWidth="1"/>
    <col min="6639" max="6639" width="13.5" style="85" bestFit="1" customWidth="1"/>
    <col min="6640" max="6641" width="10.875" style="85" bestFit="1" customWidth="1"/>
    <col min="6642" max="6642" width="6.25" style="85" bestFit="1" customWidth="1"/>
    <col min="6643" max="6643" width="8.875" style="85" bestFit="1" customWidth="1"/>
    <col min="6644" max="6644" width="13.875" style="85" bestFit="1" customWidth="1"/>
    <col min="6645" max="6645" width="13.25" style="85" bestFit="1" customWidth="1"/>
    <col min="6646" max="6646" width="16" style="85" bestFit="1" customWidth="1"/>
    <col min="6647" max="6647" width="11.625" style="85" bestFit="1" customWidth="1"/>
    <col min="6648" max="6648" width="16.875" style="85" customWidth="1"/>
    <col min="6649" max="6649" width="13.25" style="85" customWidth="1"/>
    <col min="6650" max="6650" width="18.375" style="85" bestFit="1" customWidth="1"/>
    <col min="6651" max="6651" width="15" style="85" bestFit="1" customWidth="1"/>
    <col min="6652" max="6652" width="14.75" style="85" bestFit="1" customWidth="1"/>
    <col min="6653" max="6653" width="14.625" style="85" bestFit="1" customWidth="1"/>
    <col min="6654" max="6654" width="13.75" style="85" bestFit="1" customWidth="1"/>
    <col min="6655" max="6655" width="14.25" style="85" bestFit="1" customWidth="1"/>
    <col min="6656" max="6656" width="15.125" style="85" customWidth="1"/>
    <col min="6657" max="6657" width="20.5" style="85" bestFit="1" customWidth="1"/>
    <col min="6658" max="6658" width="27.875" style="85" bestFit="1" customWidth="1"/>
    <col min="6659" max="6659" width="6.875" style="85" bestFit="1" customWidth="1"/>
    <col min="6660" max="6660" width="5" style="85" bestFit="1" customWidth="1"/>
    <col min="6661" max="6661" width="8" style="85" bestFit="1" customWidth="1"/>
    <col min="6662" max="6662" width="11.875" style="85" bestFit="1" customWidth="1"/>
    <col min="6663" max="6891" width="9" style="85"/>
    <col min="6892" max="6892" width="3.875" style="85" bestFit="1" customWidth="1"/>
    <col min="6893" max="6893" width="16" style="85" bestFit="1" customWidth="1"/>
    <col min="6894" max="6894" width="16.625" style="85" bestFit="1" customWidth="1"/>
    <col min="6895" max="6895" width="13.5" style="85" bestFit="1" customWidth="1"/>
    <col min="6896" max="6897" width="10.875" style="85" bestFit="1" customWidth="1"/>
    <col min="6898" max="6898" width="6.25" style="85" bestFit="1" customWidth="1"/>
    <col min="6899" max="6899" width="8.875" style="85" bestFit="1" customWidth="1"/>
    <col min="6900" max="6900" width="13.875" style="85" bestFit="1" customWidth="1"/>
    <col min="6901" max="6901" width="13.25" style="85" bestFit="1" customWidth="1"/>
    <col min="6902" max="6902" width="16" style="85" bestFit="1" customWidth="1"/>
    <col min="6903" max="6903" width="11.625" style="85" bestFit="1" customWidth="1"/>
    <col min="6904" max="6904" width="16.875" style="85" customWidth="1"/>
    <col min="6905" max="6905" width="13.25" style="85" customWidth="1"/>
    <col min="6906" max="6906" width="18.375" style="85" bestFit="1" customWidth="1"/>
    <col min="6907" max="6907" width="15" style="85" bestFit="1" customWidth="1"/>
    <col min="6908" max="6908" width="14.75" style="85" bestFit="1" customWidth="1"/>
    <col min="6909" max="6909" width="14.625" style="85" bestFit="1" customWidth="1"/>
    <col min="6910" max="6910" width="13.75" style="85" bestFit="1" customWidth="1"/>
    <col min="6911" max="6911" width="14.25" style="85" bestFit="1" customWidth="1"/>
    <col min="6912" max="6912" width="15.125" style="85" customWidth="1"/>
    <col min="6913" max="6913" width="20.5" style="85" bestFit="1" customWidth="1"/>
    <col min="6914" max="6914" width="27.875" style="85" bestFit="1" customWidth="1"/>
    <col min="6915" max="6915" width="6.875" style="85" bestFit="1" customWidth="1"/>
    <col min="6916" max="6916" width="5" style="85" bestFit="1" customWidth="1"/>
    <col min="6917" max="6917" width="8" style="85" bestFit="1" customWidth="1"/>
    <col min="6918" max="6918" width="11.875" style="85" bestFit="1" customWidth="1"/>
    <col min="6919" max="7147" width="9" style="85"/>
    <col min="7148" max="7148" width="3.875" style="85" bestFit="1" customWidth="1"/>
    <col min="7149" max="7149" width="16" style="85" bestFit="1" customWidth="1"/>
    <col min="7150" max="7150" width="16.625" style="85" bestFit="1" customWidth="1"/>
    <col min="7151" max="7151" width="13.5" style="85" bestFit="1" customWidth="1"/>
    <col min="7152" max="7153" width="10.875" style="85" bestFit="1" customWidth="1"/>
    <col min="7154" max="7154" width="6.25" style="85" bestFit="1" customWidth="1"/>
    <col min="7155" max="7155" width="8.875" style="85" bestFit="1" customWidth="1"/>
    <col min="7156" max="7156" width="13.875" style="85" bestFit="1" customWidth="1"/>
    <col min="7157" max="7157" width="13.25" style="85" bestFit="1" customWidth="1"/>
    <col min="7158" max="7158" width="16" style="85" bestFit="1" customWidth="1"/>
    <col min="7159" max="7159" width="11.625" style="85" bestFit="1" customWidth="1"/>
    <col min="7160" max="7160" width="16.875" style="85" customWidth="1"/>
    <col min="7161" max="7161" width="13.25" style="85" customWidth="1"/>
    <col min="7162" max="7162" width="18.375" style="85" bestFit="1" customWidth="1"/>
    <col min="7163" max="7163" width="15" style="85" bestFit="1" customWidth="1"/>
    <col min="7164" max="7164" width="14.75" style="85" bestFit="1" customWidth="1"/>
    <col min="7165" max="7165" width="14.625" style="85" bestFit="1" customWidth="1"/>
    <col min="7166" max="7166" width="13.75" style="85" bestFit="1" customWidth="1"/>
    <col min="7167" max="7167" width="14.25" style="85" bestFit="1" customWidth="1"/>
    <col min="7168" max="7168" width="15.125" style="85" customWidth="1"/>
    <col min="7169" max="7169" width="20.5" style="85" bestFit="1" customWidth="1"/>
    <col min="7170" max="7170" width="27.875" style="85" bestFit="1" customWidth="1"/>
    <col min="7171" max="7171" width="6.875" style="85" bestFit="1" customWidth="1"/>
    <col min="7172" max="7172" width="5" style="85" bestFit="1" customWidth="1"/>
    <col min="7173" max="7173" width="8" style="85" bestFit="1" customWidth="1"/>
    <col min="7174" max="7174" width="11.875" style="85" bestFit="1" customWidth="1"/>
    <col min="7175" max="7403" width="9" style="85"/>
    <col min="7404" max="7404" width="3.875" style="85" bestFit="1" customWidth="1"/>
    <col min="7405" max="7405" width="16" style="85" bestFit="1" customWidth="1"/>
    <col min="7406" max="7406" width="16.625" style="85" bestFit="1" customWidth="1"/>
    <col min="7407" max="7407" width="13.5" style="85" bestFit="1" customWidth="1"/>
    <col min="7408" max="7409" width="10.875" style="85" bestFit="1" customWidth="1"/>
    <col min="7410" max="7410" width="6.25" style="85" bestFit="1" customWidth="1"/>
    <col min="7411" max="7411" width="8.875" style="85" bestFit="1" customWidth="1"/>
    <col min="7412" max="7412" width="13.875" style="85" bestFit="1" customWidth="1"/>
    <col min="7413" max="7413" width="13.25" style="85" bestFit="1" customWidth="1"/>
    <col min="7414" max="7414" width="16" style="85" bestFit="1" customWidth="1"/>
    <col min="7415" max="7415" width="11.625" style="85" bestFit="1" customWidth="1"/>
    <col min="7416" max="7416" width="16.875" style="85" customWidth="1"/>
    <col min="7417" max="7417" width="13.25" style="85" customWidth="1"/>
    <col min="7418" max="7418" width="18.375" style="85" bestFit="1" customWidth="1"/>
    <col min="7419" max="7419" width="15" style="85" bestFit="1" customWidth="1"/>
    <col min="7420" max="7420" width="14.75" style="85" bestFit="1" customWidth="1"/>
    <col min="7421" max="7421" width="14.625" style="85" bestFit="1" customWidth="1"/>
    <col min="7422" max="7422" width="13.75" style="85" bestFit="1" customWidth="1"/>
    <col min="7423" max="7423" width="14.25" style="85" bestFit="1" customWidth="1"/>
    <col min="7424" max="7424" width="15.125" style="85" customWidth="1"/>
    <col min="7425" max="7425" width="20.5" style="85" bestFit="1" customWidth="1"/>
    <col min="7426" max="7426" width="27.875" style="85" bestFit="1" customWidth="1"/>
    <col min="7427" max="7427" width="6.875" style="85" bestFit="1" customWidth="1"/>
    <col min="7428" max="7428" width="5" style="85" bestFit="1" customWidth="1"/>
    <col min="7429" max="7429" width="8" style="85" bestFit="1" customWidth="1"/>
    <col min="7430" max="7430" width="11.875" style="85" bestFit="1" customWidth="1"/>
    <col min="7431" max="7659" width="9" style="85"/>
    <col min="7660" max="7660" width="3.875" style="85" bestFit="1" customWidth="1"/>
    <col min="7661" max="7661" width="16" style="85" bestFit="1" customWidth="1"/>
    <col min="7662" max="7662" width="16.625" style="85" bestFit="1" customWidth="1"/>
    <col min="7663" max="7663" width="13.5" style="85" bestFit="1" customWidth="1"/>
    <col min="7664" max="7665" width="10.875" style="85" bestFit="1" customWidth="1"/>
    <col min="7666" max="7666" width="6.25" style="85" bestFit="1" customWidth="1"/>
    <col min="7667" max="7667" width="8.875" style="85" bestFit="1" customWidth="1"/>
    <col min="7668" max="7668" width="13.875" style="85" bestFit="1" customWidth="1"/>
    <col min="7669" max="7669" width="13.25" style="85" bestFit="1" customWidth="1"/>
    <col min="7670" max="7670" width="16" style="85" bestFit="1" customWidth="1"/>
    <col min="7671" max="7671" width="11.625" style="85" bestFit="1" customWidth="1"/>
    <col min="7672" max="7672" width="16.875" style="85" customWidth="1"/>
    <col min="7673" max="7673" width="13.25" style="85" customWidth="1"/>
    <col min="7674" max="7674" width="18.375" style="85" bestFit="1" customWidth="1"/>
    <col min="7675" max="7675" width="15" style="85" bestFit="1" customWidth="1"/>
    <col min="7676" max="7676" width="14.75" style="85" bestFit="1" customWidth="1"/>
    <col min="7677" max="7677" width="14.625" style="85" bestFit="1" customWidth="1"/>
    <col min="7678" max="7678" width="13.75" style="85" bestFit="1" customWidth="1"/>
    <col min="7679" max="7679" width="14.25" style="85" bestFit="1" customWidth="1"/>
    <col min="7680" max="7680" width="15.125" style="85" customWidth="1"/>
    <col min="7681" max="7681" width="20.5" style="85" bestFit="1" customWidth="1"/>
    <col min="7682" max="7682" width="27.875" style="85" bestFit="1" customWidth="1"/>
    <col min="7683" max="7683" width="6.875" style="85" bestFit="1" customWidth="1"/>
    <col min="7684" max="7684" width="5" style="85" bestFit="1" customWidth="1"/>
    <col min="7685" max="7685" width="8" style="85" bestFit="1" customWidth="1"/>
    <col min="7686" max="7686" width="11.875" style="85" bestFit="1" customWidth="1"/>
    <col min="7687" max="7915" width="9" style="85"/>
    <col min="7916" max="7916" width="3.875" style="85" bestFit="1" customWidth="1"/>
    <col min="7917" max="7917" width="16" style="85" bestFit="1" customWidth="1"/>
    <col min="7918" max="7918" width="16.625" style="85" bestFit="1" customWidth="1"/>
    <col min="7919" max="7919" width="13.5" style="85" bestFit="1" customWidth="1"/>
    <col min="7920" max="7921" width="10.875" style="85" bestFit="1" customWidth="1"/>
    <col min="7922" max="7922" width="6.25" style="85" bestFit="1" customWidth="1"/>
    <col min="7923" max="7923" width="8.875" style="85" bestFit="1" customWidth="1"/>
    <col min="7924" max="7924" width="13.875" style="85" bestFit="1" customWidth="1"/>
    <col min="7925" max="7925" width="13.25" style="85" bestFit="1" customWidth="1"/>
    <col min="7926" max="7926" width="16" style="85" bestFit="1" customWidth="1"/>
    <col min="7927" max="7927" width="11.625" style="85" bestFit="1" customWidth="1"/>
    <col min="7928" max="7928" width="16.875" style="85" customWidth="1"/>
    <col min="7929" max="7929" width="13.25" style="85" customWidth="1"/>
    <col min="7930" max="7930" width="18.375" style="85" bestFit="1" customWidth="1"/>
    <col min="7931" max="7931" width="15" style="85" bestFit="1" customWidth="1"/>
    <col min="7932" max="7932" width="14.75" style="85" bestFit="1" customWidth="1"/>
    <col min="7933" max="7933" width="14.625" style="85" bestFit="1" customWidth="1"/>
    <col min="7934" max="7934" width="13.75" style="85" bestFit="1" customWidth="1"/>
    <col min="7935" max="7935" width="14.25" style="85" bestFit="1" customWidth="1"/>
    <col min="7936" max="7936" width="15.125" style="85" customWidth="1"/>
    <col min="7937" max="7937" width="20.5" style="85" bestFit="1" customWidth="1"/>
    <col min="7938" max="7938" width="27.875" style="85" bestFit="1" customWidth="1"/>
    <col min="7939" max="7939" width="6.875" style="85" bestFit="1" customWidth="1"/>
    <col min="7940" max="7940" width="5" style="85" bestFit="1" customWidth="1"/>
    <col min="7941" max="7941" width="8" style="85" bestFit="1" customWidth="1"/>
    <col min="7942" max="7942" width="11.875" style="85" bestFit="1" customWidth="1"/>
    <col min="7943" max="8171" width="9" style="85"/>
    <col min="8172" max="8172" width="3.875" style="85" bestFit="1" customWidth="1"/>
    <col min="8173" max="8173" width="16" style="85" bestFit="1" customWidth="1"/>
    <col min="8174" max="8174" width="16.625" style="85" bestFit="1" customWidth="1"/>
    <col min="8175" max="8175" width="13.5" style="85" bestFit="1" customWidth="1"/>
    <col min="8176" max="8177" width="10.875" style="85" bestFit="1" customWidth="1"/>
    <col min="8178" max="8178" width="6.25" style="85" bestFit="1" customWidth="1"/>
    <col min="8179" max="8179" width="8.875" style="85" bestFit="1" customWidth="1"/>
    <col min="8180" max="8180" width="13.875" style="85" bestFit="1" customWidth="1"/>
    <col min="8181" max="8181" width="13.25" style="85" bestFit="1" customWidth="1"/>
    <col min="8182" max="8182" width="16" style="85" bestFit="1" customWidth="1"/>
    <col min="8183" max="8183" width="11.625" style="85" bestFit="1" customWidth="1"/>
    <col min="8184" max="8184" width="16.875" style="85" customWidth="1"/>
    <col min="8185" max="8185" width="13.25" style="85" customWidth="1"/>
    <col min="8186" max="8186" width="18.375" style="85" bestFit="1" customWidth="1"/>
    <col min="8187" max="8187" width="15" style="85" bestFit="1" customWidth="1"/>
    <col min="8188" max="8188" width="14.75" style="85" bestFit="1" customWidth="1"/>
    <col min="8189" max="8189" width="14.625" style="85" bestFit="1" customWidth="1"/>
    <col min="8190" max="8190" width="13.75" style="85" bestFit="1" customWidth="1"/>
    <col min="8191" max="8191" width="14.25" style="85" bestFit="1" customWidth="1"/>
    <col min="8192" max="8192" width="15.125" style="85" customWidth="1"/>
    <col min="8193" max="8193" width="20.5" style="85" bestFit="1" customWidth="1"/>
    <col min="8194" max="8194" width="27.875" style="85" bestFit="1" customWidth="1"/>
    <col min="8195" max="8195" width="6.875" style="85" bestFit="1" customWidth="1"/>
    <col min="8196" max="8196" width="5" style="85" bestFit="1" customWidth="1"/>
    <col min="8197" max="8197" width="8" style="85" bestFit="1" customWidth="1"/>
    <col min="8198" max="8198" width="11.875" style="85" bestFit="1" customWidth="1"/>
    <col min="8199" max="8427" width="9" style="85"/>
    <col min="8428" max="8428" width="3.875" style="85" bestFit="1" customWidth="1"/>
    <col min="8429" max="8429" width="16" style="85" bestFit="1" customWidth="1"/>
    <col min="8430" max="8430" width="16.625" style="85" bestFit="1" customWidth="1"/>
    <col min="8431" max="8431" width="13.5" style="85" bestFit="1" customWidth="1"/>
    <col min="8432" max="8433" width="10.875" style="85" bestFit="1" customWidth="1"/>
    <col min="8434" max="8434" width="6.25" style="85" bestFit="1" customWidth="1"/>
    <col min="8435" max="8435" width="8.875" style="85" bestFit="1" customWidth="1"/>
    <col min="8436" max="8436" width="13.875" style="85" bestFit="1" customWidth="1"/>
    <col min="8437" max="8437" width="13.25" style="85" bestFit="1" customWidth="1"/>
    <col min="8438" max="8438" width="16" style="85" bestFit="1" customWidth="1"/>
    <col min="8439" max="8439" width="11.625" style="85" bestFit="1" customWidth="1"/>
    <col min="8440" max="8440" width="16.875" style="85" customWidth="1"/>
    <col min="8441" max="8441" width="13.25" style="85" customWidth="1"/>
    <col min="8442" max="8442" width="18.375" style="85" bestFit="1" customWidth="1"/>
    <col min="8443" max="8443" width="15" style="85" bestFit="1" customWidth="1"/>
    <col min="8444" max="8444" width="14.75" style="85" bestFit="1" customWidth="1"/>
    <col min="8445" max="8445" width="14.625" style="85" bestFit="1" customWidth="1"/>
    <col min="8446" max="8446" width="13.75" style="85" bestFit="1" customWidth="1"/>
    <col min="8447" max="8447" width="14.25" style="85" bestFit="1" customWidth="1"/>
    <col min="8448" max="8448" width="15.125" style="85" customWidth="1"/>
    <col min="8449" max="8449" width="20.5" style="85" bestFit="1" customWidth="1"/>
    <col min="8450" max="8450" width="27.875" style="85" bestFit="1" customWidth="1"/>
    <col min="8451" max="8451" width="6.875" style="85" bestFit="1" customWidth="1"/>
    <col min="8452" max="8452" width="5" style="85" bestFit="1" customWidth="1"/>
    <col min="8453" max="8453" width="8" style="85" bestFit="1" customWidth="1"/>
    <col min="8454" max="8454" width="11.875" style="85" bestFit="1" customWidth="1"/>
    <col min="8455" max="8683" width="9" style="85"/>
    <col min="8684" max="8684" width="3.875" style="85" bestFit="1" customWidth="1"/>
    <col min="8685" max="8685" width="16" style="85" bestFit="1" customWidth="1"/>
    <col min="8686" max="8686" width="16.625" style="85" bestFit="1" customWidth="1"/>
    <col min="8687" max="8687" width="13.5" style="85" bestFit="1" customWidth="1"/>
    <col min="8688" max="8689" width="10.875" style="85" bestFit="1" customWidth="1"/>
    <col min="8690" max="8690" width="6.25" style="85" bestFit="1" customWidth="1"/>
    <col min="8691" max="8691" width="8.875" style="85" bestFit="1" customWidth="1"/>
    <col min="8692" max="8692" width="13.875" style="85" bestFit="1" customWidth="1"/>
    <col min="8693" max="8693" width="13.25" style="85" bestFit="1" customWidth="1"/>
    <col min="8694" max="8694" width="16" style="85" bestFit="1" customWidth="1"/>
    <col min="8695" max="8695" width="11.625" style="85" bestFit="1" customWidth="1"/>
    <col min="8696" max="8696" width="16.875" style="85" customWidth="1"/>
    <col min="8697" max="8697" width="13.25" style="85" customWidth="1"/>
    <col min="8698" max="8698" width="18.375" style="85" bestFit="1" customWidth="1"/>
    <col min="8699" max="8699" width="15" style="85" bestFit="1" customWidth="1"/>
    <col min="8700" max="8700" width="14.75" style="85" bestFit="1" customWidth="1"/>
    <col min="8701" max="8701" width="14.625" style="85" bestFit="1" customWidth="1"/>
    <col min="8702" max="8702" width="13.75" style="85" bestFit="1" customWidth="1"/>
    <col min="8703" max="8703" width="14.25" style="85" bestFit="1" customWidth="1"/>
    <col min="8704" max="8704" width="15.125" style="85" customWidth="1"/>
    <col min="8705" max="8705" width="20.5" style="85" bestFit="1" customWidth="1"/>
    <col min="8706" max="8706" width="27.875" style="85" bestFit="1" customWidth="1"/>
    <col min="8707" max="8707" width="6.875" style="85" bestFit="1" customWidth="1"/>
    <col min="8708" max="8708" width="5" style="85" bestFit="1" customWidth="1"/>
    <col min="8709" max="8709" width="8" style="85" bestFit="1" customWidth="1"/>
    <col min="8710" max="8710" width="11.875" style="85" bestFit="1" customWidth="1"/>
    <col min="8711" max="8939" width="9" style="85"/>
    <col min="8940" max="8940" width="3.875" style="85" bestFit="1" customWidth="1"/>
    <col min="8941" max="8941" width="16" style="85" bestFit="1" customWidth="1"/>
    <col min="8942" max="8942" width="16.625" style="85" bestFit="1" customWidth="1"/>
    <col min="8943" max="8943" width="13.5" style="85" bestFit="1" customWidth="1"/>
    <col min="8944" max="8945" width="10.875" style="85" bestFit="1" customWidth="1"/>
    <col min="8946" max="8946" width="6.25" style="85" bestFit="1" customWidth="1"/>
    <col min="8947" max="8947" width="8.875" style="85" bestFit="1" customWidth="1"/>
    <col min="8948" max="8948" width="13.875" style="85" bestFit="1" customWidth="1"/>
    <col min="8949" max="8949" width="13.25" style="85" bestFit="1" customWidth="1"/>
    <col min="8950" max="8950" width="16" style="85" bestFit="1" customWidth="1"/>
    <col min="8951" max="8951" width="11.625" style="85" bestFit="1" customWidth="1"/>
    <col min="8952" max="8952" width="16.875" style="85" customWidth="1"/>
    <col min="8953" max="8953" width="13.25" style="85" customWidth="1"/>
    <col min="8954" max="8954" width="18.375" style="85" bestFit="1" customWidth="1"/>
    <col min="8955" max="8955" width="15" style="85" bestFit="1" customWidth="1"/>
    <col min="8956" max="8956" width="14.75" style="85" bestFit="1" customWidth="1"/>
    <col min="8957" max="8957" width="14.625" style="85" bestFit="1" customWidth="1"/>
    <col min="8958" max="8958" width="13.75" style="85" bestFit="1" customWidth="1"/>
    <col min="8959" max="8959" width="14.25" style="85" bestFit="1" customWidth="1"/>
    <col min="8960" max="8960" width="15.125" style="85" customWidth="1"/>
    <col min="8961" max="8961" width="20.5" style="85" bestFit="1" customWidth="1"/>
    <col min="8962" max="8962" width="27.875" style="85" bestFit="1" customWidth="1"/>
    <col min="8963" max="8963" width="6.875" style="85" bestFit="1" customWidth="1"/>
    <col min="8964" max="8964" width="5" style="85" bestFit="1" customWidth="1"/>
    <col min="8965" max="8965" width="8" style="85" bestFit="1" customWidth="1"/>
    <col min="8966" max="8966" width="11.875" style="85" bestFit="1" customWidth="1"/>
    <col min="8967" max="9195" width="9" style="85"/>
    <col min="9196" max="9196" width="3.875" style="85" bestFit="1" customWidth="1"/>
    <col min="9197" max="9197" width="16" style="85" bestFit="1" customWidth="1"/>
    <col min="9198" max="9198" width="16.625" style="85" bestFit="1" customWidth="1"/>
    <col min="9199" max="9199" width="13.5" style="85" bestFit="1" customWidth="1"/>
    <col min="9200" max="9201" width="10.875" style="85" bestFit="1" customWidth="1"/>
    <col min="9202" max="9202" width="6.25" style="85" bestFit="1" customWidth="1"/>
    <col min="9203" max="9203" width="8.875" style="85" bestFit="1" customWidth="1"/>
    <col min="9204" max="9204" width="13.875" style="85" bestFit="1" customWidth="1"/>
    <col min="9205" max="9205" width="13.25" style="85" bestFit="1" customWidth="1"/>
    <col min="9206" max="9206" width="16" style="85" bestFit="1" customWidth="1"/>
    <col min="9207" max="9207" width="11.625" style="85" bestFit="1" customWidth="1"/>
    <col min="9208" max="9208" width="16.875" style="85" customWidth="1"/>
    <col min="9209" max="9209" width="13.25" style="85" customWidth="1"/>
    <col min="9210" max="9210" width="18.375" style="85" bestFit="1" customWidth="1"/>
    <col min="9211" max="9211" width="15" style="85" bestFit="1" customWidth="1"/>
    <col min="9212" max="9212" width="14.75" style="85" bestFit="1" customWidth="1"/>
    <col min="9213" max="9213" width="14.625" style="85" bestFit="1" customWidth="1"/>
    <col min="9214" max="9214" width="13.75" style="85" bestFit="1" customWidth="1"/>
    <col min="9215" max="9215" width="14.25" style="85" bestFit="1" customWidth="1"/>
    <col min="9216" max="9216" width="15.125" style="85" customWidth="1"/>
    <col min="9217" max="9217" width="20.5" style="85" bestFit="1" customWidth="1"/>
    <col min="9218" max="9218" width="27.875" style="85" bestFit="1" customWidth="1"/>
    <col min="9219" max="9219" width="6.875" style="85" bestFit="1" customWidth="1"/>
    <col min="9220" max="9220" width="5" style="85" bestFit="1" customWidth="1"/>
    <col min="9221" max="9221" width="8" style="85" bestFit="1" customWidth="1"/>
    <col min="9222" max="9222" width="11.875" style="85" bestFit="1" customWidth="1"/>
    <col min="9223" max="9451" width="9" style="85"/>
    <col min="9452" max="9452" width="3.875" style="85" bestFit="1" customWidth="1"/>
    <col min="9453" max="9453" width="16" style="85" bestFit="1" customWidth="1"/>
    <col min="9454" max="9454" width="16.625" style="85" bestFit="1" customWidth="1"/>
    <col min="9455" max="9455" width="13.5" style="85" bestFit="1" customWidth="1"/>
    <col min="9456" max="9457" width="10.875" style="85" bestFit="1" customWidth="1"/>
    <col min="9458" max="9458" width="6.25" style="85" bestFit="1" customWidth="1"/>
    <col min="9459" max="9459" width="8.875" style="85" bestFit="1" customWidth="1"/>
    <col min="9460" max="9460" width="13.875" style="85" bestFit="1" customWidth="1"/>
    <col min="9461" max="9461" width="13.25" style="85" bestFit="1" customWidth="1"/>
    <col min="9462" max="9462" width="16" style="85" bestFit="1" customWidth="1"/>
    <col min="9463" max="9463" width="11.625" style="85" bestFit="1" customWidth="1"/>
    <col min="9464" max="9464" width="16.875" style="85" customWidth="1"/>
    <col min="9465" max="9465" width="13.25" style="85" customWidth="1"/>
    <col min="9466" max="9466" width="18.375" style="85" bestFit="1" customWidth="1"/>
    <col min="9467" max="9467" width="15" style="85" bestFit="1" customWidth="1"/>
    <col min="9468" max="9468" width="14.75" style="85" bestFit="1" customWidth="1"/>
    <col min="9469" max="9469" width="14.625" style="85" bestFit="1" customWidth="1"/>
    <col min="9470" max="9470" width="13.75" style="85" bestFit="1" customWidth="1"/>
    <col min="9471" max="9471" width="14.25" style="85" bestFit="1" customWidth="1"/>
    <col min="9472" max="9472" width="15.125" style="85" customWidth="1"/>
    <col min="9473" max="9473" width="20.5" style="85" bestFit="1" customWidth="1"/>
    <col min="9474" max="9474" width="27.875" style="85" bestFit="1" customWidth="1"/>
    <col min="9475" max="9475" width="6.875" style="85" bestFit="1" customWidth="1"/>
    <col min="9476" max="9476" width="5" style="85" bestFit="1" customWidth="1"/>
    <col min="9477" max="9477" width="8" style="85" bestFit="1" customWidth="1"/>
    <col min="9478" max="9478" width="11.875" style="85" bestFit="1" customWidth="1"/>
    <col min="9479" max="9707" width="9" style="85"/>
    <col min="9708" max="9708" width="3.875" style="85" bestFit="1" customWidth="1"/>
    <col min="9709" max="9709" width="16" style="85" bestFit="1" customWidth="1"/>
    <col min="9710" max="9710" width="16.625" style="85" bestFit="1" customWidth="1"/>
    <col min="9711" max="9711" width="13.5" style="85" bestFit="1" customWidth="1"/>
    <col min="9712" max="9713" width="10.875" style="85" bestFit="1" customWidth="1"/>
    <col min="9714" max="9714" width="6.25" style="85" bestFit="1" customWidth="1"/>
    <col min="9715" max="9715" width="8.875" style="85" bestFit="1" customWidth="1"/>
    <col min="9716" max="9716" width="13.875" style="85" bestFit="1" customWidth="1"/>
    <col min="9717" max="9717" width="13.25" style="85" bestFit="1" customWidth="1"/>
    <col min="9718" max="9718" width="16" style="85" bestFit="1" customWidth="1"/>
    <col min="9719" max="9719" width="11.625" style="85" bestFit="1" customWidth="1"/>
    <col min="9720" max="9720" width="16.875" style="85" customWidth="1"/>
    <col min="9721" max="9721" width="13.25" style="85" customWidth="1"/>
    <col min="9722" max="9722" width="18.375" style="85" bestFit="1" customWidth="1"/>
    <col min="9723" max="9723" width="15" style="85" bestFit="1" customWidth="1"/>
    <col min="9724" max="9724" width="14.75" style="85" bestFit="1" customWidth="1"/>
    <col min="9725" max="9725" width="14.625" style="85" bestFit="1" customWidth="1"/>
    <col min="9726" max="9726" width="13.75" style="85" bestFit="1" customWidth="1"/>
    <col min="9727" max="9727" width="14.25" style="85" bestFit="1" customWidth="1"/>
    <col min="9728" max="9728" width="15.125" style="85" customWidth="1"/>
    <col min="9729" max="9729" width="20.5" style="85" bestFit="1" customWidth="1"/>
    <col min="9730" max="9730" width="27.875" style="85" bestFit="1" customWidth="1"/>
    <col min="9731" max="9731" width="6.875" style="85" bestFit="1" customWidth="1"/>
    <col min="9732" max="9732" width="5" style="85" bestFit="1" customWidth="1"/>
    <col min="9733" max="9733" width="8" style="85" bestFit="1" customWidth="1"/>
    <col min="9734" max="9734" width="11.875" style="85" bestFit="1" customWidth="1"/>
    <col min="9735" max="9963" width="9" style="85"/>
    <col min="9964" max="9964" width="3.875" style="85" bestFit="1" customWidth="1"/>
    <col min="9965" max="9965" width="16" style="85" bestFit="1" customWidth="1"/>
    <col min="9966" max="9966" width="16.625" style="85" bestFit="1" customWidth="1"/>
    <col min="9967" max="9967" width="13.5" style="85" bestFit="1" customWidth="1"/>
    <col min="9968" max="9969" width="10.875" style="85" bestFit="1" customWidth="1"/>
    <col min="9970" max="9970" width="6.25" style="85" bestFit="1" customWidth="1"/>
    <col min="9971" max="9971" width="8.875" style="85" bestFit="1" customWidth="1"/>
    <col min="9972" max="9972" width="13.875" style="85" bestFit="1" customWidth="1"/>
    <col min="9973" max="9973" width="13.25" style="85" bestFit="1" customWidth="1"/>
    <col min="9974" max="9974" width="16" style="85" bestFit="1" customWidth="1"/>
    <col min="9975" max="9975" width="11.625" style="85" bestFit="1" customWidth="1"/>
    <col min="9976" max="9976" width="16.875" style="85" customWidth="1"/>
    <col min="9977" max="9977" width="13.25" style="85" customWidth="1"/>
    <col min="9978" max="9978" width="18.375" style="85" bestFit="1" customWidth="1"/>
    <col min="9979" max="9979" width="15" style="85" bestFit="1" customWidth="1"/>
    <col min="9980" max="9980" width="14.75" style="85" bestFit="1" customWidth="1"/>
    <col min="9981" max="9981" width="14.625" style="85" bestFit="1" customWidth="1"/>
    <col min="9982" max="9982" width="13.75" style="85" bestFit="1" customWidth="1"/>
    <col min="9983" max="9983" width="14.25" style="85" bestFit="1" customWidth="1"/>
    <col min="9984" max="9984" width="15.125" style="85" customWidth="1"/>
    <col min="9985" max="9985" width="20.5" style="85" bestFit="1" customWidth="1"/>
    <col min="9986" max="9986" width="27.875" style="85" bestFit="1" customWidth="1"/>
    <col min="9987" max="9987" width="6.875" style="85" bestFit="1" customWidth="1"/>
    <col min="9988" max="9988" width="5" style="85" bestFit="1" customWidth="1"/>
    <col min="9989" max="9989" width="8" style="85" bestFit="1" customWidth="1"/>
    <col min="9990" max="9990" width="11.875" style="85" bestFit="1" customWidth="1"/>
    <col min="9991" max="10219" width="9" style="85"/>
    <col min="10220" max="10220" width="3.875" style="85" bestFit="1" customWidth="1"/>
    <col min="10221" max="10221" width="16" style="85" bestFit="1" customWidth="1"/>
    <col min="10222" max="10222" width="16.625" style="85" bestFit="1" customWidth="1"/>
    <col min="10223" max="10223" width="13.5" style="85" bestFit="1" customWidth="1"/>
    <col min="10224" max="10225" width="10.875" style="85" bestFit="1" customWidth="1"/>
    <col min="10226" max="10226" width="6.25" style="85" bestFit="1" customWidth="1"/>
    <col min="10227" max="10227" width="8.875" style="85" bestFit="1" customWidth="1"/>
    <col min="10228" max="10228" width="13.875" style="85" bestFit="1" customWidth="1"/>
    <col min="10229" max="10229" width="13.25" style="85" bestFit="1" customWidth="1"/>
    <col min="10230" max="10230" width="16" style="85" bestFit="1" customWidth="1"/>
    <col min="10231" max="10231" width="11.625" style="85" bestFit="1" customWidth="1"/>
    <col min="10232" max="10232" width="16.875" style="85" customWidth="1"/>
    <col min="10233" max="10233" width="13.25" style="85" customWidth="1"/>
    <col min="10234" max="10234" width="18.375" style="85" bestFit="1" customWidth="1"/>
    <col min="10235" max="10235" width="15" style="85" bestFit="1" customWidth="1"/>
    <col min="10236" max="10236" width="14.75" style="85" bestFit="1" customWidth="1"/>
    <col min="10237" max="10237" width="14.625" style="85" bestFit="1" customWidth="1"/>
    <col min="10238" max="10238" width="13.75" style="85" bestFit="1" customWidth="1"/>
    <col min="10239" max="10239" width="14.25" style="85" bestFit="1" customWidth="1"/>
    <col min="10240" max="10240" width="15.125" style="85" customWidth="1"/>
    <col min="10241" max="10241" width="20.5" style="85" bestFit="1" customWidth="1"/>
    <col min="10242" max="10242" width="27.875" style="85" bestFit="1" customWidth="1"/>
    <col min="10243" max="10243" width="6.875" style="85" bestFit="1" customWidth="1"/>
    <col min="10244" max="10244" width="5" style="85" bestFit="1" customWidth="1"/>
    <col min="10245" max="10245" width="8" style="85" bestFit="1" customWidth="1"/>
    <col min="10246" max="10246" width="11.875" style="85" bestFit="1" customWidth="1"/>
    <col min="10247" max="10475" width="9" style="85"/>
    <col min="10476" max="10476" width="3.875" style="85" bestFit="1" customWidth="1"/>
    <col min="10477" max="10477" width="16" style="85" bestFit="1" customWidth="1"/>
    <col min="10478" max="10478" width="16.625" style="85" bestFit="1" customWidth="1"/>
    <col min="10479" max="10479" width="13.5" style="85" bestFit="1" customWidth="1"/>
    <col min="10480" max="10481" width="10.875" style="85" bestFit="1" customWidth="1"/>
    <col min="10482" max="10482" width="6.25" style="85" bestFit="1" customWidth="1"/>
    <col min="10483" max="10483" width="8.875" style="85" bestFit="1" customWidth="1"/>
    <col min="10484" max="10484" width="13.875" style="85" bestFit="1" customWidth="1"/>
    <col min="10485" max="10485" width="13.25" style="85" bestFit="1" customWidth="1"/>
    <col min="10486" max="10486" width="16" style="85" bestFit="1" customWidth="1"/>
    <col min="10487" max="10487" width="11.625" style="85" bestFit="1" customWidth="1"/>
    <col min="10488" max="10488" width="16.875" style="85" customWidth="1"/>
    <col min="10489" max="10489" width="13.25" style="85" customWidth="1"/>
    <col min="10490" max="10490" width="18.375" style="85" bestFit="1" customWidth="1"/>
    <col min="10491" max="10491" width="15" style="85" bestFit="1" customWidth="1"/>
    <col min="10492" max="10492" width="14.75" style="85" bestFit="1" customWidth="1"/>
    <col min="10493" max="10493" width="14.625" style="85" bestFit="1" customWidth="1"/>
    <col min="10494" max="10494" width="13.75" style="85" bestFit="1" customWidth="1"/>
    <col min="10495" max="10495" width="14.25" style="85" bestFit="1" customWidth="1"/>
    <col min="10496" max="10496" width="15.125" style="85" customWidth="1"/>
    <col min="10497" max="10497" width="20.5" style="85" bestFit="1" customWidth="1"/>
    <col min="10498" max="10498" width="27.875" style="85" bestFit="1" customWidth="1"/>
    <col min="10499" max="10499" width="6.875" style="85" bestFit="1" customWidth="1"/>
    <col min="10500" max="10500" width="5" style="85" bestFit="1" customWidth="1"/>
    <col min="10501" max="10501" width="8" style="85" bestFit="1" customWidth="1"/>
    <col min="10502" max="10502" width="11.875" style="85" bestFit="1" customWidth="1"/>
    <col min="10503" max="10731" width="9" style="85"/>
    <col min="10732" max="10732" width="3.875" style="85" bestFit="1" customWidth="1"/>
    <col min="10733" max="10733" width="16" style="85" bestFit="1" customWidth="1"/>
    <col min="10734" max="10734" width="16.625" style="85" bestFit="1" customWidth="1"/>
    <col min="10735" max="10735" width="13.5" style="85" bestFit="1" customWidth="1"/>
    <col min="10736" max="10737" width="10.875" style="85" bestFit="1" customWidth="1"/>
    <col min="10738" max="10738" width="6.25" style="85" bestFit="1" customWidth="1"/>
    <col min="10739" max="10739" width="8.875" style="85" bestFit="1" customWidth="1"/>
    <col min="10740" max="10740" width="13.875" style="85" bestFit="1" customWidth="1"/>
    <col min="10741" max="10741" width="13.25" style="85" bestFit="1" customWidth="1"/>
    <col min="10742" max="10742" width="16" style="85" bestFit="1" customWidth="1"/>
    <col min="10743" max="10743" width="11.625" style="85" bestFit="1" customWidth="1"/>
    <col min="10744" max="10744" width="16.875" style="85" customWidth="1"/>
    <col min="10745" max="10745" width="13.25" style="85" customWidth="1"/>
    <col min="10746" max="10746" width="18.375" style="85" bestFit="1" customWidth="1"/>
    <col min="10747" max="10747" width="15" style="85" bestFit="1" customWidth="1"/>
    <col min="10748" max="10748" width="14.75" style="85" bestFit="1" customWidth="1"/>
    <col min="10749" max="10749" width="14.625" style="85" bestFit="1" customWidth="1"/>
    <col min="10750" max="10750" width="13.75" style="85" bestFit="1" customWidth="1"/>
    <col min="10751" max="10751" width="14.25" style="85" bestFit="1" customWidth="1"/>
    <col min="10752" max="10752" width="15.125" style="85" customWidth="1"/>
    <col min="10753" max="10753" width="20.5" style="85" bestFit="1" customWidth="1"/>
    <col min="10754" max="10754" width="27.875" style="85" bestFit="1" customWidth="1"/>
    <col min="10755" max="10755" width="6.875" style="85" bestFit="1" customWidth="1"/>
    <col min="10756" max="10756" width="5" style="85" bestFit="1" customWidth="1"/>
    <col min="10757" max="10757" width="8" style="85" bestFit="1" customWidth="1"/>
    <col min="10758" max="10758" width="11.875" style="85" bestFit="1" customWidth="1"/>
    <col min="10759" max="10987" width="9" style="85"/>
    <col min="10988" max="10988" width="3.875" style="85" bestFit="1" customWidth="1"/>
    <col min="10989" max="10989" width="16" style="85" bestFit="1" customWidth="1"/>
    <col min="10990" max="10990" width="16.625" style="85" bestFit="1" customWidth="1"/>
    <col min="10991" max="10991" width="13.5" style="85" bestFit="1" customWidth="1"/>
    <col min="10992" max="10993" width="10.875" style="85" bestFit="1" customWidth="1"/>
    <col min="10994" max="10994" width="6.25" style="85" bestFit="1" customWidth="1"/>
    <col min="10995" max="10995" width="8.875" style="85" bestFit="1" customWidth="1"/>
    <col min="10996" max="10996" width="13.875" style="85" bestFit="1" customWidth="1"/>
    <col min="10997" max="10997" width="13.25" style="85" bestFit="1" customWidth="1"/>
    <col min="10998" max="10998" width="16" style="85" bestFit="1" customWidth="1"/>
    <col min="10999" max="10999" width="11.625" style="85" bestFit="1" customWidth="1"/>
    <col min="11000" max="11000" width="16.875" style="85" customWidth="1"/>
    <col min="11001" max="11001" width="13.25" style="85" customWidth="1"/>
    <col min="11002" max="11002" width="18.375" style="85" bestFit="1" customWidth="1"/>
    <col min="11003" max="11003" width="15" style="85" bestFit="1" customWidth="1"/>
    <col min="11004" max="11004" width="14.75" style="85" bestFit="1" customWidth="1"/>
    <col min="11005" max="11005" width="14.625" style="85" bestFit="1" customWidth="1"/>
    <col min="11006" max="11006" width="13.75" style="85" bestFit="1" customWidth="1"/>
    <col min="11007" max="11007" width="14.25" style="85" bestFit="1" customWidth="1"/>
    <col min="11008" max="11008" width="15.125" style="85" customWidth="1"/>
    <col min="11009" max="11009" width="20.5" style="85" bestFit="1" customWidth="1"/>
    <col min="11010" max="11010" width="27.875" style="85" bestFit="1" customWidth="1"/>
    <col min="11011" max="11011" width="6.875" style="85" bestFit="1" customWidth="1"/>
    <col min="11012" max="11012" width="5" style="85" bestFit="1" customWidth="1"/>
    <col min="11013" max="11013" width="8" style="85" bestFit="1" customWidth="1"/>
    <col min="11014" max="11014" width="11.875" style="85" bestFit="1" customWidth="1"/>
    <col min="11015" max="11243" width="9" style="85"/>
    <col min="11244" max="11244" width="3.875" style="85" bestFit="1" customWidth="1"/>
    <col min="11245" max="11245" width="16" style="85" bestFit="1" customWidth="1"/>
    <col min="11246" max="11246" width="16.625" style="85" bestFit="1" customWidth="1"/>
    <col min="11247" max="11247" width="13.5" style="85" bestFit="1" customWidth="1"/>
    <col min="11248" max="11249" width="10.875" style="85" bestFit="1" customWidth="1"/>
    <col min="11250" max="11250" width="6.25" style="85" bestFit="1" customWidth="1"/>
    <col min="11251" max="11251" width="8.875" style="85" bestFit="1" customWidth="1"/>
    <col min="11252" max="11252" width="13.875" style="85" bestFit="1" customWidth="1"/>
    <col min="11253" max="11253" width="13.25" style="85" bestFit="1" customWidth="1"/>
    <col min="11254" max="11254" width="16" style="85" bestFit="1" customWidth="1"/>
    <col min="11255" max="11255" width="11.625" style="85" bestFit="1" customWidth="1"/>
    <col min="11256" max="11256" width="16.875" style="85" customWidth="1"/>
    <col min="11257" max="11257" width="13.25" style="85" customWidth="1"/>
    <col min="11258" max="11258" width="18.375" style="85" bestFit="1" customWidth="1"/>
    <col min="11259" max="11259" width="15" style="85" bestFit="1" customWidth="1"/>
    <col min="11260" max="11260" width="14.75" style="85" bestFit="1" customWidth="1"/>
    <col min="11261" max="11261" width="14.625" style="85" bestFit="1" customWidth="1"/>
    <col min="11262" max="11262" width="13.75" style="85" bestFit="1" customWidth="1"/>
    <col min="11263" max="11263" width="14.25" style="85" bestFit="1" customWidth="1"/>
    <col min="11264" max="11264" width="15.125" style="85" customWidth="1"/>
    <col min="11265" max="11265" width="20.5" style="85" bestFit="1" customWidth="1"/>
    <col min="11266" max="11266" width="27.875" style="85" bestFit="1" customWidth="1"/>
    <col min="11267" max="11267" width="6.875" style="85" bestFit="1" customWidth="1"/>
    <col min="11268" max="11268" width="5" style="85" bestFit="1" customWidth="1"/>
    <col min="11269" max="11269" width="8" style="85" bestFit="1" customWidth="1"/>
    <col min="11270" max="11270" width="11.875" style="85" bestFit="1" customWidth="1"/>
    <col min="11271" max="11499" width="9" style="85"/>
    <col min="11500" max="11500" width="3.875" style="85" bestFit="1" customWidth="1"/>
    <col min="11501" max="11501" width="16" style="85" bestFit="1" customWidth="1"/>
    <col min="11502" max="11502" width="16.625" style="85" bestFit="1" customWidth="1"/>
    <col min="11503" max="11503" width="13.5" style="85" bestFit="1" customWidth="1"/>
    <col min="11504" max="11505" width="10.875" style="85" bestFit="1" customWidth="1"/>
    <col min="11506" max="11506" width="6.25" style="85" bestFit="1" customWidth="1"/>
    <col min="11507" max="11507" width="8.875" style="85" bestFit="1" customWidth="1"/>
    <col min="11508" max="11508" width="13.875" style="85" bestFit="1" customWidth="1"/>
    <col min="11509" max="11509" width="13.25" style="85" bestFit="1" customWidth="1"/>
    <col min="11510" max="11510" width="16" style="85" bestFit="1" customWidth="1"/>
    <col min="11511" max="11511" width="11.625" style="85" bestFit="1" customWidth="1"/>
    <col min="11512" max="11512" width="16.875" style="85" customWidth="1"/>
    <col min="11513" max="11513" width="13.25" style="85" customWidth="1"/>
    <col min="11514" max="11514" width="18.375" style="85" bestFit="1" customWidth="1"/>
    <col min="11515" max="11515" width="15" style="85" bestFit="1" customWidth="1"/>
    <col min="11516" max="11516" width="14.75" style="85" bestFit="1" customWidth="1"/>
    <col min="11517" max="11517" width="14.625" style="85" bestFit="1" customWidth="1"/>
    <col min="11518" max="11518" width="13.75" style="85" bestFit="1" customWidth="1"/>
    <col min="11519" max="11519" width="14.25" style="85" bestFit="1" customWidth="1"/>
    <col min="11520" max="11520" width="15.125" style="85" customWidth="1"/>
    <col min="11521" max="11521" width="20.5" style="85" bestFit="1" customWidth="1"/>
    <col min="11522" max="11522" width="27.875" style="85" bestFit="1" customWidth="1"/>
    <col min="11523" max="11523" width="6.875" style="85" bestFit="1" customWidth="1"/>
    <col min="11524" max="11524" width="5" style="85" bestFit="1" customWidth="1"/>
    <col min="11525" max="11525" width="8" style="85" bestFit="1" customWidth="1"/>
    <col min="11526" max="11526" width="11.875" style="85" bestFit="1" customWidth="1"/>
    <col min="11527" max="11755" width="9" style="85"/>
    <col min="11756" max="11756" width="3.875" style="85" bestFit="1" customWidth="1"/>
    <col min="11757" max="11757" width="16" style="85" bestFit="1" customWidth="1"/>
    <col min="11758" max="11758" width="16.625" style="85" bestFit="1" customWidth="1"/>
    <col min="11759" max="11759" width="13.5" style="85" bestFit="1" customWidth="1"/>
    <col min="11760" max="11761" width="10.875" style="85" bestFit="1" customWidth="1"/>
    <col min="11762" max="11762" width="6.25" style="85" bestFit="1" customWidth="1"/>
    <col min="11763" max="11763" width="8.875" style="85" bestFit="1" customWidth="1"/>
    <col min="11764" max="11764" width="13.875" style="85" bestFit="1" customWidth="1"/>
    <col min="11765" max="11765" width="13.25" style="85" bestFit="1" customWidth="1"/>
    <col min="11766" max="11766" width="16" style="85" bestFit="1" customWidth="1"/>
    <col min="11767" max="11767" width="11.625" style="85" bestFit="1" customWidth="1"/>
    <col min="11768" max="11768" width="16.875" style="85" customWidth="1"/>
    <col min="11769" max="11769" width="13.25" style="85" customWidth="1"/>
    <col min="11770" max="11770" width="18.375" style="85" bestFit="1" customWidth="1"/>
    <col min="11771" max="11771" width="15" style="85" bestFit="1" customWidth="1"/>
    <col min="11772" max="11772" width="14.75" style="85" bestFit="1" customWidth="1"/>
    <col min="11773" max="11773" width="14.625" style="85" bestFit="1" customWidth="1"/>
    <col min="11774" max="11774" width="13.75" style="85" bestFit="1" customWidth="1"/>
    <col min="11775" max="11775" width="14.25" style="85" bestFit="1" customWidth="1"/>
    <col min="11776" max="11776" width="15.125" style="85" customWidth="1"/>
    <col min="11777" max="11777" width="20.5" style="85" bestFit="1" customWidth="1"/>
    <col min="11778" max="11778" width="27.875" style="85" bestFit="1" customWidth="1"/>
    <col min="11779" max="11779" width="6.875" style="85" bestFit="1" customWidth="1"/>
    <col min="11780" max="11780" width="5" style="85" bestFit="1" customWidth="1"/>
    <col min="11781" max="11781" width="8" style="85" bestFit="1" customWidth="1"/>
    <col min="11782" max="11782" width="11.875" style="85" bestFit="1" customWidth="1"/>
    <col min="11783" max="12011" width="9" style="85"/>
    <col min="12012" max="12012" width="3.875" style="85" bestFit="1" customWidth="1"/>
    <col min="12013" max="12013" width="16" style="85" bestFit="1" customWidth="1"/>
    <col min="12014" max="12014" width="16.625" style="85" bestFit="1" customWidth="1"/>
    <col min="12015" max="12015" width="13.5" style="85" bestFit="1" customWidth="1"/>
    <col min="12016" max="12017" width="10.875" style="85" bestFit="1" customWidth="1"/>
    <col min="12018" max="12018" width="6.25" style="85" bestFit="1" customWidth="1"/>
    <col min="12019" max="12019" width="8.875" style="85" bestFit="1" customWidth="1"/>
    <col min="12020" max="12020" width="13.875" style="85" bestFit="1" customWidth="1"/>
    <col min="12021" max="12021" width="13.25" style="85" bestFit="1" customWidth="1"/>
    <col min="12022" max="12022" width="16" style="85" bestFit="1" customWidth="1"/>
    <col min="12023" max="12023" width="11.625" style="85" bestFit="1" customWidth="1"/>
    <col min="12024" max="12024" width="16.875" style="85" customWidth="1"/>
    <col min="12025" max="12025" width="13.25" style="85" customWidth="1"/>
    <col min="12026" max="12026" width="18.375" style="85" bestFit="1" customWidth="1"/>
    <col min="12027" max="12027" width="15" style="85" bestFit="1" customWidth="1"/>
    <col min="12028" max="12028" width="14.75" style="85" bestFit="1" customWidth="1"/>
    <col min="12029" max="12029" width="14.625" style="85" bestFit="1" customWidth="1"/>
    <col min="12030" max="12030" width="13.75" style="85" bestFit="1" customWidth="1"/>
    <col min="12031" max="12031" width="14.25" style="85" bestFit="1" customWidth="1"/>
    <col min="12032" max="12032" width="15.125" style="85" customWidth="1"/>
    <col min="12033" max="12033" width="20.5" style="85" bestFit="1" customWidth="1"/>
    <col min="12034" max="12034" width="27.875" style="85" bestFit="1" customWidth="1"/>
    <col min="12035" max="12035" width="6.875" style="85" bestFit="1" customWidth="1"/>
    <col min="12036" max="12036" width="5" style="85" bestFit="1" customWidth="1"/>
    <col min="12037" max="12037" width="8" style="85" bestFit="1" customWidth="1"/>
    <col min="12038" max="12038" width="11.875" style="85" bestFit="1" customWidth="1"/>
    <col min="12039" max="12267" width="9" style="85"/>
    <col min="12268" max="12268" width="3.875" style="85" bestFit="1" customWidth="1"/>
    <col min="12269" max="12269" width="16" style="85" bestFit="1" customWidth="1"/>
    <col min="12270" max="12270" width="16.625" style="85" bestFit="1" customWidth="1"/>
    <col min="12271" max="12271" width="13.5" style="85" bestFit="1" customWidth="1"/>
    <col min="12272" max="12273" width="10.875" style="85" bestFit="1" customWidth="1"/>
    <col min="12274" max="12274" width="6.25" style="85" bestFit="1" customWidth="1"/>
    <col min="12275" max="12275" width="8.875" style="85" bestFit="1" customWidth="1"/>
    <col min="12276" max="12276" width="13.875" style="85" bestFit="1" customWidth="1"/>
    <col min="12277" max="12277" width="13.25" style="85" bestFit="1" customWidth="1"/>
    <col min="12278" max="12278" width="16" style="85" bestFit="1" customWidth="1"/>
    <col min="12279" max="12279" width="11.625" style="85" bestFit="1" customWidth="1"/>
    <col min="12280" max="12280" width="16.875" style="85" customWidth="1"/>
    <col min="12281" max="12281" width="13.25" style="85" customWidth="1"/>
    <col min="12282" max="12282" width="18.375" style="85" bestFit="1" customWidth="1"/>
    <col min="12283" max="12283" width="15" style="85" bestFit="1" customWidth="1"/>
    <col min="12284" max="12284" width="14.75" style="85" bestFit="1" customWidth="1"/>
    <col min="12285" max="12285" width="14.625" style="85" bestFit="1" customWidth="1"/>
    <col min="12286" max="12286" width="13.75" style="85" bestFit="1" customWidth="1"/>
    <col min="12287" max="12287" width="14.25" style="85" bestFit="1" customWidth="1"/>
    <col min="12288" max="12288" width="15.125" style="85" customWidth="1"/>
    <col min="12289" max="12289" width="20.5" style="85" bestFit="1" customWidth="1"/>
    <col min="12290" max="12290" width="27.875" style="85" bestFit="1" customWidth="1"/>
    <col min="12291" max="12291" width="6.875" style="85" bestFit="1" customWidth="1"/>
    <col min="12292" max="12292" width="5" style="85" bestFit="1" customWidth="1"/>
    <col min="12293" max="12293" width="8" style="85" bestFit="1" customWidth="1"/>
    <col min="12294" max="12294" width="11.875" style="85" bestFit="1" customWidth="1"/>
    <col min="12295" max="12523" width="9" style="85"/>
    <col min="12524" max="12524" width="3.875" style="85" bestFit="1" customWidth="1"/>
    <col min="12525" max="12525" width="16" style="85" bestFit="1" customWidth="1"/>
    <col min="12526" max="12526" width="16.625" style="85" bestFit="1" customWidth="1"/>
    <col min="12527" max="12527" width="13.5" style="85" bestFit="1" customWidth="1"/>
    <col min="12528" max="12529" width="10.875" style="85" bestFit="1" customWidth="1"/>
    <col min="12530" max="12530" width="6.25" style="85" bestFit="1" customWidth="1"/>
    <col min="12531" max="12531" width="8.875" style="85" bestFit="1" customWidth="1"/>
    <col min="12532" max="12532" width="13.875" style="85" bestFit="1" customWidth="1"/>
    <col min="12533" max="12533" width="13.25" style="85" bestFit="1" customWidth="1"/>
    <col min="12534" max="12534" width="16" style="85" bestFit="1" customWidth="1"/>
    <col min="12535" max="12535" width="11.625" style="85" bestFit="1" customWidth="1"/>
    <col min="12536" max="12536" width="16.875" style="85" customWidth="1"/>
    <col min="12537" max="12537" width="13.25" style="85" customWidth="1"/>
    <col min="12538" max="12538" width="18.375" style="85" bestFit="1" customWidth="1"/>
    <col min="12539" max="12539" width="15" style="85" bestFit="1" customWidth="1"/>
    <col min="12540" max="12540" width="14.75" style="85" bestFit="1" customWidth="1"/>
    <col min="12541" max="12541" width="14.625" style="85" bestFit="1" customWidth="1"/>
    <col min="12542" max="12542" width="13.75" style="85" bestFit="1" customWidth="1"/>
    <col min="12543" max="12543" width="14.25" style="85" bestFit="1" customWidth="1"/>
    <col min="12544" max="12544" width="15.125" style="85" customWidth="1"/>
    <col min="12545" max="12545" width="20.5" style="85" bestFit="1" customWidth="1"/>
    <col min="12546" max="12546" width="27.875" style="85" bestFit="1" customWidth="1"/>
    <col min="12547" max="12547" width="6.875" style="85" bestFit="1" customWidth="1"/>
    <col min="12548" max="12548" width="5" style="85" bestFit="1" customWidth="1"/>
    <col min="12549" max="12549" width="8" style="85" bestFit="1" customWidth="1"/>
    <col min="12550" max="12550" width="11.875" style="85" bestFit="1" customWidth="1"/>
    <col min="12551" max="12779" width="9" style="85"/>
    <col min="12780" max="12780" width="3.875" style="85" bestFit="1" customWidth="1"/>
    <col min="12781" max="12781" width="16" style="85" bestFit="1" customWidth="1"/>
    <col min="12782" max="12782" width="16.625" style="85" bestFit="1" customWidth="1"/>
    <col min="12783" max="12783" width="13.5" style="85" bestFit="1" customWidth="1"/>
    <col min="12784" max="12785" width="10.875" style="85" bestFit="1" customWidth="1"/>
    <col min="12786" max="12786" width="6.25" style="85" bestFit="1" customWidth="1"/>
    <col min="12787" max="12787" width="8.875" style="85" bestFit="1" customWidth="1"/>
    <col min="12788" max="12788" width="13.875" style="85" bestFit="1" customWidth="1"/>
    <col min="12789" max="12789" width="13.25" style="85" bestFit="1" customWidth="1"/>
    <col min="12790" max="12790" width="16" style="85" bestFit="1" customWidth="1"/>
    <col min="12791" max="12791" width="11.625" style="85" bestFit="1" customWidth="1"/>
    <col min="12792" max="12792" width="16.875" style="85" customWidth="1"/>
    <col min="12793" max="12793" width="13.25" style="85" customWidth="1"/>
    <col min="12794" max="12794" width="18.375" style="85" bestFit="1" customWidth="1"/>
    <col min="12795" max="12795" width="15" style="85" bestFit="1" customWidth="1"/>
    <col min="12796" max="12796" width="14.75" style="85" bestFit="1" customWidth="1"/>
    <col min="12797" max="12797" width="14.625" style="85" bestFit="1" customWidth="1"/>
    <col min="12798" max="12798" width="13.75" style="85" bestFit="1" customWidth="1"/>
    <col min="12799" max="12799" width="14.25" style="85" bestFit="1" customWidth="1"/>
    <col min="12800" max="12800" width="15.125" style="85" customWidth="1"/>
    <col min="12801" max="12801" width="20.5" style="85" bestFit="1" customWidth="1"/>
    <col min="12802" max="12802" width="27.875" style="85" bestFit="1" customWidth="1"/>
    <col min="12803" max="12803" width="6.875" style="85" bestFit="1" customWidth="1"/>
    <col min="12804" max="12804" width="5" style="85" bestFit="1" customWidth="1"/>
    <col min="12805" max="12805" width="8" style="85" bestFit="1" customWidth="1"/>
    <col min="12806" max="12806" width="11.875" style="85" bestFit="1" customWidth="1"/>
    <col min="12807" max="13035" width="9" style="85"/>
    <col min="13036" max="13036" width="3.875" style="85" bestFit="1" customWidth="1"/>
    <col min="13037" max="13037" width="16" style="85" bestFit="1" customWidth="1"/>
    <col min="13038" max="13038" width="16.625" style="85" bestFit="1" customWidth="1"/>
    <col min="13039" max="13039" width="13.5" style="85" bestFit="1" customWidth="1"/>
    <col min="13040" max="13041" width="10.875" style="85" bestFit="1" customWidth="1"/>
    <col min="13042" max="13042" width="6.25" style="85" bestFit="1" customWidth="1"/>
    <col min="13043" max="13043" width="8.875" style="85" bestFit="1" customWidth="1"/>
    <col min="13044" max="13044" width="13.875" style="85" bestFit="1" customWidth="1"/>
    <col min="13045" max="13045" width="13.25" style="85" bestFit="1" customWidth="1"/>
    <col min="13046" max="13046" width="16" style="85" bestFit="1" customWidth="1"/>
    <col min="13047" max="13047" width="11.625" style="85" bestFit="1" customWidth="1"/>
    <col min="13048" max="13048" width="16.875" style="85" customWidth="1"/>
    <col min="13049" max="13049" width="13.25" style="85" customWidth="1"/>
    <col min="13050" max="13050" width="18.375" style="85" bestFit="1" customWidth="1"/>
    <col min="13051" max="13051" width="15" style="85" bestFit="1" customWidth="1"/>
    <col min="13052" max="13052" width="14.75" style="85" bestFit="1" customWidth="1"/>
    <col min="13053" max="13053" width="14.625" style="85" bestFit="1" customWidth="1"/>
    <col min="13054" max="13054" width="13.75" style="85" bestFit="1" customWidth="1"/>
    <col min="13055" max="13055" width="14.25" style="85" bestFit="1" customWidth="1"/>
    <col min="13056" max="13056" width="15.125" style="85" customWidth="1"/>
    <col min="13057" max="13057" width="20.5" style="85" bestFit="1" customWidth="1"/>
    <col min="13058" max="13058" width="27.875" style="85" bestFit="1" customWidth="1"/>
    <col min="13059" max="13059" width="6.875" style="85" bestFit="1" customWidth="1"/>
    <col min="13060" max="13060" width="5" style="85" bestFit="1" customWidth="1"/>
    <col min="13061" max="13061" width="8" style="85" bestFit="1" customWidth="1"/>
    <col min="13062" max="13062" width="11.875" style="85" bestFit="1" customWidth="1"/>
    <col min="13063" max="13291" width="9" style="85"/>
    <col min="13292" max="13292" width="3.875" style="85" bestFit="1" customWidth="1"/>
    <col min="13293" max="13293" width="16" style="85" bestFit="1" customWidth="1"/>
    <col min="13294" max="13294" width="16.625" style="85" bestFit="1" customWidth="1"/>
    <col min="13295" max="13295" width="13.5" style="85" bestFit="1" customWidth="1"/>
    <col min="13296" max="13297" width="10.875" style="85" bestFit="1" customWidth="1"/>
    <col min="13298" max="13298" width="6.25" style="85" bestFit="1" customWidth="1"/>
    <col min="13299" max="13299" width="8.875" style="85" bestFit="1" customWidth="1"/>
    <col min="13300" max="13300" width="13.875" style="85" bestFit="1" customWidth="1"/>
    <col min="13301" max="13301" width="13.25" style="85" bestFit="1" customWidth="1"/>
    <col min="13302" max="13302" width="16" style="85" bestFit="1" customWidth="1"/>
    <col min="13303" max="13303" width="11.625" style="85" bestFit="1" customWidth="1"/>
    <col min="13304" max="13304" width="16.875" style="85" customWidth="1"/>
    <col min="13305" max="13305" width="13.25" style="85" customWidth="1"/>
    <col min="13306" max="13306" width="18.375" style="85" bestFit="1" customWidth="1"/>
    <col min="13307" max="13307" width="15" style="85" bestFit="1" customWidth="1"/>
    <col min="13308" max="13308" width="14.75" style="85" bestFit="1" customWidth="1"/>
    <col min="13309" max="13309" width="14.625" style="85" bestFit="1" customWidth="1"/>
    <col min="13310" max="13310" width="13.75" style="85" bestFit="1" customWidth="1"/>
    <col min="13311" max="13311" width="14.25" style="85" bestFit="1" customWidth="1"/>
    <col min="13312" max="13312" width="15.125" style="85" customWidth="1"/>
    <col min="13313" max="13313" width="20.5" style="85" bestFit="1" customWidth="1"/>
    <col min="13314" max="13314" width="27.875" style="85" bestFit="1" customWidth="1"/>
    <col min="13315" max="13315" width="6.875" style="85" bestFit="1" customWidth="1"/>
    <col min="13316" max="13316" width="5" style="85" bestFit="1" customWidth="1"/>
    <col min="13317" max="13317" width="8" style="85" bestFit="1" customWidth="1"/>
    <col min="13318" max="13318" width="11.875" style="85" bestFit="1" customWidth="1"/>
    <col min="13319" max="13547" width="9" style="85"/>
    <col min="13548" max="13548" width="3.875" style="85" bestFit="1" customWidth="1"/>
    <col min="13549" max="13549" width="16" style="85" bestFit="1" customWidth="1"/>
    <col min="13550" max="13550" width="16.625" style="85" bestFit="1" customWidth="1"/>
    <col min="13551" max="13551" width="13.5" style="85" bestFit="1" customWidth="1"/>
    <col min="13552" max="13553" width="10.875" style="85" bestFit="1" customWidth="1"/>
    <col min="13554" max="13554" width="6.25" style="85" bestFit="1" customWidth="1"/>
    <col min="13555" max="13555" width="8.875" style="85" bestFit="1" customWidth="1"/>
    <col min="13556" max="13556" width="13.875" style="85" bestFit="1" customWidth="1"/>
    <col min="13557" max="13557" width="13.25" style="85" bestFit="1" customWidth="1"/>
    <col min="13558" max="13558" width="16" style="85" bestFit="1" customWidth="1"/>
    <col min="13559" max="13559" width="11.625" style="85" bestFit="1" customWidth="1"/>
    <col min="13560" max="13560" width="16.875" style="85" customWidth="1"/>
    <col min="13561" max="13561" width="13.25" style="85" customWidth="1"/>
    <col min="13562" max="13562" width="18.375" style="85" bestFit="1" customWidth="1"/>
    <col min="13563" max="13563" width="15" style="85" bestFit="1" customWidth="1"/>
    <col min="13564" max="13564" width="14.75" style="85" bestFit="1" customWidth="1"/>
    <col min="13565" max="13565" width="14.625" style="85" bestFit="1" customWidth="1"/>
    <col min="13566" max="13566" width="13.75" style="85" bestFit="1" customWidth="1"/>
    <col min="13567" max="13567" width="14.25" style="85" bestFit="1" customWidth="1"/>
    <col min="13568" max="13568" width="15.125" style="85" customWidth="1"/>
    <col min="13569" max="13569" width="20.5" style="85" bestFit="1" customWidth="1"/>
    <col min="13570" max="13570" width="27.875" style="85" bestFit="1" customWidth="1"/>
    <col min="13571" max="13571" width="6.875" style="85" bestFit="1" customWidth="1"/>
    <col min="13572" max="13572" width="5" style="85" bestFit="1" customWidth="1"/>
    <col min="13573" max="13573" width="8" style="85" bestFit="1" customWidth="1"/>
    <col min="13574" max="13574" width="11.875" style="85" bestFit="1" customWidth="1"/>
    <col min="13575" max="13803" width="9" style="85"/>
    <col min="13804" max="13804" width="3.875" style="85" bestFit="1" customWidth="1"/>
    <col min="13805" max="13805" width="16" style="85" bestFit="1" customWidth="1"/>
    <col min="13806" max="13806" width="16.625" style="85" bestFit="1" customWidth="1"/>
    <col min="13807" max="13807" width="13.5" style="85" bestFit="1" customWidth="1"/>
    <col min="13808" max="13809" width="10.875" style="85" bestFit="1" customWidth="1"/>
    <col min="13810" max="13810" width="6.25" style="85" bestFit="1" customWidth="1"/>
    <col min="13811" max="13811" width="8.875" style="85" bestFit="1" customWidth="1"/>
    <col min="13812" max="13812" width="13.875" style="85" bestFit="1" customWidth="1"/>
    <col min="13813" max="13813" width="13.25" style="85" bestFit="1" customWidth="1"/>
    <col min="13814" max="13814" width="16" style="85" bestFit="1" customWidth="1"/>
    <col min="13815" max="13815" width="11.625" style="85" bestFit="1" customWidth="1"/>
    <col min="13816" max="13816" width="16.875" style="85" customWidth="1"/>
    <col min="13817" max="13817" width="13.25" style="85" customWidth="1"/>
    <col min="13818" max="13818" width="18.375" style="85" bestFit="1" customWidth="1"/>
    <col min="13819" max="13819" width="15" style="85" bestFit="1" customWidth="1"/>
    <col min="13820" max="13820" width="14.75" style="85" bestFit="1" customWidth="1"/>
    <col min="13821" max="13821" width="14.625" style="85" bestFit="1" customWidth="1"/>
    <col min="13822" max="13822" width="13.75" style="85" bestFit="1" customWidth="1"/>
    <col min="13823" max="13823" width="14.25" style="85" bestFit="1" customWidth="1"/>
    <col min="13824" max="13824" width="15.125" style="85" customWidth="1"/>
    <col min="13825" max="13825" width="20.5" style="85" bestFit="1" customWidth="1"/>
    <col min="13826" max="13826" width="27.875" style="85" bestFit="1" customWidth="1"/>
    <col min="13827" max="13827" width="6.875" style="85" bestFit="1" customWidth="1"/>
    <col min="13828" max="13828" width="5" style="85" bestFit="1" customWidth="1"/>
    <col min="13829" max="13829" width="8" style="85" bestFit="1" customWidth="1"/>
    <col min="13830" max="13830" width="11.875" style="85" bestFit="1" customWidth="1"/>
    <col min="13831" max="14059" width="9" style="85"/>
    <col min="14060" max="14060" width="3.875" style="85" bestFit="1" customWidth="1"/>
    <col min="14061" max="14061" width="16" style="85" bestFit="1" customWidth="1"/>
    <col min="14062" max="14062" width="16.625" style="85" bestFit="1" customWidth="1"/>
    <col min="14063" max="14063" width="13.5" style="85" bestFit="1" customWidth="1"/>
    <col min="14064" max="14065" width="10.875" style="85" bestFit="1" customWidth="1"/>
    <col min="14066" max="14066" width="6.25" style="85" bestFit="1" customWidth="1"/>
    <col min="14067" max="14067" width="8.875" style="85" bestFit="1" customWidth="1"/>
    <col min="14068" max="14068" width="13.875" style="85" bestFit="1" customWidth="1"/>
    <col min="14069" max="14069" width="13.25" style="85" bestFit="1" customWidth="1"/>
    <col min="14070" max="14070" width="16" style="85" bestFit="1" customWidth="1"/>
    <col min="14071" max="14071" width="11.625" style="85" bestFit="1" customWidth="1"/>
    <col min="14072" max="14072" width="16.875" style="85" customWidth="1"/>
    <col min="14073" max="14073" width="13.25" style="85" customWidth="1"/>
    <col min="14074" max="14074" width="18.375" style="85" bestFit="1" customWidth="1"/>
    <col min="14075" max="14075" width="15" style="85" bestFit="1" customWidth="1"/>
    <col min="14076" max="14076" width="14.75" style="85" bestFit="1" customWidth="1"/>
    <col min="14077" max="14077" width="14.625" style="85" bestFit="1" customWidth="1"/>
    <col min="14078" max="14078" width="13.75" style="85" bestFit="1" customWidth="1"/>
    <col min="14079" max="14079" width="14.25" style="85" bestFit="1" customWidth="1"/>
    <col min="14080" max="14080" width="15.125" style="85" customWidth="1"/>
    <col min="14081" max="14081" width="20.5" style="85" bestFit="1" customWidth="1"/>
    <col min="14082" max="14082" width="27.875" style="85" bestFit="1" customWidth="1"/>
    <col min="14083" max="14083" width="6.875" style="85" bestFit="1" customWidth="1"/>
    <col min="14084" max="14084" width="5" style="85" bestFit="1" customWidth="1"/>
    <col min="14085" max="14085" width="8" style="85" bestFit="1" customWidth="1"/>
    <col min="14086" max="14086" width="11.875" style="85" bestFit="1" customWidth="1"/>
    <col min="14087" max="14315" width="9" style="85"/>
    <col min="14316" max="14316" width="3.875" style="85" bestFit="1" customWidth="1"/>
    <col min="14317" max="14317" width="16" style="85" bestFit="1" customWidth="1"/>
    <col min="14318" max="14318" width="16.625" style="85" bestFit="1" customWidth="1"/>
    <col min="14319" max="14319" width="13.5" style="85" bestFit="1" customWidth="1"/>
    <col min="14320" max="14321" width="10.875" style="85" bestFit="1" customWidth="1"/>
    <col min="14322" max="14322" width="6.25" style="85" bestFit="1" customWidth="1"/>
    <col min="14323" max="14323" width="8.875" style="85" bestFit="1" customWidth="1"/>
    <col min="14324" max="14324" width="13.875" style="85" bestFit="1" customWidth="1"/>
    <col min="14325" max="14325" width="13.25" style="85" bestFit="1" customWidth="1"/>
    <col min="14326" max="14326" width="16" style="85" bestFit="1" customWidth="1"/>
    <col min="14327" max="14327" width="11.625" style="85" bestFit="1" customWidth="1"/>
    <col min="14328" max="14328" width="16.875" style="85" customWidth="1"/>
    <col min="14329" max="14329" width="13.25" style="85" customWidth="1"/>
    <col min="14330" max="14330" width="18.375" style="85" bestFit="1" customWidth="1"/>
    <col min="14331" max="14331" width="15" style="85" bestFit="1" customWidth="1"/>
    <col min="14332" max="14332" width="14.75" style="85" bestFit="1" customWidth="1"/>
    <col min="14333" max="14333" width="14.625" style="85" bestFit="1" customWidth="1"/>
    <col min="14334" max="14334" width="13.75" style="85" bestFit="1" customWidth="1"/>
    <col min="14335" max="14335" width="14.25" style="85" bestFit="1" customWidth="1"/>
    <col min="14336" max="14336" width="15.125" style="85" customWidth="1"/>
    <col min="14337" max="14337" width="20.5" style="85" bestFit="1" customWidth="1"/>
    <col min="14338" max="14338" width="27.875" style="85" bestFit="1" customWidth="1"/>
    <col min="14339" max="14339" width="6.875" style="85" bestFit="1" customWidth="1"/>
    <col min="14340" max="14340" width="5" style="85" bestFit="1" customWidth="1"/>
    <col min="14341" max="14341" width="8" style="85" bestFit="1" customWidth="1"/>
    <col min="14342" max="14342" width="11.875" style="85" bestFit="1" customWidth="1"/>
    <col min="14343" max="14571" width="9" style="85"/>
    <col min="14572" max="14572" width="3.875" style="85" bestFit="1" customWidth="1"/>
    <col min="14573" max="14573" width="16" style="85" bestFit="1" customWidth="1"/>
    <col min="14574" max="14574" width="16.625" style="85" bestFit="1" customWidth="1"/>
    <col min="14575" max="14575" width="13.5" style="85" bestFit="1" customWidth="1"/>
    <col min="14576" max="14577" width="10.875" style="85" bestFit="1" customWidth="1"/>
    <col min="14578" max="14578" width="6.25" style="85" bestFit="1" customWidth="1"/>
    <col min="14579" max="14579" width="8.875" style="85" bestFit="1" customWidth="1"/>
    <col min="14580" max="14580" width="13.875" style="85" bestFit="1" customWidth="1"/>
    <col min="14581" max="14581" width="13.25" style="85" bestFit="1" customWidth="1"/>
    <col min="14582" max="14582" width="16" style="85" bestFit="1" customWidth="1"/>
    <col min="14583" max="14583" width="11.625" style="85" bestFit="1" customWidth="1"/>
    <col min="14584" max="14584" width="16.875" style="85" customWidth="1"/>
    <col min="14585" max="14585" width="13.25" style="85" customWidth="1"/>
    <col min="14586" max="14586" width="18.375" style="85" bestFit="1" customWidth="1"/>
    <col min="14587" max="14587" width="15" style="85" bestFit="1" customWidth="1"/>
    <col min="14588" max="14588" width="14.75" style="85" bestFit="1" customWidth="1"/>
    <col min="14589" max="14589" width="14.625" style="85" bestFit="1" customWidth="1"/>
    <col min="14590" max="14590" width="13.75" style="85" bestFit="1" customWidth="1"/>
    <col min="14591" max="14591" width="14.25" style="85" bestFit="1" customWidth="1"/>
    <col min="14592" max="14592" width="15.125" style="85" customWidth="1"/>
    <col min="14593" max="14593" width="20.5" style="85" bestFit="1" customWidth="1"/>
    <col min="14594" max="14594" width="27.875" style="85" bestFit="1" customWidth="1"/>
    <col min="14595" max="14595" width="6.875" style="85" bestFit="1" customWidth="1"/>
    <col min="14596" max="14596" width="5" style="85" bestFit="1" customWidth="1"/>
    <col min="14597" max="14597" width="8" style="85" bestFit="1" customWidth="1"/>
    <col min="14598" max="14598" width="11.875" style="85" bestFit="1" customWidth="1"/>
    <col min="14599" max="14827" width="9" style="85"/>
    <col min="14828" max="14828" width="3.875" style="85" bestFit="1" customWidth="1"/>
    <col min="14829" max="14829" width="16" style="85" bestFit="1" customWidth="1"/>
    <col min="14830" max="14830" width="16.625" style="85" bestFit="1" customWidth="1"/>
    <col min="14831" max="14831" width="13.5" style="85" bestFit="1" customWidth="1"/>
    <col min="14832" max="14833" width="10.875" style="85" bestFit="1" customWidth="1"/>
    <col min="14834" max="14834" width="6.25" style="85" bestFit="1" customWidth="1"/>
    <col min="14835" max="14835" width="8.875" style="85" bestFit="1" customWidth="1"/>
    <col min="14836" max="14836" width="13.875" style="85" bestFit="1" customWidth="1"/>
    <col min="14837" max="14837" width="13.25" style="85" bestFit="1" customWidth="1"/>
    <col min="14838" max="14838" width="16" style="85" bestFit="1" customWidth="1"/>
    <col min="14839" max="14839" width="11.625" style="85" bestFit="1" customWidth="1"/>
    <col min="14840" max="14840" width="16.875" style="85" customWidth="1"/>
    <col min="14841" max="14841" width="13.25" style="85" customWidth="1"/>
    <col min="14842" max="14842" width="18.375" style="85" bestFit="1" customWidth="1"/>
    <col min="14843" max="14843" width="15" style="85" bestFit="1" customWidth="1"/>
    <col min="14844" max="14844" width="14.75" style="85" bestFit="1" customWidth="1"/>
    <col min="14845" max="14845" width="14.625" style="85" bestFit="1" customWidth="1"/>
    <col min="14846" max="14846" width="13.75" style="85" bestFit="1" customWidth="1"/>
    <col min="14847" max="14847" width="14.25" style="85" bestFit="1" customWidth="1"/>
    <col min="14848" max="14848" width="15.125" style="85" customWidth="1"/>
    <col min="14849" max="14849" width="20.5" style="85" bestFit="1" customWidth="1"/>
    <col min="14850" max="14850" width="27.875" style="85" bestFit="1" customWidth="1"/>
    <col min="14851" max="14851" width="6.875" style="85" bestFit="1" customWidth="1"/>
    <col min="14852" max="14852" width="5" style="85" bestFit="1" customWidth="1"/>
    <col min="14853" max="14853" width="8" style="85" bestFit="1" customWidth="1"/>
    <col min="14854" max="14854" width="11.875" style="85" bestFit="1" customWidth="1"/>
    <col min="14855" max="15083" width="9" style="85"/>
    <col min="15084" max="15084" width="3.875" style="85" bestFit="1" customWidth="1"/>
    <col min="15085" max="15085" width="16" style="85" bestFit="1" customWidth="1"/>
    <col min="15086" max="15086" width="16.625" style="85" bestFit="1" customWidth="1"/>
    <col min="15087" max="15087" width="13.5" style="85" bestFit="1" customWidth="1"/>
    <col min="15088" max="15089" width="10.875" style="85" bestFit="1" customWidth="1"/>
    <col min="15090" max="15090" width="6.25" style="85" bestFit="1" customWidth="1"/>
    <col min="15091" max="15091" width="8.875" style="85" bestFit="1" customWidth="1"/>
    <col min="15092" max="15092" width="13.875" style="85" bestFit="1" customWidth="1"/>
    <col min="15093" max="15093" width="13.25" style="85" bestFit="1" customWidth="1"/>
    <col min="15094" max="15094" width="16" style="85" bestFit="1" customWidth="1"/>
    <col min="15095" max="15095" width="11.625" style="85" bestFit="1" customWidth="1"/>
    <col min="15096" max="15096" width="16.875" style="85" customWidth="1"/>
    <col min="15097" max="15097" width="13.25" style="85" customWidth="1"/>
    <col min="15098" max="15098" width="18.375" style="85" bestFit="1" customWidth="1"/>
    <col min="15099" max="15099" width="15" style="85" bestFit="1" customWidth="1"/>
    <col min="15100" max="15100" width="14.75" style="85" bestFit="1" customWidth="1"/>
    <col min="15101" max="15101" width="14.625" style="85" bestFit="1" customWidth="1"/>
    <col min="15102" max="15102" width="13.75" style="85" bestFit="1" customWidth="1"/>
    <col min="15103" max="15103" width="14.25" style="85" bestFit="1" customWidth="1"/>
    <col min="15104" max="15104" width="15.125" style="85" customWidth="1"/>
    <col min="15105" max="15105" width="20.5" style="85" bestFit="1" customWidth="1"/>
    <col min="15106" max="15106" width="27.875" style="85" bestFit="1" customWidth="1"/>
    <col min="15107" max="15107" width="6.875" style="85" bestFit="1" customWidth="1"/>
    <col min="15108" max="15108" width="5" style="85" bestFit="1" customWidth="1"/>
    <col min="15109" max="15109" width="8" style="85" bestFit="1" customWidth="1"/>
    <col min="15110" max="15110" width="11.875" style="85" bestFit="1" customWidth="1"/>
    <col min="15111" max="15339" width="9" style="85"/>
    <col min="15340" max="15340" width="3.875" style="85" bestFit="1" customWidth="1"/>
    <col min="15341" max="15341" width="16" style="85" bestFit="1" customWidth="1"/>
    <col min="15342" max="15342" width="16.625" style="85" bestFit="1" customWidth="1"/>
    <col min="15343" max="15343" width="13.5" style="85" bestFit="1" customWidth="1"/>
    <col min="15344" max="15345" width="10.875" style="85" bestFit="1" customWidth="1"/>
    <col min="15346" max="15346" width="6.25" style="85" bestFit="1" customWidth="1"/>
    <col min="15347" max="15347" width="8.875" style="85" bestFit="1" customWidth="1"/>
    <col min="15348" max="15348" width="13.875" style="85" bestFit="1" customWidth="1"/>
    <col min="15349" max="15349" width="13.25" style="85" bestFit="1" customWidth="1"/>
    <col min="15350" max="15350" width="16" style="85" bestFit="1" customWidth="1"/>
    <col min="15351" max="15351" width="11.625" style="85" bestFit="1" customWidth="1"/>
    <col min="15352" max="15352" width="16.875" style="85" customWidth="1"/>
    <col min="15353" max="15353" width="13.25" style="85" customWidth="1"/>
    <col min="15354" max="15354" width="18.375" style="85" bestFit="1" customWidth="1"/>
    <col min="15355" max="15355" width="15" style="85" bestFit="1" customWidth="1"/>
    <col min="15356" max="15356" width="14.75" style="85" bestFit="1" customWidth="1"/>
    <col min="15357" max="15357" width="14.625" style="85" bestFit="1" customWidth="1"/>
    <col min="15358" max="15358" width="13.75" style="85" bestFit="1" customWidth="1"/>
    <col min="15359" max="15359" width="14.25" style="85" bestFit="1" customWidth="1"/>
    <col min="15360" max="15360" width="15.125" style="85" customWidth="1"/>
    <col min="15361" max="15361" width="20.5" style="85" bestFit="1" customWidth="1"/>
    <col min="15362" max="15362" width="27.875" style="85" bestFit="1" customWidth="1"/>
    <col min="15363" max="15363" width="6.875" style="85" bestFit="1" customWidth="1"/>
    <col min="15364" max="15364" width="5" style="85" bestFit="1" customWidth="1"/>
    <col min="15365" max="15365" width="8" style="85" bestFit="1" customWidth="1"/>
    <col min="15366" max="15366" width="11.875" style="85" bestFit="1" customWidth="1"/>
    <col min="15367" max="15595" width="9" style="85"/>
    <col min="15596" max="15596" width="3.875" style="85" bestFit="1" customWidth="1"/>
    <col min="15597" max="15597" width="16" style="85" bestFit="1" customWidth="1"/>
    <col min="15598" max="15598" width="16.625" style="85" bestFit="1" customWidth="1"/>
    <col min="15599" max="15599" width="13.5" style="85" bestFit="1" customWidth="1"/>
    <col min="15600" max="15601" width="10.875" style="85" bestFit="1" customWidth="1"/>
    <col min="15602" max="15602" width="6.25" style="85" bestFit="1" customWidth="1"/>
    <col min="15603" max="15603" width="8.875" style="85" bestFit="1" customWidth="1"/>
    <col min="15604" max="15604" width="13.875" style="85" bestFit="1" customWidth="1"/>
    <col min="15605" max="15605" width="13.25" style="85" bestFit="1" customWidth="1"/>
    <col min="15606" max="15606" width="16" style="85" bestFit="1" customWidth="1"/>
    <col min="15607" max="15607" width="11.625" style="85" bestFit="1" customWidth="1"/>
    <col min="15608" max="15608" width="16.875" style="85" customWidth="1"/>
    <col min="15609" max="15609" width="13.25" style="85" customWidth="1"/>
    <col min="15610" max="15610" width="18.375" style="85" bestFit="1" customWidth="1"/>
    <col min="15611" max="15611" width="15" style="85" bestFit="1" customWidth="1"/>
    <col min="15612" max="15612" width="14.75" style="85" bestFit="1" customWidth="1"/>
    <col min="15613" max="15613" width="14.625" style="85" bestFit="1" customWidth="1"/>
    <col min="15614" max="15614" width="13.75" style="85" bestFit="1" customWidth="1"/>
    <col min="15615" max="15615" width="14.25" style="85" bestFit="1" customWidth="1"/>
    <col min="15616" max="15616" width="15.125" style="85" customWidth="1"/>
    <col min="15617" max="15617" width="20.5" style="85" bestFit="1" customWidth="1"/>
    <col min="15618" max="15618" width="27.875" style="85" bestFit="1" customWidth="1"/>
    <col min="15619" max="15619" width="6.875" style="85" bestFit="1" customWidth="1"/>
    <col min="15620" max="15620" width="5" style="85" bestFit="1" customWidth="1"/>
    <col min="15621" max="15621" width="8" style="85" bestFit="1" customWidth="1"/>
    <col min="15622" max="15622" width="11.875" style="85" bestFit="1" customWidth="1"/>
    <col min="15623" max="15851" width="9" style="85"/>
    <col min="15852" max="15852" width="3.875" style="85" bestFit="1" customWidth="1"/>
    <col min="15853" max="15853" width="16" style="85" bestFit="1" customWidth="1"/>
    <col min="15854" max="15854" width="16.625" style="85" bestFit="1" customWidth="1"/>
    <col min="15855" max="15855" width="13.5" style="85" bestFit="1" customWidth="1"/>
    <col min="15856" max="15857" width="10.875" style="85" bestFit="1" customWidth="1"/>
    <col min="15858" max="15858" width="6.25" style="85" bestFit="1" customWidth="1"/>
    <col min="15859" max="15859" width="8.875" style="85" bestFit="1" customWidth="1"/>
    <col min="15860" max="15860" width="13.875" style="85" bestFit="1" customWidth="1"/>
    <col min="15861" max="15861" width="13.25" style="85" bestFit="1" customWidth="1"/>
    <col min="15862" max="15862" width="16" style="85" bestFit="1" customWidth="1"/>
    <col min="15863" max="15863" width="11.625" style="85" bestFit="1" customWidth="1"/>
    <col min="15864" max="15864" width="16.875" style="85" customWidth="1"/>
    <col min="15865" max="15865" width="13.25" style="85" customWidth="1"/>
    <col min="15866" max="15866" width="18.375" style="85" bestFit="1" customWidth="1"/>
    <col min="15867" max="15867" width="15" style="85" bestFit="1" customWidth="1"/>
    <col min="15868" max="15868" width="14.75" style="85" bestFit="1" customWidth="1"/>
    <col min="15869" max="15869" width="14.625" style="85" bestFit="1" customWidth="1"/>
    <col min="15870" max="15870" width="13.75" style="85" bestFit="1" customWidth="1"/>
    <col min="15871" max="15871" width="14.25" style="85" bestFit="1" customWidth="1"/>
    <col min="15872" max="15872" width="15.125" style="85" customWidth="1"/>
    <col min="15873" max="15873" width="20.5" style="85" bestFit="1" customWidth="1"/>
    <col min="15874" max="15874" width="27.875" style="85" bestFit="1" customWidth="1"/>
    <col min="15875" max="15875" width="6.875" style="85" bestFit="1" customWidth="1"/>
    <col min="15876" max="15876" width="5" style="85" bestFit="1" customWidth="1"/>
    <col min="15877" max="15877" width="8" style="85" bestFit="1" customWidth="1"/>
    <col min="15878" max="15878" width="11.875" style="85" bestFit="1" customWidth="1"/>
    <col min="15879" max="16107" width="9" style="85"/>
    <col min="16108" max="16108" width="3.875" style="85" bestFit="1" customWidth="1"/>
    <col min="16109" max="16109" width="16" style="85" bestFit="1" customWidth="1"/>
    <col min="16110" max="16110" width="16.625" style="85" bestFit="1" customWidth="1"/>
    <col min="16111" max="16111" width="13.5" style="85" bestFit="1" customWidth="1"/>
    <col min="16112" max="16113" width="10.875" style="85" bestFit="1" customWidth="1"/>
    <col min="16114" max="16114" width="6.25" style="85" bestFit="1" customWidth="1"/>
    <col min="16115" max="16115" width="8.875" style="85" bestFit="1" customWidth="1"/>
    <col min="16116" max="16116" width="13.875" style="85" bestFit="1" customWidth="1"/>
    <col min="16117" max="16117" width="13.25" style="85" bestFit="1" customWidth="1"/>
    <col min="16118" max="16118" width="16" style="85" bestFit="1" customWidth="1"/>
    <col min="16119" max="16119" width="11.625" style="85" bestFit="1" customWidth="1"/>
    <col min="16120" max="16120" width="16.875" style="85" customWidth="1"/>
    <col min="16121" max="16121" width="13.25" style="85" customWidth="1"/>
    <col min="16122" max="16122" width="18.375" style="85" bestFit="1" customWidth="1"/>
    <col min="16123" max="16123" width="15" style="85" bestFit="1" customWidth="1"/>
    <col min="16124" max="16124" width="14.75" style="85" bestFit="1" customWidth="1"/>
    <col min="16125" max="16125" width="14.625" style="85" bestFit="1" customWidth="1"/>
    <col min="16126" max="16126" width="13.75" style="85" bestFit="1" customWidth="1"/>
    <col min="16127" max="16127" width="14.25" style="85" bestFit="1" customWidth="1"/>
    <col min="16128" max="16128" width="15.125" style="85" customWidth="1"/>
    <col min="16129" max="16129" width="20.5" style="85" bestFit="1" customWidth="1"/>
    <col min="16130" max="16130" width="27.875" style="85" bestFit="1" customWidth="1"/>
    <col min="16131" max="16131" width="6.875" style="85" bestFit="1" customWidth="1"/>
    <col min="16132" max="16132" width="5" style="85" bestFit="1" customWidth="1"/>
    <col min="16133" max="16133" width="8" style="85" bestFit="1" customWidth="1"/>
    <col min="16134" max="16134" width="11.875" style="85" bestFit="1" customWidth="1"/>
    <col min="16135" max="16384" width="9" style="85"/>
  </cols>
  <sheetData>
    <row r="1" spans="1:22" ht="18.75" x14ac:dyDescent="0.25">
      <c r="E1" s="87"/>
      <c r="F1" s="87"/>
      <c r="G1" s="87"/>
      <c r="H1" s="87"/>
      <c r="I1" s="87"/>
      <c r="J1" s="87"/>
      <c r="K1" s="87"/>
      <c r="L1" s="87"/>
      <c r="M1" s="87"/>
      <c r="P1" s="414" t="s">
        <v>560</v>
      </c>
      <c r="Q1" s="414"/>
      <c r="R1" s="414"/>
    </row>
    <row r="2" spans="1:22" ht="18.75" x14ac:dyDescent="0.25">
      <c r="E2" s="87"/>
      <c r="F2" s="87"/>
      <c r="G2" s="87"/>
      <c r="H2" s="87"/>
      <c r="I2" s="87"/>
      <c r="J2" s="87"/>
      <c r="K2" s="87"/>
      <c r="L2" s="87"/>
      <c r="M2" s="87"/>
      <c r="P2" s="414" t="s">
        <v>1</v>
      </c>
      <c r="Q2" s="414"/>
      <c r="R2" s="414"/>
    </row>
    <row r="3" spans="1:22" ht="18.75" x14ac:dyDescent="0.25">
      <c r="E3" s="87"/>
      <c r="F3" s="87"/>
      <c r="G3" s="87"/>
      <c r="H3" s="87"/>
      <c r="I3" s="87"/>
      <c r="J3" s="87"/>
      <c r="K3" s="87"/>
      <c r="L3" s="87"/>
      <c r="M3" s="87"/>
      <c r="P3" s="414" t="s">
        <v>2</v>
      </c>
      <c r="Q3" s="414"/>
      <c r="R3" s="414"/>
    </row>
    <row r="4" spans="1:22" ht="18.75" x14ac:dyDescent="0.3">
      <c r="A4" s="490" t="s">
        <v>561</v>
      </c>
      <c r="B4" s="490"/>
      <c r="C4" s="490"/>
      <c r="D4" s="490"/>
      <c r="E4" s="490"/>
      <c r="F4" s="490"/>
      <c r="G4" s="490"/>
      <c r="H4" s="490"/>
      <c r="I4" s="490"/>
      <c r="J4" s="490"/>
      <c r="K4" s="490"/>
      <c r="L4" s="490"/>
      <c r="M4" s="490"/>
      <c r="N4" s="490"/>
      <c r="O4" s="490"/>
      <c r="P4" s="490"/>
      <c r="Q4" s="490"/>
      <c r="R4" s="490"/>
    </row>
    <row r="5" spans="1:22" ht="15.75" x14ac:dyDescent="0.25">
      <c r="A5" s="220"/>
      <c r="B5" s="220"/>
      <c r="C5" s="220"/>
      <c r="D5" s="220"/>
      <c r="E5" s="220"/>
      <c r="F5" s="220"/>
      <c r="G5" s="220"/>
      <c r="H5" s="220"/>
      <c r="I5" s="220"/>
      <c r="J5" s="220"/>
      <c r="K5" s="220"/>
      <c r="L5" s="220"/>
      <c r="M5" s="220"/>
      <c r="N5" s="220"/>
      <c r="O5" s="220"/>
      <c r="P5" s="220"/>
      <c r="Q5" s="220"/>
      <c r="R5" s="220"/>
    </row>
    <row r="6" spans="1:22" ht="18.75" x14ac:dyDescent="0.25">
      <c r="A6" s="412" t="s">
        <v>172</v>
      </c>
      <c r="B6" s="412"/>
      <c r="C6" s="412"/>
      <c r="D6" s="412"/>
      <c r="E6" s="412"/>
      <c r="F6" s="412"/>
      <c r="G6" s="412"/>
      <c r="H6" s="412"/>
      <c r="I6" s="412"/>
      <c r="J6" s="412"/>
      <c r="K6" s="412"/>
      <c r="L6" s="412"/>
      <c r="M6" s="412"/>
      <c r="N6" s="412"/>
      <c r="O6" s="412"/>
      <c r="P6" s="412"/>
      <c r="Q6" s="412"/>
      <c r="R6" s="412"/>
      <c r="S6" s="89"/>
      <c r="T6" s="89"/>
      <c r="U6" s="89"/>
      <c r="V6" s="89"/>
    </row>
    <row r="7" spans="1:22" ht="15.75" x14ac:dyDescent="0.25">
      <c r="A7" s="413" t="s">
        <v>4</v>
      </c>
      <c r="B7" s="413"/>
      <c r="C7" s="413"/>
      <c r="D7" s="413"/>
      <c r="E7" s="413"/>
      <c r="F7" s="413"/>
      <c r="G7" s="413"/>
      <c r="H7" s="413"/>
      <c r="I7" s="413"/>
      <c r="J7" s="413"/>
      <c r="K7" s="413"/>
      <c r="L7" s="413"/>
      <c r="M7" s="413"/>
      <c r="N7" s="413"/>
      <c r="O7" s="413"/>
      <c r="P7" s="413"/>
      <c r="Q7" s="413"/>
      <c r="R7" s="413"/>
      <c r="S7" s="57"/>
      <c r="T7" s="57"/>
      <c r="U7" s="57"/>
      <c r="V7" s="57"/>
    </row>
    <row r="8" spans="1:22" ht="15.75" x14ac:dyDescent="0.25">
      <c r="A8" s="219"/>
      <c r="B8" s="219"/>
      <c r="C8" s="219"/>
      <c r="D8" s="219"/>
      <c r="E8" s="219"/>
      <c r="F8" s="219"/>
      <c r="G8" s="219"/>
      <c r="H8" s="219"/>
      <c r="I8" s="219"/>
      <c r="J8" s="219"/>
      <c r="K8" s="219"/>
      <c r="L8" s="219"/>
      <c r="M8" s="219"/>
      <c r="N8" s="219"/>
      <c r="O8" s="219"/>
      <c r="P8" s="219"/>
      <c r="Q8" s="219"/>
      <c r="R8" s="219"/>
      <c r="S8" s="219"/>
      <c r="T8" s="219"/>
      <c r="U8" s="219"/>
      <c r="V8" s="219"/>
    </row>
    <row r="9" spans="1:22" ht="18.75" x14ac:dyDescent="0.3">
      <c r="A9" s="468" t="s">
        <v>886</v>
      </c>
      <c r="B9" s="468"/>
      <c r="C9" s="468"/>
      <c r="D9" s="468"/>
      <c r="E9" s="468"/>
      <c r="F9" s="468"/>
      <c r="G9" s="468"/>
      <c r="H9" s="468"/>
      <c r="I9" s="468"/>
      <c r="J9" s="468"/>
      <c r="K9" s="468"/>
      <c r="L9" s="468"/>
      <c r="M9" s="468"/>
      <c r="N9" s="468"/>
      <c r="O9" s="468"/>
      <c r="P9" s="468"/>
      <c r="Q9" s="468"/>
      <c r="R9" s="468"/>
      <c r="S9" s="59"/>
      <c r="T9" s="59"/>
      <c r="U9" s="59"/>
      <c r="V9" s="59"/>
    </row>
    <row r="10" spans="1:22" ht="15" customHeight="1" x14ac:dyDescent="0.25">
      <c r="A10" s="489"/>
      <c r="B10" s="489"/>
      <c r="C10" s="489"/>
      <c r="D10" s="489"/>
      <c r="E10" s="489"/>
      <c r="F10" s="489"/>
      <c r="G10" s="489"/>
      <c r="H10" s="489"/>
      <c r="I10" s="489"/>
      <c r="J10" s="489"/>
      <c r="K10" s="489"/>
      <c r="L10" s="489"/>
      <c r="M10" s="489"/>
      <c r="N10" s="489"/>
      <c r="O10" s="489"/>
      <c r="P10" s="489"/>
      <c r="Q10" s="489"/>
      <c r="R10" s="489"/>
    </row>
    <row r="11" spans="1:22" s="86" customFormat="1" ht="246.75" customHeight="1" x14ac:dyDescent="0.25">
      <c r="A11" s="221" t="s">
        <v>6</v>
      </c>
      <c r="B11" s="221" t="s">
        <v>7</v>
      </c>
      <c r="C11" s="221" t="s">
        <v>8</v>
      </c>
      <c r="D11" s="222" t="s">
        <v>562</v>
      </c>
      <c r="E11" s="222" t="s">
        <v>563</v>
      </c>
      <c r="F11" s="221" t="s">
        <v>564</v>
      </c>
      <c r="G11" s="221" t="s">
        <v>565</v>
      </c>
      <c r="H11" s="221" t="s">
        <v>566</v>
      </c>
      <c r="I11" s="221" t="s">
        <v>567</v>
      </c>
      <c r="J11" s="221" t="s">
        <v>568</v>
      </c>
      <c r="K11" s="221" t="s">
        <v>569</v>
      </c>
      <c r="L11" s="91" t="s">
        <v>570</v>
      </c>
      <c r="M11" s="92" t="s">
        <v>571</v>
      </c>
      <c r="N11" s="223" t="s">
        <v>572</v>
      </c>
      <c r="O11" s="221" t="s">
        <v>573</v>
      </c>
      <c r="P11" s="221" t="s">
        <v>574</v>
      </c>
      <c r="Q11" s="221" t="s">
        <v>575</v>
      </c>
      <c r="R11" s="221" t="s">
        <v>576</v>
      </c>
    </row>
    <row r="12" spans="1:22" ht="18.75" customHeight="1" x14ac:dyDescent="0.25">
      <c r="A12" s="94">
        <v>1</v>
      </c>
      <c r="B12" s="94">
        <v>2</v>
      </c>
      <c r="C12" s="94">
        <v>3</v>
      </c>
      <c r="D12" s="94">
        <v>4</v>
      </c>
      <c r="E12" s="94">
        <v>5</v>
      </c>
      <c r="F12" s="94">
        <v>6</v>
      </c>
      <c r="G12" s="94">
        <v>7</v>
      </c>
      <c r="H12" s="94">
        <v>8</v>
      </c>
      <c r="I12" s="94">
        <v>9</v>
      </c>
      <c r="J12" s="94">
        <v>10</v>
      </c>
      <c r="K12" s="94">
        <v>11</v>
      </c>
      <c r="L12" s="94">
        <v>12</v>
      </c>
      <c r="M12" s="94">
        <v>13</v>
      </c>
      <c r="N12" s="94">
        <v>14</v>
      </c>
      <c r="O12" s="94">
        <v>15</v>
      </c>
      <c r="P12" s="94">
        <v>16</v>
      </c>
      <c r="Q12" s="94">
        <v>17</v>
      </c>
      <c r="R12" s="94">
        <v>18</v>
      </c>
    </row>
    <row r="13" spans="1:22" ht="31.5" x14ac:dyDescent="0.25">
      <c r="A13" s="245" t="s">
        <v>73</v>
      </c>
      <c r="B13" s="243" t="s">
        <v>74</v>
      </c>
      <c r="C13" s="243" t="s">
        <v>75</v>
      </c>
      <c r="D13" s="94" t="s">
        <v>179</v>
      </c>
      <c r="E13" s="94" t="s">
        <v>179</v>
      </c>
      <c r="F13" s="94" t="s">
        <v>179</v>
      </c>
      <c r="G13" s="94" t="s">
        <v>179</v>
      </c>
      <c r="H13" s="94" t="s">
        <v>179</v>
      </c>
      <c r="I13" s="94" t="s">
        <v>179</v>
      </c>
      <c r="J13" s="94" t="s">
        <v>179</v>
      </c>
      <c r="K13" s="94" t="s">
        <v>179</v>
      </c>
      <c r="L13" s="94" t="s">
        <v>179</v>
      </c>
      <c r="M13" s="94" t="s">
        <v>179</v>
      </c>
      <c r="N13" s="94" t="s">
        <v>179</v>
      </c>
      <c r="O13" s="94" t="s">
        <v>179</v>
      </c>
      <c r="P13" s="94" t="s">
        <v>179</v>
      </c>
      <c r="Q13" s="94" t="s">
        <v>179</v>
      </c>
      <c r="R13" s="94" t="s">
        <v>179</v>
      </c>
    </row>
    <row r="14" spans="1:22" ht="15.75" x14ac:dyDescent="0.25">
      <c r="A14" s="245" t="s">
        <v>76</v>
      </c>
      <c r="B14" s="243" t="s">
        <v>77</v>
      </c>
      <c r="C14" s="243" t="s">
        <v>75</v>
      </c>
      <c r="D14" s="94" t="s">
        <v>179</v>
      </c>
      <c r="E14" s="94" t="s">
        <v>179</v>
      </c>
      <c r="F14" s="94" t="s">
        <v>179</v>
      </c>
      <c r="G14" s="94" t="s">
        <v>179</v>
      </c>
      <c r="H14" s="94" t="s">
        <v>179</v>
      </c>
      <c r="I14" s="94" t="s">
        <v>179</v>
      </c>
      <c r="J14" s="94" t="s">
        <v>179</v>
      </c>
      <c r="K14" s="94" t="s">
        <v>179</v>
      </c>
      <c r="L14" s="94" t="s">
        <v>179</v>
      </c>
      <c r="M14" s="94" t="s">
        <v>179</v>
      </c>
      <c r="N14" s="94" t="s">
        <v>179</v>
      </c>
      <c r="O14" s="94" t="s">
        <v>179</v>
      </c>
      <c r="P14" s="94" t="s">
        <v>179</v>
      </c>
      <c r="Q14" s="94" t="s">
        <v>179</v>
      </c>
      <c r="R14" s="94" t="s">
        <v>179</v>
      </c>
    </row>
    <row r="15" spans="1:22" ht="31.5" x14ac:dyDescent="0.25">
      <c r="A15" s="245" t="s">
        <v>78</v>
      </c>
      <c r="B15" s="243" t="s">
        <v>79</v>
      </c>
      <c r="C15" s="243" t="s">
        <v>75</v>
      </c>
      <c r="D15" s="94" t="s">
        <v>179</v>
      </c>
      <c r="E15" s="94" t="s">
        <v>179</v>
      </c>
      <c r="F15" s="94" t="s">
        <v>179</v>
      </c>
      <c r="G15" s="94" t="s">
        <v>179</v>
      </c>
      <c r="H15" s="94" t="s">
        <v>179</v>
      </c>
      <c r="I15" s="94" t="s">
        <v>179</v>
      </c>
      <c r="J15" s="94" t="s">
        <v>179</v>
      </c>
      <c r="K15" s="94" t="s">
        <v>179</v>
      </c>
      <c r="L15" s="94" t="s">
        <v>179</v>
      </c>
      <c r="M15" s="94" t="s">
        <v>179</v>
      </c>
      <c r="N15" s="94" t="s">
        <v>179</v>
      </c>
      <c r="O15" s="94" t="s">
        <v>179</v>
      </c>
      <c r="P15" s="94" t="s">
        <v>179</v>
      </c>
      <c r="Q15" s="94" t="s">
        <v>179</v>
      </c>
      <c r="R15" s="94" t="s">
        <v>179</v>
      </c>
    </row>
    <row r="16" spans="1:22" ht="63" x14ac:dyDescent="0.25">
      <c r="A16" s="245" t="s">
        <v>80</v>
      </c>
      <c r="B16" s="243" t="s">
        <v>81</v>
      </c>
      <c r="C16" s="243" t="s">
        <v>75</v>
      </c>
      <c r="D16" s="94" t="s">
        <v>179</v>
      </c>
      <c r="E16" s="94" t="s">
        <v>179</v>
      </c>
      <c r="F16" s="94" t="s">
        <v>179</v>
      </c>
      <c r="G16" s="94" t="s">
        <v>179</v>
      </c>
      <c r="H16" s="94" t="s">
        <v>179</v>
      </c>
      <c r="I16" s="94" t="s">
        <v>179</v>
      </c>
      <c r="J16" s="94" t="s">
        <v>179</v>
      </c>
      <c r="K16" s="94" t="s">
        <v>179</v>
      </c>
      <c r="L16" s="94" t="s">
        <v>179</v>
      </c>
      <c r="M16" s="94" t="s">
        <v>179</v>
      </c>
      <c r="N16" s="94" t="s">
        <v>179</v>
      </c>
      <c r="O16" s="94" t="s">
        <v>179</v>
      </c>
      <c r="P16" s="94" t="s">
        <v>179</v>
      </c>
      <c r="Q16" s="94" t="s">
        <v>179</v>
      </c>
      <c r="R16" s="94" t="s">
        <v>179</v>
      </c>
    </row>
    <row r="17" spans="1:18" ht="31.5" x14ac:dyDescent="0.25">
      <c r="A17" s="245" t="s">
        <v>82</v>
      </c>
      <c r="B17" s="243" t="s">
        <v>83</v>
      </c>
      <c r="C17" s="243" t="s">
        <v>75</v>
      </c>
      <c r="D17" s="94" t="s">
        <v>179</v>
      </c>
      <c r="E17" s="94" t="s">
        <v>179</v>
      </c>
      <c r="F17" s="94" t="s">
        <v>179</v>
      </c>
      <c r="G17" s="94" t="s">
        <v>179</v>
      </c>
      <c r="H17" s="94" t="s">
        <v>179</v>
      </c>
      <c r="I17" s="94" t="s">
        <v>179</v>
      </c>
      <c r="J17" s="94" t="s">
        <v>179</v>
      </c>
      <c r="K17" s="94" t="s">
        <v>179</v>
      </c>
      <c r="L17" s="94" t="s">
        <v>179</v>
      </c>
      <c r="M17" s="94" t="s">
        <v>179</v>
      </c>
      <c r="N17" s="94" t="s">
        <v>179</v>
      </c>
      <c r="O17" s="94" t="s">
        <v>179</v>
      </c>
      <c r="P17" s="94" t="s">
        <v>179</v>
      </c>
      <c r="Q17" s="94" t="s">
        <v>179</v>
      </c>
      <c r="R17" s="94" t="s">
        <v>179</v>
      </c>
    </row>
    <row r="18" spans="1:18" ht="47.25" x14ac:dyDescent="0.25">
      <c r="A18" s="245" t="s">
        <v>84</v>
      </c>
      <c r="B18" s="243" t="s">
        <v>85</v>
      </c>
      <c r="C18" s="243" t="s">
        <v>75</v>
      </c>
      <c r="D18" s="94" t="s">
        <v>179</v>
      </c>
      <c r="E18" s="94" t="s">
        <v>179</v>
      </c>
      <c r="F18" s="94" t="s">
        <v>179</v>
      </c>
      <c r="G18" s="94" t="s">
        <v>179</v>
      </c>
      <c r="H18" s="94" t="s">
        <v>179</v>
      </c>
      <c r="I18" s="94" t="s">
        <v>179</v>
      </c>
      <c r="J18" s="94" t="s">
        <v>179</v>
      </c>
      <c r="K18" s="94" t="s">
        <v>179</v>
      </c>
      <c r="L18" s="94" t="s">
        <v>179</v>
      </c>
      <c r="M18" s="94" t="s">
        <v>179</v>
      </c>
      <c r="N18" s="94" t="s">
        <v>179</v>
      </c>
      <c r="O18" s="94" t="s">
        <v>179</v>
      </c>
      <c r="P18" s="94" t="s">
        <v>179</v>
      </c>
      <c r="Q18" s="94" t="s">
        <v>179</v>
      </c>
      <c r="R18" s="94" t="s">
        <v>179</v>
      </c>
    </row>
    <row r="19" spans="1:18" ht="31.5" x14ac:dyDescent="0.25">
      <c r="A19" s="245" t="s">
        <v>86</v>
      </c>
      <c r="B19" s="243" t="s">
        <v>87</v>
      </c>
      <c r="C19" s="243" t="s">
        <v>75</v>
      </c>
      <c r="D19" s="94" t="s">
        <v>179</v>
      </c>
      <c r="E19" s="94" t="s">
        <v>179</v>
      </c>
      <c r="F19" s="94" t="s">
        <v>179</v>
      </c>
      <c r="G19" s="94" t="s">
        <v>179</v>
      </c>
      <c r="H19" s="94" t="s">
        <v>179</v>
      </c>
      <c r="I19" s="94" t="s">
        <v>179</v>
      </c>
      <c r="J19" s="94" t="s">
        <v>179</v>
      </c>
      <c r="K19" s="94" t="s">
        <v>179</v>
      </c>
      <c r="L19" s="94" t="s">
        <v>179</v>
      </c>
      <c r="M19" s="94" t="s">
        <v>179</v>
      </c>
      <c r="N19" s="94" t="s">
        <v>179</v>
      </c>
      <c r="O19" s="94" t="s">
        <v>179</v>
      </c>
      <c r="P19" s="94" t="s">
        <v>179</v>
      </c>
      <c r="Q19" s="94" t="s">
        <v>179</v>
      </c>
      <c r="R19" s="94" t="s">
        <v>179</v>
      </c>
    </row>
    <row r="20" spans="1:18" ht="15.75" outlineLevel="1" x14ac:dyDescent="0.25">
      <c r="A20" s="245" t="s">
        <v>88</v>
      </c>
      <c r="B20" s="243" t="s">
        <v>170</v>
      </c>
      <c r="C20" s="243" t="s">
        <v>75</v>
      </c>
      <c r="D20" s="94" t="s">
        <v>179</v>
      </c>
      <c r="E20" s="94" t="s">
        <v>179</v>
      </c>
      <c r="F20" s="94" t="s">
        <v>179</v>
      </c>
      <c r="G20" s="94" t="s">
        <v>179</v>
      </c>
      <c r="H20" s="94" t="s">
        <v>179</v>
      </c>
      <c r="I20" s="94" t="s">
        <v>179</v>
      </c>
      <c r="J20" s="94" t="s">
        <v>179</v>
      </c>
      <c r="K20" s="94" t="s">
        <v>179</v>
      </c>
      <c r="L20" s="94" t="s">
        <v>179</v>
      </c>
      <c r="M20" s="94" t="s">
        <v>179</v>
      </c>
      <c r="N20" s="94" t="s">
        <v>179</v>
      </c>
      <c r="O20" s="94" t="s">
        <v>179</v>
      </c>
      <c r="P20" s="94" t="s">
        <v>179</v>
      </c>
      <c r="Q20" s="94" t="s">
        <v>179</v>
      </c>
      <c r="R20" s="94" t="s">
        <v>179</v>
      </c>
    </row>
    <row r="21" spans="1:18" ht="31.5" outlineLevel="1" x14ac:dyDescent="0.25">
      <c r="A21" s="245" t="s">
        <v>89</v>
      </c>
      <c r="B21" s="243" t="s">
        <v>90</v>
      </c>
      <c r="C21" s="243" t="s">
        <v>75</v>
      </c>
      <c r="D21" s="94" t="s">
        <v>179</v>
      </c>
      <c r="E21" s="94" t="s">
        <v>179</v>
      </c>
      <c r="F21" s="94" t="s">
        <v>179</v>
      </c>
      <c r="G21" s="94" t="s">
        <v>179</v>
      </c>
      <c r="H21" s="94" t="s">
        <v>179</v>
      </c>
      <c r="I21" s="94" t="s">
        <v>179</v>
      </c>
      <c r="J21" s="94" t="s">
        <v>179</v>
      </c>
      <c r="K21" s="94" t="s">
        <v>179</v>
      </c>
      <c r="L21" s="94" t="s">
        <v>179</v>
      </c>
      <c r="M21" s="94" t="s">
        <v>179</v>
      </c>
      <c r="N21" s="94" t="s">
        <v>179</v>
      </c>
      <c r="O21" s="94" t="s">
        <v>179</v>
      </c>
      <c r="P21" s="94" t="s">
        <v>179</v>
      </c>
      <c r="Q21" s="94" t="s">
        <v>179</v>
      </c>
      <c r="R21" s="94" t="s">
        <v>179</v>
      </c>
    </row>
    <row r="22" spans="1:18" ht="47.25" outlineLevel="1" x14ac:dyDescent="0.25">
      <c r="A22" s="245" t="s">
        <v>91</v>
      </c>
      <c r="B22" s="243" t="s">
        <v>92</v>
      </c>
      <c r="C22" s="243" t="s">
        <v>75</v>
      </c>
      <c r="D22" s="94" t="s">
        <v>179</v>
      </c>
      <c r="E22" s="94" t="s">
        <v>179</v>
      </c>
      <c r="F22" s="94" t="s">
        <v>179</v>
      </c>
      <c r="G22" s="94" t="s">
        <v>179</v>
      </c>
      <c r="H22" s="94" t="s">
        <v>179</v>
      </c>
      <c r="I22" s="94" t="s">
        <v>179</v>
      </c>
      <c r="J22" s="94" t="s">
        <v>179</v>
      </c>
      <c r="K22" s="94" t="s">
        <v>179</v>
      </c>
      <c r="L22" s="94" t="s">
        <v>179</v>
      </c>
      <c r="M22" s="94" t="s">
        <v>179</v>
      </c>
      <c r="N22" s="94" t="s">
        <v>179</v>
      </c>
      <c r="O22" s="94" t="s">
        <v>179</v>
      </c>
      <c r="P22" s="94" t="s">
        <v>179</v>
      </c>
      <c r="Q22" s="94" t="s">
        <v>179</v>
      </c>
      <c r="R22" s="94" t="s">
        <v>179</v>
      </c>
    </row>
    <row r="23" spans="1:18" ht="78.75" outlineLevel="1" x14ac:dyDescent="0.25">
      <c r="A23" s="245" t="s">
        <v>93</v>
      </c>
      <c r="B23" s="243" t="s">
        <v>94</v>
      </c>
      <c r="C23" s="243" t="s">
        <v>75</v>
      </c>
      <c r="D23" s="94" t="s">
        <v>179</v>
      </c>
      <c r="E23" s="94" t="s">
        <v>179</v>
      </c>
      <c r="F23" s="94" t="s">
        <v>179</v>
      </c>
      <c r="G23" s="94" t="s">
        <v>179</v>
      </c>
      <c r="H23" s="94" t="s">
        <v>179</v>
      </c>
      <c r="I23" s="94" t="s">
        <v>179</v>
      </c>
      <c r="J23" s="94" t="s">
        <v>179</v>
      </c>
      <c r="K23" s="94" t="s">
        <v>179</v>
      </c>
      <c r="L23" s="94" t="s">
        <v>179</v>
      </c>
      <c r="M23" s="94" t="s">
        <v>179</v>
      </c>
      <c r="N23" s="94" t="s">
        <v>179</v>
      </c>
      <c r="O23" s="94" t="s">
        <v>179</v>
      </c>
      <c r="P23" s="94" t="s">
        <v>179</v>
      </c>
      <c r="Q23" s="94" t="s">
        <v>179</v>
      </c>
      <c r="R23" s="94" t="s">
        <v>179</v>
      </c>
    </row>
    <row r="24" spans="1:18" ht="78.75" outlineLevel="1" x14ac:dyDescent="0.25">
      <c r="A24" s="245" t="s">
        <v>95</v>
      </c>
      <c r="B24" s="243" t="s">
        <v>96</v>
      </c>
      <c r="C24" s="243" t="s">
        <v>75</v>
      </c>
      <c r="D24" s="94" t="s">
        <v>179</v>
      </c>
      <c r="E24" s="94" t="s">
        <v>179</v>
      </c>
      <c r="F24" s="94" t="s">
        <v>179</v>
      </c>
      <c r="G24" s="94" t="s">
        <v>179</v>
      </c>
      <c r="H24" s="94" t="s">
        <v>179</v>
      </c>
      <c r="I24" s="94" t="s">
        <v>179</v>
      </c>
      <c r="J24" s="94" t="s">
        <v>179</v>
      </c>
      <c r="K24" s="94" t="s">
        <v>179</v>
      </c>
      <c r="L24" s="94" t="s">
        <v>179</v>
      </c>
      <c r="M24" s="94" t="s">
        <v>179</v>
      </c>
      <c r="N24" s="94" t="s">
        <v>179</v>
      </c>
      <c r="O24" s="94" t="s">
        <v>179</v>
      </c>
      <c r="P24" s="94" t="s">
        <v>179</v>
      </c>
      <c r="Q24" s="94" t="s">
        <v>179</v>
      </c>
      <c r="R24" s="94" t="s">
        <v>179</v>
      </c>
    </row>
    <row r="25" spans="1:18" ht="63" outlineLevel="1" x14ac:dyDescent="0.25">
      <c r="A25" s="245" t="s">
        <v>97</v>
      </c>
      <c r="B25" s="243" t="s">
        <v>98</v>
      </c>
      <c r="C25" s="243" t="s">
        <v>75</v>
      </c>
      <c r="D25" s="94" t="s">
        <v>179</v>
      </c>
      <c r="E25" s="94" t="s">
        <v>179</v>
      </c>
      <c r="F25" s="94" t="s">
        <v>179</v>
      </c>
      <c r="G25" s="94" t="s">
        <v>179</v>
      </c>
      <c r="H25" s="94" t="s">
        <v>179</v>
      </c>
      <c r="I25" s="94" t="s">
        <v>179</v>
      </c>
      <c r="J25" s="94" t="s">
        <v>179</v>
      </c>
      <c r="K25" s="94" t="s">
        <v>179</v>
      </c>
      <c r="L25" s="94" t="s">
        <v>179</v>
      </c>
      <c r="M25" s="94" t="s">
        <v>179</v>
      </c>
      <c r="N25" s="94" t="s">
        <v>179</v>
      </c>
      <c r="O25" s="94" t="s">
        <v>179</v>
      </c>
      <c r="P25" s="94" t="s">
        <v>179</v>
      </c>
      <c r="Q25" s="94" t="s">
        <v>179</v>
      </c>
      <c r="R25" s="94" t="s">
        <v>179</v>
      </c>
    </row>
    <row r="26" spans="1:18" ht="47.25" outlineLevel="1" x14ac:dyDescent="0.25">
      <c r="A26" s="245" t="s">
        <v>99</v>
      </c>
      <c r="B26" s="243" t="s">
        <v>100</v>
      </c>
      <c r="C26" s="243" t="s">
        <v>75</v>
      </c>
      <c r="D26" s="94" t="s">
        <v>179</v>
      </c>
      <c r="E26" s="94" t="s">
        <v>179</v>
      </c>
      <c r="F26" s="94" t="s">
        <v>179</v>
      </c>
      <c r="G26" s="94" t="s">
        <v>179</v>
      </c>
      <c r="H26" s="94" t="s">
        <v>179</v>
      </c>
      <c r="I26" s="94" t="s">
        <v>179</v>
      </c>
      <c r="J26" s="94" t="s">
        <v>179</v>
      </c>
      <c r="K26" s="94" t="s">
        <v>179</v>
      </c>
      <c r="L26" s="94" t="s">
        <v>179</v>
      </c>
      <c r="M26" s="94" t="s">
        <v>179</v>
      </c>
      <c r="N26" s="94" t="s">
        <v>179</v>
      </c>
      <c r="O26" s="94" t="s">
        <v>179</v>
      </c>
      <c r="P26" s="94" t="s">
        <v>179</v>
      </c>
      <c r="Q26" s="94" t="s">
        <v>179</v>
      </c>
      <c r="R26" s="94" t="s">
        <v>179</v>
      </c>
    </row>
    <row r="27" spans="1:18" ht="78.75" outlineLevel="1" x14ac:dyDescent="0.25">
      <c r="A27" s="245" t="s">
        <v>101</v>
      </c>
      <c r="B27" s="243" t="s">
        <v>102</v>
      </c>
      <c r="C27" s="243" t="s">
        <v>75</v>
      </c>
      <c r="D27" s="94" t="s">
        <v>179</v>
      </c>
      <c r="E27" s="94" t="s">
        <v>179</v>
      </c>
      <c r="F27" s="94" t="s">
        <v>179</v>
      </c>
      <c r="G27" s="94" t="s">
        <v>179</v>
      </c>
      <c r="H27" s="94" t="s">
        <v>179</v>
      </c>
      <c r="I27" s="94" t="s">
        <v>179</v>
      </c>
      <c r="J27" s="94" t="s">
        <v>179</v>
      </c>
      <c r="K27" s="94" t="s">
        <v>179</v>
      </c>
      <c r="L27" s="94" t="s">
        <v>179</v>
      </c>
      <c r="M27" s="94" t="s">
        <v>179</v>
      </c>
      <c r="N27" s="94" t="s">
        <v>179</v>
      </c>
      <c r="O27" s="94" t="s">
        <v>179</v>
      </c>
      <c r="P27" s="94" t="s">
        <v>179</v>
      </c>
      <c r="Q27" s="94" t="s">
        <v>179</v>
      </c>
      <c r="R27" s="94" t="s">
        <v>179</v>
      </c>
    </row>
    <row r="28" spans="1:18" ht="47.25" outlineLevel="1" x14ac:dyDescent="0.25">
      <c r="A28" s="245" t="s">
        <v>103</v>
      </c>
      <c r="B28" s="243" t="s">
        <v>104</v>
      </c>
      <c r="C28" s="243" t="s">
        <v>75</v>
      </c>
      <c r="D28" s="94" t="s">
        <v>179</v>
      </c>
      <c r="E28" s="94" t="s">
        <v>179</v>
      </c>
      <c r="F28" s="94" t="s">
        <v>179</v>
      </c>
      <c r="G28" s="94" t="s">
        <v>179</v>
      </c>
      <c r="H28" s="94" t="s">
        <v>179</v>
      </c>
      <c r="I28" s="94" t="s">
        <v>179</v>
      </c>
      <c r="J28" s="94" t="s">
        <v>179</v>
      </c>
      <c r="K28" s="94" t="s">
        <v>179</v>
      </c>
      <c r="L28" s="94" t="s">
        <v>179</v>
      </c>
      <c r="M28" s="94" t="s">
        <v>179</v>
      </c>
      <c r="N28" s="94" t="s">
        <v>179</v>
      </c>
      <c r="O28" s="94" t="s">
        <v>179</v>
      </c>
      <c r="P28" s="94" t="s">
        <v>179</v>
      </c>
      <c r="Q28" s="94" t="s">
        <v>179</v>
      </c>
      <c r="R28" s="94" t="s">
        <v>179</v>
      </c>
    </row>
    <row r="29" spans="1:18" ht="63" outlineLevel="1" x14ac:dyDescent="0.25">
      <c r="A29" s="245" t="s">
        <v>105</v>
      </c>
      <c r="B29" s="243" t="s">
        <v>106</v>
      </c>
      <c r="C29" s="243" t="s">
        <v>75</v>
      </c>
      <c r="D29" s="94" t="s">
        <v>179</v>
      </c>
      <c r="E29" s="94" t="s">
        <v>179</v>
      </c>
      <c r="F29" s="94" t="s">
        <v>179</v>
      </c>
      <c r="G29" s="94" t="s">
        <v>179</v>
      </c>
      <c r="H29" s="94" t="s">
        <v>179</v>
      </c>
      <c r="I29" s="94" t="s">
        <v>179</v>
      </c>
      <c r="J29" s="94" t="s">
        <v>179</v>
      </c>
      <c r="K29" s="94" t="s">
        <v>179</v>
      </c>
      <c r="L29" s="94" t="s">
        <v>179</v>
      </c>
      <c r="M29" s="94" t="s">
        <v>179</v>
      </c>
      <c r="N29" s="94" t="s">
        <v>179</v>
      </c>
      <c r="O29" s="94" t="s">
        <v>179</v>
      </c>
      <c r="P29" s="94" t="s">
        <v>179</v>
      </c>
      <c r="Q29" s="94" t="s">
        <v>179</v>
      </c>
      <c r="R29" s="94" t="s">
        <v>179</v>
      </c>
    </row>
    <row r="30" spans="1:18" ht="47.25" outlineLevel="1" x14ac:dyDescent="0.25">
      <c r="A30" s="245" t="s">
        <v>107</v>
      </c>
      <c r="B30" s="243" t="s">
        <v>108</v>
      </c>
      <c r="C30" s="243" t="s">
        <v>75</v>
      </c>
      <c r="D30" s="94" t="s">
        <v>179</v>
      </c>
      <c r="E30" s="94" t="s">
        <v>179</v>
      </c>
      <c r="F30" s="94" t="s">
        <v>179</v>
      </c>
      <c r="G30" s="94" t="s">
        <v>179</v>
      </c>
      <c r="H30" s="94" t="s">
        <v>179</v>
      </c>
      <c r="I30" s="94" t="s">
        <v>179</v>
      </c>
      <c r="J30" s="94" t="s">
        <v>179</v>
      </c>
      <c r="K30" s="94" t="s">
        <v>179</v>
      </c>
      <c r="L30" s="94" t="s">
        <v>179</v>
      </c>
      <c r="M30" s="94" t="s">
        <v>179</v>
      </c>
      <c r="N30" s="94" t="s">
        <v>179</v>
      </c>
      <c r="O30" s="94" t="s">
        <v>179</v>
      </c>
      <c r="P30" s="94" t="s">
        <v>179</v>
      </c>
      <c r="Q30" s="94" t="s">
        <v>179</v>
      </c>
      <c r="R30" s="94" t="s">
        <v>179</v>
      </c>
    </row>
    <row r="31" spans="1:18" ht="126" outlineLevel="1" x14ac:dyDescent="0.25">
      <c r="A31" s="245" t="s">
        <v>107</v>
      </c>
      <c r="B31" s="243" t="s">
        <v>109</v>
      </c>
      <c r="C31" s="243" t="s">
        <v>75</v>
      </c>
      <c r="D31" s="94" t="s">
        <v>179</v>
      </c>
      <c r="E31" s="94" t="s">
        <v>179</v>
      </c>
      <c r="F31" s="94" t="s">
        <v>179</v>
      </c>
      <c r="G31" s="94" t="s">
        <v>179</v>
      </c>
      <c r="H31" s="94" t="s">
        <v>179</v>
      </c>
      <c r="I31" s="94" t="s">
        <v>179</v>
      </c>
      <c r="J31" s="94" t="s">
        <v>179</v>
      </c>
      <c r="K31" s="94" t="s">
        <v>179</v>
      </c>
      <c r="L31" s="94" t="s">
        <v>179</v>
      </c>
      <c r="M31" s="94" t="s">
        <v>179</v>
      </c>
      <c r="N31" s="94" t="s">
        <v>179</v>
      </c>
      <c r="O31" s="94" t="s">
        <v>179</v>
      </c>
      <c r="P31" s="94" t="s">
        <v>179</v>
      </c>
      <c r="Q31" s="94" t="s">
        <v>179</v>
      </c>
      <c r="R31" s="94" t="s">
        <v>179</v>
      </c>
    </row>
    <row r="32" spans="1:18" ht="110.25" outlineLevel="1" x14ac:dyDescent="0.25">
      <c r="A32" s="245" t="s">
        <v>107</v>
      </c>
      <c r="B32" s="243" t="s">
        <v>110</v>
      </c>
      <c r="C32" s="243" t="s">
        <v>75</v>
      </c>
      <c r="D32" s="94" t="s">
        <v>179</v>
      </c>
      <c r="E32" s="94" t="s">
        <v>179</v>
      </c>
      <c r="F32" s="94" t="s">
        <v>179</v>
      </c>
      <c r="G32" s="94" t="s">
        <v>179</v>
      </c>
      <c r="H32" s="94" t="s">
        <v>179</v>
      </c>
      <c r="I32" s="94" t="s">
        <v>179</v>
      </c>
      <c r="J32" s="94" t="s">
        <v>179</v>
      </c>
      <c r="K32" s="94" t="s">
        <v>179</v>
      </c>
      <c r="L32" s="94" t="s">
        <v>179</v>
      </c>
      <c r="M32" s="94" t="s">
        <v>179</v>
      </c>
      <c r="N32" s="94" t="s">
        <v>179</v>
      </c>
      <c r="O32" s="94" t="s">
        <v>179</v>
      </c>
      <c r="P32" s="94" t="s">
        <v>179</v>
      </c>
      <c r="Q32" s="94" t="s">
        <v>179</v>
      </c>
      <c r="R32" s="94" t="s">
        <v>179</v>
      </c>
    </row>
    <row r="33" spans="1:18" ht="126" outlineLevel="1" x14ac:dyDescent="0.25">
      <c r="A33" s="245" t="s">
        <v>107</v>
      </c>
      <c r="B33" s="243" t="s">
        <v>111</v>
      </c>
      <c r="C33" s="243" t="s">
        <v>75</v>
      </c>
      <c r="D33" s="94" t="s">
        <v>179</v>
      </c>
      <c r="E33" s="94" t="s">
        <v>179</v>
      </c>
      <c r="F33" s="94" t="s">
        <v>179</v>
      </c>
      <c r="G33" s="94" t="s">
        <v>179</v>
      </c>
      <c r="H33" s="94" t="s">
        <v>179</v>
      </c>
      <c r="I33" s="94" t="s">
        <v>179</v>
      </c>
      <c r="J33" s="94" t="s">
        <v>179</v>
      </c>
      <c r="K33" s="94" t="s">
        <v>179</v>
      </c>
      <c r="L33" s="94" t="s">
        <v>179</v>
      </c>
      <c r="M33" s="94" t="s">
        <v>179</v>
      </c>
      <c r="N33" s="94" t="s">
        <v>179</v>
      </c>
      <c r="O33" s="94" t="s">
        <v>179</v>
      </c>
      <c r="P33" s="94" t="s">
        <v>179</v>
      </c>
      <c r="Q33" s="94" t="s">
        <v>179</v>
      </c>
      <c r="R33" s="94" t="s">
        <v>179</v>
      </c>
    </row>
    <row r="34" spans="1:18" ht="47.25" outlineLevel="1" x14ac:dyDescent="0.25">
      <c r="A34" s="245" t="s">
        <v>112</v>
      </c>
      <c r="B34" s="243" t="s">
        <v>108</v>
      </c>
      <c r="C34" s="243" t="s">
        <v>75</v>
      </c>
      <c r="D34" s="94" t="s">
        <v>179</v>
      </c>
      <c r="E34" s="94" t="s">
        <v>179</v>
      </c>
      <c r="F34" s="94" t="s">
        <v>179</v>
      </c>
      <c r="G34" s="94" t="s">
        <v>179</v>
      </c>
      <c r="H34" s="94" t="s">
        <v>179</v>
      </c>
      <c r="I34" s="94" t="s">
        <v>179</v>
      </c>
      <c r="J34" s="94" t="s">
        <v>179</v>
      </c>
      <c r="K34" s="94" t="s">
        <v>179</v>
      </c>
      <c r="L34" s="94" t="s">
        <v>179</v>
      </c>
      <c r="M34" s="94" t="s">
        <v>179</v>
      </c>
      <c r="N34" s="94" t="s">
        <v>179</v>
      </c>
      <c r="O34" s="94" t="s">
        <v>179</v>
      </c>
      <c r="P34" s="94" t="s">
        <v>179</v>
      </c>
      <c r="Q34" s="94" t="s">
        <v>179</v>
      </c>
      <c r="R34" s="94" t="s">
        <v>179</v>
      </c>
    </row>
    <row r="35" spans="1:18" ht="126" outlineLevel="1" x14ac:dyDescent="0.25">
      <c r="A35" s="245" t="s">
        <v>112</v>
      </c>
      <c r="B35" s="243" t="s">
        <v>109</v>
      </c>
      <c r="C35" s="243" t="s">
        <v>75</v>
      </c>
      <c r="D35" s="94" t="s">
        <v>179</v>
      </c>
      <c r="E35" s="94" t="s">
        <v>179</v>
      </c>
      <c r="F35" s="94" t="s">
        <v>179</v>
      </c>
      <c r="G35" s="94" t="s">
        <v>179</v>
      </c>
      <c r="H35" s="94" t="s">
        <v>179</v>
      </c>
      <c r="I35" s="94" t="s">
        <v>179</v>
      </c>
      <c r="J35" s="94" t="s">
        <v>179</v>
      </c>
      <c r="K35" s="94" t="s">
        <v>179</v>
      </c>
      <c r="L35" s="94" t="s">
        <v>179</v>
      </c>
      <c r="M35" s="94" t="s">
        <v>179</v>
      </c>
      <c r="N35" s="94" t="s">
        <v>179</v>
      </c>
      <c r="O35" s="94" t="s">
        <v>179</v>
      </c>
      <c r="P35" s="94" t="s">
        <v>179</v>
      </c>
      <c r="Q35" s="94" t="s">
        <v>179</v>
      </c>
      <c r="R35" s="94" t="s">
        <v>179</v>
      </c>
    </row>
    <row r="36" spans="1:18" ht="110.25" outlineLevel="1" x14ac:dyDescent="0.25">
      <c r="A36" s="245" t="s">
        <v>112</v>
      </c>
      <c r="B36" s="243" t="s">
        <v>110</v>
      </c>
      <c r="C36" s="243" t="s">
        <v>75</v>
      </c>
      <c r="D36" s="94" t="s">
        <v>179</v>
      </c>
      <c r="E36" s="94" t="s">
        <v>179</v>
      </c>
      <c r="F36" s="94" t="s">
        <v>179</v>
      </c>
      <c r="G36" s="94" t="s">
        <v>179</v>
      </c>
      <c r="H36" s="94" t="s">
        <v>179</v>
      </c>
      <c r="I36" s="94" t="s">
        <v>179</v>
      </c>
      <c r="J36" s="94" t="s">
        <v>179</v>
      </c>
      <c r="K36" s="94" t="s">
        <v>179</v>
      </c>
      <c r="L36" s="94" t="s">
        <v>179</v>
      </c>
      <c r="M36" s="94" t="s">
        <v>179</v>
      </c>
      <c r="N36" s="94" t="s">
        <v>179</v>
      </c>
      <c r="O36" s="94" t="s">
        <v>179</v>
      </c>
      <c r="P36" s="94" t="s">
        <v>179</v>
      </c>
      <c r="Q36" s="94" t="s">
        <v>179</v>
      </c>
      <c r="R36" s="94" t="s">
        <v>179</v>
      </c>
    </row>
    <row r="37" spans="1:18" ht="126" outlineLevel="1" x14ac:dyDescent="0.25">
      <c r="A37" s="245" t="s">
        <v>112</v>
      </c>
      <c r="B37" s="243" t="s">
        <v>113</v>
      </c>
      <c r="C37" s="243" t="s">
        <v>75</v>
      </c>
      <c r="D37" s="94" t="s">
        <v>179</v>
      </c>
      <c r="E37" s="94" t="s">
        <v>179</v>
      </c>
      <c r="F37" s="94" t="s">
        <v>179</v>
      </c>
      <c r="G37" s="94" t="s">
        <v>179</v>
      </c>
      <c r="H37" s="94" t="s">
        <v>179</v>
      </c>
      <c r="I37" s="94" t="s">
        <v>179</v>
      </c>
      <c r="J37" s="94" t="s">
        <v>179</v>
      </c>
      <c r="K37" s="94" t="s">
        <v>179</v>
      </c>
      <c r="L37" s="94" t="s">
        <v>179</v>
      </c>
      <c r="M37" s="94" t="s">
        <v>179</v>
      </c>
      <c r="N37" s="94" t="s">
        <v>179</v>
      </c>
      <c r="O37" s="94" t="s">
        <v>179</v>
      </c>
      <c r="P37" s="94" t="s">
        <v>179</v>
      </c>
      <c r="Q37" s="94" t="s">
        <v>179</v>
      </c>
      <c r="R37" s="94" t="s">
        <v>179</v>
      </c>
    </row>
    <row r="38" spans="1:18" ht="94.5" outlineLevel="1" x14ac:dyDescent="0.25">
      <c r="A38" s="245" t="s">
        <v>114</v>
      </c>
      <c r="B38" s="243" t="s">
        <v>115</v>
      </c>
      <c r="C38" s="243" t="s">
        <v>75</v>
      </c>
      <c r="D38" s="94" t="s">
        <v>179</v>
      </c>
      <c r="E38" s="94" t="s">
        <v>179</v>
      </c>
      <c r="F38" s="94" t="s">
        <v>179</v>
      </c>
      <c r="G38" s="94" t="s">
        <v>179</v>
      </c>
      <c r="H38" s="94" t="s">
        <v>179</v>
      </c>
      <c r="I38" s="94" t="s">
        <v>179</v>
      </c>
      <c r="J38" s="94" t="s">
        <v>179</v>
      </c>
      <c r="K38" s="94" t="s">
        <v>179</v>
      </c>
      <c r="L38" s="94" t="s">
        <v>179</v>
      </c>
      <c r="M38" s="94" t="s">
        <v>179</v>
      </c>
      <c r="N38" s="94" t="s">
        <v>179</v>
      </c>
      <c r="O38" s="94" t="s">
        <v>179</v>
      </c>
      <c r="P38" s="94" t="s">
        <v>179</v>
      </c>
      <c r="Q38" s="94" t="s">
        <v>179</v>
      </c>
      <c r="R38" s="94" t="s">
        <v>179</v>
      </c>
    </row>
    <row r="39" spans="1:18" ht="78.75" outlineLevel="1" x14ac:dyDescent="0.25">
      <c r="A39" s="245" t="s">
        <v>116</v>
      </c>
      <c r="B39" s="243" t="s">
        <v>117</v>
      </c>
      <c r="C39" s="243" t="s">
        <v>75</v>
      </c>
      <c r="D39" s="94" t="s">
        <v>179</v>
      </c>
      <c r="E39" s="94" t="s">
        <v>179</v>
      </c>
      <c r="F39" s="94" t="s">
        <v>179</v>
      </c>
      <c r="G39" s="94" t="s">
        <v>179</v>
      </c>
      <c r="H39" s="94" t="s">
        <v>179</v>
      </c>
      <c r="I39" s="94" t="s">
        <v>179</v>
      </c>
      <c r="J39" s="94" t="s">
        <v>179</v>
      </c>
      <c r="K39" s="94" t="s">
        <v>179</v>
      </c>
      <c r="L39" s="94" t="s">
        <v>179</v>
      </c>
      <c r="M39" s="94" t="s">
        <v>179</v>
      </c>
      <c r="N39" s="94" t="s">
        <v>179</v>
      </c>
      <c r="O39" s="94" t="s">
        <v>179</v>
      </c>
      <c r="P39" s="94" t="s">
        <v>179</v>
      </c>
      <c r="Q39" s="94" t="s">
        <v>179</v>
      </c>
      <c r="R39" s="94" t="s">
        <v>179</v>
      </c>
    </row>
    <row r="40" spans="1:18" ht="94.5" outlineLevel="1" x14ac:dyDescent="0.25">
      <c r="A40" s="245" t="s">
        <v>118</v>
      </c>
      <c r="B40" s="243" t="s">
        <v>119</v>
      </c>
      <c r="C40" s="243" t="s">
        <v>75</v>
      </c>
      <c r="D40" s="94" t="s">
        <v>179</v>
      </c>
      <c r="E40" s="94" t="s">
        <v>179</v>
      </c>
      <c r="F40" s="94" t="s">
        <v>179</v>
      </c>
      <c r="G40" s="94" t="s">
        <v>179</v>
      </c>
      <c r="H40" s="94" t="s">
        <v>179</v>
      </c>
      <c r="I40" s="94" t="s">
        <v>179</v>
      </c>
      <c r="J40" s="94" t="s">
        <v>179</v>
      </c>
      <c r="K40" s="94" t="s">
        <v>179</v>
      </c>
      <c r="L40" s="94" t="s">
        <v>179</v>
      </c>
      <c r="M40" s="94" t="s">
        <v>179</v>
      </c>
      <c r="N40" s="94" t="s">
        <v>179</v>
      </c>
      <c r="O40" s="94" t="s">
        <v>179</v>
      </c>
      <c r="P40" s="94" t="s">
        <v>179</v>
      </c>
      <c r="Q40" s="94" t="s">
        <v>179</v>
      </c>
      <c r="R40" s="94" t="s">
        <v>179</v>
      </c>
    </row>
    <row r="41" spans="1:18" ht="47.25" outlineLevel="1" x14ac:dyDescent="0.25">
      <c r="A41" s="245" t="s">
        <v>120</v>
      </c>
      <c r="B41" s="243" t="s">
        <v>121</v>
      </c>
      <c r="C41" s="243" t="s">
        <v>75</v>
      </c>
      <c r="D41" s="248" t="s">
        <v>179</v>
      </c>
      <c r="E41" s="248" t="s">
        <v>179</v>
      </c>
      <c r="F41" s="248" t="s">
        <v>179</v>
      </c>
      <c r="G41" s="94" t="s">
        <v>179</v>
      </c>
      <c r="H41" s="94" t="s">
        <v>179</v>
      </c>
      <c r="I41" s="94" t="s">
        <v>179</v>
      </c>
      <c r="J41" s="94" t="s">
        <v>179</v>
      </c>
      <c r="K41" s="94" t="s">
        <v>179</v>
      </c>
      <c r="L41" s="94" t="s">
        <v>179</v>
      </c>
      <c r="M41" s="94" t="s">
        <v>179</v>
      </c>
      <c r="N41" s="94" t="s">
        <v>179</v>
      </c>
      <c r="O41" s="94" t="s">
        <v>179</v>
      </c>
      <c r="P41" s="94" t="s">
        <v>179</v>
      </c>
      <c r="Q41" s="94" t="s">
        <v>179</v>
      </c>
      <c r="R41" s="94" t="s">
        <v>179</v>
      </c>
    </row>
    <row r="42" spans="1:18" ht="78.75" outlineLevel="1" x14ac:dyDescent="0.25">
      <c r="A42" s="245" t="s">
        <v>122</v>
      </c>
      <c r="B42" s="243" t="s">
        <v>123</v>
      </c>
      <c r="C42" s="243" t="s">
        <v>75</v>
      </c>
      <c r="D42" s="94" t="s">
        <v>179</v>
      </c>
      <c r="E42" s="94" t="s">
        <v>179</v>
      </c>
      <c r="F42" s="94" t="s">
        <v>179</v>
      </c>
      <c r="G42" s="94" t="s">
        <v>179</v>
      </c>
      <c r="H42" s="94" t="s">
        <v>179</v>
      </c>
      <c r="I42" s="94" t="s">
        <v>179</v>
      </c>
      <c r="J42" s="94" t="s">
        <v>179</v>
      </c>
      <c r="K42" s="94" t="s">
        <v>179</v>
      </c>
      <c r="L42" s="94" t="s">
        <v>179</v>
      </c>
      <c r="M42" s="94" t="s">
        <v>179</v>
      </c>
      <c r="N42" s="94" t="s">
        <v>179</v>
      </c>
      <c r="O42" s="94" t="s">
        <v>179</v>
      </c>
      <c r="P42" s="94" t="s">
        <v>179</v>
      </c>
      <c r="Q42" s="94" t="s">
        <v>179</v>
      </c>
      <c r="R42" s="94" t="s">
        <v>179</v>
      </c>
    </row>
    <row r="43" spans="1:18" ht="31.5" outlineLevel="1" x14ac:dyDescent="0.25">
      <c r="A43" s="245" t="s">
        <v>124</v>
      </c>
      <c r="B43" s="243" t="s">
        <v>125</v>
      </c>
      <c r="C43" s="243" t="s">
        <v>75</v>
      </c>
      <c r="D43" s="94" t="s">
        <v>179</v>
      </c>
      <c r="E43" s="94" t="s">
        <v>179</v>
      </c>
      <c r="F43" s="94" t="s">
        <v>179</v>
      </c>
      <c r="G43" s="94" t="s">
        <v>179</v>
      </c>
      <c r="H43" s="94" t="s">
        <v>179</v>
      </c>
      <c r="I43" s="94" t="s">
        <v>179</v>
      </c>
      <c r="J43" s="94" t="s">
        <v>179</v>
      </c>
      <c r="K43" s="94" t="s">
        <v>179</v>
      </c>
      <c r="L43" s="94" t="s">
        <v>179</v>
      </c>
      <c r="M43" s="94" t="s">
        <v>179</v>
      </c>
      <c r="N43" s="94" t="s">
        <v>179</v>
      </c>
      <c r="O43" s="94" t="s">
        <v>179</v>
      </c>
      <c r="P43" s="94" t="s">
        <v>179</v>
      </c>
      <c r="Q43" s="94" t="s">
        <v>179</v>
      </c>
      <c r="R43" s="94" t="s">
        <v>179</v>
      </c>
    </row>
    <row r="44" spans="1:18" ht="63" outlineLevel="1" x14ac:dyDescent="0.25">
      <c r="A44" s="245" t="s">
        <v>126</v>
      </c>
      <c r="B44" s="243" t="s">
        <v>127</v>
      </c>
      <c r="C44" s="243" t="s">
        <v>75</v>
      </c>
      <c r="D44" s="94" t="s">
        <v>179</v>
      </c>
      <c r="E44" s="94" t="s">
        <v>179</v>
      </c>
      <c r="F44" s="94" t="s">
        <v>179</v>
      </c>
      <c r="G44" s="94" t="s">
        <v>179</v>
      </c>
      <c r="H44" s="94" t="s">
        <v>179</v>
      </c>
      <c r="I44" s="94" t="s">
        <v>179</v>
      </c>
      <c r="J44" s="94" t="s">
        <v>179</v>
      </c>
      <c r="K44" s="94" t="s">
        <v>179</v>
      </c>
      <c r="L44" s="94" t="s">
        <v>179</v>
      </c>
      <c r="M44" s="94" t="s">
        <v>179</v>
      </c>
      <c r="N44" s="94" t="s">
        <v>179</v>
      </c>
      <c r="O44" s="94" t="s">
        <v>179</v>
      </c>
      <c r="P44" s="94" t="s">
        <v>179</v>
      </c>
      <c r="Q44" s="94" t="s">
        <v>179</v>
      </c>
      <c r="R44" s="94" t="s">
        <v>179</v>
      </c>
    </row>
    <row r="45" spans="1:18" ht="47.25" outlineLevel="1" x14ac:dyDescent="0.25">
      <c r="A45" s="245" t="s">
        <v>128</v>
      </c>
      <c r="B45" s="243" t="s">
        <v>129</v>
      </c>
      <c r="C45" s="243" t="s">
        <v>75</v>
      </c>
      <c r="D45" s="94" t="s">
        <v>179</v>
      </c>
      <c r="E45" s="94" t="s">
        <v>179</v>
      </c>
      <c r="F45" s="94" t="s">
        <v>179</v>
      </c>
      <c r="G45" s="94" t="s">
        <v>179</v>
      </c>
      <c r="H45" s="94" t="s">
        <v>179</v>
      </c>
      <c r="I45" s="94" t="s">
        <v>179</v>
      </c>
      <c r="J45" s="94" t="s">
        <v>179</v>
      </c>
      <c r="K45" s="94" t="s">
        <v>179</v>
      </c>
      <c r="L45" s="94" t="s">
        <v>179</v>
      </c>
      <c r="M45" s="94" t="s">
        <v>179</v>
      </c>
      <c r="N45" s="94" t="s">
        <v>179</v>
      </c>
      <c r="O45" s="94" t="s">
        <v>179</v>
      </c>
      <c r="P45" s="94" t="s">
        <v>179</v>
      </c>
      <c r="Q45" s="94" t="s">
        <v>179</v>
      </c>
      <c r="R45" s="94" t="s">
        <v>179</v>
      </c>
    </row>
    <row r="46" spans="1:18" ht="31.5" outlineLevel="1" x14ac:dyDescent="0.25">
      <c r="A46" s="245" t="s">
        <v>130</v>
      </c>
      <c r="B46" s="243" t="s">
        <v>131</v>
      </c>
      <c r="C46" s="243" t="s">
        <v>75</v>
      </c>
      <c r="D46" s="94" t="s">
        <v>179</v>
      </c>
      <c r="E46" s="94" t="s">
        <v>179</v>
      </c>
      <c r="F46" s="94" t="s">
        <v>179</v>
      </c>
      <c r="G46" s="94" t="s">
        <v>179</v>
      </c>
      <c r="H46" s="94" t="s">
        <v>179</v>
      </c>
      <c r="I46" s="94" t="s">
        <v>179</v>
      </c>
      <c r="J46" s="94" t="s">
        <v>179</v>
      </c>
      <c r="K46" s="94" t="s">
        <v>179</v>
      </c>
      <c r="L46" s="94" t="s">
        <v>179</v>
      </c>
      <c r="M46" s="94" t="s">
        <v>179</v>
      </c>
      <c r="N46" s="94" t="s">
        <v>179</v>
      </c>
      <c r="O46" s="94" t="s">
        <v>179</v>
      </c>
      <c r="P46" s="94" t="s">
        <v>179</v>
      </c>
      <c r="Q46" s="94" t="s">
        <v>179</v>
      </c>
      <c r="R46" s="94" t="s">
        <v>179</v>
      </c>
    </row>
    <row r="47" spans="1:18" ht="141.75" outlineLevel="1" x14ac:dyDescent="0.25">
      <c r="A47" s="247"/>
      <c r="B47" s="247" t="s">
        <v>212</v>
      </c>
      <c r="C47" s="247" t="s">
        <v>179</v>
      </c>
      <c r="D47" s="175" t="s">
        <v>798</v>
      </c>
      <c r="E47" s="246" t="s">
        <v>170</v>
      </c>
      <c r="F47" s="246" t="s">
        <v>799</v>
      </c>
      <c r="G47" s="175" t="s">
        <v>800</v>
      </c>
      <c r="H47" s="175" t="s">
        <v>801</v>
      </c>
      <c r="I47" s="175" t="s">
        <v>801</v>
      </c>
      <c r="J47" s="175" t="s">
        <v>801</v>
      </c>
      <c r="K47" s="175" t="s">
        <v>802</v>
      </c>
      <c r="L47" s="175" t="s">
        <v>803</v>
      </c>
      <c r="M47" s="175" t="s">
        <v>804</v>
      </c>
      <c r="N47" s="175" t="s">
        <v>803</v>
      </c>
      <c r="O47" s="175" t="s">
        <v>801</v>
      </c>
      <c r="P47" s="175" t="s">
        <v>801</v>
      </c>
      <c r="Q47" s="175" t="s">
        <v>803</v>
      </c>
      <c r="R47" s="175" t="s">
        <v>801</v>
      </c>
    </row>
    <row r="48" spans="1:18" ht="94.5" outlineLevel="1" x14ac:dyDescent="0.25">
      <c r="A48" s="247"/>
      <c r="B48" s="247" t="s">
        <v>865</v>
      </c>
      <c r="C48" s="247" t="s">
        <v>179</v>
      </c>
      <c r="D48" s="175" t="s">
        <v>798</v>
      </c>
      <c r="E48" s="246" t="s">
        <v>170</v>
      </c>
      <c r="F48" s="246" t="s">
        <v>799</v>
      </c>
      <c r="G48" s="175" t="s">
        <v>800</v>
      </c>
      <c r="H48" s="175" t="s">
        <v>801</v>
      </c>
      <c r="I48" s="175" t="s">
        <v>801</v>
      </c>
      <c r="J48" s="175" t="s">
        <v>801</v>
      </c>
      <c r="K48" s="175" t="s">
        <v>802</v>
      </c>
      <c r="L48" s="175" t="s">
        <v>803</v>
      </c>
      <c r="M48" s="175" t="s">
        <v>804</v>
      </c>
      <c r="N48" s="175" t="s">
        <v>803</v>
      </c>
      <c r="O48" s="175" t="s">
        <v>801</v>
      </c>
      <c r="P48" s="175" t="s">
        <v>801</v>
      </c>
      <c r="Q48" s="175" t="s">
        <v>803</v>
      </c>
      <c r="R48" s="175" t="s">
        <v>801</v>
      </c>
    </row>
    <row r="49" spans="1:18" ht="94.5" outlineLevel="1" x14ac:dyDescent="0.25">
      <c r="A49" s="247"/>
      <c r="B49" s="247" t="s">
        <v>214</v>
      </c>
      <c r="C49" s="247" t="s">
        <v>179</v>
      </c>
      <c r="D49" s="175" t="s">
        <v>798</v>
      </c>
      <c r="E49" s="246" t="s">
        <v>170</v>
      </c>
      <c r="F49" s="246" t="s">
        <v>799</v>
      </c>
      <c r="G49" s="175" t="s">
        <v>800</v>
      </c>
      <c r="H49" s="175" t="s">
        <v>801</v>
      </c>
      <c r="I49" s="175" t="s">
        <v>801</v>
      </c>
      <c r="J49" s="175" t="s">
        <v>801</v>
      </c>
      <c r="K49" s="175" t="s">
        <v>802</v>
      </c>
      <c r="L49" s="175" t="s">
        <v>803</v>
      </c>
      <c r="M49" s="175" t="s">
        <v>804</v>
      </c>
      <c r="N49" s="175" t="s">
        <v>803</v>
      </c>
      <c r="O49" s="175" t="s">
        <v>801</v>
      </c>
      <c r="P49" s="175" t="s">
        <v>801</v>
      </c>
      <c r="Q49" s="175" t="s">
        <v>803</v>
      </c>
      <c r="R49" s="175" t="s">
        <v>801</v>
      </c>
    </row>
    <row r="50" spans="1:18" ht="110.25" outlineLevel="1" x14ac:dyDescent="0.25">
      <c r="A50" s="247"/>
      <c r="B50" s="247" t="s">
        <v>211</v>
      </c>
      <c r="C50" s="247" t="s">
        <v>179</v>
      </c>
      <c r="D50" s="175" t="s">
        <v>798</v>
      </c>
      <c r="E50" s="246" t="s">
        <v>170</v>
      </c>
      <c r="F50" s="246" t="s">
        <v>799</v>
      </c>
      <c r="G50" s="175" t="s">
        <v>800</v>
      </c>
      <c r="H50" s="175" t="s">
        <v>801</v>
      </c>
      <c r="I50" s="175" t="s">
        <v>801</v>
      </c>
      <c r="J50" s="175" t="s">
        <v>801</v>
      </c>
      <c r="K50" s="175" t="s">
        <v>802</v>
      </c>
      <c r="L50" s="175" t="s">
        <v>803</v>
      </c>
      <c r="M50" s="175" t="s">
        <v>804</v>
      </c>
      <c r="N50" s="175" t="s">
        <v>803</v>
      </c>
      <c r="O50" s="175" t="s">
        <v>801</v>
      </c>
      <c r="P50" s="175" t="s">
        <v>801</v>
      </c>
      <c r="Q50" s="175" t="s">
        <v>803</v>
      </c>
      <c r="R50" s="175" t="s">
        <v>801</v>
      </c>
    </row>
    <row r="51" spans="1:18" ht="47.25" outlineLevel="1" x14ac:dyDescent="0.25">
      <c r="A51" s="355"/>
      <c r="B51" s="355" t="s">
        <v>887</v>
      </c>
      <c r="C51" s="355" t="s">
        <v>179</v>
      </c>
      <c r="D51" s="175" t="s">
        <v>798</v>
      </c>
      <c r="E51" s="354" t="s">
        <v>170</v>
      </c>
      <c r="F51" s="354" t="s">
        <v>808</v>
      </c>
      <c r="G51" s="175" t="s">
        <v>800</v>
      </c>
      <c r="H51" s="175" t="s">
        <v>801</v>
      </c>
      <c r="I51" s="175" t="s">
        <v>801</v>
      </c>
      <c r="J51" s="175" t="s">
        <v>801</v>
      </c>
      <c r="K51" s="175" t="s">
        <v>802</v>
      </c>
      <c r="L51" s="175" t="s">
        <v>803</v>
      </c>
      <c r="M51" s="175" t="s">
        <v>804</v>
      </c>
      <c r="N51" s="175" t="s">
        <v>803</v>
      </c>
      <c r="O51" s="175" t="s">
        <v>801</v>
      </c>
      <c r="P51" s="175" t="s">
        <v>801</v>
      </c>
      <c r="Q51" s="175" t="s">
        <v>803</v>
      </c>
      <c r="R51" s="175" t="s">
        <v>801</v>
      </c>
    </row>
    <row r="52" spans="1:18" ht="94.5" outlineLevel="1" x14ac:dyDescent="0.25">
      <c r="A52" s="247"/>
      <c r="B52" s="247" t="s">
        <v>220</v>
      </c>
      <c r="C52" s="247" t="s">
        <v>179</v>
      </c>
      <c r="D52" s="175" t="s">
        <v>798</v>
      </c>
      <c r="E52" s="246" t="s">
        <v>170</v>
      </c>
      <c r="F52" s="246" t="s">
        <v>805</v>
      </c>
      <c r="G52" s="175" t="s">
        <v>800</v>
      </c>
      <c r="H52" s="175" t="s">
        <v>801</v>
      </c>
      <c r="I52" s="175" t="s">
        <v>801</v>
      </c>
      <c r="J52" s="175" t="s">
        <v>801</v>
      </c>
      <c r="K52" s="175" t="s">
        <v>802</v>
      </c>
      <c r="L52" s="175" t="s">
        <v>803</v>
      </c>
      <c r="M52" s="175" t="s">
        <v>804</v>
      </c>
      <c r="N52" s="175" t="s">
        <v>803</v>
      </c>
      <c r="O52" s="175" t="s">
        <v>801</v>
      </c>
      <c r="P52" s="175" t="s">
        <v>801</v>
      </c>
      <c r="Q52" s="175" t="s">
        <v>803</v>
      </c>
      <c r="R52" s="175" t="s">
        <v>801</v>
      </c>
    </row>
    <row r="53" spans="1:18" ht="78.75" outlineLevel="1" x14ac:dyDescent="0.25">
      <c r="A53" s="247"/>
      <c r="B53" s="247" t="s">
        <v>814</v>
      </c>
      <c r="C53" s="247" t="s">
        <v>179</v>
      </c>
      <c r="D53" s="175" t="s">
        <v>798</v>
      </c>
      <c r="E53" s="246" t="s">
        <v>170</v>
      </c>
      <c r="F53" s="246" t="s">
        <v>806</v>
      </c>
      <c r="G53" s="175" t="s">
        <v>800</v>
      </c>
      <c r="H53" s="175" t="s">
        <v>801</v>
      </c>
      <c r="I53" s="175" t="s">
        <v>801</v>
      </c>
      <c r="J53" s="175" t="s">
        <v>801</v>
      </c>
      <c r="K53" s="175" t="s">
        <v>802</v>
      </c>
      <c r="L53" s="175" t="s">
        <v>803</v>
      </c>
      <c r="M53" s="175" t="s">
        <v>804</v>
      </c>
      <c r="N53" s="175" t="s">
        <v>803</v>
      </c>
      <c r="O53" s="175" t="s">
        <v>801</v>
      </c>
      <c r="P53" s="175" t="s">
        <v>801</v>
      </c>
      <c r="Q53" s="175" t="s">
        <v>803</v>
      </c>
      <c r="R53" s="175" t="s">
        <v>801</v>
      </c>
    </row>
    <row r="54" spans="1:18" ht="47.25" outlineLevel="1" x14ac:dyDescent="0.25">
      <c r="A54" s="245" t="s">
        <v>132</v>
      </c>
      <c r="B54" s="243" t="s">
        <v>133</v>
      </c>
      <c r="C54" s="243" t="s">
        <v>75</v>
      </c>
      <c r="D54" s="94" t="s">
        <v>179</v>
      </c>
      <c r="E54" s="94" t="s">
        <v>179</v>
      </c>
      <c r="F54" s="94" t="s">
        <v>179</v>
      </c>
      <c r="G54" s="94" t="s">
        <v>179</v>
      </c>
      <c r="H54" s="94" t="s">
        <v>179</v>
      </c>
      <c r="I54" s="94" t="s">
        <v>179</v>
      </c>
      <c r="J54" s="94" t="s">
        <v>179</v>
      </c>
      <c r="K54" s="94" t="s">
        <v>179</v>
      </c>
      <c r="L54" s="94" t="s">
        <v>179</v>
      </c>
      <c r="M54" s="94" t="s">
        <v>179</v>
      </c>
      <c r="N54" s="94" t="s">
        <v>179</v>
      </c>
      <c r="O54" s="94" t="s">
        <v>179</v>
      </c>
      <c r="P54" s="94" t="s">
        <v>179</v>
      </c>
      <c r="Q54" s="94" t="s">
        <v>179</v>
      </c>
      <c r="R54" s="94" t="s">
        <v>179</v>
      </c>
    </row>
    <row r="55" spans="1:18" ht="47.25" outlineLevel="1" x14ac:dyDescent="0.25">
      <c r="A55" s="245" t="s">
        <v>134</v>
      </c>
      <c r="B55" s="243" t="s">
        <v>135</v>
      </c>
      <c r="C55" s="243" t="s">
        <v>75</v>
      </c>
      <c r="D55" s="94" t="s">
        <v>179</v>
      </c>
      <c r="E55" s="94" t="s">
        <v>179</v>
      </c>
      <c r="F55" s="94" t="s">
        <v>179</v>
      </c>
      <c r="G55" s="94" t="s">
        <v>179</v>
      </c>
      <c r="H55" s="94" t="s">
        <v>179</v>
      </c>
      <c r="I55" s="94" t="s">
        <v>179</v>
      </c>
      <c r="J55" s="94" t="s">
        <v>179</v>
      </c>
      <c r="K55" s="94" t="s">
        <v>179</v>
      </c>
      <c r="L55" s="94" t="s">
        <v>179</v>
      </c>
      <c r="M55" s="94" t="s">
        <v>179</v>
      </c>
      <c r="N55" s="94" t="s">
        <v>179</v>
      </c>
      <c r="O55" s="94" t="s">
        <v>179</v>
      </c>
      <c r="P55" s="94" t="s">
        <v>179</v>
      </c>
      <c r="Q55" s="94" t="s">
        <v>179</v>
      </c>
      <c r="R55" s="94" t="s">
        <v>179</v>
      </c>
    </row>
    <row r="56" spans="1:18" ht="47.25" outlineLevel="1" x14ac:dyDescent="0.25">
      <c r="A56" s="245" t="s">
        <v>136</v>
      </c>
      <c r="B56" s="243" t="s">
        <v>137</v>
      </c>
      <c r="C56" s="243" t="s">
        <v>75</v>
      </c>
      <c r="D56" s="94" t="s">
        <v>179</v>
      </c>
      <c r="E56" s="94" t="s">
        <v>179</v>
      </c>
      <c r="F56" s="94" t="s">
        <v>179</v>
      </c>
      <c r="G56" s="94" t="s">
        <v>179</v>
      </c>
      <c r="H56" s="94" t="s">
        <v>179</v>
      </c>
      <c r="I56" s="94" t="s">
        <v>179</v>
      </c>
      <c r="J56" s="94" t="s">
        <v>179</v>
      </c>
      <c r="K56" s="94" t="s">
        <v>179</v>
      </c>
      <c r="L56" s="94" t="s">
        <v>179</v>
      </c>
      <c r="M56" s="94" t="s">
        <v>179</v>
      </c>
      <c r="N56" s="94" t="s">
        <v>179</v>
      </c>
      <c r="O56" s="94" t="s">
        <v>179</v>
      </c>
      <c r="P56" s="94" t="s">
        <v>179</v>
      </c>
      <c r="Q56" s="94" t="s">
        <v>179</v>
      </c>
      <c r="R56" s="94" t="s">
        <v>179</v>
      </c>
    </row>
    <row r="57" spans="1:18" ht="47.25" outlineLevel="1" x14ac:dyDescent="0.25">
      <c r="A57" s="245" t="s">
        <v>138</v>
      </c>
      <c r="B57" s="243" t="s">
        <v>139</v>
      </c>
      <c r="C57" s="243" t="s">
        <v>75</v>
      </c>
      <c r="D57" s="94" t="s">
        <v>179</v>
      </c>
      <c r="E57" s="94" t="s">
        <v>179</v>
      </c>
      <c r="F57" s="94" t="s">
        <v>179</v>
      </c>
      <c r="G57" s="94" t="s">
        <v>179</v>
      </c>
      <c r="H57" s="94" t="s">
        <v>179</v>
      </c>
      <c r="I57" s="94" t="s">
        <v>179</v>
      </c>
      <c r="J57" s="94" t="s">
        <v>179</v>
      </c>
      <c r="K57" s="94" t="s">
        <v>179</v>
      </c>
      <c r="L57" s="94" t="s">
        <v>179</v>
      </c>
      <c r="M57" s="94" t="s">
        <v>179</v>
      </c>
      <c r="N57" s="94" t="s">
        <v>179</v>
      </c>
      <c r="O57" s="94" t="s">
        <v>179</v>
      </c>
      <c r="P57" s="94" t="s">
        <v>179</v>
      </c>
      <c r="Q57" s="94" t="s">
        <v>179</v>
      </c>
      <c r="R57" s="94" t="s">
        <v>179</v>
      </c>
    </row>
    <row r="58" spans="1:18" ht="31.5" outlineLevel="1" x14ac:dyDescent="0.25">
      <c r="A58" s="245" t="s">
        <v>140</v>
      </c>
      <c r="B58" s="243" t="s">
        <v>141</v>
      </c>
      <c r="C58" s="243" t="s">
        <v>75</v>
      </c>
      <c r="D58" s="94" t="s">
        <v>179</v>
      </c>
      <c r="E58" s="94" t="s">
        <v>179</v>
      </c>
      <c r="F58" s="94" t="s">
        <v>179</v>
      </c>
      <c r="G58" s="94" t="s">
        <v>179</v>
      </c>
      <c r="H58" s="94" t="s">
        <v>179</v>
      </c>
      <c r="I58" s="94" t="s">
        <v>179</v>
      </c>
      <c r="J58" s="94" t="s">
        <v>179</v>
      </c>
      <c r="K58" s="94" t="s">
        <v>179</v>
      </c>
      <c r="L58" s="94" t="s">
        <v>179</v>
      </c>
      <c r="M58" s="94" t="s">
        <v>179</v>
      </c>
      <c r="N58" s="94" t="s">
        <v>179</v>
      </c>
      <c r="O58" s="94" t="s">
        <v>179</v>
      </c>
      <c r="P58" s="94" t="s">
        <v>179</v>
      </c>
      <c r="Q58" s="94" t="s">
        <v>179</v>
      </c>
      <c r="R58" s="94" t="s">
        <v>179</v>
      </c>
    </row>
    <row r="59" spans="1:18" ht="47.25" outlineLevel="1" x14ac:dyDescent="0.25">
      <c r="A59" s="245" t="s">
        <v>142</v>
      </c>
      <c r="B59" s="243" t="s">
        <v>143</v>
      </c>
      <c r="C59" s="243" t="s">
        <v>75</v>
      </c>
      <c r="D59" s="94" t="s">
        <v>179</v>
      </c>
      <c r="E59" s="94" t="s">
        <v>179</v>
      </c>
      <c r="F59" s="94" t="s">
        <v>179</v>
      </c>
      <c r="G59" s="94" t="s">
        <v>179</v>
      </c>
      <c r="H59" s="94" t="s">
        <v>179</v>
      </c>
      <c r="I59" s="94" t="s">
        <v>179</v>
      </c>
      <c r="J59" s="94" t="s">
        <v>179</v>
      </c>
      <c r="K59" s="94" t="s">
        <v>179</v>
      </c>
      <c r="L59" s="94" t="s">
        <v>179</v>
      </c>
      <c r="M59" s="94" t="s">
        <v>179</v>
      </c>
      <c r="N59" s="94" t="s">
        <v>179</v>
      </c>
      <c r="O59" s="94" t="s">
        <v>179</v>
      </c>
      <c r="P59" s="94" t="s">
        <v>179</v>
      </c>
      <c r="Q59" s="94" t="s">
        <v>179</v>
      </c>
      <c r="R59" s="94" t="s">
        <v>179</v>
      </c>
    </row>
    <row r="60" spans="1:18" ht="63" outlineLevel="1" x14ac:dyDescent="0.25">
      <c r="A60" s="245" t="s">
        <v>144</v>
      </c>
      <c r="B60" s="243" t="s">
        <v>145</v>
      </c>
      <c r="C60" s="243" t="s">
        <v>75</v>
      </c>
      <c r="D60" s="94" t="s">
        <v>179</v>
      </c>
      <c r="E60" s="94" t="s">
        <v>179</v>
      </c>
      <c r="F60" s="94" t="s">
        <v>179</v>
      </c>
      <c r="G60" s="94" t="s">
        <v>179</v>
      </c>
      <c r="H60" s="94" t="s">
        <v>179</v>
      </c>
      <c r="I60" s="94" t="s">
        <v>179</v>
      </c>
      <c r="J60" s="94" t="s">
        <v>179</v>
      </c>
      <c r="K60" s="94" t="s">
        <v>179</v>
      </c>
      <c r="L60" s="94" t="s">
        <v>179</v>
      </c>
      <c r="M60" s="94" t="s">
        <v>179</v>
      </c>
      <c r="N60" s="94" t="s">
        <v>179</v>
      </c>
      <c r="O60" s="94" t="s">
        <v>179</v>
      </c>
      <c r="P60" s="94" t="s">
        <v>179</v>
      </c>
      <c r="Q60" s="94" t="s">
        <v>179</v>
      </c>
      <c r="R60" s="94" t="s">
        <v>179</v>
      </c>
    </row>
    <row r="61" spans="1:18" ht="44.25" customHeight="1" outlineLevel="1" x14ac:dyDescent="0.25">
      <c r="A61" s="242"/>
      <c r="B61" s="18" t="s">
        <v>863</v>
      </c>
      <c r="C61" s="231" t="s">
        <v>179</v>
      </c>
      <c r="D61" s="175" t="s">
        <v>798</v>
      </c>
      <c r="E61" s="249" t="s">
        <v>170</v>
      </c>
      <c r="F61" s="307" t="s">
        <v>806</v>
      </c>
      <c r="G61" s="175" t="s">
        <v>800</v>
      </c>
      <c r="H61" s="175" t="s">
        <v>801</v>
      </c>
      <c r="I61" s="175" t="s">
        <v>801</v>
      </c>
      <c r="J61" s="175" t="s">
        <v>801</v>
      </c>
      <c r="K61" s="175" t="s">
        <v>801</v>
      </c>
      <c r="L61" s="175" t="s">
        <v>801</v>
      </c>
      <c r="M61" s="175" t="s">
        <v>801</v>
      </c>
      <c r="N61" s="175" t="s">
        <v>801</v>
      </c>
      <c r="O61" s="175" t="s">
        <v>801</v>
      </c>
      <c r="P61" s="175" t="s">
        <v>801</v>
      </c>
      <c r="Q61" s="175" t="s">
        <v>801</v>
      </c>
      <c r="R61" s="175" t="s">
        <v>801</v>
      </c>
    </row>
    <row r="62" spans="1:18" ht="63" outlineLevel="1" x14ac:dyDescent="0.25">
      <c r="A62" s="245" t="s">
        <v>146</v>
      </c>
      <c r="B62" s="243" t="s">
        <v>147</v>
      </c>
      <c r="C62" s="243" t="s">
        <v>75</v>
      </c>
      <c r="D62" s="94" t="s">
        <v>179</v>
      </c>
      <c r="E62" s="94" t="s">
        <v>179</v>
      </c>
      <c r="F62" s="94" t="s">
        <v>179</v>
      </c>
      <c r="G62" s="94" t="s">
        <v>179</v>
      </c>
      <c r="H62" s="94" t="s">
        <v>179</v>
      </c>
      <c r="I62" s="94" t="s">
        <v>179</v>
      </c>
      <c r="J62" s="94" t="s">
        <v>179</v>
      </c>
      <c r="K62" s="94" t="s">
        <v>179</v>
      </c>
      <c r="L62" s="94" t="s">
        <v>179</v>
      </c>
      <c r="M62" s="94" t="s">
        <v>179</v>
      </c>
      <c r="N62" s="94" t="s">
        <v>179</v>
      </c>
      <c r="O62" s="94" t="s">
        <v>179</v>
      </c>
      <c r="P62" s="94" t="s">
        <v>179</v>
      </c>
      <c r="Q62" s="94" t="s">
        <v>179</v>
      </c>
      <c r="R62" s="94" t="s">
        <v>179</v>
      </c>
    </row>
    <row r="63" spans="1:18" ht="47.25" outlineLevel="1" x14ac:dyDescent="0.25">
      <c r="A63" s="247"/>
      <c r="B63" s="247" t="s">
        <v>180</v>
      </c>
      <c r="C63" s="247" t="s">
        <v>179</v>
      </c>
      <c r="D63" s="175" t="s">
        <v>798</v>
      </c>
      <c r="E63" s="249" t="s">
        <v>170</v>
      </c>
      <c r="F63" s="246" t="s">
        <v>806</v>
      </c>
      <c r="G63" s="175" t="s">
        <v>800</v>
      </c>
      <c r="H63" s="175" t="s">
        <v>801</v>
      </c>
      <c r="I63" s="175" t="s">
        <v>801</v>
      </c>
      <c r="J63" s="175" t="s">
        <v>801</v>
      </c>
      <c r="K63" s="175" t="s">
        <v>801</v>
      </c>
      <c r="L63" s="175" t="s">
        <v>801</v>
      </c>
      <c r="M63" s="175" t="s">
        <v>801</v>
      </c>
      <c r="N63" s="175" t="s">
        <v>801</v>
      </c>
      <c r="O63" s="175" t="s">
        <v>801</v>
      </c>
      <c r="P63" s="175" t="s">
        <v>801</v>
      </c>
      <c r="Q63" s="175" t="s">
        <v>801</v>
      </c>
      <c r="R63" s="175" t="s">
        <v>801</v>
      </c>
    </row>
    <row r="64" spans="1:18" ht="47.25" outlineLevel="1" x14ac:dyDescent="0.25">
      <c r="A64" s="247"/>
      <c r="B64" s="247" t="s">
        <v>181</v>
      </c>
      <c r="C64" s="247" t="s">
        <v>179</v>
      </c>
      <c r="D64" s="175" t="s">
        <v>798</v>
      </c>
      <c r="E64" s="249" t="s">
        <v>170</v>
      </c>
      <c r="F64" s="246" t="s">
        <v>806</v>
      </c>
      <c r="G64" s="175" t="s">
        <v>800</v>
      </c>
      <c r="H64" s="175" t="s">
        <v>801</v>
      </c>
      <c r="I64" s="175" t="s">
        <v>801</v>
      </c>
      <c r="J64" s="175" t="s">
        <v>801</v>
      </c>
      <c r="K64" s="175" t="s">
        <v>801</v>
      </c>
      <c r="L64" s="175" t="s">
        <v>801</v>
      </c>
      <c r="M64" s="175" t="s">
        <v>801</v>
      </c>
      <c r="N64" s="175" t="s">
        <v>801</v>
      </c>
      <c r="O64" s="175" t="s">
        <v>801</v>
      </c>
      <c r="P64" s="175" t="s">
        <v>801</v>
      </c>
      <c r="Q64" s="175" t="s">
        <v>801</v>
      </c>
      <c r="R64" s="175" t="s">
        <v>801</v>
      </c>
    </row>
    <row r="65" spans="1:18" ht="47.25" outlineLevel="1" x14ac:dyDescent="0.25">
      <c r="A65" s="247"/>
      <c r="B65" s="247" t="s">
        <v>182</v>
      </c>
      <c r="C65" s="247" t="s">
        <v>179</v>
      </c>
      <c r="D65" s="175" t="s">
        <v>798</v>
      </c>
      <c r="E65" s="249" t="s">
        <v>170</v>
      </c>
      <c r="F65" s="246" t="s">
        <v>806</v>
      </c>
      <c r="G65" s="175" t="s">
        <v>800</v>
      </c>
      <c r="H65" s="175" t="s">
        <v>801</v>
      </c>
      <c r="I65" s="175" t="s">
        <v>801</v>
      </c>
      <c r="J65" s="175" t="s">
        <v>801</v>
      </c>
      <c r="K65" s="175" t="s">
        <v>801</v>
      </c>
      <c r="L65" s="175" t="s">
        <v>801</v>
      </c>
      <c r="M65" s="175" t="s">
        <v>801</v>
      </c>
      <c r="N65" s="175" t="s">
        <v>801</v>
      </c>
      <c r="O65" s="175" t="s">
        <v>801</v>
      </c>
      <c r="P65" s="175" t="s">
        <v>801</v>
      </c>
      <c r="Q65" s="175" t="s">
        <v>801</v>
      </c>
      <c r="R65" s="175" t="s">
        <v>801</v>
      </c>
    </row>
    <row r="66" spans="1:18" ht="47.25" outlineLevel="1" x14ac:dyDescent="0.25">
      <c r="A66" s="247"/>
      <c r="B66" s="247" t="s">
        <v>183</v>
      </c>
      <c r="C66" s="247" t="s">
        <v>179</v>
      </c>
      <c r="D66" s="175" t="s">
        <v>798</v>
      </c>
      <c r="E66" s="249" t="s">
        <v>170</v>
      </c>
      <c r="F66" s="246" t="s">
        <v>806</v>
      </c>
      <c r="G66" s="175" t="s">
        <v>800</v>
      </c>
      <c r="H66" s="175" t="s">
        <v>801</v>
      </c>
      <c r="I66" s="175" t="s">
        <v>801</v>
      </c>
      <c r="J66" s="175" t="s">
        <v>801</v>
      </c>
      <c r="K66" s="175" t="s">
        <v>801</v>
      </c>
      <c r="L66" s="175" t="s">
        <v>801</v>
      </c>
      <c r="M66" s="175" t="s">
        <v>801</v>
      </c>
      <c r="N66" s="175" t="s">
        <v>801</v>
      </c>
      <c r="O66" s="175" t="s">
        <v>801</v>
      </c>
      <c r="P66" s="175" t="s">
        <v>801</v>
      </c>
      <c r="Q66" s="175" t="s">
        <v>801</v>
      </c>
      <c r="R66" s="175" t="s">
        <v>801</v>
      </c>
    </row>
    <row r="67" spans="1:18" ht="47.25" outlineLevel="1" x14ac:dyDescent="0.25">
      <c r="A67" s="247"/>
      <c r="B67" s="247" t="s">
        <v>184</v>
      </c>
      <c r="C67" s="247" t="s">
        <v>179</v>
      </c>
      <c r="D67" s="175" t="s">
        <v>798</v>
      </c>
      <c r="E67" s="249" t="s">
        <v>170</v>
      </c>
      <c r="F67" s="246" t="s">
        <v>807</v>
      </c>
      <c r="G67" s="175" t="s">
        <v>800</v>
      </c>
      <c r="H67" s="175" t="s">
        <v>801</v>
      </c>
      <c r="I67" s="175" t="s">
        <v>801</v>
      </c>
      <c r="J67" s="175" t="s">
        <v>801</v>
      </c>
      <c r="K67" s="175" t="s">
        <v>801</v>
      </c>
      <c r="L67" s="175" t="s">
        <v>801</v>
      </c>
      <c r="M67" s="175" t="s">
        <v>801</v>
      </c>
      <c r="N67" s="175" t="s">
        <v>801</v>
      </c>
      <c r="O67" s="175" t="s">
        <v>801</v>
      </c>
      <c r="P67" s="175" t="s">
        <v>801</v>
      </c>
      <c r="Q67" s="175" t="s">
        <v>801</v>
      </c>
      <c r="R67" s="175" t="s">
        <v>801</v>
      </c>
    </row>
    <row r="68" spans="1:18" ht="47.25" outlineLevel="1" x14ac:dyDescent="0.25">
      <c r="A68" s="247"/>
      <c r="B68" s="247" t="s">
        <v>185</v>
      </c>
      <c r="C68" s="247" t="s">
        <v>179</v>
      </c>
      <c r="D68" s="175" t="s">
        <v>798</v>
      </c>
      <c r="E68" s="249" t="s">
        <v>170</v>
      </c>
      <c r="F68" s="246" t="s">
        <v>808</v>
      </c>
      <c r="G68" s="175" t="s">
        <v>800</v>
      </c>
      <c r="H68" s="175" t="s">
        <v>801</v>
      </c>
      <c r="I68" s="175" t="s">
        <v>801</v>
      </c>
      <c r="J68" s="175" t="s">
        <v>801</v>
      </c>
      <c r="K68" s="175" t="s">
        <v>801</v>
      </c>
      <c r="L68" s="175" t="s">
        <v>801</v>
      </c>
      <c r="M68" s="175" t="s">
        <v>801</v>
      </c>
      <c r="N68" s="175" t="s">
        <v>801</v>
      </c>
      <c r="O68" s="175" t="s">
        <v>801</v>
      </c>
      <c r="P68" s="175" t="s">
        <v>801</v>
      </c>
      <c r="Q68" s="175" t="s">
        <v>801</v>
      </c>
      <c r="R68" s="175" t="s">
        <v>801</v>
      </c>
    </row>
    <row r="69" spans="1:18" ht="31.5" outlineLevel="1" x14ac:dyDescent="0.25">
      <c r="A69" s="247"/>
      <c r="B69" s="247" t="s">
        <v>186</v>
      </c>
      <c r="C69" s="247" t="s">
        <v>179</v>
      </c>
      <c r="D69" s="175" t="s">
        <v>798</v>
      </c>
      <c r="E69" s="249" t="s">
        <v>170</v>
      </c>
      <c r="F69" s="246" t="s">
        <v>809</v>
      </c>
      <c r="G69" s="175" t="s">
        <v>800</v>
      </c>
      <c r="H69" s="175" t="s">
        <v>801</v>
      </c>
      <c r="I69" s="175" t="s">
        <v>801</v>
      </c>
      <c r="J69" s="175" t="s">
        <v>801</v>
      </c>
      <c r="K69" s="175" t="s">
        <v>801</v>
      </c>
      <c r="L69" s="175" t="s">
        <v>801</v>
      </c>
      <c r="M69" s="175" t="s">
        <v>801</v>
      </c>
      <c r="N69" s="175" t="s">
        <v>801</v>
      </c>
      <c r="O69" s="175" t="s">
        <v>801</v>
      </c>
      <c r="P69" s="175" t="s">
        <v>801</v>
      </c>
      <c r="Q69" s="175" t="s">
        <v>801</v>
      </c>
      <c r="R69" s="175" t="s">
        <v>801</v>
      </c>
    </row>
    <row r="70" spans="1:18" ht="47.25" outlineLevel="1" x14ac:dyDescent="0.25">
      <c r="A70" s="247"/>
      <c r="B70" s="247" t="s">
        <v>187</v>
      </c>
      <c r="C70" s="247" t="s">
        <v>179</v>
      </c>
      <c r="D70" s="175" t="s">
        <v>798</v>
      </c>
      <c r="E70" s="249" t="s">
        <v>170</v>
      </c>
      <c r="F70" s="246" t="s">
        <v>806</v>
      </c>
      <c r="G70" s="175" t="s">
        <v>800</v>
      </c>
      <c r="H70" s="175" t="s">
        <v>801</v>
      </c>
      <c r="I70" s="175" t="s">
        <v>801</v>
      </c>
      <c r="J70" s="175" t="s">
        <v>801</v>
      </c>
      <c r="K70" s="175" t="s">
        <v>801</v>
      </c>
      <c r="L70" s="175" t="s">
        <v>801</v>
      </c>
      <c r="M70" s="175" t="s">
        <v>801</v>
      </c>
      <c r="N70" s="175" t="s">
        <v>801</v>
      </c>
      <c r="O70" s="175" t="s">
        <v>801</v>
      </c>
      <c r="P70" s="175" t="s">
        <v>801</v>
      </c>
      <c r="Q70" s="175" t="s">
        <v>801</v>
      </c>
      <c r="R70" s="175" t="s">
        <v>801</v>
      </c>
    </row>
    <row r="71" spans="1:18" ht="47.25" outlineLevel="1" x14ac:dyDescent="0.25">
      <c r="A71" s="247"/>
      <c r="B71" s="247" t="s">
        <v>188</v>
      </c>
      <c r="C71" s="247" t="s">
        <v>179</v>
      </c>
      <c r="D71" s="175" t="s">
        <v>798</v>
      </c>
      <c r="E71" s="249" t="s">
        <v>170</v>
      </c>
      <c r="F71" s="246" t="s">
        <v>806</v>
      </c>
      <c r="G71" s="175" t="s">
        <v>800</v>
      </c>
      <c r="H71" s="175" t="s">
        <v>801</v>
      </c>
      <c r="I71" s="175" t="s">
        <v>801</v>
      </c>
      <c r="J71" s="175" t="s">
        <v>801</v>
      </c>
      <c r="K71" s="175" t="s">
        <v>801</v>
      </c>
      <c r="L71" s="175" t="s">
        <v>801</v>
      </c>
      <c r="M71" s="175" t="s">
        <v>801</v>
      </c>
      <c r="N71" s="175" t="s">
        <v>801</v>
      </c>
      <c r="O71" s="175" t="s">
        <v>801</v>
      </c>
      <c r="P71" s="175" t="s">
        <v>801</v>
      </c>
      <c r="Q71" s="175" t="s">
        <v>801</v>
      </c>
      <c r="R71" s="175" t="s">
        <v>801</v>
      </c>
    </row>
    <row r="72" spans="1:18" ht="47.25" outlineLevel="1" x14ac:dyDescent="0.25">
      <c r="A72" s="247"/>
      <c r="B72" s="247" t="s">
        <v>218</v>
      </c>
      <c r="C72" s="247" t="s">
        <v>179</v>
      </c>
      <c r="D72" s="175" t="s">
        <v>798</v>
      </c>
      <c r="E72" s="249" t="s">
        <v>170</v>
      </c>
      <c r="F72" s="246" t="s">
        <v>799</v>
      </c>
      <c r="G72" s="175" t="s">
        <v>800</v>
      </c>
      <c r="H72" s="175" t="s">
        <v>801</v>
      </c>
      <c r="I72" s="175" t="s">
        <v>801</v>
      </c>
      <c r="J72" s="175" t="s">
        <v>801</v>
      </c>
      <c r="K72" s="175" t="s">
        <v>801</v>
      </c>
      <c r="L72" s="175" t="s">
        <v>801</v>
      </c>
      <c r="M72" s="175" t="s">
        <v>801</v>
      </c>
      <c r="N72" s="175" t="s">
        <v>801</v>
      </c>
      <c r="O72" s="175" t="s">
        <v>801</v>
      </c>
      <c r="P72" s="175" t="s">
        <v>801</v>
      </c>
      <c r="Q72" s="175" t="s">
        <v>801</v>
      </c>
      <c r="R72" s="175" t="s">
        <v>801</v>
      </c>
    </row>
    <row r="73" spans="1:18" ht="47.25" outlineLevel="1" x14ac:dyDescent="0.25">
      <c r="A73" s="316"/>
      <c r="B73" s="16" t="s">
        <v>219</v>
      </c>
      <c r="C73" s="316" t="s">
        <v>179</v>
      </c>
      <c r="D73" s="175" t="s">
        <v>798</v>
      </c>
      <c r="E73" s="249" t="s">
        <v>170</v>
      </c>
      <c r="F73" s="315" t="s">
        <v>799</v>
      </c>
      <c r="G73" s="175" t="s">
        <v>800</v>
      </c>
      <c r="H73" s="175" t="s">
        <v>801</v>
      </c>
      <c r="I73" s="175" t="s">
        <v>801</v>
      </c>
      <c r="J73" s="175" t="s">
        <v>801</v>
      </c>
      <c r="K73" s="175" t="s">
        <v>801</v>
      </c>
      <c r="L73" s="175" t="s">
        <v>801</v>
      </c>
      <c r="M73" s="175" t="s">
        <v>801</v>
      </c>
      <c r="N73" s="175" t="s">
        <v>801</v>
      </c>
      <c r="O73" s="175" t="s">
        <v>801</v>
      </c>
      <c r="P73" s="175" t="s">
        <v>801</v>
      </c>
      <c r="Q73" s="175" t="s">
        <v>801</v>
      </c>
      <c r="R73" s="175" t="s">
        <v>801</v>
      </c>
    </row>
    <row r="74" spans="1:18" ht="47.25" outlineLevel="1" x14ac:dyDescent="0.25">
      <c r="A74" s="245" t="s">
        <v>148</v>
      </c>
      <c r="B74" s="243" t="s">
        <v>149</v>
      </c>
      <c r="C74" s="243" t="s">
        <v>75</v>
      </c>
      <c r="D74" s="94" t="s">
        <v>179</v>
      </c>
      <c r="E74" s="94" t="s">
        <v>179</v>
      </c>
      <c r="F74" s="94" t="s">
        <v>179</v>
      </c>
      <c r="G74" s="94" t="s">
        <v>179</v>
      </c>
      <c r="H74" s="94" t="s">
        <v>179</v>
      </c>
      <c r="I74" s="94" t="s">
        <v>179</v>
      </c>
      <c r="J74" s="94" t="s">
        <v>179</v>
      </c>
      <c r="K74" s="94" t="s">
        <v>179</v>
      </c>
      <c r="L74" s="94" t="s">
        <v>179</v>
      </c>
      <c r="M74" s="94" t="s">
        <v>179</v>
      </c>
      <c r="N74" s="94" t="s">
        <v>179</v>
      </c>
      <c r="O74" s="94" t="s">
        <v>179</v>
      </c>
      <c r="P74" s="94" t="s">
        <v>179</v>
      </c>
      <c r="Q74" s="94" t="s">
        <v>179</v>
      </c>
      <c r="R74" s="94" t="s">
        <v>179</v>
      </c>
    </row>
    <row r="75" spans="1:18" ht="63" outlineLevel="1" x14ac:dyDescent="0.25">
      <c r="A75" s="245" t="s">
        <v>150</v>
      </c>
      <c r="B75" s="243" t="s">
        <v>151</v>
      </c>
      <c r="C75" s="243" t="s">
        <v>75</v>
      </c>
      <c r="D75" s="94" t="s">
        <v>179</v>
      </c>
      <c r="E75" s="94" t="s">
        <v>179</v>
      </c>
      <c r="F75" s="94" t="s">
        <v>179</v>
      </c>
      <c r="G75" s="94" t="s">
        <v>179</v>
      </c>
      <c r="H75" s="94" t="s">
        <v>179</v>
      </c>
      <c r="I75" s="94" t="s">
        <v>179</v>
      </c>
      <c r="J75" s="94" t="s">
        <v>179</v>
      </c>
      <c r="K75" s="94" t="s">
        <v>179</v>
      </c>
      <c r="L75" s="94" t="s">
        <v>179</v>
      </c>
      <c r="M75" s="94" t="s">
        <v>179</v>
      </c>
      <c r="N75" s="94" t="s">
        <v>179</v>
      </c>
      <c r="O75" s="94" t="s">
        <v>179</v>
      </c>
      <c r="P75" s="94" t="s">
        <v>179</v>
      </c>
      <c r="Q75" s="94" t="s">
        <v>179</v>
      </c>
      <c r="R75" s="94" t="s">
        <v>179</v>
      </c>
    </row>
    <row r="76" spans="1:18" ht="63" outlineLevel="1" x14ac:dyDescent="0.25">
      <c r="A76" s="245" t="s">
        <v>152</v>
      </c>
      <c r="B76" s="243" t="s">
        <v>153</v>
      </c>
      <c r="C76" s="243" t="s">
        <v>75</v>
      </c>
      <c r="D76" s="94" t="s">
        <v>179</v>
      </c>
      <c r="E76" s="94" t="s">
        <v>179</v>
      </c>
      <c r="F76" s="94" t="s">
        <v>179</v>
      </c>
      <c r="G76" s="94" t="s">
        <v>179</v>
      </c>
      <c r="H76" s="94" t="s">
        <v>179</v>
      </c>
      <c r="I76" s="94" t="s">
        <v>179</v>
      </c>
      <c r="J76" s="94" t="s">
        <v>179</v>
      </c>
      <c r="K76" s="94" t="s">
        <v>179</v>
      </c>
      <c r="L76" s="94" t="s">
        <v>179</v>
      </c>
      <c r="M76" s="94" t="s">
        <v>179</v>
      </c>
      <c r="N76" s="94" t="s">
        <v>179</v>
      </c>
      <c r="O76" s="94" t="s">
        <v>179</v>
      </c>
      <c r="P76" s="94" t="s">
        <v>179</v>
      </c>
      <c r="Q76" s="94" t="s">
        <v>179</v>
      </c>
      <c r="R76" s="94" t="s">
        <v>179</v>
      </c>
    </row>
    <row r="77" spans="1:18" ht="31.5" outlineLevel="1" x14ac:dyDescent="0.25">
      <c r="A77" s="245" t="s">
        <v>154</v>
      </c>
      <c r="B77" s="243" t="s">
        <v>155</v>
      </c>
      <c r="C77" s="243" t="s">
        <v>75</v>
      </c>
      <c r="D77" s="94" t="s">
        <v>179</v>
      </c>
      <c r="E77" s="94" t="s">
        <v>179</v>
      </c>
      <c r="F77" s="94" t="s">
        <v>179</v>
      </c>
      <c r="G77" s="94" t="s">
        <v>179</v>
      </c>
      <c r="H77" s="94" t="s">
        <v>179</v>
      </c>
      <c r="I77" s="94" t="s">
        <v>179</v>
      </c>
      <c r="J77" s="94" t="s">
        <v>179</v>
      </c>
      <c r="K77" s="94" t="s">
        <v>179</v>
      </c>
      <c r="L77" s="94" t="s">
        <v>179</v>
      </c>
      <c r="M77" s="94" t="s">
        <v>179</v>
      </c>
      <c r="N77" s="94" t="s">
        <v>179</v>
      </c>
      <c r="O77" s="94" t="s">
        <v>179</v>
      </c>
      <c r="P77" s="94" t="s">
        <v>179</v>
      </c>
      <c r="Q77" s="94" t="s">
        <v>179</v>
      </c>
      <c r="R77" s="94" t="s">
        <v>179</v>
      </c>
    </row>
    <row r="78" spans="1:18" ht="47.25" outlineLevel="1" x14ac:dyDescent="0.25">
      <c r="A78" s="245" t="s">
        <v>156</v>
      </c>
      <c r="B78" s="243" t="s">
        <v>157</v>
      </c>
      <c r="C78" s="243" t="s">
        <v>75</v>
      </c>
      <c r="D78" s="94" t="s">
        <v>179</v>
      </c>
      <c r="E78" s="94" t="s">
        <v>179</v>
      </c>
      <c r="F78" s="94" t="s">
        <v>179</v>
      </c>
      <c r="G78" s="94" t="s">
        <v>179</v>
      </c>
      <c r="H78" s="94" t="s">
        <v>179</v>
      </c>
      <c r="I78" s="94" t="s">
        <v>179</v>
      </c>
      <c r="J78" s="94" t="s">
        <v>179</v>
      </c>
      <c r="K78" s="94" t="s">
        <v>179</v>
      </c>
      <c r="L78" s="94" t="s">
        <v>179</v>
      </c>
      <c r="M78" s="94" t="s">
        <v>179</v>
      </c>
      <c r="N78" s="94" t="s">
        <v>179</v>
      </c>
      <c r="O78" s="94" t="s">
        <v>179</v>
      </c>
      <c r="P78" s="94" t="s">
        <v>179</v>
      </c>
      <c r="Q78" s="94" t="s">
        <v>179</v>
      </c>
      <c r="R78" s="94" t="s">
        <v>179</v>
      </c>
    </row>
    <row r="79" spans="1:18" ht="78.75" outlineLevel="1" x14ac:dyDescent="0.25">
      <c r="A79" s="245" t="s">
        <v>158</v>
      </c>
      <c r="B79" s="243" t="s">
        <v>159</v>
      </c>
      <c r="C79" s="243" t="s">
        <v>75</v>
      </c>
      <c r="D79" s="94" t="s">
        <v>179</v>
      </c>
      <c r="E79" s="94" t="s">
        <v>179</v>
      </c>
      <c r="F79" s="94" t="s">
        <v>179</v>
      </c>
      <c r="G79" s="94" t="s">
        <v>179</v>
      </c>
      <c r="H79" s="94" t="s">
        <v>179</v>
      </c>
      <c r="I79" s="94" t="s">
        <v>179</v>
      </c>
      <c r="J79" s="94" t="s">
        <v>179</v>
      </c>
      <c r="K79" s="94" t="s">
        <v>179</v>
      </c>
      <c r="L79" s="94" t="s">
        <v>179</v>
      </c>
      <c r="M79" s="94" t="s">
        <v>179</v>
      </c>
      <c r="N79" s="94" t="s">
        <v>179</v>
      </c>
      <c r="O79" s="94" t="s">
        <v>179</v>
      </c>
      <c r="P79" s="94" t="s">
        <v>179</v>
      </c>
      <c r="Q79" s="94" t="s">
        <v>179</v>
      </c>
      <c r="R79" s="94" t="s">
        <v>179</v>
      </c>
    </row>
    <row r="80" spans="1:18" ht="78.75" outlineLevel="1" x14ac:dyDescent="0.25">
      <c r="A80" s="245" t="s">
        <v>160</v>
      </c>
      <c r="B80" s="243" t="s">
        <v>161</v>
      </c>
      <c r="C80" s="243" t="s">
        <v>75</v>
      </c>
      <c r="D80" s="94" t="s">
        <v>179</v>
      </c>
      <c r="E80" s="94" t="s">
        <v>179</v>
      </c>
      <c r="F80" s="94" t="s">
        <v>179</v>
      </c>
      <c r="G80" s="94" t="s">
        <v>179</v>
      </c>
      <c r="H80" s="94" t="s">
        <v>179</v>
      </c>
      <c r="I80" s="94" t="s">
        <v>179</v>
      </c>
      <c r="J80" s="94" t="s">
        <v>179</v>
      </c>
      <c r="K80" s="94" t="s">
        <v>179</v>
      </c>
      <c r="L80" s="94" t="s">
        <v>179</v>
      </c>
      <c r="M80" s="94" t="s">
        <v>179</v>
      </c>
      <c r="N80" s="94" t="s">
        <v>179</v>
      </c>
      <c r="O80" s="94" t="s">
        <v>179</v>
      </c>
      <c r="P80" s="94" t="s">
        <v>179</v>
      </c>
      <c r="Q80" s="94" t="s">
        <v>179</v>
      </c>
      <c r="R80" s="94" t="s">
        <v>179</v>
      </c>
    </row>
    <row r="81" spans="1:18" ht="78.75" outlineLevel="1" x14ac:dyDescent="0.25">
      <c r="A81" s="245" t="s">
        <v>162</v>
      </c>
      <c r="B81" s="243" t="s">
        <v>163</v>
      </c>
      <c r="C81" s="243" t="s">
        <v>75</v>
      </c>
      <c r="D81" s="94" t="s">
        <v>179</v>
      </c>
      <c r="E81" s="94" t="s">
        <v>179</v>
      </c>
      <c r="F81" s="94" t="s">
        <v>179</v>
      </c>
      <c r="G81" s="94" t="s">
        <v>179</v>
      </c>
      <c r="H81" s="94" t="s">
        <v>179</v>
      </c>
      <c r="I81" s="94" t="s">
        <v>179</v>
      </c>
      <c r="J81" s="94" t="s">
        <v>179</v>
      </c>
      <c r="K81" s="94" t="s">
        <v>179</v>
      </c>
      <c r="L81" s="94" t="s">
        <v>179</v>
      </c>
      <c r="M81" s="94" t="s">
        <v>179</v>
      </c>
      <c r="N81" s="94" t="s">
        <v>179</v>
      </c>
      <c r="O81" s="94" t="s">
        <v>179</v>
      </c>
      <c r="P81" s="94" t="s">
        <v>179</v>
      </c>
      <c r="Q81" s="94" t="s">
        <v>179</v>
      </c>
      <c r="R81" s="94" t="s">
        <v>179</v>
      </c>
    </row>
    <row r="82" spans="1:18" ht="47.25" outlineLevel="1" x14ac:dyDescent="0.25">
      <c r="A82" s="245" t="s">
        <v>164</v>
      </c>
      <c r="B82" s="243" t="s">
        <v>165</v>
      </c>
      <c r="C82" s="243" t="s">
        <v>75</v>
      </c>
      <c r="D82" s="94" t="s">
        <v>179</v>
      </c>
      <c r="E82" s="94" t="s">
        <v>179</v>
      </c>
      <c r="F82" s="94" t="s">
        <v>179</v>
      </c>
      <c r="G82" s="94" t="s">
        <v>179</v>
      </c>
      <c r="H82" s="94" t="s">
        <v>179</v>
      </c>
      <c r="I82" s="94" t="s">
        <v>179</v>
      </c>
      <c r="J82" s="94" t="s">
        <v>179</v>
      </c>
      <c r="K82" s="94" t="s">
        <v>179</v>
      </c>
      <c r="L82" s="94" t="s">
        <v>179</v>
      </c>
      <c r="M82" s="94" t="s">
        <v>179</v>
      </c>
      <c r="N82" s="94" t="s">
        <v>179</v>
      </c>
      <c r="O82" s="94" t="s">
        <v>179</v>
      </c>
      <c r="P82" s="94" t="s">
        <v>179</v>
      </c>
      <c r="Q82" s="94" t="s">
        <v>179</v>
      </c>
      <c r="R82" s="94" t="s">
        <v>179</v>
      </c>
    </row>
    <row r="83" spans="1:18" ht="94.5" outlineLevel="1" x14ac:dyDescent="0.25">
      <c r="A83" s="17"/>
      <c r="B83" s="229" t="s">
        <v>780</v>
      </c>
      <c r="C83" s="229" t="s">
        <v>179</v>
      </c>
      <c r="D83" s="175" t="s">
        <v>798</v>
      </c>
      <c r="E83" s="246" t="s">
        <v>170</v>
      </c>
      <c r="F83" s="246" t="s">
        <v>805</v>
      </c>
      <c r="G83" s="175" t="s">
        <v>800</v>
      </c>
      <c r="H83" s="175" t="s">
        <v>801</v>
      </c>
      <c r="I83" s="175" t="s">
        <v>801</v>
      </c>
      <c r="J83" s="175" t="s">
        <v>801</v>
      </c>
      <c r="K83" s="175" t="s">
        <v>802</v>
      </c>
      <c r="L83" s="175" t="s">
        <v>803</v>
      </c>
      <c r="M83" s="175" t="s">
        <v>804</v>
      </c>
      <c r="N83" s="175" t="s">
        <v>803</v>
      </c>
      <c r="O83" s="175" t="s">
        <v>801</v>
      </c>
      <c r="P83" s="175" t="s">
        <v>801</v>
      </c>
      <c r="Q83" s="175" t="s">
        <v>803</v>
      </c>
      <c r="R83" s="175" t="s">
        <v>801</v>
      </c>
    </row>
    <row r="84" spans="1:18" ht="78.75" outlineLevel="1" x14ac:dyDescent="0.25">
      <c r="A84" s="17"/>
      <c r="B84" s="18" t="s">
        <v>866</v>
      </c>
      <c r="C84" s="18" t="s">
        <v>179</v>
      </c>
      <c r="D84" s="175" t="s">
        <v>798</v>
      </c>
      <c r="E84" s="249" t="s">
        <v>170</v>
      </c>
      <c r="F84" s="307" t="s">
        <v>799</v>
      </c>
      <c r="G84" s="175" t="s">
        <v>800</v>
      </c>
      <c r="H84" s="175" t="s">
        <v>801</v>
      </c>
      <c r="I84" s="175" t="s">
        <v>801</v>
      </c>
      <c r="J84" s="175" t="s">
        <v>801</v>
      </c>
      <c r="K84" s="175" t="s">
        <v>801</v>
      </c>
      <c r="L84" s="175" t="s">
        <v>801</v>
      </c>
      <c r="M84" s="175" t="s">
        <v>801</v>
      </c>
      <c r="N84" s="175" t="s">
        <v>801</v>
      </c>
      <c r="O84" s="175" t="s">
        <v>801</v>
      </c>
      <c r="P84" s="175" t="s">
        <v>801</v>
      </c>
      <c r="Q84" s="175" t="s">
        <v>801</v>
      </c>
      <c r="R84" s="175" t="s">
        <v>801</v>
      </c>
    </row>
    <row r="85" spans="1:18" ht="78.75" outlineLevel="1" x14ac:dyDescent="0.25">
      <c r="A85" s="17"/>
      <c r="B85" s="18" t="s">
        <v>867</v>
      </c>
      <c r="C85" s="18" t="s">
        <v>179</v>
      </c>
      <c r="D85" s="175" t="s">
        <v>798</v>
      </c>
      <c r="E85" s="307" t="s">
        <v>170</v>
      </c>
      <c r="F85" s="307" t="s">
        <v>806</v>
      </c>
      <c r="G85" s="175" t="s">
        <v>800</v>
      </c>
      <c r="H85" s="175" t="s">
        <v>801</v>
      </c>
      <c r="I85" s="175" t="s">
        <v>801</v>
      </c>
      <c r="J85" s="175" t="s">
        <v>801</v>
      </c>
      <c r="K85" s="175" t="s">
        <v>802</v>
      </c>
      <c r="L85" s="175" t="s">
        <v>803</v>
      </c>
      <c r="M85" s="175" t="s">
        <v>804</v>
      </c>
      <c r="N85" s="175" t="s">
        <v>803</v>
      </c>
      <c r="O85" s="175" t="s">
        <v>801</v>
      </c>
      <c r="P85" s="175" t="s">
        <v>801</v>
      </c>
      <c r="Q85" s="175" t="s">
        <v>803</v>
      </c>
      <c r="R85" s="175" t="s">
        <v>801</v>
      </c>
    </row>
    <row r="86" spans="1:18" ht="78.75" outlineLevel="1" x14ac:dyDescent="0.25">
      <c r="A86" s="17"/>
      <c r="B86" s="18" t="s">
        <v>869</v>
      </c>
      <c r="C86" s="18" t="s">
        <v>179</v>
      </c>
      <c r="D86" s="175" t="s">
        <v>798</v>
      </c>
      <c r="E86" s="307" t="s">
        <v>170</v>
      </c>
      <c r="F86" s="307" t="s">
        <v>805</v>
      </c>
      <c r="G86" s="175" t="s">
        <v>800</v>
      </c>
      <c r="H86" s="175" t="s">
        <v>801</v>
      </c>
      <c r="I86" s="175" t="s">
        <v>801</v>
      </c>
      <c r="J86" s="175" t="s">
        <v>801</v>
      </c>
      <c r="K86" s="175" t="s">
        <v>802</v>
      </c>
      <c r="L86" s="175" t="s">
        <v>803</v>
      </c>
      <c r="M86" s="175" t="s">
        <v>804</v>
      </c>
      <c r="N86" s="175" t="s">
        <v>803</v>
      </c>
      <c r="O86" s="175" t="s">
        <v>801</v>
      </c>
      <c r="P86" s="175" t="s">
        <v>801</v>
      </c>
      <c r="Q86" s="175" t="s">
        <v>803</v>
      </c>
      <c r="R86" s="175" t="s">
        <v>801</v>
      </c>
    </row>
    <row r="87" spans="1:18" ht="128.25" customHeight="1" outlineLevel="1" x14ac:dyDescent="0.25">
      <c r="A87" s="17"/>
      <c r="B87" s="18" t="s">
        <v>813</v>
      </c>
      <c r="C87" s="18" t="s">
        <v>179</v>
      </c>
      <c r="D87" s="175" t="s">
        <v>798</v>
      </c>
      <c r="E87" s="353" t="s">
        <v>170</v>
      </c>
      <c r="F87" s="353" t="s">
        <v>805</v>
      </c>
      <c r="G87" s="175" t="s">
        <v>800</v>
      </c>
      <c r="H87" s="175" t="s">
        <v>801</v>
      </c>
      <c r="I87" s="175" t="s">
        <v>801</v>
      </c>
      <c r="J87" s="175" t="s">
        <v>801</v>
      </c>
      <c r="K87" s="175" t="s">
        <v>802</v>
      </c>
      <c r="L87" s="175" t="s">
        <v>803</v>
      </c>
      <c r="M87" s="175" t="s">
        <v>804</v>
      </c>
      <c r="N87" s="175" t="s">
        <v>803</v>
      </c>
      <c r="O87" s="175" t="s">
        <v>801</v>
      </c>
      <c r="P87" s="175" t="s">
        <v>801</v>
      </c>
      <c r="Q87" s="175" t="s">
        <v>803</v>
      </c>
      <c r="R87" s="175" t="s">
        <v>801</v>
      </c>
    </row>
    <row r="88" spans="1:18" ht="47.25" outlineLevel="1" x14ac:dyDescent="0.25">
      <c r="A88" s="17"/>
      <c r="B88" s="18" t="s">
        <v>893</v>
      </c>
      <c r="C88" s="18" t="s">
        <v>179</v>
      </c>
      <c r="D88" s="175" t="s">
        <v>798</v>
      </c>
      <c r="E88" s="354" t="s">
        <v>170</v>
      </c>
      <c r="F88" s="354" t="s">
        <v>903</v>
      </c>
      <c r="G88" s="175" t="s">
        <v>800</v>
      </c>
      <c r="H88" s="175" t="s">
        <v>801</v>
      </c>
      <c r="I88" s="175" t="s">
        <v>801</v>
      </c>
      <c r="J88" s="175" t="s">
        <v>801</v>
      </c>
      <c r="K88" s="175" t="s">
        <v>802</v>
      </c>
      <c r="L88" s="175" t="s">
        <v>803</v>
      </c>
      <c r="M88" s="175" t="s">
        <v>804</v>
      </c>
      <c r="N88" s="175" t="s">
        <v>803</v>
      </c>
      <c r="O88" s="175" t="s">
        <v>801</v>
      </c>
      <c r="P88" s="175" t="s">
        <v>801</v>
      </c>
      <c r="Q88" s="175" t="s">
        <v>803</v>
      </c>
      <c r="R88" s="175" t="s">
        <v>801</v>
      </c>
    </row>
    <row r="89" spans="1:18" ht="94.5" outlineLevel="1" x14ac:dyDescent="0.25">
      <c r="A89" s="17"/>
      <c r="B89" s="229" t="s">
        <v>781</v>
      </c>
      <c r="C89" s="229" t="s">
        <v>179</v>
      </c>
      <c r="D89" s="175" t="s">
        <v>798</v>
      </c>
      <c r="E89" s="246" t="s">
        <v>170</v>
      </c>
      <c r="F89" s="246" t="s">
        <v>805</v>
      </c>
      <c r="G89" s="175" t="s">
        <v>800</v>
      </c>
      <c r="H89" s="175" t="s">
        <v>801</v>
      </c>
      <c r="I89" s="175" t="s">
        <v>801</v>
      </c>
      <c r="J89" s="175" t="s">
        <v>801</v>
      </c>
      <c r="K89" s="175" t="s">
        <v>802</v>
      </c>
      <c r="L89" s="175" t="s">
        <v>803</v>
      </c>
      <c r="M89" s="175" t="s">
        <v>804</v>
      </c>
      <c r="N89" s="175" t="s">
        <v>803</v>
      </c>
      <c r="O89" s="175" t="s">
        <v>801</v>
      </c>
      <c r="P89" s="175" t="s">
        <v>801</v>
      </c>
      <c r="Q89" s="175" t="s">
        <v>803</v>
      </c>
      <c r="R89" s="175" t="s">
        <v>801</v>
      </c>
    </row>
    <row r="90" spans="1:18" ht="78.75" hidden="1" outlineLevel="1" x14ac:dyDescent="0.25">
      <c r="A90" s="247"/>
      <c r="B90" s="247" t="s">
        <v>811</v>
      </c>
      <c r="C90" s="247" t="s">
        <v>179</v>
      </c>
      <c r="D90" s="175" t="s">
        <v>798</v>
      </c>
      <c r="E90" s="246" t="s">
        <v>170</v>
      </c>
      <c r="F90" s="246" t="s">
        <v>806</v>
      </c>
      <c r="G90" s="175" t="s">
        <v>800</v>
      </c>
      <c r="H90" s="175" t="s">
        <v>801</v>
      </c>
      <c r="I90" s="175" t="s">
        <v>801</v>
      </c>
      <c r="J90" s="175" t="s">
        <v>801</v>
      </c>
      <c r="K90" s="175" t="s">
        <v>802</v>
      </c>
      <c r="L90" s="175" t="s">
        <v>803</v>
      </c>
      <c r="M90" s="175" t="s">
        <v>804</v>
      </c>
      <c r="N90" s="175" t="s">
        <v>803</v>
      </c>
      <c r="O90" s="175" t="s">
        <v>801</v>
      </c>
      <c r="P90" s="175" t="s">
        <v>801</v>
      </c>
      <c r="Q90" s="175" t="s">
        <v>803</v>
      </c>
      <c r="R90" s="175" t="s">
        <v>801</v>
      </c>
    </row>
    <row r="91" spans="1:18" ht="47.25" outlineLevel="1" x14ac:dyDescent="0.25">
      <c r="A91" s="245" t="s">
        <v>166</v>
      </c>
      <c r="B91" s="243" t="s">
        <v>167</v>
      </c>
      <c r="C91" s="243" t="s">
        <v>75</v>
      </c>
      <c r="D91" s="94" t="s">
        <v>179</v>
      </c>
      <c r="E91" s="94" t="s">
        <v>179</v>
      </c>
      <c r="F91" s="94" t="s">
        <v>179</v>
      </c>
      <c r="G91" s="94" t="s">
        <v>179</v>
      </c>
      <c r="H91" s="94" t="s">
        <v>179</v>
      </c>
      <c r="I91" s="94" t="s">
        <v>179</v>
      </c>
      <c r="J91" s="94" t="s">
        <v>179</v>
      </c>
      <c r="K91" s="94" t="s">
        <v>179</v>
      </c>
      <c r="L91" s="94" t="s">
        <v>179</v>
      </c>
      <c r="M91" s="94" t="s">
        <v>179</v>
      </c>
      <c r="N91" s="94" t="s">
        <v>179</v>
      </c>
      <c r="O91" s="94" t="s">
        <v>179</v>
      </c>
      <c r="P91" s="94" t="s">
        <v>179</v>
      </c>
      <c r="Q91" s="94" t="s">
        <v>179</v>
      </c>
      <c r="R91" s="94" t="s">
        <v>179</v>
      </c>
    </row>
    <row r="92" spans="1:18" ht="31.5" outlineLevel="1" x14ac:dyDescent="0.25">
      <c r="A92" s="245" t="s">
        <v>168</v>
      </c>
      <c r="B92" s="243" t="s">
        <v>169</v>
      </c>
      <c r="C92" s="243" t="s">
        <v>75</v>
      </c>
      <c r="D92" s="94" t="s">
        <v>179</v>
      </c>
      <c r="E92" s="94" t="s">
        <v>179</v>
      </c>
      <c r="F92" s="94" t="s">
        <v>179</v>
      </c>
      <c r="G92" s="94" t="s">
        <v>179</v>
      </c>
      <c r="H92" s="94" t="s">
        <v>179</v>
      </c>
      <c r="I92" s="94" t="s">
        <v>179</v>
      </c>
      <c r="J92" s="94" t="s">
        <v>179</v>
      </c>
      <c r="K92" s="94" t="s">
        <v>179</v>
      </c>
      <c r="L92" s="94" t="s">
        <v>179</v>
      </c>
      <c r="M92" s="94" t="s">
        <v>179</v>
      </c>
      <c r="N92" s="94" t="s">
        <v>179</v>
      </c>
      <c r="O92" s="94" t="s">
        <v>179</v>
      </c>
      <c r="P92" s="94" t="s">
        <v>179</v>
      </c>
      <c r="Q92" s="94" t="s">
        <v>179</v>
      </c>
      <c r="R92" s="94" t="s">
        <v>179</v>
      </c>
    </row>
    <row r="93" spans="1:18" ht="31.5" outlineLevel="1" x14ac:dyDescent="0.25">
      <c r="A93" s="17"/>
      <c r="B93" s="247" t="s">
        <v>178</v>
      </c>
      <c r="C93" s="247" t="s">
        <v>179</v>
      </c>
      <c r="D93" s="175" t="s">
        <v>798</v>
      </c>
      <c r="E93" s="249" t="s">
        <v>170</v>
      </c>
      <c r="F93" s="246" t="s">
        <v>810</v>
      </c>
      <c r="G93" s="175" t="s">
        <v>800</v>
      </c>
      <c r="H93" s="175" t="s">
        <v>801</v>
      </c>
      <c r="I93" s="175" t="s">
        <v>801</v>
      </c>
      <c r="J93" s="175" t="s">
        <v>801</v>
      </c>
      <c r="K93" s="175" t="s">
        <v>801</v>
      </c>
      <c r="L93" s="175" t="s">
        <v>801</v>
      </c>
      <c r="M93" s="175" t="s">
        <v>801</v>
      </c>
      <c r="N93" s="175" t="s">
        <v>801</v>
      </c>
      <c r="O93" s="175" t="s">
        <v>801</v>
      </c>
      <c r="P93" s="175" t="s">
        <v>801</v>
      </c>
      <c r="Q93" s="175" t="s">
        <v>801</v>
      </c>
      <c r="R93" s="175" t="s">
        <v>801</v>
      </c>
    </row>
  </sheetData>
  <mergeCells count="8">
    <mergeCell ref="A9:R9"/>
    <mergeCell ref="A10:R10"/>
    <mergeCell ref="P1:R1"/>
    <mergeCell ref="P2:R2"/>
    <mergeCell ref="P3:R3"/>
    <mergeCell ref="A4:R4"/>
    <mergeCell ref="A6:R6"/>
    <mergeCell ref="A7:R7"/>
  </mergeCells>
  <pageMargins left="0.11811023622047245" right="0.11811023622047245" top="0.35433070866141736" bottom="0.15748031496062992" header="0.31496062992125984" footer="0.31496062992125984"/>
  <pageSetup paperSize="9" scale="3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6"/>
  <sheetViews>
    <sheetView zoomScale="55" zoomScaleNormal="55" workbookViewId="0">
      <selection activeCell="J16" sqref="J16"/>
    </sheetView>
  </sheetViews>
  <sheetFormatPr defaultRowHeight="15" x14ac:dyDescent="0.25"/>
  <cols>
    <col min="1" max="1" width="17.625" style="85" customWidth="1"/>
    <col min="2" max="2" width="37.625" style="86" customWidth="1"/>
    <col min="3" max="3" width="27.625" style="86" customWidth="1"/>
    <col min="4" max="4" width="16.375" style="86" customWidth="1"/>
    <col min="5" max="5" width="29" style="86" customWidth="1"/>
    <col min="6" max="6" width="25.875" style="86" customWidth="1"/>
    <col min="7" max="7" width="17.875" style="86" customWidth="1"/>
    <col min="8" max="8" width="17.375" style="86" customWidth="1"/>
    <col min="9" max="9" width="14" style="86" customWidth="1"/>
    <col min="10" max="10" width="12.75" style="86" customWidth="1"/>
    <col min="11" max="12" width="17.375" style="86" customWidth="1"/>
    <col min="13" max="13" width="18.5" style="86" customWidth="1"/>
    <col min="14" max="14" width="21.5" style="86" customWidth="1"/>
    <col min="15" max="15" width="7.75" style="86" customWidth="1"/>
    <col min="16" max="16" width="9" style="86" customWidth="1"/>
    <col min="17" max="17" width="17.75" style="86" customWidth="1"/>
    <col min="18" max="18" width="18.375" style="86" customWidth="1"/>
    <col min="19" max="19" width="9.125" style="86" customWidth="1"/>
    <col min="20" max="20" width="9" style="86" customWidth="1"/>
    <col min="21" max="21" width="22" style="86" customWidth="1"/>
    <col min="22" max="23" width="22.625" style="86" customWidth="1"/>
    <col min="24" max="24" width="14.875" style="86" customWidth="1"/>
    <col min="25" max="25" width="10.625" style="85" customWidth="1"/>
    <col min="26" max="26" width="9.25" style="85" customWidth="1"/>
    <col min="27" max="27" width="10" style="85" customWidth="1"/>
    <col min="28" max="28" width="9" style="85" customWidth="1"/>
    <col min="29" max="29" width="7.375" style="85" customWidth="1"/>
    <col min="30" max="30" width="13.375" style="85" customWidth="1"/>
    <col min="31" max="31" width="15.875" style="85" customWidth="1"/>
    <col min="32" max="32" width="27.375" style="85" customWidth="1"/>
    <col min="33" max="33" width="18.375" style="85" customWidth="1"/>
    <col min="34" max="34" width="29" style="85" customWidth="1"/>
    <col min="35" max="237" width="9" style="85"/>
    <col min="238" max="238" width="3.875" style="85" bestFit="1" customWidth="1"/>
    <col min="239" max="239" width="16" style="85" bestFit="1" customWidth="1"/>
    <col min="240" max="240" width="16.625" style="85" bestFit="1" customWidth="1"/>
    <col min="241" max="241" width="13.5" style="85" bestFit="1" customWidth="1"/>
    <col min="242" max="243" width="10.875" style="85" bestFit="1" customWidth="1"/>
    <col min="244" max="244" width="6.25" style="85" bestFit="1" customWidth="1"/>
    <col min="245" max="245" width="8.875" style="85" bestFit="1" customWidth="1"/>
    <col min="246" max="246" width="13.875" style="85" bestFit="1" customWidth="1"/>
    <col min="247" max="247" width="13.25" style="85" bestFit="1" customWidth="1"/>
    <col min="248" max="248" width="16" style="85" bestFit="1" customWidth="1"/>
    <col min="249" max="249" width="11.625" style="85" bestFit="1" customWidth="1"/>
    <col min="250" max="250" width="16.875" style="85" customWidth="1"/>
    <col min="251" max="251" width="13.25" style="85" customWidth="1"/>
    <col min="252" max="252" width="18.375" style="85" bestFit="1" customWidth="1"/>
    <col min="253" max="253" width="15" style="85" bestFit="1" customWidth="1"/>
    <col min="254" max="254" width="14.75" style="85" bestFit="1" customWidth="1"/>
    <col min="255" max="255" width="14.625" style="85" bestFit="1" customWidth="1"/>
    <col min="256" max="256" width="13.75" style="85" bestFit="1" customWidth="1"/>
    <col min="257" max="257" width="14.25" style="85" bestFit="1" customWidth="1"/>
    <col min="258" max="258" width="15.125" style="85" customWidth="1"/>
    <col min="259" max="259" width="20.5" style="85" bestFit="1" customWidth="1"/>
    <col min="260" max="260" width="27.875" style="85" bestFit="1" customWidth="1"/>
    <col min="261" max="261" width="6.875" style="85" bestFit="1" customWidth="1"/>
    <col min="262" max="262" width="5" style="85" bestFit="1" customWidth="1"/>
    <col min="263" max="263" width="8" style="85" bestFit="1" customWidth="1"/>
    <col min="264" max="264" width="11.875" style="85" bestFit="1" customWidth="1"/>
    <col min="265" max="493" width="9" style="85"/>
    <col min="494" max="494" width="3.875" style="85" bestFit="1" customWidth="1"/>
    <col min="495" max="495" width="16" style="85" bestFit="1" customWidth="1"/>
    <col min="496" max="496" width="16.625" style="85" bestFit="1" customWidth="1"/>
    <col min="497" max="497" width="13.5" style="85" bestFit="1" customWidth="1"/>
    <col min="498" max="499" width="10.875" style="85" bestFit="1" customWidth="1"/>
    <col min="500" max="500" width="6.25" style="85" bestFit="1" customWidth="1"/>
    <col min="501" max="501" width="8.875" style="85" bestFit="1" customWidth="1"/>
    <col min="502" max="502" width="13.875" style="85" bestFit="1" customWidth="1"/>
    <col min="503" max="503" width="13.25" style="85" bestFit="1" customWidth="1"/>
    <col min="504" max="504" width="16" style="85" bestFit="1" customWidth="1"/>
    <col min="505" max="505" width="11.625" style="85" bestFit="1" customWidth="1"/>
    <col min="506" max="506" width="16.875" style="85" customWidth="1"/>
    <col min="507" max="507" width="13.25" style="85" customWidth="1"/>
    <col min="508" max="508" width="18.375" style="85" bestFit="1" customWidth="1"/>
    <col min="509" max="509" width="15" style="85" bestFit="1" customWidth="1"/>
    <col min="510" max="510" width="14.75" style="85" bestFit="1" customWidth="1"/>
    <col min="511" max="511" width="14.625" style="85" bestFit="1" customWidth="1"/>
    <col min="512" max="512" width="13.75" style="85" bestFit="1" customWidth="1"/>
    <col min="513" max="513" width="14.25" style="85" bestFit="1" customWidth="1"/>
    <col min="514" max="514" width="15.125" style="85" customWidth="1"/>
    <col min="515" max="515" width="20.5" style="85" bestFit="1" customWidth="1"/>
    <col min="516" max="516" width="27.875" style="85" bestFit="1" customWidth="1"/>
    <col min="517" max="517" width="6.875" style="85" bestFit="1" customWidth="1"/>
    <col min="518" max="518" width="5" style="85" bestFit="1" customWidth="1"/>
    <col min="519" max="519" width="8" style="85" bestFit="1" customWidth="1"/>
    <col min="520" max="520" width="11.875" style="85" bestFit="1" customWidth="1"/>
    <col min="521" max="749" width="9" style="85"/>
    <col min="750" max="750" width="3.875" style="85" bestFit="1" customWidth="1"/>
    <col min="751" max="751" width="16" style="85" bestFit="1" customWidth="1"/>
    <col min="752" max="752" width="16.625" style="85" bestFit="1" customWidth="1"/>
    <col min="753" max="753" width="13.5" style="85" bestFit="1" customWidth="1"/>
    <col min="754" max="755" width="10.875" style="85" bestFit="1" customWidth="1"/>
    <col min="756" max="756" width="6.25" style="85" bestFit="1" customWidth="1"/>
    <col min="757" max="757" width="8.875" style="85" bestFit="1" customWidth="1"/>
    <col min="758" max="758" width="13.875" style="85" bestFit="1" customWidth="1"/>
    <col min="759" max="759" width="13.25" style="85" bestFit="1" customWidth="1"/>
    <col min="760" max="760" width="16" style="85" bestFit="1" customWidth="1"/>
    <col min="761" max="761" width="11.625" style="85" bestFit="1" customWidth="1"/>
    <col min="762" max="762" width="16.875" style="85" customWidth="1"/>
    <col min="763" max="763" width="13.25" style="85" customWidth="1"/>
    <col min="764" max="764" width="18.375" style="85" bestFit="1" customWidth="1"/>
    <col min="765" max="765" width="15" style="85" bestFit="1" customWidth="1"/>
    <col min="766" max="766" width="14.75" style="85" bestFit="1" customWidth="1"/>
    <col min="767" max="767" width="14.625" style="85" bestFit="1" customWidth="1"/>
    <col min="768" max="768" width="13.75" style="85" bestFit="1" customWidth="1"/>
    <col min="769" max="769" width="14.25" style="85" bestFit="1" customWidth="1"/>
    <col min="770" max="770" width="15.125" style="85" customWidth="1"/>
    <col min="771" max="771" width="20.5" style="85" bestFit="1" customWidth="1"/>
    <col min="772" max="772" width="27.875" style="85" bestFit="1" customWidth="1"/>
    <col min="773" max="773" width="6.875" style="85" bestFit="1" customWidth="1"/>
    <col min="774" max="774" width="5" style="85" bestFit="1" customWidth="1"/>
    <col min="775" max="775" width="8" style="85" bestFit="1" customWidth="1"/>
    <col min="776" max="776" width="11.875" style="85" bestFit="1" customWidth="1"/>
    <col min="777" max="1005" width="9" style="85"/>
    <col min="1006" max="1006" width="3.875" style="85" bestFit="1" customWidth="1"/>
    <col min="1007" max="1007" width="16" style="85" bestFit="1" customWidth="1"/>
    <col min="1008" max="1008" width="16.625" style="85" bestFit="1" customWidth="1"/>
    <col min="1009" max="1009" width="13.5" style="85" bestFit="1" customWidth="1"/>
    <col min="1010" max="1011" width="10.875" style="85" bestFit="1" customWidth="1"/>
    <col min="1012" max="1012" width="6.25" style="85" bestFit="1" customWidth="1"/>
    <col min="1013" max="1013" width="8.875" style="85" bestFit="1" customWidth="1"/>
    <col min="1014" max="1014" width="13.875" style="85" bestFit="1" customWidth="1"/>
    <col min="1015" max="1015" width="13.25" style="85" bestFit="1" customWidth="1"/>
    <col min="1016" max="1016" width="16" style="85" bestFit="1" customWidth="1"/>
    <col min="1017" max="1017" width="11.625" style="85" bestFit="1" customWidth="1"/>
    <col min="1018" max="1018" width="16.875" style="85" customWidth="1"/>
    <col min="1019" max="1019" width="13.25" style="85" customWidth="1"/>
    <col min="1020" max="1020" width="18.375" style="85" bestFit="1" customWidth="1"/>
    <col min="1021" max="1021" width="15" style="85" bestFit="1" customWidth="1"/>
    <col min="1022" max="1022" width="14.75" style="85" bestFit="1" customWidth="1"/>
    <col min="1023" max="1023" width="14.625" style="85" bestFit="1" customWidth="1"/>
    <col min="1024" max="1024" width="13.75" style="85" bestFit="1" customWidth="1"/>
    <col min="1025" max="1025" width="14.25" style="85" bestFit="1" customWidth="1"/>
    <col min="1026" max="1026" width="15.125" style="85" customWidth="1"/>
    <col min="1027" max="1027" width="20.5" style="85" bestFit="1" customWidth="1"/>
    <col min="1028" max="1028" width="27.875" style="85" bestFit="1" customWidth="1"/>
    <col min="1029" max="1029" width="6.875" style="85" bestFit="1" customWidth="1"/>
    <col min="1030" max="1030" width="5" style="85" bestFit="1" customWidth="1"/>
    <col min="1031" max="1031" width="8" style="85" bestFit="1" customWidth="1"/>
    <col min="1032" max="1032" width="11.875" style="85" bestFit="1" customWidth="1"/>
    <col min="1033" max="1261" width="9" style="85"/>
    <col min="1262" max="1262" width="3.875" style="85" bestFit="1" customWidth="1"/>
    <col min="1263" max="1263" width="16" style="85" bestFit="1" customWidth="1"/>
    <col min="1264" max="1264" width="16.625" style="85" bestFit="1" customWidth="1"/>
    <col min="1265" max="1265" width="13.5" style="85" bestFit="1" customWidth="1"/>
    <col min="1266" max="1267" width="10.875" style="85" bestFit="1" customWidth="1"/>
    <col min="1268" max="1268" width="6.25" style="85" bestFit="1" customWidth="1"/>
    <col min="1269" max="1269" width="8.875" style="85" bestFit="1" customWidth="1"/>
    <col min="1270" max="1270" width="13.875" style="85" bestFit="1" customWidth="1"/>
    <col min="1271" max="1271" width="13.25" style="85" bestFit="1" customWidth="1"/>
    <col min="1272" max="1272" width="16" style="85" bestFit="1" customWidth="1"/>
    <col min="1273" max="1273" width="11.625" style="85" bestFit="1" customWidth="1"/>
    <col min="1274" max="1274" width="16.875" style="85" customWidth="1"/>
    <col min="1275" max="1275" width="13.25" style="85" customWidth="1"/>
    <col min="1276" max="1276" width="18.375" style="85" bestFit="1" customWidth="1"/>
    <col min="1277" max="1277" width="15" style="85" bestFit="1" customWidth="1"/>
    <col min="1278" max="1278" width="14.75" style="85" bestFit="1" customWidth="1"/>
    <col min="1279" max="1279" width="14.625" style="85" bestFit="1" customWidth="1"/>
    <col min="1280" max="1280" width="13.75" style="85" bestFit="1" customWidth="1"/>
    <col min="1281" max="1281" width="14.25" style="85" bestFit="1" customWidth="1"/>
    <col min="1282" max="1282" width="15.125" style="85" customWidth="1"/>
    <col min="1283" max="1283" width="20.5" style="85" bestFit="1" customWidth="1"/>
    <col min="1284" max="1284" width="27.875" style="85" bestFit="1" customWidth="1"/>
    <col min="1285" max="1285" width="6.875" style="85" bestFit="1" customWidth="1"/>
    <col min="1286" max="1286" width="5" style="85" bestFit="1" customWidth="1"/>
    <col min="1287" max="1287" width="8" style="85" bestFit="1" customWidth="1"/>
    <col min="1288" max="1288" width="11.875" style="85" bestFit="1" customWidth="1"/>
    <col min="1289" max="1517" width="9" style="85"/>
    <col min="1518" max="1518" width="3.875" style="85" bestFit="1" customWidth="1"/>
    <col min="1519" max="1519" width="16" style="85" bestFit="1" customWidth="1"/>
    <col min="1520" max="1520" width="16.625" style="85" bestFit="1" customWidth="1"/>
    <col min="1521" max="1521" width="13.5" style="85" bestFit="1" customWidth="1"/>
    <col min="1522" max="1523" width="10.875" style="85" bestFit="1" customWidth="1"/>
    <col min="1524" max="1524" width="6.25" style="85" bestFit="1" customWidth="1"/>
    <col min="1525" max="1525" width="8.875" style="85" bestFit="1" customWidth="1"/>
    <col min="1526" max="1526" width="13.875" style="85" bestFit="1" customWidth="1"/>
    <col min="1527" max="1527" width="13.25" style="85" bestFit="1" customWidth="1"/>
    <col min="1528" max="1528" width="16" style="85" bestFit="1" customWidth="1"/>
    <col min="1529" max="1529" width="11.625" style="85" bestFit="1" customWidth="1"/>
    <col min="1530" max="1530" width="16.875" style="85" customWidth="1"/>
    <col min="1531" max="1531" width="13.25" style="85" customWidth="1"/>
    <col min="1532" max="1532" width="18.375" style="85" bestFit="1" customWidth="1"/>
    <col min="1533" max="1533" width="15" style="85" bestFit="1" customWidth="1"/>
    <col min="1534" max="1534" width="14.75" style="85" bestFit="1" customWidth="1"/>
    <col min="1535" max="1535" width="14.625" style="85" bestFit="1" customWidth="1"/>
    <col min="1536" max="1536" width="13.75" style="85" bestFit="1" customWidth="1"/>
    <col min="1537" max="1537" width="14.25" style="85" bestFit="1" customWidth="1"/>
    <col min="1538" max="1538" width="15.125" style="85" customWidth="1"/>
    <col min="1539" max="1539" width="20.5" style="85" bestFit="1" customWidth="1"/>
    <col min="1540" max="1540" width="27.875" style="85" bestFit="1" customWidth="1"/>
    <col min="1541" max="1541" width="6.875" style="85" bestFit="1" customWidth="1"/>
    <col min="1542" max="1542" width="5" style="85" bestFit="1" customWidth="1"/>
    <col min="1543" max="1543" width="8" style="85" bestFit="1" customWidth="1"/>
    <col min="1544" max="1544" width="11.875" style="85" bestFit="1" customWidth="1"/>
    <col min="1545" max="1773" width="9" style="85"/>
    <col min="1774" max="1774" width="3.875" style="85" bestFit="1" customWidth="1"/>
    <col min="1775" max="1775" width="16" style="85" bestFit="1" customWidth="1"/>
    <col min="1776" max="1776" width="16.625" style="85" bestFit="1" customWidth="1"/>
    <col min="1777" max="1777" width="13.5" style="85" bestFit="1" customWidth="1"/>
    <col min="1778" max="1779" width="10.875" style="85" bestFit="1" customWidth="1"/>
    <col min="1780" max="1780" width="6.25" style="85" bestFit="1" customWidth="1"/>
    <col min="1781" max="1781" width="8.875" style="85" bestFit="1" customWidth="1"/>
    <col min="1782" max="1782" width="13.875" style="85" bestFit="1" customWidth="1"/>
    <col min="1783" max="1783" width="13.25" style="85" bestFit="1" customWidth="1"/>
    <col min="1784" max="1784" width="16" style="85" bestFit="1" customWidth="1"/>
    <col min="1785" max="1785" width="11.625" style="85" bestFit="1" customWidth="1"/>
    <col min="1786" max="1786" width="16.875" style="85" customWidth="1"/>
    <col min="1787" max="1787" width="13.25" style="85" customWidth="1"/>
    <col min="1788" max="1788" width="18.375" style="85" bestFit="1" customWidth="1"/>
    <col min="1789" max="1789" width="15" style="85" bestFit="1" customWidth="1"/>
    <col min="1790" max="1790" width="14.75" style="85" bestFit="1" customWidth="1"/>
    <col min="1791" max="1791" width="14.625" style="85" bestFit="1" customWidth="1"/>
    <col min="1792" max="1792" width="13.75" style="85" bestFit="1" customWidth="1"/>
    <col min="1793" max="1793" width="14.25" style="85" bestFit="1" customWidth="1"/>
    <col min="1794" max="1794" width="15.125" style="85" customWidth="1"/>
    <col min="1795" max="1795" width="20.5" style="85" bestFit="1" customWidth="1"/>
    <col min="1796" max="1796" width="27.875" style="85" bestFit="1" customWidth="1"/>
    <col min="1797" max="1797" width="6.875" style="85" bestFit="1" customWidth="1"/>
    <col min="1798" max="1798" width="5" style="85" bestFit="1" customWidth="1"/>
    <col min="1799" max="1799" width="8" style="85" bestFit="1" customWidth="1"/>
    <col min="1800" max="1800" width="11.875" style="85" bestFit="1" customWidth="1"/>
    <col min="1801" max="2029" width="9" style="85"/>
    <col min="2030" max="2030" width="3.875" style="85" bestFit="1" customWidth="1"/>
    <col min="2031" max="2031" width="16" style="85" bestFit="1" customWidth="1"/>
    <col min="2032" max="2032" width="16.625" style="85" bestFit="1" customWidth="1"/>
    <col min="2033" max="2033" width="13.5" style="85" bestFit="1" customWidth="1"/>
    <col min="2034" max="2035" width="10.875" style="85" bestFit="1" customWidth="1"/>
    <col min="2036" max="2036" width="6.25" style="85" bestFit="1" customWidth="1"/>
    <col min="2037" max="2037" width="8.875" style="85" bestFit="1" customWidth="1"/>
    <col min="2038" max="2038" width="13.875" style="85" bestFit="1" customWidth="1"/>
    <col min="2039" max="2039" width="13.25" style="85" bestFit="1" customWidth="1"/>
    <col min="2040" max="2040" width="16" style="85" bestFit="1" customWidth="1"/>
    <col min="2041" max="2041" width="11.625" style="85" bestFit="1" customWidth="1"/>
    <col min="2042" max="2042" width="16.875" style="85" customWidth="1"/>
    <col min="2043" max="2043" width="13.25" style="85" customWidth="1"/>
    <col min="2044" max="2044" width="18.375" style="85" bestFit="1" customWidth="1"/>
    <col min="2045" max="2045" width="15" style="85" bestFit="1" customWidth="1"/>
    <col min="2046" max="2046" width="14.75" style="85" bestFit="1" customWidth="1"/>
    <col min="2047" max="2047" width="14.625" style="85" bestFit="1" customWidth="1"/>
    <col min="2048" max="2048" width="13.75" style="85" bestFit="1" customWidth="1"/>
    <col min="2049" max="2049" width="14.25" style="85" bestFit="1" customWidth="1"/>
    <col min="2050" max="2050" width="15.125" style="85" customWidth="1"/>
    <col min="2051" max="2051" width="20.5" style="85" bestFit="1" customWidth="1"/>
    <col min="2052" max="2052" width="27.875" style="85" bestFit="1" customWidth="1"/>
    <col min="2053" max="2053" width="6.875" style="85" bestFit="1" customWidth="1"/>
    <col min="2054" max="2054" width="5" style="85" bestFit="1" customWidth="1"/>
    <col min="2055" max="2055" width="8" style="85" bestFit="1" customWidth="1"/>
    <col min="2056" max="2056" width="11.875" style="85" bestFit="1" customWidth="1"/>
    <col min="2057" max="2285" width="9" style="85"/>
    <col min="2286" max="2286" width="3.875" style="85" bestFit="1" customWidth="1"/>
    <col min="2287" max="2287" width="16" style="85" bestFit="1" customWidth="1"/>
    <col min="2288" max="2288" width="16.625" style="85" bestFit="1" customWidth="1"/>
    <col min="2289" max="2289" width="13.5" style="85" bestFit="1" customWidth="1"/>
    <col min="2290" max="2291" width="10.875" style="85" bestFit="1" customWidth="1"/>
    <col min="2292" max="2292" width="6.25" style="85" bestFit="1" customWidth="1"/>
    <col min="2293" max="2293" width="8.875" style="85" bestFit="1" customWidth="1"/>
    <col min="2294" max="2294" width="13.875" style="85" bestFit="1" customWidth="1"/>
    <col min="2295" max="2295" width="13.25" style="85" bestFit="1" customWidth="1"/>
    <col min="2296" max="2296" width="16" style="85" bestFit="1" customWidth="1"/>
    <col min="2297" max="2297" width="11.625" style="85" bestFit="1" customWidth="1"/>
    <col min="2298" max="2298" width="16.875" style="85" customWidth="1"/>
    <col min="2299" max="2299" width="13.25" style="85" customWidth="1"/>
    <col min="2300" max="2300" width="18.375" style="85" bestFit="1" customWidth="1"/>
    <col min="2301" max="2301" width="15" style="85" bestFit="1" customWidth="1"/>
    <col min="2302" max="2302" width="14.75" style="85" bestFit="1" customWidth="1"/>
    <col min="2303" max="2303" width="14.625" style="85" bestFit="1" customWidth="1"/>
    <col min="2304" max="2304" width="13.75" style="85" bestFit="1" customWidth="1"/>
    <col min="2305" max="2305" width="14.25" style="85" bestFit="1" customWidth="1"/>
    <col min="2306" max="2306" width="15.125" style="85" customWidth="1"/>
    <col min="2307" max="2307" width="20.5" style="85" bestFit="1" customWidth="1"/>
    <col min="2308" max="2308" width="27.875" style="85" bestFit="1" customWidth="1"/>
    <col min="2309" max="2309" width="6.875" style="85" bestFit="1" customWidth="1"/>
    <col min="2310" max="2310" width="5" style="85" bestFit="1" customWidth="1"/>
    <col min="2311" max="2311" width="8" style="85" bestFit="1" customWidth="1"/>
    <col min="2312" max="2312" width="11.875" style="85" bestFit="1" customWidth="1"/>
    <col min="2313" max="2541" width="9" style="85"/>
    <col min="2542" max="2542" width="3.875" style="85" bestFit="1" customWidth="1"/>
    <col min="2543" max="2543" width="16" style="85" bestFit="1" customWidth="1"/>
    <col min="2544" max="2544" width="16.625" style="85" bestFit="1" customWidth="1"/>
    <col min="2545" max="2545" width="13.5" style="85" bestFit="1" customWidth="1"/>
    <col min="2546" max="2547" width="10.875" style="85" bestFit="1" customWidth="1"/>
    <col min="2548" max="2548" width="6.25" style="85" bestFit="1" customWidth="1"/>
    <col min="2549" max="2549" width="8.875" style="85" bestFit="1" customWidth="1"/>
    <col min="2550" max="2550" width="13.875" style="85" bestFit="1" customWidth="1"/>
    <col min="2551" max="2551" width="13.25" style="85" bestFit="1" customWidth="1"/>
    <col min="2552" max="2552" width="16" style="85" bestFit="1" customWidth="1"/>
    <col min="2553" max="2553" width="11.625" style="85" bestFit="1" customWidth="1"/>
    <col min="2554" max="2554" width="16.875" style="85" customWidth="1"/>
    <col min="2555" max="2555" width="13.25" style="85" customWidth="1"/>
    <col min="2556" max="2556" width="18.375" style="85" bestFit="1" customWidth="1"/>
    <col min="2557" max="2557" width="15" style="85" bestFit="1" customWidth="1"/>
    <col min="2558" max="2558" width="14.75" style="85" bestFit="1" customWidth="1"/>
    <col min="2559" max="2559" width="14.625" style="85" bestFit="1" customWidth="1"/>
    <col min="2560" max="2560" width="13.75" style="85" bestFit="1" customWidth="1"/>
    <col min="2561" max="2561" width="14.25" style="85" bestFit="1" customWidth="1"/>
    <col min="2562" max="2562" width="15.125" style="85" customWidth="1"/>
    <col min="2563" max="2563" width="20.5" style="85" bestFit="1" customWidth="1"/>
    <col min="2564" max="2564" width="27.875" style="85" bestFit="1" customWidth="1"/>
    <col min="2565" max="2565" width="6.875" style="85" bestFit="1" customWidth="1"/>
    <col min="2566" max="2566" width="5" style="85" bestFit="1" customWidth="1"/>
    <col min="2567" max="2567" width="8" style="85" bestFit="1" customWidth="1"/>
    <col min="2568" max="2568" width="11.875" style="85" bestFit="1" customWidth="1"/>
    <col min="2569" max="2797" width="9" style="85"/>
    <col min="2798" max="2798" width="3.875" style="85" bestFit="1" customWidth="1"/>
    <col min="2799" max="2799" width="16" style="85" bestFit="1" customWidth="1"/>
    <col min="2800" max="2800" width="16.625" style="85" bestFit="1" customWidth="1"/>
    <col min="2801" max="2801" width="13.5" style="85" bestFit="1" customWidth="1"/>
    <col min="2802" max="2803" width="10.875" style="85" bestFit="1" customWidth="1"/>
    <col min="2804" max="2804" width="6.25" style="85" bestFit="1" customWidth="1"/>
    <col min="2805" max="2805" width="8.875" style="85" bestFit="1" customWidth="1"/>
    <col min="2806" max="2806" width="13.875" style="85" bestFit="1" customWidth="1"/>
    <col min="2807" max="2807" width="13.25" style="85" bestFit="1" customWidth="1"/>
    <col min="2808" max="2808" width="16" style="85" bestFit="1" customWidth="1"/>
    <col min="2809" max="2809" width="11.625" style="85" bestFit="1" customWidth="1"/>
    <col min="2810" max="2810" width="16.875" style="85" customWidth="1"/>
    <col min="2811" max="2811" width="13.25" style="85" customWidth="1"/>
    <col min="2812" max="2812" width="18.375" style="85" bestFit="1" customWidth="1"/>
    <col min="2813" max="2813" width="15" style="85" bestFit="1" customWidth="1"/>
    <col min="2814" max="2814" width="14.75" style="85" bestFit="1" customWidth="1"/>
    <col min="2815" max="2815" width="14.625" style="85" bestFit="1" customWidth="1"/>
    <col min="2816" max="2816" width="13.75" style="85" bestFit="1" customWidth="1"/>
    <col min="2817" max="2817" width="14.25" style="85" bestFit="1" customWidth="1"/>
    <col min="2818" max="2818" width="15.125" style="85" customWidth="1"/>
    <col min="2819" max="2819" width="20.5" style="85" bestFit="1" customWidth="1"/>
    <col min="2820" max="2820" width="27.875" style="85" bestFit="1" customWidth="1"/>
    <col min="2821" max="2821" width="6.875" style="85" bestFit="1" customWidth="1"/>
    <col min="2822" max="2822" width="5" style="85" bestFit="1" customWidth="1"/>
    <col min="2823" max="2823" width="8" style="85" bestFit="1" customWidth="1"/>
    <col min="2824" max="2824" width="11.875" style="85" bestFit="1" customWidth="1"/>
    <col min="2825" max="3053" width="9" style="85"/>
    <col min="3054" max="3054" width="3.875" style="85" bestFit="1" customWidth="1"/>
    <col min="3055" max="3055" width="16" style="85" bestFit="1" customWidth="1"/>
    <col min="3056" max="3056" width="16.625" style="85" bestFit="1" customWidth="1"/>
    <col min="3057" max="3057" width="13.5" style="85" bestFit="1" customWidth="1"/>
    <col min="3058" max="3059" width="10.875" style="85" bestFit="1" customWidth="1"/>
    <col min="3060" max="3060" width="6.25" style="85" bestFit="1" customWidth="1"/>
    <col min="3061" max="3061" width="8.875" style="85" bestFit="1" customWidth="1"/>
    <col min="3062" max="3062" width="13.875" style="85" bestFit="1" customWidth="1"/>
    <col min="3063" max="3063" width="13.25" style="85" bestFit="1" customWidth="1"/>
    <col min="3064" max="3064" width="16" style="85" bestFit="1" customWidth="1"/>
    <col min="3065" max="3065" width="11.625" style="85" bestFit="1" customWidth="1"/>
    <col min="3066" max="3066" width="16.875" style="85" customWidth="1"/>
    <col min="3067" max="3067" width="13.25" style="85" customWidth="1"/>
    <col min="3068" max="3068" width="18.375" style="85" bestFit="1" customWidth="1"/>
    <col min="3069" max="3069" width="15" style="85" bestFit="1" customWidth="1"/>
    <col min="3070" max="3070" width="14.75" style="85" bestFit="1" customWidth="1"/>
    <col min="3071" max="3071" width="14.625" style="85" bestFit="1" customWidth="1"/>
    <col min="3072" max="3072" width="13.75" style="85" bestFit="1" customWidth="1"/>
    <col min="3073" max="3073" width="14.25" style="85" bestFit="1" customWidth="1"/>
    <col min="3074" max="3074" width="15.125" style="85" customWidth="1"/>
    <col min="3075" max="3075" width="20.5" style="85" bestFit="1" customWidth="1"/>
    <col min="3076" max="3076" width="27.875" style="85" bestFit="1" customWidth="1"/>
    <col min="3077" max="3077" width="6.875" style="85" bestFit="1" customWidth="1"/>
    <col min="3078" max="3078" width="5" style="85" bestFit="1" customWidth="1"/>
    <col min="3079" max="3079" width="8" style="85" bestFit="1" customWidth="1"/>
    <col min="3080" max="3080" width="11.875" style="85" bestFit="1" customWidth="1"/>
    <col min="3081" max="3309" width="9" style="85"/>
    <col min="3310" max="3310" width="3.875" style="85" bestFit="1" customWidth="1"/>
    <col min="3311" max="3311" width="16" style="85" bestFit="1" customWidth="1"/>
    <col min="3312" max="3312" width="16.625" style="85" bestFit="1" customWidth="1"/>
    <col min="3313" max="3313" width="13.5" style="85" bestFit="1" customWidth="1"/>
    <col min="3314" max="3315" width="10.875" style="85" bestFit="1" customWidth="1"/>
    <col min="3316" max="3316" width="6.25" style="85" bestFit="1" customWidth="1"/>
    <col min="3317" max="3317" width="8.875" style="85" bestFit="1" customWidth="1"/>
    <col min="3318" max="3318" width="13.875" style="85" bestFit="1" customWidth="1"/>
    <col min="3319" max="3319" width="13.25" style="85" bestFit="1" customWidth="1"/>
    <col min="3320" max="3320" width="16" style="85" bestFit="1" customWidth="1"/>
    <col min="3321" max="3321" width="11.625" style="85" bestFit="1" customWidth="1"/>
    <col min="3322" max="3322" width="16.875" style="85" customWidth="1"/>
    <col min="3323" max="3323" width="13.25" style="85" customWidth="1"/>
    <col min="3324" max="3324" width="18.375" style="85" bestFit="1" customWidth="1"/>
    <col min="3325" max="3325" width="15" style="85" bestFit="1" customWidth="1"/>
    <col min="3326" max="3326" width="14.75" style="85" bestFit="1" customWidth="1"/>
    <col min="3327" max="3327" width="14.625" style="85" bestFit="1" customWidth="1"/>
    <col min="3328" max="3328" width="13.75" style="85" bestFit="1" customWidth="1"/>
    <col min="3329" max="3329" width="14.25" style="85" bestFit="1" customWidth="1"/>
    <col min="3330" max="3330" width="15.125" style="85" customWidth="1"/>
    <col min="3331" max="3331" width="20.5" style="85" bestFit="1" customWidth="1"/>
    <col min="3332" max="3332" width="27.875" style="85" bestFit="1" customWidth="1"/>
    <col min="3333" max="3333" width="6.875" style="85" bestFit="1" customWidth="1"/>
    <col min="3334" max="3334" width="5" style="85" bestFit="1" customWidth="1"/>
    <col min="3335" max="3335" width="8" style="85" bestFit="1" customWidth="1"/>
    <col min="3336" max="3336" width="11.875" style="85" bestFit="1" customWidth="1"/>
    <col min="3337" max="3565" width="9" style="85"/>
    <col min="3566" max="3566" width="3.875" style="85" bestFit="1" customWidth="1"/>
    <col min="3567" max="3567" width="16" style="85" bestFit="1" customWidth="1"/>
    <col min="3568" max="3568" width="16.625" style="85" bestFit="1" customWidth="1"/>
    <col min="3569" max="3569" width="13.5" style="85" bestFit="1" customWidth="1"/>
    <col min="3570" max="3571" width="10.875" style="85" bestFit="1" customWidth="1"/>
    <col min="3572" max="3572" width="6.25" style="85" bestFit="1" customWidth="1"/>
    <col min="3573" max="3573" width="8.875" style="85" bestFit="1" customWidth="1"/>
    <col min="3574" max="3574" width="13.875" style="85" bestFit="1" customWidth="1"/>
    <col min="3575" max="3575" width="13.25" style="85" bestFit="1" customWidth="1"/>
    <col min="3576" max="3576" width="16" style="85" bestFit="1" customWidth="1"/>
    <col min="3577" max="3577" width="11.625" style="85" bestFit="1" customWidth="1"/>
    <col min="3578" max="3578" width="16.875" style="85" customWidth="1"/>
    <col min="3579" max="3579" width="13.25" style="85" customWidth="1"/>
    <col min="3580" max="3580" width="18.375" style="85" bestFit="1" customWidth="1"/>
    <col min="3581" max="3581" width="15" style="85" bestFit="1" customWidth="1"/>
    <col min="3582" max="3582" width="14.75" style="85" bestFit="1" customWidth="1"/>
    <col min="3583" max="3583" width="14.625" style="85" bestFit="1" customWidth="1"/>
    <col min="3584" max="3584" width="13.75" style="85" bestFit="1" customWidth="1"/>
    <col min="3585" max="3585" width="14.25" style="85" bestFit="1" customWidth="1"/>
    <col min="3586" max="3586" width="15.125" style="85" customWidth="1"/>
    <col min="3587" max="3587" width="20.5" style="85" bestFit="1" customWidth="1"/>
    <col min="3588" max="3588" width="27.875" style="85" bestFit="1" customWidth="1"/>
    <col min="3589" max="3589" width="6.875" style="85" bestFit="1" customWidth="1"/>
    <col min="3590" max="3590" width="5" style="85" bestFit="1" customWidth="1"/>
    <col min="3591" max="3591" width="8" style="85" bestFit="1" customWidth="1"/>
    <col min="3592" max="3592" width="11.875" style="85" bestFit="1" customWidth="1"/>
    <col min="3593" max="3821" width="9" style="85"/>
    <col min="3822" max="3822" width="3.875" style="85" bestFit="1" customWidth="1"/>
    <col min="3823" max="3823" width="16" style="85" bestFit="1" customWidth="1"/>
    <col min="3824" max="3824" width="16.625" style="85" bestFit="1" customWidth="1"/>
    <col min="3825" max="3825" width="13.5" style="85" bestFit="1" customWidth="1"/>
    <col min="3826" max="3827" width="10.875" style="85" bestFit="1" customWidth="1"/>
    <col min="3828" max="3828" width="6.25" style="85" bestFit="1" customWidth="1"/>
    <col min="3829" max="3829" width="8.875" style="85" bestFit="1" customWidth="1"/>
    <col min="3830" max="3830" width="13.875" style="85" bestFit="1" customWidth="1"/>
    <col min="3831" max="3831" width="13.25" style="85" bestFit="1" customWidth="1"/>
    <col min="3832" max="3832" width="16" style="85" bestFit="1" customWidth="1"/>
    <col min="3833" max="3833" width="11.625" style="85" bestFit="1" customWidth="1"/>
    <col min="3834" max="3834" width="16.875" style="85" customWidth="1"/>
    <col min="3835" max="3835" width="13.25" style="85" customWidth="1"/>
    <col min="3836" max="3836" width="18.375" style="85" bestFit="1" customWidth="1"/>
    <col min="3837" max="3837" width="15" style="85" bestFit="1" customWidth="1"/>
    <col min="3838" max="3838" width="14.75" style="85" bestFit="1" customWidth="1"/>
    <col min="3839" max="3839" width="14.625" style="85" bestFit="1" customWidth="1"/>
    <col min="3840" max="3840" width="13.75" style="85" bestFit="1" customWidth="1"/>
    <col min="3841" max="3841" width="14.25" style="85" bestFit="1" customWidth="1"/>
    <col min="3842" max="3842" width="15.125" style="85" customWidth="1"/>
    <col min="3843" max="3843" width="20.5" style="85" bestFit="1" customWidth="1"/>
    <col min="3844" max="3844" width="27.875" style="85" bestFit="1" customWidth="1"/>
    <col min="3845" max="3845" width="6.875" style="85" bestFit="1" customWidth="1"/>
    <col min="3846" max="3846" width="5" style="85" bestFit="1" customWidth="1"/>
    <col min="3847" max="3847" width="8" style="85" bestFit="1" customWidth="1"/>
    <col min="3848" max="3848" width="11.875" style="85" bestFit="1" customWidth="1"/>
    <col min="3849" max="4077" width="9" style="85"/>
    <col min="4078" max="4078" width="3.875" style="85" bestFit="1" customWidth="1"/>
    <col min="4079" max="4079" width="16" style="85" bestFit="1" customWidth="1"/>
    <col min="4080" max="4080" width="16.625" style="85" bestFit="1" customWidth="1"/>
    <col min="4081" max="4081" width="13.5" style="85" bestFit="1" customWidth="1"/>
    <col min="4082" max="4083" width="10.875" style="85" bestFit="1" customWidth="1"/>
    <col min="4084" max="4084" width="6.25" style="85" bestFit="1" customWidth="1"/>
    <col min="4085" max="4085" width="8.875" style="85" bestFit="1" customWidth="1"/>
    <col min="4086" max="4086" width="13.875" style="85" bestFit="1" customWidth="1"/>
    <col min="4087" max="4087" width="13.25" style="85" bestFit="1" customWidth="1"/>
    <col min="4088" max="4088" width="16" style="85" bestFit="1" customWidth="1"/>
    <col min="4089" max="4089" width="11.625" style="85" bestFit="1" customWidth="1"/>
    <col min="4090" max="4090" width="16.875" style="85" customWidth="1"/>
    <col min="4091" max="4091" width="13.25" style="85" customWidth="1"/>
    <col min="4092" max="4092" width="18.375" style="85" bestFit="1" customWidth="1"/>
    <col min="4093" max="4093" width="15" style="85" bestFit="1" customWidth="1"/>
    <col min="4094" max="4094" width="14.75" style="85" bestFit="1" customWidth="1"/>
    <col min="4095" max="4095" width="14.625" style="85" bestFit="1" customWidth="1"/>
    <col min="4096" max="4096" width="13.75" style="85" bestFit="1" customWidth="1"/>
    <col min="4097" max="4097" width="14.25" style="85" bestFit="1" customWidth="1"/>
    <col min="4098" max="4098" width="15.125" style="85" customWidth="1"/>
    <col min="4099" max="4099" width="20.5" style="85" bestFit="1" customWidth="1"/>
    <col min="4100" max="4100" width="27.875" style="85" bestFit="1" customWidth="1"/>
    <col min="4101" max="4101" width="6.875" style="85" bestFit="1" customWidth="1"/>
    <col min="4102" max="4102" width="5" style="85" bestFit="1" customWidth="1"/>
    <col min="4103" max="4103" width="8" style="85" bestFit="1" customWidth="1"/>
    <col min="4104" max="4104" width="11.875" style="85" bestFit="1" customWidth="1"/>
    <col min="4105" max="4333" width="9" style="85"/>
    <col min="4334" max="4334" width="3.875" style="85" bestFit="1" customWidth="1"/>
    <col min="4335" max="4335" width="16" style="85" bestFit="1" customWidth="1"/>
    <col min="4336" max="4336" width="16.625" style="85" bestFit="1" customWidth="1"/>
    <col min="4337" max="4337" width="13.5" style="85" bestFit="1" customWidth="1"/>
    <col min="4338" max="4339" width="10.875" style="85" bestFit="1" customWidth="1"/>
    <col min="4340" max="4340" width="6.25" style="85" bestFit="1" customWidth="1"/>
    <col min="4341" max="4341" width="8.875" style="85" bestFit="1" customWidth="1"/>
    <col min="4342" max="4342" width="13.875" style="85" bestFit="1" customWidth="1"/>
    <col min="4343" max="4343" width="13.25" style="85" bestFit="1" customWidth="1"/>
    <col min="4344" max="4344" width="16" style="85" bestFit="1" customWidth="1"/>
    <col min="4345" max="4345" width="11.625" style="85" bestFit="1" customWidth="1"/>
    <col min="4346" max="4346" width="16.875" style="85" customWidth="1"/>
    <col min="4347" max="4347" width="13.25" style="85" customWidth="1"/>
    <col min="4348" max="4348" width="18.375" style="85" bestFit="1" customWidth="1"/>
    <col min="4349" max="4349" width="15" style="85" bestFit="1" customWidth="1"/>
    <col min="4350" max="4350" width="14.75" style="85" bestFit="1" customWidth="1"/>
    <col min="4351" max="4351" width="14.625" style="85" bestFit="1" customWidth="1"/>
    <col min="4352" max="4352" width="13.75" style="85" bestFit="1" customWidth="1"/>
    <col min="4353" max="4353" width="14.25" style="85" bestFit="1" customWidth="1"/>
    <col min="4354" max="4354" width="15.125" style="85" customWidth="1"/>
    <col min="4355" max="4355" width="20.5" style="85" bestFit="1" customWidth="1"/>
    <col min="4356" max="4356" width="27.875" style="85" bestFit="1" customWidth="1"/>
    <col min="4357" max="4357" width="6.875" style="85" bestFit="1" customWidth="1"/>
    <col min="4358" max="4358" width="5" style="85" bestFit="1" customWidth="1"/>
    <col min="4359" max="4359" width="8" style="85" bestFit="1" customWidth="1"/>
    <col min="4360" max="4360" width="11.875" style="85" bestFit="1" customWidth="1"/>
    <col min="4361" max="4589" width="9" style="85"/>
    <col min="4590" max="4590" width="3.875" style="85" bestFit="1" customWidth="1"/>
    <col min="4591" max="4591" width="16" style="85" bestFit="1" customWidth="1"/>
    <col min="4592" max="4592" width="16.625" style="85" bestFit="1" customWidth="1"/>
    <col min="4593" max="4593" width="13.5" style="85" bestFit="1" customWidth="1"/>
    <col min="4594" max="4595" width="10.875" style="85" bestFit="1" customWidth="1"/>
    <col min="4596" max="4596" width="6.25" style="85" bestFit="1" customWidth="1"/>
    <col min="4597" max="4597" width="8.875" style="85" bestFit="1" customWidth="1"/>
    <col min="4598" max="4598" width="13.875" style="85" bestFit="1" customWidth="1"/>
    <col min="4599" max="4599" width="13.25" style="85" bestFit="1" customWidth="1"/>
    <col min="4600" max="4600" width="16" style="85" bestFit="1" customWidth="1"/>
    <col min="4601" max="4601" width="11.625" style="85" bestFit="1" customWidth="1"/>
    <col min="4602" max="4602" width="16.875" style="85" customWidth="1"/>
    <col min="4603" max="4603" width="13.25" style="85" customWidth="1"/>
    <col min="4604" max="4604" width="18.375" style="85" bestFit="1" customWidth="1"/>
    <col min="4605" max="4605" width="15" style="85" bestFit="1" customWidth="1"/>
    <col min="4606" max="4606" width="14.75" style="85" bestFit="1" customWidth="1"/>
    <col min="4607" max="4607" width="14.625" style="85" bestFit="1" customWidth="1"/>
    <col min="4608" max="4608" width="13.75" style="85" bestFit="1" customWidth="1"/>
    <col min="4609" max="4609" width="14.25" style="85" bestFit="1" customWidth="1"/>
    <col min="4610" max="4610" width="15.125" style="85" customWidth="1"/>
    <col min="4611" max="4611" width="20.5" style="85" bestFit="1" customWidth="1"/>
    <col min="4612" max="4612" width="27.875" style="85" bestFit="1" customWidth="1"/>
    <col min="4613" max="4613" width="6.875" style="85" bestFit="1" customWidth="1"/>
    <col min="4614" max="4614" width="5" style="85" bestFit="1" customWidth="1"/>
    <col min="4615" max="4615" width="8" style="85" bestFit="1" customWidth="1"/>
    <col min="4616" max="4616" width="11.875" style="85" bestFit="1" customWidth="1"/>
    <col min="4617" max="4845" width="9" style="85"/>
    <col min="4846" max="4846" width="3.875" style="85" bestFit="1" customWidth="1"/>
    <col min="4847" max="4847" width="16" style="85" bestFit="1" customWidth="1"/>
    <col min="4848" max="4848" width="16.625" style="85" bestFit="1" customWidth="1"/>
    <col min="4849" max="4849" width="13.5" style="85" bestFit="1" customWidth="1"/>
    <col min="4850" max="4851" width="10.875" style="85" bestFit="1" customWidth="1"/>
    <col min="4852" max="4852" width="6.25" style="85" bestFit="1" customWidth="1"/>
    <col min="4853" max="4853" width="8.875" style="85" bestFit="1" customWidth="1"/>
    <col min="4854" max="4854" width="13.875" style="85" bestFit="1" customWidth="1"/>
    <col min="4855" max="4855" width="13.25" style="85" bestFit="1" customWidth="1"/>
    <col min="4856" max="4856" width="16" style="85" bestFit="1" customWidth="1"/>
    <col min="4857" max="4857" width="11.625" style="85" bestFit="1" customWidth="1"/>
    <col min="4858" max="4858" width="16.875" style="85" customWidth="1"/>
    <col min="4859" max="4859" width="13.25" style="85" customWidth="1"/>
    <col min="4860" max="4860" width="18.375" style="85" bestFit="1" customWidth="1"/>
    <col min="4861" max="4861" width="15" style="85" bestFit="1" customWidth="1"/>
    <col min="4862" max="4862" width="14.75" style="85" bestFit="1" customWidth="1"/>
    <col min="4863" max="4863" width="14.625" style="85" bestFit="1" customWidth="1"/>
    <col min="4864" max="4864" width="13.75" style="85" bestFit="1" customWidth="1"/>
    <col min="4865" max="4865" width="14.25" style="85" bestFit="1" customWidth="1"/>
    <col min="4866" max="4866" width="15.125" style="85" customWidth="1"/>
    <col min="4867" max="4867" width="20.5" style="85" bestFit="1" customWidth="1"/>
    <col min="4868" max="4868" width="27.875" style="85" bestFit="1" customWidth="1"/>
    <col min="4869" max="4869" width="6.875" style="85" bestFit="1" customWidth="1"/>
    <col min="4870" max="4870" width="5" style="85" bestFit="1" customWidth="1"/>
    <col min="4871" max="4871" width="8" style="85" bestFit="1" customWidth="1"/>
    <col min="4872" max="4872" width="11.875" style="85" bestFit="1" customWidth="1"/>
    <col min="4873" max="5101" width="9" style="85"/>
    <col min="5102" max="5102" width="3.875" style="85" bestFit="1" customWidth="1"/>
    <col min="5103" max="5103" width="16" style="85" bestFit="1" customWidth="1"/>
    <col min="5104" max="5104" width="16.625" style="85" bestFit="1" customWidth="1"/>
    <col min="5105" max="5105" width="13.5" style="85" bestFit="1" customWidth="1"/>
    <col min="5106" max="5107" width="10.875" style="85" bestFit="1" customWidth="1"/>
    <col min="5108" max="5108" width="6.25" style="85" bestFit="1" customWidth="1"/>
    <col min="5109" max="5109" width="8.875" style="85" bestFit="1" customWidth="1"/>
    <col min="5110" max="5110" width="13.875" style="85" bestFit="1" customWidth="1"/>
    <col min="5111" max="5111" width="13.25" style="85" bestFit="1" customWidth="1"/>
    <col min="5112" max="5112" width="16" style="85" bestFit="1" customWidth="1"/>
    <col min="5113" max="5113" width="11.625" style="85" bestFit="1" customWidth="1"/>
    <col min="5114" max="5114" width="16.875" style="85" customWidth="1"/>
    <col min="5115" max="5115" width="13.25" style="85" customWidth="1"/>
    <col min="5116" max="5116" width="18.375" style="85" bestFit="1" customWidth="1"/>
    <col min="5117" max="5117" width="15" style="85" bestFit="1" customWidth="1"/>
    <col min="5118" max="5118" width="14.75" style="85" bestFit="1" customWidth="1"/>
    <col min="5119" max="5119" width="14.625" style="85" bestFit="1" customWidth="1"/>
    <col min="5120" max="5120" width="13.75" style="85" bestFit="1" customWidth="1"/>
    <col min="5121" max="5121" width="14.25" style="85" bestFit="1" customWidth="1"/>
    <col min="5122" max="5122" width="15.125" style="85" customWidth="1"/>
    <col min="5123" max="5123" width="20.5" style="85" bestFit="1" customWidth="1"/>
    <col min="5124" max="5124" width="27.875" style="85" bestFit="1" customWidth="1"/>
    <col min="5125" max="5125" width="6.875" style="85" bestFit="1" customWidth="1"/>
    <col min="5126" max="5126" width="5" style="85" bestFit="1" customWidth="1"/>
    <col min="5127" max="5127" width="8" style="85" bestFit="1" customWidth="1"/>
    <col min="5128" max="5128" width="11.875" style="85" bestFit="1" customWidth="1"/>
    <col min="5129" max="5357" width="9" style="85"/>
    <col min="5358" max="5358" width="3.875" style="85" bestFit="1" customWidth="1"/>
    <col min="5359" max="5359" width="16" style="85" bestFit="1" customWidth="1"/>
    <col min="5360" max="5360" width="16.625" style="85" bestFit="1" customWidth="1"/>
    <col min="5361" max="5361" width="13.5" style="85" bestFit="1" customWidth="1"/>
    <col min="5362" max="5363" width="10.875" style="85" bestFit="1" customWidth="1"/>
    <col min="5364" max="5364" width="6.25" style="85" bestFit="1" customWidth="1"/>
    <col min="5365" max="5365" width="8.875" style="85" bestFit="1" customWidth="1"/>
    <col min="5366" max="5366" width="13.875" style="85" bestFit="1" customWidth="1"/>
    <col min="5367" max="5367" width="13.25" style="85" bestFit="1" customWidth="1"/>
    <col min="5368" max="5368" width="16" style="85" bestFit="1" customWidth="1"/>
    <col min="5369" max="5369" width="11.625" style="85" bestFit="1" customWidth="1"/>
    <col min="5370" max="5370" width="16.875" style="85" customWidth="1"/>
    <col min="5371" max="5371" width="13.25" style="85" customWidth="1"/>
    <col min="5372" max="5372" width="18.375" style="85" bestFit="1" customWidth="1"/>
    <col min="5373" max="5373" width="15" style="85" bestFit="1" customWidth="1"/>
    <col min="5374" max="5374" width="14.75" style="85" bestFit="1" customWidth="1"/>
    <col min="5375" max="5375" width="14.625" style="85" bestFit="1" customWidth="1"/>
    <col min="5376" max="5376" width="13.75" style="85" bestFit="1" customWidth="1"/>
    <col min="5377" max="5377" width="14.25" style="85" bestFit="1" customWidth="1"/>
    <col min="5378" max="5378" width="15.125" style="85" customWidth="1"/>
    <col min="5379" max="5379" width="20.5" style="85" bestFit="1" customWidth="1"/>
    <col min="5380" max="5380" width="27.875" style="85" bestFit="1" customWidth="1"/>
    <col min="5381" max="5381" width="6.875" style="85" bestFit="1" customWidth="1"/>
    <col min="5382" max="5382" width="5" style="85" bestFit="1" customWidth="1"/>
    <col min="5383" max="5383" width="8" style="85" bestFit="1" customWidth="1"/>
    <col min="5384" max="5384" width="11.875" style="85" bestFit="1" customWidth="1"/>
    <col min="5385" max="5613" width="9" style="85"/>
    <col min="5614" max="5614" width="3.875" style="85" bestFit="1" customWidth="1"/>
    <col min="5615" max="5615" width="16" style="85" bestFit="1" customWidth="1"/>
    <col min="5616" max="5616" width="16.625" style="85" bestFit="1" customWidth="1"/>
    <col min="5617" max="5617" width="13.5" style="85" bestFit="1" customWidth="1"/>
    <col min="5618" max="5619" width="10.875" style="85" bestFit="1" customWidth="1"/>
    <col min="5620" max="5620" width="6.25" style="85" bestFit="1" customWidth="1"/>
    <col min="5621" max="5621" width="8.875" style="85" bestFit="1" customWidth="1"/>
    <col min="5622" max="5622" width="13.875" style="85" bestFit="1" customWidth="1"/>
    <col min="5623" max="5623" width="13.25" style="85" bestFit="1" customWidth="1"/>
    <col min="5624" max="5624" width="16" style="85" bestFit="1" customWidth="1"/>
    <col min="5625" max="5625" width="11.625" style="85" bestFit="1" customWidth="1"/>
    <col min="5626" max="5626" width="16.875" style="85" customWidth="1"/>
    <col min="5627" max="5627" width="13.25" style="85" customWidth="1"/>
    <col min="5628" max="5628" width="18.375" style="85" bestFit="1" customWidth="1"/>
    <col min="5629" max="5629" width="15" style="85" bestFit="1" customWidth="1"/>
    <col min="5630" max="5630" width="14.75" style="85" bestFit="1" customWidth="1"/>
    <col min="5631" max="5631" width="14.625" style="85" bestFit="1" customWidth="1"/>
    <col min="5632" max="5632" width="13.75" style="85" bestFit="1" customWidth="1"/>
    <col min="5633" max="5633" width="14.25" style="85" bestFit="1" customWidth="1"/>
    <col min="5634" max="5634" width="15.125" style="85" customWidth="1"/>
    <col min="5635" max="5635" width="20.5" style="85" bestFit="1" customWidth="1"/>
    <col min="5636" max="5636" width="27.875" style="85" bestFit="1" customWidth="1"/>
    <col min="5637" max="5637" width="6.875" style="85" bestFit="1" customWidth="1"/>
    <col min="5638" max="5638" width="5" style="85" bestFit="1" customWidth="1"/>
    <col min="5639" max="5639" width="8" style="85" bestFit="1" customWidth="1"/>
    <col min="5640" max="5640" width="11.875" style="85" bestFit="1" customWidth="1"/>
    <col min="5641" max="5869" width="9" style="85"/>
    <col min="5870" max="5870" width="3.875" style="85" bestFit="1" customWidth="1"/>
    <col min="5871" max="5871" width="16" style="85" bestFit="1" customWidth="1"/>
    <col min="5872" max="5872" width="16.625" style="85" bestFit="1" customWidth="1"/>
    <col min="5873" max="5873" width="13.5" style="85" bestFit="1" customWidth="1"/>
    <col min="5874" max="5875" width="10.875" style="85" bestFit="1" customWidth="1"/>
    <col min="5876" max="5876" width="6.25" style="85" bestFit="1" customWidth="1"/>
    <col min="5877" max="5877" width="8.875" style="85" bestFit="1" customWidth="1"/>
    <col min="5878" max="5878" width="13.875" style="85" bestFit="1" customWidth="1"/>
    <col min="5879" max="5879" width="13.25" style="85" bestFit="1" customWidth="1"/>
    <col min="5880" max="5880" width="16" style="85" bestFit="1" customWidth="1"/>
    <col min="5881" max="5881" width="11.625" style="85" bestFit="1" customWidth="1"/>
    <col min="5882" max="5882" width="16.875" style="85" customWidth="1"/>
    <col min="5883" max="5883" width="13.25" style="85" customWidth="1"/>
    <col min="5884" max="5884" width="18.375" style="85" bestFit="1" customWidth="1"/>
    <col min="5885" max="5885" width="15" style="85" bestFit="1" customWidth="1"/>
    <col min="5886" max="5886" width="14.75" style="85" bestFit="1" customWidth="1"/>
    <col min="5887" max="5887" width="14.625" style="85" bestFit="1" customWidth="1"/>
    <col min="5888" max="5888" width="13.75" style="85" bestFit="1" customWidth="1"/>
    <col min="5889" max="5889" width="14.25" style="85" bestFit="1" customWidth="1"/>
    <col min="5890" max="5890" width="15.125" style="85" customWidth="1"/>
    <col min="5891" max="5891" width="20.5" style="85" bestFit="1" customWidth="1"/>
    <col min="5892" max="5892" width="27.875" style="85" bestFit="1" customWidth="1"/>
    <col min="5893" max="5893" width="6.875" style="85" bestFit="1" customWidth="1"/>
    <col min="5894" max="5894" width="5" style="85" bestFit="1" customWidth="1"/>
    <col min="5895" max="5895" width="8" style="85" bestFit="1" customWidth="1"/>
    <col min="5896" max="5896" width="11.875" style="85" bestFit="1" customWidth="1"/>
    <col min="5897" max="6125" width="9" style="85"/>
    <col min="6126" max="6126" width="3.875" style="85" bestFit="1" customWidth="1"/>
    <col min="6127" max="6127" width="16" style="85" bestFit="1" customWidth="1"/>
    <col min="6128" max="6128" width="16.625" style="85" bestFit="1" customWidth="1"/>
    <col min="6129" max="6129" width="13.5" style="85" bestFit="1" customWidth="1"/>
    <col min="6130" max="6131" width="10.875" style="85" bestFit="1" customWidth="1"/>
    <col min="6132" max="6132" width="6.25" style="85" bestFit="1" customWidth="1"/>
    <col min="6133" max="6133" width="8.875" style="85" bestFit="1" customWidth="1"/>
    <col min="6134" max="6134" width="13.875" style="85" bestFit="1" customWidth="1"/>
    <col min="6135" max="6135" width="13.25" style="85" bestFit="1" customWidth="1"/>
    <col min="6136" max="6136" width="16" style="85" bestFit="1" customWidth="1"/>
    <col min="6137" max="6137" width="11.625" style="85" bestFit="1" customWidth="1"/>
    <col min="6138" max="6138" width="16.875" style="85" customWidth="1"/>
    <col min="6139" max="6139" width="13.25" style="85" customWidth="1"/>
    <col min="6140" max="6140" width="18.375" style="85" bestFit="1" customWidth="1"/>
    <col min="6141" max="6141" width="15" style="85" bestFit="1" customWidth="1"/>
    <col min="6142" max="6142" width="14.75" style="85" bestFit="1" customWidth="1"/>
    <col min="6143" max="6143" width="14.625" style="85" bestFit="1" customWidth="1"/>
    <col min="6144" max="6144" width="13.75" style="85" bestFit="1" customWidth="1"/>
    <col min="6145" max="6145" width="14.25" style="85" bestFit="1" customWidth="1"/>
    <col min="6146" max="6146" width="15.125" style="85" customWidth="1"/>
    <col min="6147" max="6147" width="20.5" style="85" bestFit="1" customWidth="1"/>
    <col min="6148" max="6148" width="27.875" style="85" bestFit="1" customWidth="1"/>
    <col min="6149" max="6149" width="6.875" style="85" bestFit="1" customWidth="1"/>
    <col min="6150" max="6150" width="5" style="85" bestFit="1" customWidth="1"/>
    <col min="6151" max="6151" width="8" style="85" bestFit="1" customWidth="1"/>
    <col min="6152" max="6152" width="11.875" style="85" bestFit="1" customWidth="1"/>
    <col min="6153" max="6381" width="9" style="85"/>
    <col min="6382" max="6382" width="3.875" style="85" bestFit="1" customWidth="1"/>
    <col min="6383" max="6383" width="16" style="85" bestFit="1" customWidth="1"/>
    <col min="6384" max="6384" width="16.625" style="85" bestFit="1" customWidth="1"/>
    <col min="6385" max="6385" width="13.5" style="85" bestFit="1" customWidth="1"/>
    <col min="6386" max="6387" width="10.875" style="85" bestFit="1" customWidth="1"/>
    <col min="6388" max="6388" width="6.25" style="85" bestFit="1" customWidth="1"/>
    <col min="6389" max="6389" width="8.875" style="85" bestFit="1" customWidth="1"/>
    <col min="6390" max="6390" width="13.875" style="85" bestFit="1" customWidth="1"/>
    <col min="6391" max="6391" width="13.25" style="85" bestFit="1" customWidth="1"/>
    <col min="6392" max="6392" width="16" style="85" bestFit="1" customWidth="1"/>
    <col min="6393" max="6393" width="11.625" style="85" bestFit="1" customWidth="1"/>
    <col min="6394" max="6394" width="16.875" style="85" customWidth="1"/>
    <col min="6395" max="6395" width="13.25" style="85" customWidth="1"/>
    <col min="6396" max="6396" width="18.375" style="85" bestFit="1" customWidth="1"/>
    <col min="6397" max="6397" width="15" style="85" bestFit="1" customWidth="1"/>
    <col min="6398" max="6398" width="14.75" style="85" bestFit="1" customWidth="1"/>
    <col min="6399" max="6399" width="14.625" style="85" bestFit="1" customWidth="1"/>
    <col min="6400" max="6400" width="13.75" style="85" bestFit="1" customWidth="1"/>
    <col min="6401" max="6401" width="14.25" style="85" bestFit="1" customWidth="1"/>
    <col min="6402" max="6402" width="15.125" style="85" customWidth="1"/>
    <col min="6403" max="6403" width="20.5" style="85" bestFit="1" customWidth="1"/>
    <col min="6404" max="6404" width="27.875" style="85" bestFit="1" customWidth="1"/>
    <col min="6405" max="6405" width="6.875" style="85" bestFit="1" customWidth="1"/>
    <col min="6406" max="6406" width="5" style="85" bestFit="1" customWidth="1"/>
    <col min="6407" max="6407" width="8" style="85" bestFit="1" customWidth="1"/>
    <col min="6408" max="6408" width="11.875" style="85" bestFit="1" customWidth="1"/>
    <col min="6409" max="6637" width="9" style="85"/>
    <col min="6638" max="6638" width="3.875" style="85" bestFit="1" customWidth="1"/>
    <col min="6639" max="6639" width="16" style="85" bestFit="1" customWidth="1"/>
    <col min="6640" max="6640" width="16.625" style="85" bestFit="1" customWidth="1"/>
    <col min="6641" max="6641" width="13.5" style="85" bestFit="1" customWidth="1"/>
    <col min="6642" max="6643" width="10.875" style="85" bestFit="1" customWidth="1"/>
    <col min="6644" max="6644" width="6.25" style="85" bestFit="1" customWidth="1"/>
    <col min="6645" max="6645" width="8.875" style="85" bestFit="1" customWidth="1"/>
    <col min="6646" max="6646" width="13.875" style="85" bestFit="1" customWidth="1"/>
    <col min="6647" max="6647" width="13.25" style="85" bestFit="1" customWidth="1"/>
    <col min="6648" max="6648" width="16" style="85" bestFit="1" customWidth="1"/>
    <col min="6649" max="6649" width="11.625" style="85" bestFit="1" customWidth="1"/>
    <col min="6650" max="6650" width="16.875" style="85" customWidth="1"/>
    <col min="6651" max="6651" width="13.25" style="85" customWidth="1"/>
    <col min="6652" max="6652" width="18.375" style="85" bestFit="1" customWidth="1"/>
    <col min="6653" max="6653" width="15" style="85" bestFit="1" customWidth="1"/>
    <col min="6654" max="6654" width="14.75" style="85" bestFit="1" customWidth="1"/>
    <col min="6655" max="6655" width="14.625" style="85" bestFit="1" customWidth="1"/>
    <col min="6656" max="6656" width="13.75" style="85" bestFit="1" customWidth="1"/>
    <col min="6657" max="6657" width="14.25" style="85" bestFit="1" customWidth="1"/>
    <col min="6658" max="6658" width="15.125" style="85" customWidth="1"/>
    <col min="6659" max="6659" width="20.5" style="85" bestFit="1" customWidth="1"/>
    <col min="6660" max="6660" width="27.875" style="85" bestFit="1" customWidth="1"/>
    <col min="6661" max="6661" width="6.875" style="85" bestFit="1" customWidth="1"/>
    <col min="6662" max="6662" width="5" style="85" bestFit="1" customWidth="1"/>
    <col min="6663" max="6663" width="8" style="85" bestFit="1" customWidth="1"/>
    <col min="6664" max="6664" width="11.875" style="85" bestFit="1" customWidth="1"/>
    <col min="6665" max="6893" width="9" style="85"/>
    <col min="6894" max="6894" width="3.875" style="85" bestFit="1" customWidth="1"/>
    <col min="6895" max="6895" width="16" style="85" bestFit="1" customWidth="1"/>
    <col min="6896" max="6896" width="16.625" style="85" bestFit="1" customWidth="1"/>
    <col min="6897" max="6897" width="13.5" style="85" bestFit="1" customWidth="1"/>
    <col min="6898" max="6899" width="10.875" style="85" bestFit="1" customWidth="1"/>
    <col min="6900" max="6900" width="6.25" style="85" bestFit="1" customWidth="1"/>
    <col min="6901" max="6901" width="8.875" style="85" bestFit="1" customWidth="1"/>
    <col min="6902" max="6902" width="13.875" style="85" bestFit="1" customWidth="1"/>
    <col min="6903" max="6903" width="13.25" style="85" bestFit="1" customWidth="1"/>
    <col min="6904" max="6904" width="16" style="85" bestFit="1" customWidth="1"/>
    <col min="6905" max="6905" width="11.625" style="85" bestFit="1" customWidth="1"/>
    <col min="6906" max="6906" width="16.875" style="85" customWidth="1"/>
    <col min="6907" max="6907" width="13.25" style="85" customWidth="1"/>
    <col min="6908" max="6908" width="18.375" style="85" bestFit="1" customWidth="1"/>
    <col min="6909" max="6909" width="15" style="85" bestFit="1" customWidth="1"/>
    <col min="6910" max="6910" width="14.75" style="85" bestFit="1" customWidth="1"/>
    <col min="6911" max="6911" width="14.625" style="85" bestFit="1" customWidth="1"/>
    <col min="6912" max="6912" width="13.75" style="85" bestFit="1" customWidth="1"/>
    <col min="6913" max="6913" width="14.25" style="85" bestFit="1" customWidth="1"/>
    <col min="6914" max="6914" width="15.125" style="85" customWidth="1"/>
    <col min="6915" max="6915" width="20.5" style="85" bestFit="1" customWidth="1"/>
    <col min="6916" max="6916" width="27.875" style="85" bestFit="1" customWidth="1"/>
    <col min="6917" max="6917" width="6.875" style="85" bestFit="1" customWidth="1"/>
    <col min="6918" max="6918" width="5" style="85" bestFit="1" customWidth="1"/>
    <col min="6919" max="6919" width="8" style="85" bestFit="1" customWidth="1"/>
    <col min="6920" max="6920" width="11.875" style="85" bestFit="1" customWidth="1"/>
    <col min="6921" max="7149" width="9" style="85"/>
    <col min="7150" max="7150" width="3.875" style="85" bestFit="1" customWidth="1"/>
    <col min="7151" max="7151" width="16" style="85" bestFit="1" customWidth="1"/>
    <col min="7152" max="7152" width="16.625" style="85" bestFit="1" customWidth="1"/>
    <col min="7153" max="7153" width="13.5" style="85" bestFit="1" customWidth="1"/>
    <col min="7154" max="7155" width="10.875" style="85" bestFit="1" customWidth="1"/>
    <col min="7156" max="7156" width="6.25" style="85" bestFit="1" customWidth="1"/>
    <col min="7157" max="7157" width="8.875" style="85" bestFit="1" customWidth="1"/>
    <col min="7158" max="7158" width="13.875" style="85" bestFit="1" customWidth="1"/>
    <col min="7159" max="7159" width="13.25" style="85" bestFit="1" customWidth="1"/>
    <col min="7160" max="7160" width="16" style="85" bestFit="1" customWidth="1"/>
    <col min="7161" max="7161" width="11.625" style="85" bestFit="1" customWidth="1"/>
    <col min="7162" max="7162" width="16.875" style="85" customWidth="1"/>
    <col min="7163" max="7163" width="13.25" style="85" customWidth="1"/>
    <col min="7164" max="7164" width="18.375" style="85" bestFit="1" customWidth="1"/>
    <col min="7165" max="7165" width="15" style="85" bestFit="1" customWidth="1"/>
    <col min="7166" max="7166" width="14.75" style="85" bestFit="1" customWidth="1"/>
    <col min="7167" max="7167" width="14.625" style="85" bestFit="1" customWidth="1"/>
    <col min="7168" max="7168" width="13.75" style="85" bestFit="1" customWidth="1"/>
    <col min="7169" max="7169" width="14.25" style="85" bestFit="1" customWidth="1"/>
    <col min="7170" max="7170" width="15.125" style="85" customWidth="1"/>
    <col min="7171" max="7171" width="20.5" style="85" bestFit="1" customWidth="1"/>
    <col min="7172" max="7172" width="27.875" style="85" bestFit="1" customWidth="1"/>
    <col min="7173" max="7173" width="6.875" style="85" bestFit="1" customWidth="1"/>
    <col min="7174" max="7174" width="5" style="85" bestFit="1" customWidth="1"/>
    <col min="7175" max="7175" width="8" style="85" bestFit="1" customWidth="1"/>
    <col min="7176" max="7176" width="11.875" style="85" bestFit="1" customWidth="1"/>
    <col min="7177" max="7405" width="9" style="85"/>
    <col min="7406" max="7406" width="3.875" style="85" bestFit="1" customWidth="1"/>
    <col min="7407" max="7407" width="16" style="85" bestFit="1" customWidth="1"/>
    <col min="7408" max="7408" width="16.625" style="85" bestFit="1" customWidth="1"/>
    <col min="7409" max="7409" width="13.5" style="85" bestFit="1" customWidth="1"/>
    <col min="7410" max="7411" width="10.875" style="85" bestFit="1" customWidth="1"/>
    <col min="7412" max="7412" width="6.25" style="85" bestFit="1" customWidth="1"/>
    <col min="7413" max="7413" width="8.875" style="85" bestFit="1" customWidth="1"/>
    <col min="7414" max="7414" width="13.875" style="85" bestFit="1" customWidth="1"/>
    <col min="7415" max="7415" width="13.25" style="85" bestFit="1" customWidth="1"/>
    <col min="7416" max="7416" width="16" style="85" bestFit="1" customWidth="1"/>
    <col min="7417" max="7417" width="11.625" style="85" bestFit="1" customWidth="1"/>
    <col min="7418" max="7418" width="16.875" style="85" customWidth="1"/>
    <col min="7419" max="7419" width="13.25" style="85" customWidth="1"/>
    <col min="7420" max="7420" width="18.375" style="85" bestFit="1" customWidth="1"/>
    <col min="7421" max="7421" width="15" style="85" bestFit="1" customWidth="1"/>
    <col min="7422" max="7422" width="14.75" style="85" bestFit="1" customWidth="1"/>
    <col min="7423" max="7423" width="14.625" style="85" bestFit="1" customWidth="1"/>
    <col min="7424" max="7424" width="13.75" style="85" bestFit="1" customWidth="1"/>
    <col min="7425" max="7425" width="14.25" style="85" bestFit="1" customWidth="1"/>
    <col min="7426" max="7426" width="15.125" style="85" customWidth="1"/>
    <col min="7427" max="7427" width="20.5" style="85" bestFit="1" customWidth="1"/>
    <col min="7428" max="7428" width="27.875" style="85" bestFit="1" customWidth="1"/>
    <col min="7429" max="7429" width="6.875" style="85" bestFit="1" customWidth="1"/>
    <col min="7430" max="7430" width="5" style="85" bestFit="1" customWidth="1"/>
    <col min="7431" max="7431" width="8" style="85" bestFit="1" customWidth="1"/>
    <col min="7432" max="7432" width="11.875" style="85" bestFit="1" customWidth="1"/>
    <col min="7433" max="7661" width="9" style="85"/>
    <col min="7662" max="7662" width="3.875" style="85" bestFit="1" customWidth="1"/>
    <col min="7663" max="7663" width="16" style="85" bestFit="1" customWidth="1"/>
    <col min="7664" max="7664" width="16.625" style="85" bestFit="1" customWidth="1"/>
    <col min="7665" max="7665" width="13.5" style="85" bestFit="1" customWidth="1"/>
    <col min="7666" max="7667" width="10.875" style="85" bestFit="1" customWidth="1"/>
    <col min="7668" max="7668" width="6.25" style="85" bestFit="1" customWidth="1"/>
    <col min="7669" max="7669" width="8.875" style="85" bestFit="1" customWidth="1"/>
    <col min="7670" max="7670" width="13.875" style="85" bestFit="1" customWidth="1"/>
    <col min="7671" max="7671" width="13.25" style="85" bestFit="1" customWidth="1"/>
    <col min="7672" max="7672" width="16" style="85" bestFit="1" customWidth="1"/>
    <col min="7673" max="7673" width="11.625" style="85" bestFit="1" customWidth="1"/>
    <col min="7674" max="7674" width="16.875" style="85" customWidth="1"/>
    <col min="7675" max="7675" width="13.25" style="85" customWidth="1"/>
    <col min="7676" max="7676" width="18.375" style="85" bestFit="1" customWidth="1"/>
    <col min="7677" max="7677" width="15" style="85" bestFit="1" customWidth="1"/>
    <col min="7678" max="7678" width="14.75" style="85" bestFit="1" customWidth="1"/>
    <col min="7679" max="7679" width="14.625" style="85" bestFit="1" customWidth="1"/>
    <col min="7680" max="7680" width="13.75" style="85" bestFit="1" customWidth="1"/>
    <col min="7681" max="7681" width="14.25" style="85" bestFit="1" customWidth="1"/>
    <col min="7682" max="7682" width="15.125" style="85" customWidth="1"/>
    <col min="7683" max="7683" width="20.5" style="85" bestFit="1" customWidth="1"/>
    <col min="7684" max="7684" width="27.875" style="85" bestFit="1" customWidth="1"/>
    <col min="7685" max="7685" width="6.875" style="85" bestFit="1" customWidth="1"/>
    <col min="7686" max="7686" width="5" style="85" bestFit="1" customWidth="1"/>
    <col min="7687" max="7687" width="8" style="85" bestFit="1" customWidth="1"/>
    <col min="7688" max="7688" width="11.875" style="85" bestFit="1" customWidth="1"/>
    <col min="7689" max="7917" width="9" style="85"/>
    <col min="7918" max="7918" width="3.875" style="85" bestFit="1" customWidth="1"/>
    <col min="7919" max="7919" width="16" style="85" bestFit="1" customWidth="1"/>
    <col min="7920" max="7920" width="16.625" style="85" bestFit="1" customWidth="1"/>
    <col min="7921" max="7921" width="13.5" style="85" bestFit="1" customWidth="1"/>
    <col min="7922" max="7923" width="10.875" style="85" bestFit="1" customWidth="1"/>
    <col min="7924" max="7924" width="6.25" style="85" bestFit="1" customWidth="1"/>
    <col min="7925" max="7925" width="8.875" style="85" bestFit="1" customWidth="1"/>
    <col min="7926" max="7926" width="13.875" style="85" bestFit="1" customWidth="1"/>
    <col min="7927" max="7927" width="13.25" style="85" bestFit="1" customWidth="1"/>
    <col min="7928" max="7928" width="16" style="85" bestFit="1" customWidth="1"/>
    <col min="7929" max="7929" width="11.625" style="85" bestFit="1" customWidth="1"/>
    <col min="7930" max="7930" width="16.875" style="85" customWidth="1"/>
    <col min="7931" max="7931" width="13.25" style="85" customWidth="1"/>
    <col min="7932" max="7932" width="18.375" style="85" bestFit="1" customWidth="1"/>
    <col min="7933" max="7933" width="15" style="85" bestFit="1" customWidth="1"/>
    <col min="7934" max="7934" width="14.75" style="85" bestFit="1" customWidth="1"/>
    <col min="7935" max="7935" width="14.625" style="85" bestFit="1" customWidth="1"/>
    <col min="7936" max="7936" width="13.75" style="85" bestFit="1" customWidth="1"/>
    <col min="7937" max="7937" width="14.25" style="85" bestFit="1" customWidth="1"/>
    <col min="7938" max="7938" width="15.125" style="85" customWidth="1"/>
    <col min="7939" max="7939" width="20.5" style="85" bestFit="1" customWidth="1"/>
    <col min="7940" max="7940" width="27.875" style="85" bestFit="1" customWidth="1"/>
    <col min="7941" max="7941" width="6.875" style="85" bestFit="1" customWidth="1"/>
    <col min="7942" max="7942" width="5" style="85" bestFit="1" customWidth="1"/>
    <col min="7943" max="7943" width="8" style="85" bestFit="1" customWidth="1"/>
    <col min="7944" max="7944" width="11.875" style="85" bestFit="1" customWidth="1"/>
    <col min="7945" max="8173" width="9" style="85"/>
    <col min="8174" max="8174" width="3.875" style="85" bestFit="1" customWidth="1"/>
    <col min="8175" max="8175" width="16" style="85" bestFit="1" customWidth="1"/>
    <col min="8176" max="8176" width="16.625" style="85" bestFit="1" customWidth="1"/>
    <col min="8177" max="8177" width="13.5" style="85" bestFit="1" customWidth="1"/>
    <col min="8178" max="8179" width="10.875" style="85" bestFit="1" customWidth="1"/>
    <col min="8180" max="8180" width="6.25" style="85" bestFit="1" customWidth="1"/>
    <col min="8181" max="8181" width="8.875" style="85" bestFit="1" customWidth="1"/>
    <col min="8182" max="8182" width="13.875" style="85" bestFit="1" customWidth="1"/>
    <col min="8183" max="8183" width="13.25" style="85" bestFit="1" customWidth="1"/>
    <col min="8184" max="8184" width="16" style="85" bestFit="1" customWidth="1"/>
    <col min="8185" max="8185" width="11.625" style="85" bestFit="1" customWidth="1"/>
    <col min="8186" max="8186" width="16.875" style="85" customWidth="1"/>
    <col min="8187" max="8187" width="13.25" style="85" customWidth="1"/>
    <col min="8188" max="8188" width="18.375" style="85" bestFit="1" customWidth="1"/>
    <col min="8189" max="8189" width="15" style="85" bestFit="1" customWidth="1"/>
    <col min="8190" max="8190" width="14.75" style="85" bestFit="1" customWidth="1"/>
    <col min="8191" max="8191" width="14.625" style="85" bestFit="1" customWidth="1"/>
    <col min="8192" max="8192" width="13.75" style="85" bestFit="1" customWidth="1"/>
    <col min="8193" max="8193" width="14.25" style="85" bestFit="1" customWidth="1"/>
    <col min="8194" max="8194" width="15.125" style="85" customWidth="1"/>
    <col min="8195" max="8195" width="20.5" style="85" bestFit="1" customWidth="1"/>
    <col min="8196" max="8196" width="27.875" style="85" bestFit="1" customWidth="1"/>
    <col min="8197" max="8197" width="6.875" style="85" bestFit="1" customWidth="1"/>
    <col min="8198" max="8198" width="5" style="85" bestFit="1" customWidth="1"/>
    <col min="8199" max="8199" width="8" style="85" bestFit="1" customWidth="1"/>
    <col min="8200" max="8200" width="11.875" style="85" bestFit="1" customWidth="1"/>
    <col min="8201" max="8429" width="9" style="85"/>
    <col min="8430" max="8430" width="3.875" style="85" bestFit="1" customWidth="1"/>
    <col min="8431" max="8431" width="16" style="85" bestFit="1" customWidth="1"/>
    <col min="8432" max="8432" width="16.625" style="85" bestFit="1" customWidth="1"/>
    <col min="8433" max="8433" width="13.5" style="85" bestFit="1" customWidth="1"/>
    <col min="8434" max="8435" width="10.875" style="85" bestFit="1" customWidth="1"/>
    <col min="8436" max="8436" width="6.25" style="85" bestFit="1" customWidth="1"/>
    <col min="8437" max="8437" width="8.875" style="85" bestFit="1" customWidth="1"/>
    <col min="8438" max="8438" width="13.875" style="85" bestFit="1" customWidth="1"/>
    <col min="8439" max="8439" width="13.25" style="85" bestFit="1" customWidth="1"/>
    <col min="8440" max="8440" width="16" style="85" bestFit="1" customWidth="1"/>
    <col min="8441" max="8441" width="11.625" style="85" bestFit="1" customWidth="1"/>
    <col min="8442" max="8442" width="16.875" style="85" customWidth="1"/>
    <col min="8443" max="8443" width="13.25" style="85" customWidth="1"/>
    <col min="8444" max="8444" width="18.375" style="85" bestFit="1" customWidth="1"/>
    <col min="8445" max="8445" width="15" style="85" bestFit="1" customWidth="1"/>
    <col min="8446" max="8446" width="14.75" style="85" bestFit="1" customWidth="1"/>
    <col min="8447" max="8447" width="14.625" style="85" bestFit="1" customWidth="1"/>
    <col min="8448" max="8448" width="13.75" style="85" bestFit="1" customWidth="1"/>
    <col min="8449" max="8449" width="14.25" style="85" bestFit="1" customWidth="1"/>
    <col min="8450" max="8450" width="15.125" style="85" customWidth="1"/>
    <col min="8451" max="8451" width="20.5" style="85" bestFit="1" customWidth="1"/>
    <col min="8452" max="8452" width="27.875" style="85" bestFit="1" customWidth="1"/>
    <col min="8453" max="8453" width="6.875" style="85" bestFit="1" customWidth="1"/>
    <col min="8454" max="8454" width="5" style="85" bestFit="1" customWidth="1"/>
    <col min="8455" max="8455" width="8" style="85" bestFit="1" customWidth="1"/>
    <col min="8456" max="8456" width="11.875" style="85" bestFit="1" customWidth="1"/>
    <col min="8457" max="8685" width="9" style="85"/>
    <col min="8686" max="8686" width="3.875" style="85" bestFit="1" customWidth="1"/>
    <col min="8687" max="8687" width="16" style="85" bestFit="1" customWidth="1"/>
    <col min="8688" max="8688" width="16.625" style="85" bestFit="1" customWidth="1"/>
    <col min="8689" max="8689" width="13.5" style="85" bestFit="1" customWidth="1"/>
    <col min="8690" max="8691" width="10.875" style="85" bestFit="1" customWidth="1"/>
    <col min="8692" max="8692" width="6.25" style="85" bestFit="1" customWidth="1"/>
    <col min="8693" max="8693" width="8.875" style="85" bestFit="1" customWidth="1"/>
    <col min="8694" max="8694" width="13.875" style="85" bestFit="1" customWidth="1"/>
    <col min="8695" max="8695" width="13.25" style="85" bestFit="1" customWidth="1"/>
    <col min="8696" max="8696" width="16" style="85" bestFit="1" customWidth="1"/>
    <col min="8697" max="8697" width="11.625" style="85" bestFit="1" customWidth="1"/>
    <col min="8698" max="8698" width="16.875" style="85" customWidth="1"/>
    <col min="8699" max="8699" width="13.25" style="85" customWidth="1"/>
    <col min="8700" max="8700" width="18.375" style="85" bestFit="1" customWidth="1"/>
    <col min="8701" max="8701" width="15" style="85" bestFit="1" customWidth="1"/>
    <col min="8702" max="8702" width="14.75" style="85" bestFit="1" customWidth="1"/>
    <col min="8703" max="8703" width="14.625" style="85" bestFit="1" customWidth="1"/>
    <col min="8704" max="8704" width="13.75" style="85" bestFit="1" customWidth="1"/>
    <col min="8705" max="8705" width="14.25" style="85" bestFit="1" customWidth="1"/>
    <col min="8706" max="8706" width="15.125" style="85" customWidth="1"/>
    <col min="8707" max="8707" width="20.5" style="85" bestFit="1" customWidth="1"/>
    <col min="8708" max="8708" width="27.875" style="85" bestFit="1" customWidth="1"/>
    <col min="8709" max="8709" width="6.875" style="85" bestFit="1" customWidth="1"/>
    <col min="8710" max="8710" width="5" style="85" bestFit="1" customWidth="1"/>
    <col min="8711" max="8711" width="8" style="85" bestFit="1" customWidth="1"/>
    <col min="8712" max="8712" width="11.875" style="85" bestFit="1" customWidth="1"/>
    <col min="8713" max="8941" width="9" style="85"/>
    <col min="8942" max="8942" width="3.875" style="85" bestFit="1" customWidth="1"/>
    <col min="8943" max="8943" width="16" style="85" bestFit="1" customWidth="1"/>
    <col min="8944" max="8944" width="16.625" style="85" bestFit="1" customWidth="1"/>
    <col min="8945" max="8945" width="13.5" style="85" bestFit="1" customWidth="1"/>
    <col min="8946" max="8947" width="10.875" style="85" bestFit="1" customWidth="1"/>
    <col min="8948" max="8948" width="6.25" style="85" bestFit="1" customWidth="1"/>
    <col min="8949" max="8949" width="8.875" style="85" bestFit="1" customWidth="1"/>
    <col min="8950" max="8950" width="13.875" style="85" bestFit="1" customWidth="1"/>
    <col min="8951" max="8951" width="13.25" style="85" bestFit="1" customWidth="1"/>
    <col min="8952" max="8952" width="16" style="85" bestFit="1" customWidth="1"/>
    <col min="8953" max="8953" width="11.625" style="85" bestFit="1" customWidth="1"/>
    <col min="8954" max="8954" width="16.875" style="85" customWidth="1"/>
    <col min="8955" max="8955" width="13.25" style="85" customWidth="1"/>
    <col min="8956" max="8956" width="18.375" style="85" bestFit="1" customWidth="1"/>
    <col min="8957" max="8957" width="15" style="85" bestFit="1" customWidth="1"/>
    <col min="8958" max="8958" width="14.75" style="85" bestFit="1" customWidth="1"/>
    <col min="8959" max="8959" width="14.625" style="85" bestFit="1" customWidth="1"/>
    <col min="8960" max="8960" width="13.75" style="85" bestFit="1" customWidth="1"/>
    <col min="8961" max="8961" width="14.25" style="85" bestFit="1" customWidth="1"/>
    <col min="8962" max="8962" width="15.125" style="85" customWidth="1"/>
    <col min="8963" max="8963" width="20.5" style="85" bestFit="1" customWidth="1"/>
    <col min="8964" max="8964" width="27.875" style="85" bestFit="1" customWidth="1"/>
    <col min="8965" max="8965" width="6.875" style="85" bestFit="1" customWidth="1"/>
    <col min="8966" max="8966" width="5" style="85" bestFit="1" customWidth="1"/>
    <col min="8967" max="8967" width="8" style="85" bestFit="1" customWidth="1"/>
    <col min="8968" max="8968" width="11.875" style="85" bestFit="1" customWidth="1"/>
    <col min="8969" max="9197" width="9" style="85"/>
    <col min="9198" max="9198" width="3.875" style="85" bestFit="1" customWidth="1"/>
    <col min="9199" max="9199" width="16" style="85" bestFit="1" customWidth="1"/>
    <col min="9200" max="9200" width="16.625" style="85" bestFit="1" customWidth="1"/>
    <col min="9201" max="9201" width="13.5" style="85" bestFit="1" customWidth="1"/>
    <col min="9202" max="9203" width="10.875" style="85" bestFit="1" customWidth="1"/>
    <col min="9204" max="9204" width="6.25" style="85" bestFit="1" customWidth="1"/>
    <col min="9205" max="9205" width="8.875" style="85" bestFit="1" customWidth="1"/>
    <col min="9206" max="9206" width="13.875" style="85" bestFit="1" customWidth="1"/>
    <col min="9207" max="9207" width="13.25" style="85" bestFit="1" customWidth="1"/>
    <col min="9208" max="9208" width="16" style="85" bestFit="1" customWidth="1"/>
    <col min="9209" max="9209" width="11.625" style="85" bestFit="1" customWidth="1"/>
    <col min="9210" max="9210" width="16.875" style="85" customWidth="1"/>
    <col min="9211" max="9211" width="13.25" style="85" customWidth="1"/>
    <col min="9212" max="9212" width="18.375" style="85" bestFit="1" customWidth="1"/>
    <col min="9213" max="9213" width="15" style="85" bestFit="1" customWidth="1"/>
    <col min="9214" max="9214" width="14.75" style="85" bestFit="1" customWidth="1"/>
    <col min="9215" max="9215" width="14.625" style="85" bestFit="1" customWidth="1"/>
    <col min="9216" max="9216" width="13.75" style="85" bestFit="1" customWidth="1"/>
    <col min="9217" max="9217" width="14.25" style="85" bestFit="1" customWidth="1"/>
    <col min="9218" max="9218" width="15.125" style="85" customWidth="1"/>
    <col min="9219" max="9219" width="20.5" style="85" bestFit="1" customWidth="1"/>
    <col min="9220" max="9220" width="27.875" style="85" bestFit="1" customWidth="1"/>
    <col min="9221" max="9221" width="6.875" style="85" bestFit="1" customWidth="1"/>
    <col min="9222" max="9222" width="5" style="85" bestFit="1" customWidth="1"/>
    <col min="9223" max="9223" width="8" style="85" bestFit="1" customWidth="1"/>
    <col min="9224" max="9224" width="11.875" style="85" bestFit="1" customWidth="1"/>
    <col min="9225" max="9453" width="9" style="85"/>
    <col min="9454" max="9454" width="3.875" style="85" bestFit="1" customWidth="1"/>
    <col min="9455" max="9455" width="16" style="85" bestFit="1" customWidth="1"/>
    <col min="9456" max="9456" width="16.625" style="85" bestFit="1" customWidth="1"/>
    <col min="9457" max="9457" width="13.5" style="85" bestFit="1" customWidth="1"/>
    <col min="9458" max="9459" width="10.875" style="85" bestFit="1" customWidth="1"/>
    <col min="9460" max="9460" width="6.25" style="85" bestFit="1" customWidth="1"/>
    <col min="9461" max="9461" width="8.875" style="85" bestFit="1" customWidth="1"/>
    <col min="9462" max="9462" width="13.875" style="85" bestFit="1" customWidth="1"/>
    <col min="9463" max="9463" width="13.25" style="85" bestFit="1" customWidth="1"/>
    <col min="9464" max="9464" width="16" style="85" bestFit="1" customWidth="1"/>
    <col min="9465" max="9465" width="11.625" style="85" bestFit="1" customWidth="1"/>
    <col min="9466" max="9466" width="16.875" style="85" customWidth="1"/>
    <col min="9467" max="9467" width="13.25" style="85" customWidth="1"/>
    <col min="9468" max="9468" width="18.375" style="85" bestFit="1" customWidth="1"/>
    <col min="9469" max="9469" width="15" style="85" bestFit="1" customWidth="1"/>
    <col min="9470" max="9470" width="14.75" style="85" bestFit="1" customWidth="1"/>
    <col min="9471" max="9471" width="14.625" style="85" bestFit="1" customWidth="1"/>
    <col min="9472" max="9472" width="13.75" style="85" bestFit="1" customWidth="1"/>
    <col min="9473" max="9473" width="14.25" style="85" bestFit="1" customWidth="1"/>
    <col min="9474" max="9474" width="15.125" style="85" customWidth="1"/>
    <col min="9475" max="9475" width="20.5" style="85" bestFit="1" customWidth="1"/>
    <col min="9476" max="9476" width="27.875" style="85" bestFit="1" customWidth="1"/>
    <col min="9477" max="9477" width="6.875" style="85" bestFit="1" customWidth="1"/>
    <col min="9478" max="9478" width="5" style="85" bestFit="1" customWidth="1"/>
    <col min="9479" max="9479" width="8" style="85" bestFit="1" customWidth="1"/>
    <col min="9480" max="9480" width="11.875" style="85" bestFit="1" customWidth="1"/>
    <col min="9481" max="9709" width="9" style="85"/>
    <col min="9710" max="9710" width="3.875" style="85" bestFit="1" customWidth="1"/>
    <col min="9711" max="9711" width="16" style="85" bestFit="1" customWidth="1"/>
    <col min="9712" max="9712" width="16.625" style="85" bestFit="1" customWidth="1"/>
    <col min="9713" max="9713" width="13.5" style="85" bestFit="1" customWidth="1"/>
    <col min="9714" max="9715" width="10.875" style="85" bestFit="1" customWidth="1"/>
    <col min="9716" max="9716" width="6.25" style="85" bestFit="1" customWidth="1"/>
    <col min="9717" max="9717" width="8.875" style="85" bestFit="1" customWidth="1"/>
    <col min="9718" max="9718" width="13.875" style="85" bestFit="1" customWidth="1"/>
    <col min="9719" max="9719" width="13.25" style="85" bestFit="1" customWidth="1"/>
    <col min="9720" max="9720" width="16" style="85" bestFit="1" customWidth="1"/>
    <col min="9721" max="9721" width="11.625" style="85" bestFit="1" customWidth="1"/>
    <col min="9722" max="9722" width="16.875" style="85" customWidth="1"/>
    <col min="9723" max="9723" width="13.25" style="85" customWidth="1"/>
    <col min="9724" max="9724" width="18.375" style="85" bestFit="1" customWidth="1"/>
    <col min="9725" max="9725" width="15" style="85" bestFit="1" customWidth="1"/>
    <col min="9726" max="9726" width="14.75" style="85" bestFit="1" customWidth="1"/>
    <col min="9727" max="9727" width="14.625" style="85" bestFit="1" customWidth="1"/>
    <col min="9728" max="9728" width="13.75" style="85" bestFit="1" customWidth="1"/>
    <col min="9729" max="9729" width="14.25" style="85" bestFit="1" customWidth="1"/>
    <col min="9730" max="9730" width="15.125" style="85" customWidth="1"/>
    <col min="9731" max="9731" width="20.5" style="85" bestFit="1" customWidth="1"/>
    <col min="9732" max="9732" width="27.875" style="85" bestFit="1" customWidth="1"/>
    <col min="9733" max="9733" width="6.875" style="85" bestFit="1" customWidth="1"/>
    <col min="9734" max="9734" width="5" style="85" bestFit="1" customWidth="1"/>
    <col min="9735" max="9735" width="8" style="85" bestFit="1" customWidth="1"/>
    <col min="9736" max="9736" width="11.875" style="85" bestFit="1" customWidth="1"/>
    <col min="9737" max="9965" width="9" style="85"/>
    <col min="9966" max="9966" width="3.875" style="85" bestFit="1" customWidth="1"/>
    <col min="9967" max="9967" width="16" style="85" bestFit="1" customWidth="1"/>
    <col min="9968" max="9968" width="16.625" style="85" bestFit="1" customWidth="1"/>
    <col min="9969" max="9969" width="13.5" style="85" bestFit="1" customWidth="1"/>
    <col min="9970" max="9971" width="10.875" style="85" bestFit="1" customWidth="1"/>
    <col min="9972" max="9972" width="6.25" style="85" bestFit="1" customWidth="1"/>
    <col min="9973" max="9973" width="8.875" style="85" bestFit="1" customWidth="1"/>
    <col min="9974" max="9974" width="13.875" style="85" bestFit="1" customWidth="1"/>
    <col min="9975" max="9975" width="13.25" style="85" bestFit="1" customWidth="1"/>
    <col min="9976" max="9976" width="16" style="85" bestFit="1" customWidth="1"/>
    <col min="9977" max="9977" width="11.625" style="85" bestFit="1" customWidth="1"/>
    <col min="9978" max="9978" width="16.875" style="85" customWidth="1"/>
    <col min="9979" max="9979" width="13.25" style="85" customWidth="1"/>
    <col min="9980" max="9980" width="18.375" style="85" bestFit="1" customWidth="1"/>
    <col min="9981" max="9981" width="15" style="85" bestFit="1" customWidth="1"/>
    <col min="9982" max="9982" width="14.75" style="85" bestFit="1" customWidth="1"/>
    <col min="9983" max="9983" width="14.625" style="85" bestFit="1" customWidth="1"/>
    <col min="9984" max="9984" width="13.75" style="85" bestFit="1" customWidth="1"/>
    <col min="9985" max="9985" width="14.25" style="85" bestFit="1" customWidth="1"/>
    <col min="9986" max="9986" width="15.125" style="85" customWidth="1"/>
    <col min="9987" max="9987" width="20.5" style="85" bestFit="1" customWidth="1"/>
    <col min="9988" max="9988" width="27.875" style="85" bestFit="1" customWidth="1"/>
    <col min="9989" max="9989" width="6.875" style="85" bestFit="1" customWidth="1"/>
    <col min="9990" max="9990" width="5" style="85" bestFit="1" customWidth="1"/>
    <col min="9991" max="9991" width="8" style="85" bestFit="1" customWidth="1"/>
    <col min="9992" max="9992" width="11.875" style="85" bestFit="1" customWidth="1"/>
    <col min="9993" max="10221" width="9" style="85"/>
    <col min="10222" max="10222" width="3.875" style="85" bestFit="1" customWidth="1"/>
    <col min="10223" max="10223" width="16" style="85" bestFit="1" customWidth="1"/>
    <col min="10224" max="10224" width="16.625" style="85" bestFit="1" customWidth="1"/>
    <col min="10225" max="10225" width="13.5" style="85" bestFit="1" customWidth="1"/>
    <col min="10226" max="10227" width="10.875" style="85" bestFit="1" customWidth="1"/>
    <col min="10228" max="10228" width="6.25" style="85" bestFit="1" customWidth="1"/>
    <col min="10229" max="10229" width="8.875" style="85" bestFit="1" customWidth="1"/>
    <col min="10230" max="10230" width="13.875" style="85" bestFit="1" customWidth="1"/>
    <col min="10231" max="10231" width="13.25" style="85" bestFit="1" customWidth="1"/>
    <col min="10232" max="10232" width="16" style="85" bestFit="1" customWidth="1"/>
    <col min="10233" max="10233" width="11.625" style="85" bestFit="1" customWidth="1"/>
    <col min="10234" max="10234" width="16.875" style="85" customWidth="1"/>
    <col min="10235" max="10235" width="13.25" style="85" customWidth="1"/>
    <col min="10236" max="10236" width="18.375" style="85" bestFit="1" customWidth="1"/>
    <col min="10237" max="10237" width="15" style="85" bestFit="1" customWidth="1"/>
    <col min="10238" max="10238" width="14.75" style="85" bestFit="1" customWidth="1"/>
    <col min="10239" max="10239" width="14.625" style="85" bestFit="1" customWidth="1"/>
    <col min="10240" max="10240" width="13.75" style="85" bestFit="1" customWidth="1"/>
    <col min="10241" max="10241" width="14.25" style="85" bestFit="1" customWidth="1"/>
    <col min="10242" max="10242" width="15.125" style="85" customWidth="1"/>
    <col min="10243" max="10243" width="20.5" style="85" bestFit="1" customWidth="1"/>
    <col min="10244" max="10244" width="27.875" style="85" bestFit="1" customWidth="1"/>
    <col min="10245" max="10245" width="6.875" style="85" bestFit="1" customWidth="1"/>
    <col min="10246" max="10246" width="5" style="85" bestFit="1" customWidth="1"/>
    <col min="10247" max="10247" width="8" style="85" bestFit="1" customWidth="1"/>
    <col min="10248" max="10248" width="11.875" style="85" bestFit="1" customWidth="1"/>
    <col min="10249" max="10477" width="9" style="85"/>
    <col min="10478" max="10478" width="3.875" style="85" bestFit="1" customWidth="1"/>
    <col min="10479" max="10479" width="16" style="85" bestFit="1" customWidth="1"/>
    <col min="10480" max="10480" width="16.625" style="85" bestFit="1" customWidth="1"/>
    <col min="10481" max="10481" width="13.5" style="85" bestFit="1" customWidth="1"/>
    <col min="10482" max="10483" width="10.875" style="85" bestFit="1" customWidth="1"/>
    <col min="10484" max="10484" width="6.25" style="85" bestFit="1" customWidth="1"/>
    <col min="10485" max="10485" width="8.875" style="85" bestFit="1" customWidth="1"/>
    <col min="10486" max="10486" width="13.875" style="85" bestFit="1" customWidth="1"/>
    <col min="10487" max="10487" width="13.25" style="85" bestFit="1" customWidth="1"/>
    <col min="10488" max="10488" width="16" style="85" bestFit="1" customWidth="1"/>
    <col min="10489" max="10489" width="11.625" style="85" bestFit="1" customWidth="1"/>
    <col min="10490" max="10490" width="16.875" style="85" customWidth="1"/>
    <col min="10491" max="10491" width="13.25" style="85" customWidth="1"/>
    <col min="10492" max="10492" width="18.375" style="85" bestFit="1" customWidth="1"/>
    <col min="10493" max="10493" width="15" style="85" bestFit="1" customWidth="1"/>
    <col min="10494" max="10494" width="14.75" style="85" bestFit="1" customWidth="1"/>
    <col min="10495" max="10495" width="14.625" style="85" bestFit="1" customWidth="1"/>
    <col min="10496" max="10496" width="13.75" style="85" bestFit="1" customWidth="1"/>
    <col min="10497" max="10497" width="14.25" style="85" bestFit="1" customWidth="1"/>
    <col min="10498" max="10498" width="15.125" style="85" customWidth="1"/>
    <col min="10499" max="10499" width="20.5" style="85" bestFit="1" customWidth="1"/>
    <col min="10500" max="10500" width="27.875" style="85" bestFit="1" customWidth="1"/>
    <col min="10501" max="10501" width="6.875" style="85" bestFit="1" customWidth="1"/>
    <col min="10502" max="10502" width="5" style="85" bestFit="1" customWidth="1"/>
    <col min="10503" max="10503" width="8" style="85" bestFit="1" customWidth="1"/>
    <col min="10504" max="10504" width="11.875" style="85" bestFit="1" customWidth="1"/>
    <col min="10505" max="10733" width="9" style="85"/>
    <col min="10734" max="10734" width="3.875" style="85" bestFit="1" customWidth="1"/>
    <col min="10735" max="10735" width="16" style="85" bestFit="1" customWidth="1"/>
    <col min="10736" max="10736" width="16.625" style="85" bestFit="1" customWidth="1"/>
    <col min="10737" max="10737" width="13.5" style="85" bestFit="1" customWidth="1"/>
    <col min="10738" max="10739" width="10.875" style="85" bestFit="1" customWidth="1"/>
    <col min="10740" max="10740" width="6.25" style="85" bestFit="1" customWidth="1"/>
    <col min="10741" max="10741" width="8.875" style="85" bestFit="1" customWidth="1"/>
    <col min="10742" max="10742" width="13.875" style="85" bestFit="1" customWidth="1"/>
    <col min="10743" max="10743" width="13.25" style="85" bestFit="1" customWidth="1"/>
    <col min="10744" max="10744" width="16" style="85" bestFit="1" customWidth="1"/>
    <col min="10745" max="10745" width="11.625" style="85" bestFit="1" customWidth="1"/>
    <col min="10746" max="10746" width="16.875" style="85" customWidth="1"/>
    <col min="10747" max="10747" width="13.25" style="85" customWidth="1"/>
    <col min="10748" max="10748" width="18.375" style="85" bestFit="1" customWidth="1"/>
    <col min="10749" max="10749" width="15" style="85" bestFit="1" customWidth="1"/>
    <col min="10750" max="10750" width="14.75" style="85" bestFit="1" customWidth="1"/>
    <col min="10751" max="10751" width="14.625" style="85" bestFit="1" customWidth="1"/>
    <col min="10752" max="10752" width="13.75" style="85" bestFit="1" customWidth="1"/>
    <col min="10753" max="10753" width="14.25" style="85" bestFit="1" customWidth="1"/>
    <col min="10754" max="10754" width="15.125" style="85" customWidth="1"/>
    <col min="10755" max="10755" width="20.5" style="85" bestFit="1" customWidth="1"/>
    <col min="10756" max="10756" width="27.875" style="85" bestFit="1" customWidth="1"/>
    <col min="10757" max="10757" width="6.875" style="85" bestFit="1" customWidth="1"/>
    <col min="10758" max="10758" width="5" style="85" bestFit="1" customWidth="1"/>
    <col min="10759" max="10759" width="8" style="85" bestFit="1" customWidth="1"/>
    <col min="10760" max="10760" width="11.875" style="85" bestFit="1" customWidth="1"/>
    <col min="10761" max="10989" width="9" style="85"/>
    <col min="10990" max="10990" width="3.875" style="85" bestFit="1" customWidth="1"/>
    <col min="10991" max="10991" width="16" style="85" bestFit="1" customWidth="1"/>
    <col min="10992" max="10992" width="16.625" style="85" bestFit="1" customWidth="1"/>
    <col min="10993" max="10993" width="13.5" style="85" bestFit="1" customWidth="1"/>
    <col min="10994" max="10995" width="10.875" style="85" bestFit="1" customWidth="1"/>
    <col min="10996" max="10996" width="6.25" style="85" bestFit="1" customWidth="1"/>
    <col min="10997" max="10997" width="8.875" style="85" bestFit="1" customWidth="1"/>
    <col min="10998" max="10998" width="13.875" style="85" bestFit="1" customWidth="1"/>
    <col min="10999" max="10999" width="13.25" style="85" bestFit="1" customWidth="1"/>
    <col min="11000" max="11000" width="16" style="85" bestFit="1" customWidth="1"/>
    <col min="11001" max="11001" width="11.625" style="85" bestFit="1" customWidth="1"/>
    <col min="11002" max="11002" width="16.875" style="85" customWidth="1"/>
    <col min="11003" max="11003" width="13.25" style="85" customWidth="1"/>
    <col min="11004" max="11004" width="18.375" style="85" bestFit="1" customWidth="1"/>
    <col min="11005" max="11005" width="15" style="85" bestFit="1" customWidth="1"/>
    <col min="11006" max="11006" width="14.75" style="85" bestFit="1" customWidth="1"/>
    <col min="11007" max="11007" width="14.625" style="85" bestFit="1" customWidth="1"/>
    <col min="11008" max="11008" width="13.75" style="85" bestFit="1" customWidth="1"/>
    <col min="11009" max="11009" width="14.25" style="85" bestFit="1" customWidth="1"/>
    <col min="11010" max="11010" width="15.125" style="85" customWidth="1"/>
    <col min="11011" max="11011" width="20.5" style="85" bestFit="1" customWidth="1"/>
    <col min="11012" max="11012" width="27.875" style="85" bestFit="1" customWidth="1"/>
    <col min="11013" max="11013" width="6.875" style="85" bestFit="1" customWidth="1"/>
    <col min="11014" max="11014" width="5" style="85" bestFit="1" customWidth="1"/>
    <col min="11015" max="11015" width="8" style="85" bestFit="1" customWidth="1"/>
    <col min="11016" max="11016" width="11.875" style="85" bestFit="1" customWidth="1"/>
    <col min="11017" max="11245" width="9" style="85"/>
    <col min="11246" max="11246" width="3.875" style="85" bestFit="1" customWidth="1"/>
    <col min="11247" max="11247" width="16" style="85" bestFit="1" customWidth="1"/>
    <col min="11248" max="11248" width="16.625" style="85" bestFit="1" customWidth="1"/>
    <col min="11249" max="11249" width="13.5" style="85" bestFit="1" customWidth="1"/>
    <col min="11250" max="11251" width="10.875" style="85" bestFit="1" customWidth="1"/>
    <col min="11252" max="11252" width="6.25" style="85" bestFit="1" customWidth="1"/>
    <col min="11253" max="11253" width="8.875" style="85" bestFit="1" customWidth="1"/>
    <col min="11254" max="11254" width="13.875" style="85" bestFit="1" customWidth="1"/>
    <col min="11255" max="11255" width="13.25" style="85" bestFit="1" customWidth="1"/>
    <col min="11256" max="11256" width="16" style="85" bestFit="1" customWidth="1"/>
    <col min="11257" max="11257" width="11.625" style="85" bestFit="1" customWidth="1"/>
    <col min="11258" max="11258" width="16.875" style="85" customWidth="1"/>
    <col min="11259" max="11259" width="13.25" style="85" customWidth="1"/>
    <col min="11260" max="11260" width="18.375" style="85" bestFit="1" customWidth="1"/>
    <col min="11261" max="11261" width="15" style="85" bestFit="1" customWidth="1"/>
    <col min="11262" max="11262" width="14.75" style="85" bestFit="1" customWidth="1"/>
    <col min="11263" max="11263" width="14.625" style="85" bestFit="1" customWidth="1"/>
    <col min="11264" max="11264" width="13.75" style="85" bestFit="1" customWidth="1"/>
    <col min="11265" max="11265" width="14.25" style="85" bestFit="1" customWidth="1"/>
    <col min="11266" max="11266" width="15.125" style="85" customWidth="1"/>
    <col min="11267" max="11267" width="20.5" style="85" bestFit="1" customWidth="1"/>
    <col min="11268" max="11268" width="27.875" style="85" bestFit="1" customWidth="1"/>
    <col min="11269" max="11269" width="6.875" style="85" bestFit="1" customWidth="1"/>
    <col min="11270" max="11270" width="5" style="85" bestFit="1" customWidth="1"/>
    <col min="11271" max="11271" width="8" style="85" bestFit="1" customWidth="1"/>
    <col min="11272" max="11272" width="11.875" style="85" bestFit="1" customWidth="1"/>
    <col min="11273" max="11501" width="9" style="85"/>
    <col min="11502" max="11502" width="3.875" style="85" bestFit="1" customWidth="1"/>
    <col min="11503" max="11503" width="16" style="85" bestFit="1" customWidth="1"/>
    <col min="11504" max="11504" width="16.625" style="85" bestFit="1" customWidth="1"/>
    <col min="11505" max="11505" width="13.5" style="85" bestFit="1" customWidth="1"/>
    <col min="11506" max="11507" width="10.875" style="85" bestFit="1" customWidth="1"/>
    <col min="11508" max="11508" width="6.25" style="85" bestFit="1" customWidth="1"/>
    <col min="11509" max="11509" width="8.875" style="85" bestFit="1" customWidth="1"/>
    <col min="11510" max="11510" width="13.875" style="85" bestFit="1" customWidth="1"/>
    <col min="11511" max="11511" width="13.25" style="85" bestFit="1" customWidth="1"/>
    <col min="11512" max="11512" width="16" style="85" bestFit="1" customWidth="1"/>
    <col min="11513" max="11513" width="11.625" style="85" bestFit="1" customWidth="1"/>
    <col min="11514" max="11514" width="16.875" style="85" customWidth="1"/>
    <col min="11515" max="11515" width="13.25" style="85" customWidth="1"/>
    <col min="11516" max="11516" width="18.375" style="85" bestFit="1" customWidth="1"/>
    <col min="11517" max="11517" width="15" style="85" bestFit="1" customWidth="1"/>
    <col min="11518" max="11518" width="14.75" style="85" bestFit="1" customWidth="1"/>
    <col min="11519" max="11519" width="14.625" style="85" bestFit="1" customWidth="1"/>
    <col min="11520" max="11520" width="13.75" style="85" bestFit="1" customWidth="1"/>
    <col min="11521" max="11521" width="14.25" style="85" bestFit="1" customWidth="1"/>
    <col min="11522" max="11522" width="15.125" style="85" customWidth="1"/>
    <col min="11523" max="11523" width="20.5" style="85" bestFit="1" customWidth="1"/>
    <col min="11524" max="11524" width="27.875" style="85" bestFit="1" customWidth="1"/>
    <col min="11525" max="11525" width="6.875" style="85" bestFit="1" customWidth="1"/>
    <col min="11526" max="11526" width="5" style="85" bestFit="1" customWidth="1"/>
    <col min="11527" max="11527" width="8" style="85" bestFit="1" customWidth="1"/>
    <col min="11528" max="11528" width="11.875" style="85" bestFit="1" customWidth="1"/>
    <col min="11529" max="11757" width="9" style="85"/>
    <col min="11758" max="11758" width="3.875" style="85" bestFit="1" customWidth="1"/>
    <col min="11759" max="11759" width="16" style="85" bestFit="1" customWidth="1"/>
    <col min="11760" max="11760" width="16.625" style="85" bestFit="1" customWidth="1"/>
    <col min="11761" max="11761" width="13.5" style="85" bestFit="1" customWidth="1"/>
    <col min="11762" max="11763" width="10.875" style="85" bestFit="1" customWidth="1"/>
    <col min="11764" max="11764" width="6.25" style="85" bestFit="1" customWidth="1"/>
    <col min="11765" max="11765" width="8.875" style="85" bestFit="1" customWidth="1"/>
    <col min="11766" max="11766" width="13.875" style="85" bestFit="1" customWidth="1"/>
    <col min="11767" max="11767" width="13.25" style="85" bestFit="1" customWidth="1"/>
    <col min="11768" max="11768" width="16" style="85" bestFit="1" customWidth="1"/>
    <col min="11769" max="11769" width="11.625" style="85" bestFit="1" customWidth="1"/>
    <col min="11770" max="11770" width="16.875" style="85" customWidth="1"/>
    <col min="11771" max="11771" width="13.25" style="85" customWidth="1"/>
    <col min="11772" max="11772" width="18.375" style="85" bestFit="1" customWidth="1"/>
    <col min="11773" max="11773" width="15" style="85" bestFit="1" customWidth="1"/>
    <col min="11774" max="11774" width="14.75" style="85" bestFit="1" customWidth="1"/>
    <col min="11775" max="11775" width="14.625" style="85" bestFit="1" customWidth="1"/>
    <col min="11776" max="11776" width="13.75" style="85" bestFit="1" customWidth="1"/>
    <col min="11777" max="11777" width="14.25" style="85" bestFit="1" customWidth="1"/>
    <col min="11778" max="11778" width="15.125" style="85" customWidth="1"/>
    <col min="11779" max="11779" width="20.5" style="85" bestFit="1" customWidth="1"/>
    <col min="11780" max="11780" width="27.875" style="85" bestFit="1" customWidth="1"/>
    <col min="11781" max="11781" width="6.875" style="85" bestFit="1" customWidth="1"/>
    <col min="11782" max="11782" width="5" style="85" bestFit="1" customWidth="1"/>
    <col min="11783" max="11783" width="8" style="85" bestFit="1" customWidth="1"/>
    <col min="11784" max="11784" width="11.875" style="85" bestFit="1" customWidth="1"/>
    <col min="11785" max="12013" width="9" style="85"/>
    <col min="12014" max="12014" width="3.875" style="85" bestFit="1" customWidth="1"/>
    <col min="12015" max="12015" width="16" style="85" bestFit="1" customWidth="1"/>
    <col min="12016" max="12016" width="16.625" style="85" bestFit="1" customWidth="1"/>
    <col min="12017" max="12017" width="13.5" style="85" bestFit="1" customWidth="1"/>
    <col min="12018" max="12019" width="10.875" style="85" bestFit="1" customWidth="1"/>
    <col min="12020" max="12020" width="6.25" style="85" bestFit="1" customWidth="1"/>
    <col min="12021" max="12021" width="8.875" style="85" bestFit="1" customWidth="1"/>
    <col min="12022" max="12022" width="13.875" style="85" bestFit="1" customWidth="1"/>
    <col min="12023" max="12023" width="13.25" style="85" bestFit="1" customWidth="1"/>
    <col min="12024" max="12024" width="16" style="85" bestFit="1" customWidth="1"/>
    <col min="12025" max="12025" width="11.625" style="85" bestFit="1" customWidth="1"/>
    <col min="12026" max="12026" width="16.875" style="85" customWidth="1"/>
    <col min="12027" max="12027" width="13.25" style="85" customWidth="1"/>
    <col min="12028" max="12028" width="18.375" style="85" bestFit="1" customWidth="1"/>
    <col min="12029" max="12029" width="15" style="85" bestFit="1" customWidth="1"/>
    <col min="12030" max="12030" width="14.75" style="85" bestFit="1" customWidth="1"/>
    <col min="12031" max="12031" width="14.625" style="85" bestFit="1" customWidth="1"/>
    <col min="12032" max="12032" width="13.75" style="85" bestFit="1" customWidth="1"/>
    <col min="12033" max="12033" width="14.25" style="85" bestFit="1" customWidth="1"/>
    <col min="12034" max="12034" width="15.125" style="85" customWidth="1"/>
    <col min="12035" max="12035" width="20.5" style="85" bestFit="1" customWidth="1"/>
    <col min="12036" max="12036" width="27.875" style="85" bestFit="1" customWidth="1"/>
    <col min="12037" max="12037" width="6.875" style="85" bestFit="1" customWidth="1"/>
    <col min="12038" max="12038" width="5" style="85" bestFit="1" customWidth="1"/>
    <col min="12039" max="12039" width="8" style="85" bestFit="1" customWidth="1"/>
    <col min="12040" max="12040" width="11.875" style="85" bestFit="1" customWidth="1"/>
    <col min="12041" max="12269" width="9" style="85"/>
    <col min="12270" max="12270" width="3.875" style="85" bestFit="1" customWidth="1"/>
    <col min="12271" max="12271" width="16" style="85" bestFit="1" customWidth="1"/>
    <col min="12272" max="12272" width="16.625" style="85" bestFit="1" customWidth="1"/>
    <col min="12273" max="12273" width="13.5" style="85" bestFit="1" customWidth="1"/>
    <col min="12274" max="12275" width="10.875" style="85" bestFit="1" customWidth="1"/>
    <col min="12276" max="12276" width="6.25" style="85" bestFit="1" customWidth="1"/>
    <col min="12277" max="12277" width="8.875" style="85" bestFit="1" customWidth="1"/>
    <col min="12278" max="12278" width="13.875" style="85" bestFit="1" customWidth="1"/>
    <col min="12279" max="12279" width="13.25" style="85" bestFit="1" customWidth="1"/>
    <col min="12280" max="12280" width="16" style="85" bestFit="1" customWidth="1"/>
    <col min="12281" max="12281" width="11.625" style="85" bestFit="1" customWidth="1"/>
    <col min="12282" max="12282" width="16.875" style="85" customWidth="1"/>
    <col min="12283" max="12283" width="13.25" style="85" customWidth="1"/>
    <col min="12284" max="12284" width="18.375" style="85" bestFit="1" customWidth="1"/>
    <col min="12285" max="12285" width="15" style="85" bestFit="1" customWidth="1"/>
    <col min="12286" max="12286" width="14.75" style="85" bestFit="1" customWidth="1"/>
    <col min="12287" max="12287" width="14.625" style="85" bestFit="1" customWidth="1"/>
    <col min="12288" max="12288" width="13.75" style="85" bestFit="1" customWidth="1"/>
    <col min="12289" max="12289" width="14.25" style="85" bestFit="1" customWidth="1"/>
    <col min="12290" max="12290" width="15.125" style="85" customWidth="1"/>
    <col min="12291" max="12291" width="20.5" style="85" bestFit="1" customWidth="1"/>
    <col min="12292" max="12292" width="27.875" style="85" bestFit="1" customWidth="1"/>
    <col min="12293" max="12293" width="6.875" style="85" bestFit="1" customWidth="1"/>
    <col min="12294" max="12294" width="5" style="85" bestFit="1" customWidth="1"/>
    <col min="12295" max="12295" width="8" style="85" bestFit="1" customWidth="1"/>
    <col min="12296" max="12296" width="11.875" style="85" bestFit="1" customWidth="1"/>
    <col min="12297" max="12525" width="9" style="85"/>
    <col min="12526" max="12526" width="3.875" style="85" bestFit="1" customWidth="1"/>
    <col min="12527" max="12527" width="16" style="85" bestFit="1" customWidth="1"/>
    <col min="12528" max="12528" width="16.625" style="85" bestFit="1" customWidth="1"/>
    <col min="12529" max="12529" width="13.5" style="85" bestFit="1" customWidth="1"/>
    <col min="12530" max="12531" width="10.875" style="85" bestFit="1" customWidth="1"/>
    <col min="12532" max="12532" width="6.25" style="85" bestFit="1" customWidth="1"/>
    <col min="12533" max="12533" width="8.875" style="85" bestFit="1" customWidth="1"/>
    <col min="12534" max="12534" width="13.875" style="85" bestFit="1" customWidth="1"/>
    <col min="12535" max="12535" width="13.25" style="85" bestFit="1" customWidth="1"/>
    <col min="12536" max="12536" width="16" style="85" bestFit="1" customWidth="1"/>
    <col min="12537" max="12537" width="11.625" style="85" bestFit="1" customWidth="1"/>
    <col min="12538" max="12538" width="16.875" style="85" customWidth="1"/>
    <col min="12539" max="12539" width="13.25" style="85" customWidth="1"/>
    <col min="12540" max="12540" width="18.375" style="85" bestFit="1" customWidth="1"/>
    <col min="12541" max="12541" width="15" style="85" bestFit="1" customWidth="1"/>
    <col min="12542" max="12542" width="14.75" style="85" bestFit="1" customWidth="1"/>
    <col min="12543" max="12543" width="14.625" style="85" bestFit="1" customWidth="1"/>
    <col min="12544" max="12544" width="13.75" style="85" bestFit="1" customWidth="1"/>
    <col min="12545" max="12545" width="14.25" style="85" bestFit="1" customWidth="1"/>
    <col min="12546" max="12546" width="15.125" style="85" customWidth="1"/>
    <col min="12547" max="12547" width="20.5" style="85" bestFit="1" customWidth="1"/>
    <col min="12548" max="12548" width="27.875" style="85" bestFit="1" customWidth="1"/>
    <col min="12549" max="12549" width="6.875" style="85" bestFit="1" customWidth="1"/>
    <col min="12550" max="12550" width="5" style="85" bestFit="1" customWidth="1"/>
    <col min="12551" max="12551" width="8" style="85" bestFit="1" customWidth="1"/>
    <col min="12552" max="12552" width="11.875" style="85" bestFit="1" customWidth="1"/>
    <col min="12553" max="12781" width="9" style="85"/>
    <col min="12782" max="12782" width="3.875" style="85" bestFit="1" customWidth="1"/>
    <col min="12783" max="12783" width="16" style="85" bestFit="1" customWidth="1"/>
    <col min="12784" max="12784" width="16.625" style="85" bestFit="1" customWidth="1"/>
    <col min="12785" max="12785" width="13.5" style="85" bestFit="1" customWidth="1"/>
    <col min="12786" max="12787" width="10.875" style="85" bestFit="1" customWidth="1"/>
    <col min="12788" max="12788" width="6.25" style="85" bestFit="1" customWidth="1"/>
    <col min="12789" max="12789" width="8.875" style="85" bestFit="1" customWidth="1"/>
    <col min="12790" max="12790" width="13.875" style="85" bestFit="1" customWidth="1"/>
    <col min="12791" max="12791" width="13.25" style="85" bestFit="1" customWidth="1"/>
    <col min="12792" max="12792" width="16" style="85" bestFit="1" customWidth="1"/>
    <col min="12793" max="12793" width="11.625" style="85" bestFit="1" customWidth="1"/>
    <col min="12794" max="12794" width="16.875" style="85" customWidth="1"/>
    <col min="12795" max="12795" width="13.25" style="85" customWidth="1"/>
    <col min="12796" max="12796" width="18.375" style="85" bestFit="1" customWidth="1"/>
    <col min="12797" max="12797" width="15" style="85" bestFit="1" customWidth="1"/>
    <col min="12798" max="12798" width="14.75" style="85" bestFit="1" customWidth="1"/>
    <col min="12799" max="12799" width="14.625" style="85" bestFit="1" customWidth="1"/>
    <col min="12800" max="12800" width="13.75" style="85" bestFit="1" customWidth="1"/>
    <col min="12801" max="12801" width="14.25" style="85" bestFit="1" customWidth="1"/>
    <col min="12802" max="12802" width="15.125" style="85" customWidth="1"/>
    <col min="12803" max="12803" width="20.5" style="85" bestFit="1" customWidth="1"/>
    <col min="12804" max="12804" width="27.875" style="85" bestFit="1" customWidth="1"/>
    <col min="12805" max="12805" width="6.875" style="85" bestFit="1" customWidth="1"/>
    <col min="12806" max="12806" width="5" style="85" bestFit="1" customWidth="1"/>
    <col min="12807" max="12807" width="8" style="85" bestFit="1" customWidth="1"/>
    <col min="12808" max="12808" width="11.875" style="85" bestFit="1" customWidth="1"/>
    <col min="12809" max="13037" width="9" style="85"/>
    <col min="13038" max="13038" width="3.875" style="85" bestFit="1" customWidth="1"/>
    <col min="13039" max="13039" width="16" style="85" bestFit="1" customWidth="1"/>
    <col min="13040" max="13040" width="16.625" style="85" bestFit="1" customWidth="1"/>
    <col min="13041" max="13041" width="13.5" style="85" bestFit="1" customWidth="1"/>
    <col min="13042" max="13043" width="10.875" style="85" bestFit="1" customWidth="1"/>
    <col min="13044" max="13044" width="6.25" style="85" bestFit="1" customWidth="1"/>
    <col min="13045" max="13045" width="8.875" style="85" bestFit="1" customWidth="1"/>
    <col min="13046" max="13046" width="13.875" style="85" bestFit="1" customWidth="1"/>
    <col min="13047" max="13047" width="13.25" style="85" bestFit="1" customWidth="1"/>
    <col min="13048" max="13048" width="16" style="85" bestFit="1" customWidth="1"/>
    <col min="13049" max="13049" width="11.625" style="85" bestFit="1" customWidth="1"/>
    <col min="13050" max="13050" width="16.875" style="85" customWidth="1"/>
    <col min="13051" max="13051" width="13.25" style="85" customWidth="1"/>
    <col min="13052" max="13052" width="18.375" style="85" bestFit="1" customWidth="1"/>
    <col min="13053" max="13053" width="15" style="85" bestFit="1" customWidth="1"/>
    <col min="13054" max="13054" width="14.75" style="85" bestFit="1" customWidth="1"/>
    <col min="13055" max="13055" width="14.625" style="85" bestFit="1" customWidth="1"/>
    <col min="13056" max="13056" width="13.75" style="85" bestFit="1" customWidth="1"/>
    <col min="13057" max="13057" width="14.25" style="85" bestFit="1" customWidth="1"/>
    <col min="13058" max="13058" width="15.125" style="85" customWidth="1"/>
    <col min="13059" max="13059" width="20.5" style="85" bestFit="1" customWidth="1"/>
    <col min="13060" max="13060" width="27.875" style="85" bestFit="1" customWidth="1"/>
    <col min="13061" max="13061" width="6.875" style="85" bestFit="1" customWidth="1"/>
    <col min="13062" max="13062" width="5" style="85" bestFit="1" customWidth="1"/>
    <col min="13063" max="13063" width="8" style="85" bestFit="1" customWidth="1"/>
    <col min="13064" max="13064" width="11.875" style="85" bestFit="1" customWidth="1"/>
    <col min="13065" max="13293" width="9" style="85"/>
    <col min="13294" max="13294" width="3.875" style="85" bestFit="1" customWidth="1"/>
    <col min="13295" max="13295" width="16" style="85" bestFit="1" customWidth="1"/>
    <col min="13296" max="13296" width="16.625" style="85" bestFit="1" customWidth="1"/>
    <col min="13297" max="13297" width="13.5" style="85" bestFit="1" customWidth="1"/>
    <col min="13298" max="13299" width="10.875" style="85" bestFit="1" customWidth="1"/>
    <col min="13300" max="13300" width="6.25" style="85" bestFit="1" customWidth="1"/>
    <col min="13301" max="13301" width="8.875" style="85" bestFit="1" customWidth="1"/>
    <col min="13302" max="13302" width="13.875" style="85" bestFit="1" customWidth="1"/>
    <col min="13303" max="13303" width="13.25" style="85" bestFit="1" customWidth="1"/>
    <col min="13304" max="13304" width="16" style="85" bestFit="1" customWidth="1"/>
    <col min="13305" max="13305" width="11.625" style="85" bestFit="1" customWidth="1"/>
    <col min="13306" max="13306" width="16.875" style="85" customWidth="1"/>
    <col min="13307" max="13307" width="13.25" style="85" customWidth="1"/>
    <col min="13308" max="13308" width="18.375" style="85" bestFit="1" customWidth="1"/>
    <col min="13309" max="13309" width="15" style="85" bestFit="1" customWidth="1"/>
    <col min="13310" max="13310" width="14.75" style="85" bestFit="1" customWidth="1"/>
    <col min="13311" max="13311" width="14.625" style="85" bestFit="1" customWidth="1"/>
    <col min="13312" max="13312" width="13.75" style="85" bestFit="1" customWidth="1"/>
    <col min="13313" max="13313" width="14.25" style="85" bestFit="1" customWidth="1"/>
    <col min="13314" max="13314" width="15.125" style="85" customWidth="1"/>
    <col min="13315" max="13315" width="20.5" style="85" bestFit="1" customWidth="1"/>
    <col min="13316" max="13316" width="27.875" style="85" bestFit="1" customWidth="1"/>
    <col min="13317" max="13317" width="6.875" style="85" bestFit="1" customWidth="1"/>
    <col min="13318" max="13318" width="5" style="85" bestFit="1" customWidth="1"/>
    <col min="13319" max="13319" width="8" style="85" bestFit="1" customWidth="1"/>
    <col min="13320" max="13320" width="11.875" style="85" bestFit="1" customWidth="1"/>
    <col min="13321" max="13549" width="9" style="85"/>
    <col min="13550" max="13550" width="3.875" style="85" bestFit="1" customWidth="1"/>
    <col min="13551" max="13551" width="16" style="85" bestFit="1" customWidth="1"/>
    <col min="13552" max="13552" width="16.625" style="85" bestFit="1" customWidth="1"/>
    <col min="13553" max="13553" width="13.5" style="85" bestFit="1" customWidth="1"/>
    <col min="13554" max="13555" width="10.875" style="85" bestFit="1" customWidth="1"/>
    <col min="13556" max="13556" width="6.25" style="85" bestFit="1" customWidth="1"/>
    <col min="13557" max="13557" width="8.875" style="85" bestFit="1" customWidth="1"/>
    <col min="13558" max="13558" width="13.875" style="85" bestFit="1" customWidth="1"/>
    <col min="13559" max="13559" width="13.25" style="85" bestFit="1" customWidth="1"/>
    <col min="13560" max="13560" width="16" style="85" bestFit="1" customWidth="1"/>
    <col min="13561" max="13561" width="11.625" style="85" bestFit="1" customWidth="1"/>
    <col min="13562" max="13562" width="16.875" style="85" customWidth="1"/>
    <col min="13563" max="13563" width="13.25" style="85" customWidth="1"/>
    <col min="13564" max="13564" width="18.375" style="85" bestFit="1" customWidth="1"/>
    <col min="13565" max="13565" width="15" style="85" bestFit="1" customWidth="1"/>
    <col min="13566" max="13566" width="14.75" style="85" bestFit="1" customWidth="1"/>
    <col min="13567" max="13567" width="14.625" style="85" bestFit="1" customWidth="1"/>
    <col min="13568" max="13568" width="13.75" style="85" bestFit="1" customWidth="1"/>
    <col min="13569" max="13569" width="14.25" style="85" bestFit="1" customWidth="1"/>
    <col min="13570" max="13570" width="15.125" style="85" customWidth="1"/>
    <col min="13571" max="13571" width="20.5" style="85" bestFit="1" customWidth="1"/>
    <col min="13572" max="13572" width="27.875" style="85" bestFit="1" customWidth="1"/>
    <col min="13573" max="13573" width="6.875" style="85" bestFit="1" customWidth="1"/>
    <col min="13574" max="13574" width="5" style="85" bestFit="1" customWidth="1"/>
    <col min="13575" max="13575" width="8" style="85" bestFit="1" customWidth="1"/>
    <col min="13576" max="13576" width="11.875" style="85" bestFit="1" customWidth="1"/>
    <col min="13577" max="13805" width="9" style="85"/>
    <col min="13806" max="13806" width="3.875" style="85" bestFit="1" customWidth="1"/>
    <col min="13807" max="13807" width="16" style="85" bestFit="1" customWidth="1"/>
    <col min="13808" max="13808" width="16.625" style="85" bestFit="1" customWidth="1"/>
    <col min="13809" max="13809" width="13.5" style="85" bestFit="1" customWidth="1"/>
    <col min="13810" max="13811" width="10.875" style="85" bestFit="1" customWidth="1"/>
    <col min="13812" max="13812" width="6.25" style="85" bestFit="1" customWidth="1"/>
    <col min="13813" max="13813" width="8.875" style="85" bestFit="1" customWidth="1"/>
    <col min="13814" max="13814" width="13.875" style="85" bestFit="1" customWidth="1"/>
    <col min="13815" max="13815" width="13.25" style="85" bestFit="1" customWidth="1"/>
    <col min="13816" max="13816" width="16" style="85" bestFit="1" customWidth="1"/>
    <col min="13817" max="13817" width="11.625" style="85" bestFit="1" customWidth="1"/>
    <col min="13818" max="13818" width="16.875" style="85" customWidth="1"/>
    <col min="13819" max="13819" width="13.25" style="85" customWidth="1"/>
    <col min="13820" max="13820" width="18.375" style="85" bestFit="1" customWidth="1"/>
    <col min="13821" max="13821" width="15" style="85" bestFit="1" customWidth="1"/>
    <col min="13822" max="13822" width="14.75" style="85" bestFit="1" customWidth="1"/>
    <col min="13823" max="13823" width="14.625" style="85" bestFit="1" customWidth="1"/>
    <col min="13824" max="13824" width="13.75" style="85" bestFit="1" customWidth="1"/>
    <col min="13825" max="13825" width="14.25" style="85" bestFit="1" customWidth="1"/>
    <col min="13826" max="13826" width="15.125" style="85" customWidth="1"/>
    <col min="13827" max="13827" width="20.5" style="85" bestFit="1" customWidth="1"/>
    <col min="13828" max="13828" width="27.875" style="85" bestFit="1" customWidth="1"/>
    <col min="13829" max="13829" width="6.875" style="85" bestFit="1" customWidth="1"/>
    <col min="13830" max="13830" width="5" style="85" bestFit="1" customWidth="1"/>
    <col min="13831" max="13831" width="8" style="85" bestFit="1" customWidth="1"/>
    <col min="13832" max="13832" width="11.875" style="85" bestFit="1" customWidth="1"/>
    <col min="13833" max="14061" width="9" style="85"/>
    <col min="14062" max="14062" width="3.875" style="85" bestFit="1" customWidth="1"/>
    <col min="14063" max="14063" width="16" style="85" bestFit="1" customWidth="1"/>
    <col min="14064" max="14064" width="16.625" style="85" bestFit="1" customWidth="1"/>
    <col min="14065" max="14065" width="13.5" style="85" bestFit="1" customWidth="1"/>
    <col min="14066" max="14067" width="10.875" style="85" bestFit="1" customWidth="1"/>
    <col min="14068" max="14068" width="6.25" style="85" bestFit="1" customWidth="1"/>
    <col min="14069" max="14069" width="8.875" style="85" bestFit="1" customWidth="1"/>
    <col min="14070" max="14070" width="13.875" style="85" bestFit="1" customWidth="1"/>
    <col min="14071" max="14071" width="13.25" style="85" bestFit="1" customWidth="1"/>
    <col min="14072" max="14072" width="16" style="85" bestFit="1" customWidth="1"/>
    <col min="14073" max="14073" width="11.625" style="85" bestFit="1" customWidth="1"/>
    <col min="14074" max="14074" width="16.875" style="85" customWidth="1"/>
    <col min="14075" max="14075" width="13.25" style="85" customWidth="1"/>
    <col min="14076" max="14076" width="18.375" style="85" bestFit="1" customWidth="1"/>
    <col min="14077" max="14077" width="15" style="85" bestFit="1" customWidth="1"/>
    <col min="14078" max="14078" width="14.75" style="85" bestFit="1" customWidth="1"/>
    <col min="14079" max="14079" width="14.625" style="85" bestFit="1" customWidth="1"/>
    <col min="14080" max="14080" width="13.75" style="85" bestFit="1" customWidth="1"/>
    <col min="14081" max="14081" width="14.25" style="85" bestFit="1" customWidth="1"/>
    <col min="14082" max="14082" width="15.125" style="85" customWidth="1"/>
    <col min="14083" max="14083" width="20.5" style="85" bestFit="1" customWidth="1"/>
    <col min="14084" max="14084" width="27.875" style="85" bestFit="1" customWidth="1"/>
    <col min="14085" max="14085" width="6.875" style="85" bestFit="1" customWidth="1"/>
    <col min="14086" max="14086" width="5" style="85" bestFit="1" customWidth="1"/>
    <col min="14087" max="14087" width="8" style="85" bestFit="1" customWidth="1"/>
    <col min="14088" max="14088" width="11.875" style="85" bestFit="1" customWidth="1"/>
    <col min="14089" max="14317" width="9" style="85"/>
    <col min="14318" max="14318" width="3.875" style="85" bestFit="1" customWidth="1"/>
    <col min="14319" max="14319" width="16" style="85" bestFit="1" customWidth="1"/>
    <col min="14320" max="14320" width="16.625" style="85" bestFit="1" customWidth="1"/>
    <col min="14321" max="14321" width="13.5" style="85" bestFit="1" customWidth="1"/>
    <col min="14322" max="14323" width="10.875" style="85" bestFit="1" customWidth="1"/>
    <col min="14324" max="14324" width="6.25" style="85" bestFit="1" customWidth="1"/>
    <col min="14325" max="14325" width="8.875" style="85" bestFit="1" customWidth="1"/>
    <col min="14326" max="14326" width="13.875" style="85" bestFit="1" customWidth="1"/>
    <col min="14327" max="14327" width="13.25" style="85" bestFit="1" customWidth="1"/>
    <col min="14328" max="14328" width="16" style="85" bestFit="1" customWidth="1"/>
    <col min="14329" max="14329" width="11.625" style="85" bestFit="1" customWidth="1"/>
    <col min="14330" max="14330" width="16.875" style="85" customWidth="1"/>
    <col min="14331" max="14331" width="13.25" style="85" customWidth="1"/>
    <col min="14332" max="14332" width="18.375" style="85" bestFit="1" customWidth="1"/>
    <col min="14333" max="14333" width="15" style="85" bestFit="1" customWidth="1"/>
    <col min="14334" max="14334" width="14.75" style="85" bestFit="1" customWidth="1"/>
    <col min="14335" max="14335" width="14.625" style="85" bestFit="1" customWidth="1"/>
    <col min="14336" max="14336" width="13.75" style="85" bestFit="1" customWidth="1"/>
    <col min="14337" max="14337" width="14.25" style="85" bestFit="1" customWidth="1"/>
    <col min="14338" max="14338" width="15.125" style="85" customWidth="1"/>
    <col min="14339" max="14339" width="20.5" style="85" bestFit="1" customWidth="1"/>
    <col min="14340" max="14340" width="27.875" style="85" bestFit="1" customWidth="1"/>
    <col min="14341" max="14341" width="6.875" style="85" bestFit="1" customWidth="1"/>
    <col min="14342" max="14342" width="5" style="85" bestFit="1" customWidth="1"/>
    <col min="14343" max="14343" width="8" style="85" bestFit="1" customWidth="1"/>
    <col min="14344" max="14344" width="11.875" style="85" bestFit="1" customWidth="1"/>
    <col min="14345" max="14573" width="9" style="85"/>
    <col min="14574" max="14574" width="3.875" style="85" bestFit="1" customWidth="1"/>
    <col min="14575" max="14575" width="16" style="85" bestFit="1" customWidth="1"/>
    <col min="14576" max="14576" width="16.625" style="85" bestFit="1" customWidth="1"/>
    <col min="14577" max="14577" width="13.5" style="85" bestFit="1" customWidth="1"/>
    <col min="14578" max="14579" width="10.875" style="85" bestFit="1" customWidth="1"/>
    <col min="14580" max="14580" width="6.25" style="85" bestFit="1" customWidth="1"/>
    <col min="14581" max="14581" width="8.875" style="85" bestFit="1" customWidth="1"/>
    <col min="14582" max="14582" width="13.875" style="85" bestFit="1" customWidth="1"/>
    <col min="14583" max="14583" width="13.25" style="85" bestFit="1" customWidth="1"/>
    <col min="14584" max="14584" width="16" style="85" bestFit="1" customWidth="1"/>
    <col min="14585" max="14585" width="11.625" style="85" bestFit="1" customWidth="1"/>
    <col min="14586" max="14586" width="16.875" style="85" customWidth="1"/>
    <col min="14587" max="14587" width="13.25" style="85" customWidth="1"/>
    <col min="14588" max="14588" width="18.375" style="85" bestFit="1" customWidth="1"/>
    <col min="14589" max="14589" width="15" style="85" bestFit="1" customWidth="1"/>
    <col min="14590" max="14590" width="14.75" style="85" bestFit="1" customWidth="1"/>
    <col min="14591" max="14591" width="14.625" style="85" bestFit="1" customWidth="1"/>
    <col min="14592" max="14592" width="13.75" style="85" bestFit="1" customWidth="1"/>
    <col min="14593" max="14593" width="14.25" style="85" bestFit="1" customWidth="1"/>
    <col min="14594" max="14594" width="15.125" style="85" customWidth="1"/>
    <col min="14595" max="14595" width="20.5" style="85" bestFit="1" customWidth="1"/>
    <col min="14596" max="14596" width="27.875" style="85" bestFit="1" customWidth="1"/>
    <col min="14597" max="14597" width="6.875" style="85" bestFit="1" customWidth="1"/>
    <col min="14598" max="14598" width="5" style="85" bestFit="1" customWidth="1"/>
    <col min="14599" max="14599" width="8" style="85" bestFit="1" customWidth="1"/>
    <col min="14600" max="14600" width="11.875" style="85" bestFit="1" customWidth="1"/>
    <col min="14601" max="14829" width="9" style="85"/>
    <col min="14830" max="14830" width="3.875" style="85" bestFit="1" customWidth="1"/>
    <col min="14831" max="14831" width="16" style="85" bestFit="1" customWidth="1"/>
    <col min="14832" max="14832" width="16.625" style="85" bestFit="1" customWidth="1"/>
    <col min="14833" max="14833" width="13.5" style="85" bestFit="1" customWidth="1"/>
    <col min="14834" max="14835" width="10.875" style="85" bestFit="1" customWidth="1"/>
    <col min="14836" max="14836" width="6.25" style="85" bestFit="1" customWidth="1"/>
    <col min="14837" max="14837" width="8.875" style="85" bestFit="1" customWidth="1"/>
    <col min="14838" max="14838" width="13.875" style="85" bestFit="1" customWidth="1"/>
    <col min="14839" max="14839" width="13.25" style="85" bestFit="1" customWidth="1"/>
    <col min="14840" max="14840" width="16" style="85" bestFit="1" customWidth="1"/>
    <col min="14841" max="14841" width="11.625" style="85" bestFit="1" customWidth="1"/>
    <col min="14842" max="14842" width="16.875" style="85" customWidth="1"/>
    <col min="14843" max="14843" width="13.25" style="85" customWidth="1"/>
    <col min="14844" max="14844" width="18.375" style="85" bestFit="1" customWidth="1"/>
    <col min="14845" max="14845" width="15" style="85" bestFit="1" customWidth="1"/>
    <col min="14846" max="14846" width="14.75" style="85" bestFit="1" customWidth="1"/>
    <col min="14847" max="14847" width="14.625" style="85" bestFit="1" customWidth="1"/>
    <col min="14848" max="14848" width="13.75" style="85" bestFit="1" customWidth="1"/>
    <col min="14849" max="14849" width="14.25" style="85" bestFit="1" customWidth="1"/>
    <col min="14850" max="14850" width="15.125" style="85" customWidth="1"/>
    <col min="14851" max="14851" width="20.5" style="85" bestFit="1" customWidth="1"/>
    <col min="14852" max="14852" width="27.875" style="85" bestFit="1" customWidth="1"/>
    <col min="14853" max="14853" width="6.875" style="85" bestFit="1" customWidth="1"/>
    <col min="14854" max="14854" width="5" style="85" bestFit="1" customWidth="1"/>
    <col min="14855" max="14855" width="8" style="85" bestFit="1" customWidth="1"/>
    <col min="14856" max="14856" width="11.875" style="85" bestFit="1" customWidth="1"/>
    <col min="14857" max="15085" width="9" style="85"/>
    <col min="15086" max="15086" width="3.875" style="85" bestFit="1" customWidth="1"/>
    <col min="15087" max="15087" width="16" style="85" bestFit="1" customWidth="1"/>
    <col min="15088" max="15088" width="16.625" style="85" bestFit="1" customWidth="1"/>
    <col min="15089" max="15089" width="13.5" style="85" bestFit="1" customWidth="1"/>
    <col min="15090" max="15091" width="10.875" style="85" bestFit="1" customWidth="1"/>
    <col min="15092" max="15092" width="6.25" style="85" bestFit="1" customWidth="1"/>
    <col min="15093" max="15093" width="8.875" style="85" bestFit="1" customWidth="1"/>
    <col min="15094" max="15094" width="13.875" style="85" bestFit="1" customWidth="1"/>
    <col min="15095" max="15095" width="13.25" style="85" bestFit="1" customWidth="1"/>
    <col min="15096" max="15096" width="16" style="85" bestFit="1" customWidth="1"/>
    <col min="15097" max="15097" width="11.625" style="85" bestFit="1" customWidth="1"/>
    <col min="15098" max="15098" width="16.875" style="85" customWidth="1"/>
    <col min="15099" max="15099" width="13.25" style="85" customWidth="1"/>
    <col min="15100" max="15100" width="18.375" style="85" bestFit="1" customWidth="1"/>
    <col min="15101" max="15101" width="15" style="85" bestFit="1" customWidth="1"/>
    <col min="15102" max="15102" width="14.75" style="85" bestFit="1" customWidth="1"/>
    <col min="15103" max="15103" width="14.625" style="85" bestFit="1" customWidth="1"/>
    <col min="15104" max="15104" width="13.75" style="85" bestFit="1" customWidth="1"/>
    <col min="15105" max="15105" width="14.25" style="85" bestFit="1" customWidth="1"/>
    <col min="15106" max="15106" width="15.125" style="85" customWidth="1"/>
    <col min="15107" max="15107" width="20.5" style="85" bestFit="1" customWidth="1"/>
    <col min="15108" max="15108" width="27.875" style="85" bestFit="1" customWidth="1"/>
    <col min="15109" max="15109" width="6.875" style="85" bestFit="1" customWidth="1"/>
    <col min="15110" max="15110" width="5" style="85" bestFit="1" customWidth="1"/>
    <col min="15111" max="15111" width="8" style="85" bestFit="1" customWidth="1"/>
    <col min="15112" max="15112" width="11.875" style="85" bestFit="1" customWidth="1"/>
    <col min="15113" max="15341" width="9" style="85"/>
    <col min="15342" max="15342" width="3.875" style="85" bestFit="1" customWidth="1"/>
    <col min="15343" max="15343" width="16" style="85" bestFit="1" customWidth="1"/>
    <col min="15344" max="15344" width="16.625" style="85" bestFit="1" customWidth="1"/>
    <col min="15345" max="15345" width="13.5" style="85" bestFit="1" customWidth="1"/>
    <col min="15346" max="15347" width="10.875" style="85" bestFit="1" customWidth="1"/>
    <col min="15348" max="15348" width="6.25" style="85" bestFit="1" customWidth="1"/>
    <col min="15349" max="15349" width="8.875" style="85" bestFit="1" customWidth="1"/>
    <col min="15350" max="15350" width="13.875" style="85" bestFit="1" customWidth="1"/>
    <col min="15351" max="15351" width="13.25" style="85" bestFit="1" customWidth="1"/>
    <col min="15352" max="15352" width="16" style="85" bestFit="1" customWidth="1"/>
    <col min="15353" max="15353" width="11.625" style="85" bestFit="1" customWidth="1"/>
    <col min="15354" max="15354" width="16.875" style="85" customWidth="1"/>
    <col min="15355" max="15355" width="13.25" style="85" customWidth="1"/>
    <col min="15356" max="15356" width="18.375" style="85" bestFit="1" customWidth="1"/>
    <col min="15357" max="15357" width="15" style="85" bestFit="1" customWidth="1"/>
    <col min="15358" max="15358" width="14.75" style="85" bestFit="1" customWidth="1"/>
    <col min="15359" max="15359" width="14.625" style="85" bestFit="1" customWidth="1"/>
    <col min="15360" max="15360" width="13.75" style="85" bestFit="1" customWidth="1"/>
    <col min="15361" max="15361" width="14.25" style="85" bestFit="1" customWidth="1"/>
    <col min="15362" max="15362" width="15.125" style="85" customWidth="1"/>
    <col min="15363" max="15363" width="20.5" style="85" bestFit="1" customWidth="1"/>
    <col min="15364" max="15364" width="27.875" style="85" bestFit="1" customWidth="1"/>
    <col min="15365" max="15365" width="6.875" style="85" bestFit="1" customWidth="1"/>
    <col min="15366" max="15366" width="5" style="85" bestFit="1" customWidth="1"/>
    <col min="15367" max="15367" width="8" style="85" bestFit="1" customWidth="1"/>
    <col min="15368" max="15368" width="11.875" style="85" bestFit="1" customWidth="1"/>
    <col min="15369" max="15597" width="9" style="85"/>
    <col min="15598" max="15598" width="3.875" style="85" bestFit="1" customWidth="1"/>
    <col min="15599" max="15599" width="16" style="85" bestFit="1" customWidth="1"/>
    <col min="15600" max="15600" width="16.625" style="85" bestFit="1" customWidth="1"/>
    <col min="15601" max="15601" width="13.5" style="85" bestFit="1" customWidth="1"/>
    <col min="15602" max="15603" width="10.875" style="85" bestFit="1" customWidth="1"/>
    <col min="15604" max="15604" width="6.25" style="85" bestFit="1" customWidth="1"/>
    <col min="15605" max="15605" width="8.875" style="85" bestFit="1" customWidth="1"/>
    <col min="15606" max="15606" width="13.875" style="85" bestFit="1" customWidth="1"/>
    <col min="15607" max="15607" width="13.25" style="85" bestFit="1" customWidth="1"/>
    <col min="15608" max="15608" width="16" style="85" bestFit="1" customWidth="1"/>
    <col min="15609" max="15609" width="11.625" style="85" bestFit="1" customWidth="1"/>
    <col min="15610" max="15610" width="16.875" style="85" customWidth="1"/>
    <col min="15611" max="15611" width="13.25" style="85" customWidth="1"/>
    <col min="15612" max="15612" width="18.375" style="85" bestFit="1" customWidth="1"/>
    <col min="15613" max="15613" width="15" style="85" bestFit="1" customWidth="1"/>
    <col min="15614" max="15614" width="14.75" style="85" bestFit="1" customWidth="1"/>
    <col min="15615" max="15615" width="14.625" style="85" bestFit="1" customWidth="1"/>
    <col min="15616" max="15616" width="13.75" style="85" bestFit="1" customWidth="1"/>
    <col min="15617" max="15617" width="14.25" style="85" bestFit="1" customWidth="1"/>
    <col min="15618" max="15618" width="15.125" style="85" customWidth="1"/>
    <col min="15619" max="15619" width="20.5" style="85" bestFit="1" customWidth="1"/>
    <col min="15620" max="15620" width="27.875" style="85" bestFit="1" customWidth="1"/>
    <col min="15621" max="15621" width="6.875" style="85" bestFit="1" customWidth="1"/>
    <col min="15622" max="15622" width="5" style="85" bestFit="1" customWidth="1"/>
    <col min="15623" max="15623" width="8" style="85" bestFit="1" customWidth="1"/>
    <col min="15624" max="15624" width="11.875" style="85" bestFit="1" customWidth="1"/>
    <col min="15625" max="15853" width="9" style="85"/>
    <col min="15854" max="15854" width="3.875" style="85" bestFit="1" customWidth="1"/>
    <col min="15855" max="15855" width="16" style="85" bestFit="1" customWidth="1"/>
    <col min="15856" max="15856" width="16.625" style="85" bestFit="1" customWidth="1"/>
    <col min="15857" max="15857" width="13.5" style="85" bestFit="1" customWidth="1"/>
    <col min="15858" max="15859" width="10.875" style="85" bestFit="1" customWidth="1"/>
    <col min="15860" max="15860" width="6.25" style="85" bestFit="1" customWidth="1"/>
    <col min="15861" max="15861" width="8.875" style="85" bestFit="1" customWidth="1"/>
    <col min="15862" max="15862" width="13.875" style="85" bestFit="1" customWidth="1"/>
    <col min="15863" max="15863" width="13.25" style="85" bestFit="1" customWidth="1"/>
    <col min="15864" max="15864" width="16" style="85" bestFit="1" customWidth="1"/>
    <col min="15865" max="15865" width="11.625" style="85" bestFit="1" customWidth="1"/>
    <col min="15866" max="15866" width="16.875" style="85" customWidth="1"/>
    <col min="15867" max="15867" width="13.25" style="85" customWidth="1"/>
    <col min="15868" max="15868" width="18.375" style="85" bestFit="1" customWidth="1"/>
    <col min="15869" max="15869" width="15" style="85" bestFit="1" customWidth="1"/>
    <col min="15870" max="15870" width="14.75" style="85" bestFit="1" customWidth="1"/>
    <col min="15871" max="15871" width="14.625" style="85" bestFit="1" customWidth="1"/>
    <col min="15872" max="15872" width="13.75" style="85" bestFit="1" customWidth="1"/>
    <col min="15873" max="15873" width="14.25" style="85" bestFit="1" customWidth="1"/>
    <col min="15874" max="15874" width="15.125" style="85" customWidth="1"/>
    <col min="15875" max="15875" width="20.5" style="85" bestFit="1" customWidth="1"/>
    <col min="15876" max="15876" width="27.875" style="85" bestFit="1" customWidth="1"/>
    <col min="15877" max="15877" width="6.875" style="85" bestFit="1" customWidth="1"/>
    <col min="15878" max="15878" width="5" style="85" bestFit="1" customWidth="1"/>
    <col min="15879" max="15879" width="8" style="85" bestFit="1" customWidth="1"/>
    <col min="15880" max="15880" width="11.875" style="85" bestFit="1" customWidth="1"/>
    <col min="15881" max="16109" width="9" style="85"/>
    <col min="16110" max="16110" width="3.875" style="85" bestFit="1" customWidth="1"/>
    <col min="16111" max="16111" width="16" style="85" bestFit="1" customWidth="1"/>
    <col min="16112" max="16112" width="16.625" style="85" bestFit="1" customWidth="1"/>
    <col min="16113" max="16113" width="13.5" style="85" bestFit="1" customWidth="1"/>
    <col min="16114" max="16115" width="10.875" style="85" bestFit="1" customWidth="1"/>
    <col min="16116" max="16116" width="6.25" style="85" bestFit="1" customWidth="1"/>
    <col min="16117" max="16117" width="8.875" style="85" bestFit="1" customWidth="1"/>
    <col min="16118" max="16118" width="13.875" style="85" bestFit="1" customWidth="1"/>
    <col min="16119" max="16119" width="13.25" style="85" bestFit="1" customWidth="1"/>
    <col min="16120" max="16120" width="16" style="85" bestFit="1" customWidth="1"/>
    <col min="16121" max="16121" width="11.625" style="85" bestFit="1" customWidth="1"/>
    <col min="16122" max="16122" width="16.875" style="85" customWidth="1"/>
    <col min="16123" max="16123" width="13.25" style="85" customWidth="1"/>
    <col min="16124" max="16124" width="18.375" style="85" bestFit="1" customWidth="1"/>
    <col min="16125" max="16125" width="15" style="85" bestFit="1" customWidth="1"/>
    <col min="16126" max="16126" width="14.75" style="85" bestFit="1" customWidth="1"/>
    <col min="16127" max="16127" width="14.625" style="85" bestFit="1" customWidth="1"/>
    <col min="16128" max="16128" width="13.75" style="85" bestFit="1" customWidth="1"/>
    <col min="16129" max="16129" width="14.25" style="85" bestFit="1" customWidth="1"/>
    <col min="16130" max="16130" width="15.125" style="85" customWidth="1"/>
    <col min="16131" max="16131" width="20.5" style="85" bestFit="1" customWidth="1"/>
    <col min="16132" max="16132" width="27.875" style="85" bestFit="1" customWidth="1"/>
    <col min="16133" max="16133" width="6.875" style="85" bestFit="1" customWidth="1"/>
    <col min="16134" max="16134" width="5" style="85" bestFit="1" customWidth="1"/>
    <col min="16135" max="16135" width="8" style="85" bestFit="1" customWidth="1"/>
    <col min="16136" max="16136" width="11.875" style="85" bestFit="1" customWidth="1"/>
    <col min="16137" max="16384" width="9" style="85"/>
  </cols>
  <sheetData>
    <row r="1" spans="1:34" ht="18.75" x14ac:dyDescent="0.25">
      <c r="N1" s="414" t="s">
        <v>577</v>
      </c>
      <c r="O1" s="414"/>
      <c r="P1" s="414"/>
      <c r="AE1" s="96"/>
    </row>
    <row r="2" spans="1:34" ht="18.75" x14ac:dyDescent="0.3">
      <c r="N2" s="414" t="s">
        <v>1</v>
      </c>
      <c r="O2" s="414"/>
      <c r="P2" s="414"/>
      <c r="AE2" s="35"/>
    </row>
    <row r="3" spans="1:34" ht="18.75" x14ac:dyDescent="0.3">
      <c r="N3" s="414" t="s">
        <v>2</v>
      </c>
      <c r="O3" s="414"/>
      <c r="P3" s="414"/>
      <c r="AE3" s="35"/>
    </row>
    <row r="4" spans="1:34" ht="18.75" x14ac:dyDescent="0.3">
      <c r="A4" s="490" t="s">
        <v>578</v>
      </c>
      <c r="B4" s="490"/>
      <c r="C4" s="490"/>
      <c r="D4" s="490"/>
      <c r="E4" s="490"/>
      <c r="F4" s="490"/>
      <c r="G4" s="490"/>
      <c r="H4" s="490"/>
      <c r="I4" s="490"/>
      <c r="J4" s="490"/>
      <c r="K4" s="490"/>
      <c r="L4" s="490"/>
      <c r="M4" s="490"/>
      <c r="N4" s="490"/>
      <c r="O4" s="490"/>
      <c r="P4" s="490"/>
      <c r="Q4" s="97"/>
      <c r="R4" s="97"/>
      <c r="S4" s="97"/>
      <c r="T4" s="97"/>
      <c r="U4" s="97"/>
      <c r="V4" s="97"/>
      <c r="W4" s="97"/>
      <c r="X4" s="97"/>
      <c r="Y4" s="97"/>
      <c r="Z4" s="97"/>
      <c r="AA4" s="97"/>
      <c r="AB4" s="97"/>
      <c r="AC4" s="97"/>
      <c r="AD4" s="97"/>
      <c r="AE4" s="97"/>
      <c r="AF4" s="97"/>
      <c r="AG4" s="97"/>
      <c r="AH4" s="97"/>
    </row>
    <row r="5" spans="1:34" ht="15.75" x14ac:dyDescent="0.25">
      <c r="A5" s="491"/>
      <c r="B5" s="491"/>
      <c r="C5" s="491"/>
      <c r="D5" s="491"/>
      <c r="E5" s="491"/>
      <c r="F5" s="491"/>
      <c r="G5" s="491"/>
      <c r="H5" s="491"/>
      <c r="I5" s="491"/>
      <c r="J5" s="491"/>
      <c r="K5" s="491"/>
      <c r="L5" s="491"/>
      <c r="M5" s="491"/>
      <c r="N5" s="491"/>
      <c r="O5" s="491"/>
      <c r="P5" s="491"/>
      <c r="Q5" s="88"/>
      <c r="R5" s="88"/>
      <c r="S5" s="88"/>
      <c r="T5" s="88"/>
      <c r="U5" s="88"/>
      <c r="V5" s="88"/>
      <c r="W5" s="88"/>
      <c r="X5" s="88"/>
      <c r="Y5" s="88"/>
      <c r="Z5" s="88"/>
      <c r="AA5" s="88"/>
      <c r="AB5" s="88"/>
      <c r="AC5" s="88"/>
      <c r="AD5" s="88"/>
      <c r="AE5" s="88"/>
      <c r="AF5" s="88"/>
      <c r="AG5" s="88"/>
      <c r="AH5" s="88"/>
    </row>
    <row r="6" spans="1:34" ht="18.75" x14ac:dyDescent="0.3">
      <c r="A6" s="490" t="s">
        <v>579</v>
      </c>
      <c r="B6" s="490"/>
      <c r="C6" s="490"/>
      <c r="D6" s="490"/>
      <c r="E6" s="490"/>
      <c r="F6" s="490"/>
      <c r="G6" s="490"/>
      <c r="H6" s="490"/>
      <c r="I6" s="490"/>
      <c r="J6" s="490"/>
      <c r="K6" s="490"/>
      <c r="L6" s="490"/>
      <c r="M6" s="490"/>
      <c r="N6" s="490"/>
      <c r="O6" s="490"/>
      <c r="P6" s="490"/>
      <c r="Q6" s="88"/>
      <c r="R6" s="88"/>
      <c r="S6" s="88"/>
      <c r="T6" s="88"/>
      <c r="U6" s="88"/>
      <c r="V6" s="88"/>
      <c r="W6" s="88"/>
      <c r="X6" s="88"/>
      <c r="Y6" s="88"/>
      <c r="Z6" s="88"/>
      <c r="AA6" s="88"/>
      <c r="AB6" s="88"/>
      <c r="AC6" s="88"/>
      <c r="AD6" s="88"/>
      <c r="AE6" s="88"/>
      <c r="AF6" s="88"/>
      <c r="AG6" s="88"/>
      <c r="AH6" s="88"/>
    </row>
    <row r="7" spans="1:34" ht="15.75" x14ac:dyDescent="0.25">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row>
    <row r="8" spans="1:34" ht="18.75" x14ac:dyDescent="0.25">
      <c r="A8" s="412" t="s">
        <v>580</v>
      </c>
      <c r="B8" s="412"/>
      <c r="C8" s="412"/>
      <c r="D8" s="412"/>
      <c r="E8" s="412"/>
      <c r="F8" s="412"/>
      <c r="G8" s="412"/>
      <c r="H8" s="412"/>
      <c r="I8" s="412"/>
      <c r="J8" s="412"/>
      <c r="K8" s="412"/>
      <c r="L8" s="412"/>
      <c r="M8" s="412"/>
      <c r="N8" s="412"/>
      <c r="O8" s="412"/>
      <c r="P8" s="412"/>
      <c r="Q8" s="89"/>
      <c r="R8" s="89"/>
      <c r="S8" s="89"/>
      <c r="T8" s="89"/>
      <c r="U8" s="89"/>
      <c r="V8" s="89"/>
      <c r="W8" s="89"/>
      <c r="X8" s="89"/>
      <c r="Y8" s="89"/>
      <c r="Z8" s="89"/>
      <c r="AA8" s="89"/>
      <c r="AB8" s="89"/>
      <c r="AC8" s="89"/>
      <c r="AD8" s="89"/>
      <c r="AE8" s="89"/>
      <c r="AF8" s="89"/>
      <c r="AG8" s="89"/>
      <c r="AH8" s="89"/>
    </row>
    <row r="9" spans="1:34" ht="15.75" x14ac:dyDescent="0.25">
      <c r="A9" s="413" t="s">
        <v>4</v>
      </c>
      <c r="B9" s="413"/>
      <c r="C9" s="413"/>
      <c r="D9" s="413"/>
      <c r="E9" s="413"/>
      <c r="F9" s="413"/>
      <c r="G9" s="413"/>
      <c r="H9" s="413"/>
      <c r="I9" s="413"/>
      <c r="J9" s="413"/>
      <c r="K9" s="413"/>
      <c r="L9" s="413"/>
      <c r="M9" s="413"/>
      <c r="N9" s="413"/>
      <c r="O9" s="413"/>
      <c r="P9" s="413"/>
      <c r="Q9" s="57"/>
      <c r="R9" s="57"/>
      <c r="S9" s="57"/>
      <c r="T9" s="57"/>
      <c r="U9" s="57"/>
      <c r="V9" s="57"/>
      <c r="W9" s="57"/>
      <c r="X9" s="57"/>
      <c r="Y9" s="57"/>
      <c r="Z9" s="57"/>
      <c r="AA9" s="57"/>
      <c r="AB9" s="57"/>
      <c r="AC9" s="57"/>
      <c r="AD9" s="57"/>
      <c r="AE9" s="57"/>
      <c r="AF9" s="57"/>
      <c r="AG9" s="57"/>
      <c r="AH9" s="57"/>
    </row>
    <row r="10" spans="1:34" x14ac:dyDescent="0.25">
      <c r="A10" s="493"/>
      <c r="B10" s="493"/>
      <c r="C10" s="493"/>
      <c r="D10" s="493"/>
      <c r="E10" s="493"/>
      <c r="F10" s="493"/>
      <c r="G10" s="493"/>
      <c r="H10" s="493"/>
      <c r="I10" s="493"/>
      <c r="J10" s="493"/>
      <c r="K10" s="493"/>
      <c r="L10" s="493"/>
      <c r="M10" s="493"/>
      <c r="N10" s="493"/>
      <c r="O10" s="493"/>
      <c r="P10" s="493"/>
      <c r="Q10" s="98"/>
      <c r="R10" s="98"/>
      <c r="S10" s="98"/>
      <c r="T10" s="98"/>
      <c r="U10" s="98"/>
      <c r="V10" s="98"/>
      <c r="W10" s="98"/>
      <c r="X10" s="98"/>
      <c r="Y10" s="98"/>
      <c r="Z10" s="98"/>
      <c r="AA10" s="98"/>
      <c r="AB10" s="98"/>
      <c r="AC10" s="98"/>
      <c r="AD10" s="98"/>
      <c r="AE10" s="98"/>
      <c r="AF10" s="98"/>
      <c r="AG10" s="98"/>
      <c r="AH10" s="98"/>
    </row>
    <row r="11" spans="1:34" ht="18" customHeight="1" x14ac:dyDescent="0.3">
      <c r="A11" s="494" t="s">
        <v>171</v>
      </c>
      <c r="B11" s="494"/>
      <c r="C11" s="494"/>
      <c r="D11" s="494"/>
      <c r="E11" s="494"/>
      <c r="F11" s="494"/>
      <c r="G11" s="494"/>
      <c r="H11" s="494"/>
      <c r="I11" s="494"/>
      <c r="J11" s="494"/>
      <c r="K11" s="494"/>
      <c r="L11" s="494"/>
      <c r="M11" s="494"/>
      <c r="N11" s="494"/>
      <c r="O11" s="494"/>
      <c r="P11" s="494"/>
      <c r="Q11" s="99"/>
      <c r="R11" s="99"/>
      <c r="S11" s="99"/>
      <c r="T11" s="99"/>
      <c r="U11" s="99"/>
      <c r="V11" s="99"/>
      <c r="W11" s="99"/>
      <c r="X11" s="99"/>
      <c r="Y11" s="99"/>
      <c r="Z11" s="99"/>
      <c r="AA11" s="99"/>
      <c r="AB11" s="99"/>
      <c r="AC11" s="99"/>
      <c r="AD11" s="99"/>
      <c r="AE11" s="99"/>
      <c r="AF11" s="99"/>
      <c r="AG11" s="99"/>
      <c r="AH11" s="99"/>
    </row>
    <row r="12" spans="1:34" x14ac:dyDescent="0.25">
      <c r="A12" s="495"/>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row>
    <row r="13" spans="1:34" s="100" customFormat="1" ht="63" customHeight="1" x14ac:dyDescent="0.25">
      <c r="A13" s="492" t="s">
        <v>6</v>
      </c>
      <c r="B13" s="492" t="s">
        <v>7</v>
      </c>
      <c r="C13" s="492" t="s">
        <v>8</v>
      </c>
      <c r="D13" s="492" t="s">
        <v>581</v>
      </c>
      <c r="E13" s="492"/>
      <c r="F13" s="492"/>
      <c r="G13" s="492" t="s">
        <v>582</v>
      </c>
      <c r="H13" s="492" t="s">
        <v>583</v>
      </c>
      <c r="I13" s="492"/>
      <c r="J13" s="492"/>
      <c r="K13" s="492"/>
      <c r="L13" s="492"/>
      <c r="M13" s="496" t="s">
        <v>584</v>
      </c>
      <c r="N13" s="496"/>
      <c r="O13" s="496"/>
      <c r="P13" s="496"/>
      <c r="Q13" s="496" t="s">
        <v>585</v>
      </c>
      <c r="R13" s="496"/>
      <c r="S13" s="496"/>
      <c r="T13" s="496"/>
      <c r="U13" s="496" t="s">
        <v>586</v>
      </c>
      <c r="V13" s="497" t="s">
        <v>587</v>
      </c>
      <c r="W13" s="497"/>
      <c r="X13" s="497" t="s">
        <v>588</v>
      </c>
      <c r="Y13" s="497" t="s">
        <v>589</v>
      </c>
      <c r="Z13" s="497"/>
      <c r="AA13" s="496" t="s">
        <v>590</v>
      </c>
      <c r="AB13" s="496"/>
      <c r="AC13" s="496"/>
      <c r="AD13" s="496"/>
      <c r="AE13" s="496" t="s">
        <v>591</v>
      </c>
      <c r="AF13" s="496" t="s">
        <v>591</v>
      </c>
      <c r="AG13" s="496"/>
      <c r="AH13" s="492" t="s">
        <v>592</v>
      </c>
    </row>
    <row r="14" spans="1:34" s="100" customFormat="1" ht="213.75" customHeight="1" x14ac:dyDescent="0.25">
      <c r="A14" s="492"/>
      <c r="B14" s="492"/>
      <c r="C14" s="492"/>
      <c r="D14" s="492" t="s">
        <v>593</v>
      </c>
      <c r="E14" s="492"/>
      <c r="F14" s="492" t="s">
        <v>594</v>
      </c>
      <c r="G14" s="492"/>
      <c r="H14" s="492" t="s">
        <v>595</v>
      </c>
      <c r="I14" s="492" t="s">
        <v>596</v>
      </c>
      <c r="J14" s="492"/>
      <c r="K14" s="492" t="s">
        <v>597</v>
      </c>
      <c r="L14" s="492" t="s">
        <v>598</v>
      </c>
      <c r="M14" s="497" t="s">
        <v>599</v>
      </c>
      <c r="N14" s="497" t="s">
        <v>600</v>
      </c>
      <c r="O14" s="497" t="s">
        <v>601</v>
      </c>
      <c r="P14" s="497"/>
      <c r="Q14" s="497" t="s">
        <v>602</v>
      </c>
      <c r="R14" s="497" t="s">
        <v>603</v>
      </c>
      <c r="S14" s="497" t="s">
        <v>604</v>
      </c>
      <c r="T14" s="497"/>
      <c r="U14" s="496"/>
      <c r="V14" s="497"/>
      <c r="W14" s="497"/>
      <c r="X14" s="497"/>
      <c r="Y14" s="497"/>
      <c r="Z14" s="497"/>
      <c r="AA14" s="498" t="s">
        <v>605</v>
      </c>
      <c r="AB14" s="498"/>
      <c r="AC14" s="492" t="s">
        <v>606</v>
      </c>
      <c r="AD14" s="492"/>
      <c r="AE14" s="496"/>
      <c r="AF14" s="496" t="s">
        <v>607</v>
      </c>
      <c r="AG14" s="496" t="s">
        <v>608</v>
      </c>
      <c r="AH14" s="492"/>
    </row>
    <row r="15" spans="1:34" s="100" customFormat="1" ht="43.5" customHeight="1" x14ac:dyDescent="0.25">
      <c r="A15" s="492"/>
      <c r="B15" s="492"/>
      <c r="C15" s="492"/>
      <c r="D15" s="101" t="s">
        <v>609</v>
      </c>
      <c r="E15" s="101" t="s">
        <v>610</v>
      </c>
      <c r="F15" s="492"/>
      <c r="G15" s="492"/>
      <c r="H15" s="492"/>
      <c r="I15" s="101" t="s">
        <v>611</v>
      </c>
      <c r="J15" s="101" t="s">
        <v>612</v>
      </c>
      <c r="K15" s="492"/>
      <c r="L15" s="492"/>
      <c r="M15" s="497"/>
      <c r="N15" s="497"/>
      <c r="O15" s="102" t="s">
        <v>613</v>
      </c>
      <c r="P15" s="102" t="s">
        <v>614</v>
      </c>
      <c r="Q15" s="497"/>
      <c r="R15" s="497"/>
      <c r="S15" s="102" t="s">
        <v>613</v>
      </c>
      <c r="T15" s="102" t="s">
        <v>614</v>
      </c>
      <c r="U15" s="496"/>
      <c r="V15" s="103" t="s">
        <v>615</v>
      </c>
      <c r="W15" s="103" t="s">
        <v>616</v>
      </c>
      <c r="X15" s="497"/>
      <c r="Y15" s="102" t="s">
        <v>613</v>
      </c>
      <c r="Z15" s="102" t="s">
        <v>614</v>
      </c>
      <c r="AA15" s="104" t="s">
        <v>617</v>
      </c>
      <c r="AB15" s="104" t="s">
        <v>618</v>
      </c>
      <c r="AC15" s="104" t="s">
        <v>617</v>
      </c>
      <c r="AD15" s="104" t="s">
        <v>618</v>
      </c>
      <c r="AE15" s="496"/>
      <c r="AF15" s="496"/>
      <c r="AG15" s="496"/>
      <c r="AH15" s="492"/>
    </row>
    <row r="16" spans="1:34" s="100" customFormat="1" ht="15" customHeight="1" x14ac:dyDescent="0.25">
      <c r="A16" s="105">
        <v>1</v>
      </c>
      <c r="B16" s="105">
        <v>2</v>
      </c>
      <c r="C16" s="105">
        <v>3</v>
      </c>
      <c r="D16" s="105">
        <v>4</v>
      </c>
      <c r="E16" s="105">
        <v>5</v>
      </c>
      <c r="F16" s="105">
        <v>6</v>
      </c>
      <c r="G16" s="105">
        <v>7</v>
      </c>
      <c r="H16" s="105">
        <v>8</v>
      </c>
      <c r="I16" s="105">
        <v>9</v>
      </c>
      <c r="J16" s="105">
        <v>10</v>
      </c>
      <c r="K16" s="105">
        <v>11</v>
      </c>
      <c r="L16" s="105">
        <v>12</v>
      </c>
      <c r="M16" s="105">
        <v>13</v>
      </c>
      <c r="N16" s="105">
        <v>14</v>
      </c>
      <c r="O16" s="105">
        <v>15</v>
      </c>
      <c r="P16" s="105">
        <v>16</v>
      </c>
      <c r="Q16" s="105">
        <v>17</v>
      </c>
      <c r="R16" s="105">
        <v>18</v>
      </c>
      <c r="S16" s="105">
        <v>19</v>
      </c>
      <c r="T16" s="105">
        <v>20</v>
      </c>
      <c r="U16" s="105">
        <v>21</v>
      </c>
      <c r="V16" s="105">
        <v>22</v>
      </c>
      <c r="W16" s="105">
        <v>23</v>
      </c>
      <c r="X16" s="105">
        <v>24</v>
      </c>
      <c r="Y16" s="105">
        <v>25</v>
      </c>
      <c r="Z16" s="105">
        <v>26</v>
      </c>
      <c r="AA16" s="105">
        <v>27</v>
      </c>
      <c r="AB16" s="105">
        <v>28</v>
      </c>
      <c r="AC16" s="105">
        <v>29</v>
      </c>
      <c r="AD16" s="105">
        <v>30</v>
      </c>
      <c r="AE16" s="105">
        <v>31</v>
      </c>
      <c r="AF16" s="105">
        <v>32</v>
      </c>
      <c r="AG16" s="105">
        <v>33</v>
      </c>
      <c r="AH16" s="105">
        <v>34</v>
      </c>
    </row>
  </sheetData>
  <mergeCells count="43">
    <mergeCell ref="AG14:AG15"/>
    <mergeCell ref="Q14:Q15"/>
    <mergeCell ref="R14:R15"/>
    <mergeCell ref="S14:T14"/>
    <mergeCell ref="AA14:AB14"/>
    <mergeCell ref="AC14:AD14"/>
    <mergeCell ref="AF14:AF15"/>
    <mergeCell ref="Y13:Z14"/>
    <mergeCell ref="AA13:AD13"/>
    <mergeCell ref="AE13:AE15"/>
    <mergeCell ref="AF13:AG13"/>
    <mergeCell ref="AH13:AH15"/>
    <mergeCell ref="D14:E14"/>
    <mergeCell ref="F14:F15"/>
    <mergeCell ref="H14:H15"/>
    <mergeCell ref="I14:J14"/>
    <mergeCell ref="K14:K15"/>
    <mergeCell ref="H13:L13"/>
    <mergeCell ref="M13:P13"/>
    <mergeCell ref="Q13:T13"/>
    <mergeCell ref="U13:U15"/>
    <mergeCell ref="V13:W14"/>
    <mergeCell ref="X13:X15"/>
    <mergeCell ref="L14:L15"/>
    <mergeCell ref="M14:M15"/>
    <mergeCell ref="N14:N15"/>
    <mergeCell ref="O14:P14"/>
    <mergeCell ref="A8:P8"/>
    <mergeCell ref="A9:P9"/>
    <mergeCell ref="A10:P10"/>
    <mergeCell ref="A11:P11"/>
    <mergeCell ref="A12:AH12"/>
    <mergeCell ref="A13:A15"/>
    <mergeCell ref="B13:B15"/>
    <mergeCell ref="C13:C15"/>
    <mergeCell ref="D13:F13"/>
    <mergeCell ref="G13:G15"/>
    <mergeCell ref="A6:P6"/>
    <mergeCell ref="N1:P1"/>
    <mergeCell ref="N2:P2"/>
    <mergeCell ref="N3:P3"/>
    <mergeCell ref="A4:P4"/>
    <mergeCell ref="A5:P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9"/>
  <sheetViews>
    <sheetView zoomScale="70" zoomScaleNormal="70" workbookViewId="0">
      <selection activeCell="J16" sqref="J16"/>
    </sheetView>
  </sheetViews>
  <sheetFormatPr defaultRowHeight="15.75" x14ac:dyDescent="0.25"/>
  <cols>
    <col min="1" max="1" width="11.375" style="118" customWidth="1"/>
    <col min="2" max="2" width="81.75" style="121" customWidth="1"/>
    <col min="3" max="3" width="11" style="122" customWidth="1"/>
    <col min="4" max="4" width="10.125" style="120" customWidth="1"/>
    <col min="5" max="5" width="10.5" style="120" customWidth="1"/>
    <col min="6" max="6" width="10.625" style="120" customWidth="1"/>
    <col min="7" max="7" width="12.125" style="120" customWidth="1"/>
    <col min="8" max="15" width="11.25" style="120" customWidth="1"/>
    <col min="16" max="197" width="9" style="108"/>
    <col min="198" max="198" width="3.875" style="108" bestFit="1" customWidth="1"/>
    <col min="199" max="199" width="16" style="108" bestFit="1" customWidth="1"/>
    <col min="200" max="200" width="16.625" style="108" bestFit="1" customWidth="1"/>
    <col min="201" max="201" width="13.5" style="108" bestFit="1" customWidth="1"/>
    <col min="202" max="203" width="10.875" style="108" bestFit="1" customWidth="1"/>
    <col min="204" max="204" width="6.25" style="108" bestFit="1" customWidth="1"/>
    <col min="205" max="205" width="8.875" style="108" bestFit="1" customWidth="1"/>
    <col min="206" max="206" width="13.875" style="108" bestFit="1" customWidth="1"/>
    <col min="207" max="207" width="13.25" style="108" bestFit="1" customWidth="1"/>
    <col min="208" max="208" width="16" style="108" bestFit="1" customWidth="1"/>
    <col min="209" max="209" width="11.625" style="108" bestFit="1" customWidth="1"/>
    <col min="210" max="210" width="16.875" style="108" customWidth="1"/>
    <col min="211" max="211" width="13.25" style="108" customWidth="1"/>
    <col min="212" max="212" width="18.375" style="108" bestFit="1" customWidth="1"/>
    <col min="213" max="213" width="15" style="108" bestFit="1" customWidth="1"/>
    <col min="214" max="214" width="14.75" style="108" bestFit="1" customWidth="1"/>
    <col min="215" max="215" width="14.625" style="108" bestFit="1" customWidth="1"/>
    <col min="216" max="216" width="13.75" style="108" bestFit="1" customWidth="1"/>
    <col min="217" max="217" width="14.25" style="108" bestFit="1" customWidth="1"/>
    <col min="218" max="218" width="15.125" style="108" customWidth="1"/>
    <col min="219" max="219" width="20.5" style="108" bestFit="1" customWidth="1"/>
    <col min="220" max="220" width="27.875" style="108" bestFit="1" customWidth="1"/>
    <col min="221" max="221" width="6.875" style="108" bestFit="1" customWidth="1"/>
    <col min="222" max="222" width="5" style="108" bestFit="1" customWidth="1"/>
    <col min="223" max="223" width="8" style="108" bestFit="1" customWidth="1"/>
    <col min="224" max="224" width="11.875" style="108" bestFit="1" customWidth="1"/>
    <col min="225" max="453" width="9" style="108"/>
    <col min="454" max="454" width="3.875" style="108" bestFit="1" customWidth="1"/>
    <col min="455" max="455" width="16" style="108" bestFit="1" customWidth="1"/>
    <col min="456" max="456" width="16.625" style="108" bestFit="1" customWidth="1"/>
    <col min="457" max="457" width="13.5" style="108" bestFit="1" customWidth="1"/>
    <col min="458" max="459" width="10.875" style="108" bestFit="1" customWidth="1"/>
    <col min="460" max="460" width="6.25" style="108" bestFit="1" customWidth="1"/>
    <col min="461" max="461" width="8.875" style="108" bestFit="1" customWidth="1"/>
    <col min="462" max="462" width="13.875" style="108" bestFit="1" customWidth="1"/>
    <col min="463" max="463" width="13.25" style="108" bestFit="1" customWidth="1"/>
    <col min="464" max="464" width="16" style="108" bestFit="1" customWidth="1"/>
    <col min="465" max="465" width="11.625" style="108" bestFit="1" customWidth="1"/>
    <col min="466" max="466" width="16.875" style="108" customWidth="1"/>
    <col min="467" max="467" width="13.25" style="108" customWidth="1"/>
    <col min="468" max="468" width="18.375" style="108" bestFit="1" customWidth="1"/>
    <col min="469" max="469" width="15" style="108" bestFit="1" customWidth="1"/>
    <col min="470" max="470" width="14.75" style="108" bestFit="1" customWidth="1"/>
    <col min="471" max="471" width="14.625" style="108" bestFit="1" customWidth="1"/>
    <col min="472" max="472" width="13.75" style="108" bestFit="1" customWidth="1"/>
    <col min="473" max="473" width="14.25" style="108" bestFit="1" customWidth="1"/>
    <col min="474" max="474" width="15.125" style="108" customWidth="1"/>
    <col min="475" max="475" width="20.5" style="108" bestFit="1" customWidth="1"/>
    <col min="476" max="476" width="27.875" style="108" bestFit="1" customWidth="1"/>
    <col min="477" max="477" width="6.875" style="108" bestFit="1" customWidth="1"/>
    <col min="478" max="478" width="5" style="108" bestFit="1" customWidth="1"/>
    <col min="479" max="479" width="8" style="108" bestFit="1" customWidth="1"/>
    <col min="480" max="480" width="11.875" style="108" bestFit="1" customWidth="1"/>
    <col min="481" max="709" width="9" style="108"/>
    <col min="710" max="710" width="3.875" style="108" bestFit="1" customWidth="1"/>
    <col min="711" max="711" width="16" style="108" bestFit="1" customWidth="1"/>
    <col min="712" max="712" width="16.625" style="108" bestFit="1" customWidth="1"/>
    <col min="713" max="713" width="13.5" style="108" bestFit="1" customWidth="1"/>
    <col min="714" max="715" width="10.875" style="108" bestFit="1" customWidth="1"/>
    <col min="716" max="716" width="6.25" style="108" bestFit="1" customWidth="1"/>
    <col min="717" max="717" width="8.875" style="108" bestFit="1" customWidth="1"/>
    <col min="718" max="718" width="13.875" style="108" bestFit="1" customWidth="1"/>
    <col min="719" max="719" width="13.25" style="108" bestFit="1" customWidth="1"/>
    <col min="720" max="720" width="16" style="108" bestFit="1" customWidth="1"/>
    <col min="721" max="721" width="11.625" style="108" bestFit="1" customWidth="1"/>
    <col min="722" max="722" width="16.875" style="108" customWidth="1"/>
    <col min="723" max="723" width="13.25" style="108" customWidth="1"/>
    <col min="724" max="724" width="18.375" style="108" bestFit="1" customWidth="1"/>
    <col min="725" max="725" width="15" style="108" bestFit="1" customWidth="1"/>
    <col min="726" max="726" width="14.75" style="108" bestFit="1" customWidth="1"/>
    <col min="727" max="727" width="14.625" style="108" bestFit="1" customWidth="1"/>
    <col min="728" max="728" width="13.75" style="108" bestFit="1" customWidth="1"/>
    <col min="729" max="729" width="14.25" style="108" bestFit="1" customWidth="1"/>
    <col min="730" max="730" width="15.125" style="108" customWidth="1"/>
    <col min="731" max="731" width="20.5" style="108" bestFit="1" customWidth="1"/>
    <col min="732" max="732" width="27.875" style="108" bestFit="1" customWidth="1"/>
    <col min="733" max="733" width="6.875" style="108" bestFit="1" customWidth="1"/>
    <col min="734" max="734" width="5" style="108" bestFit="1" customWidth="1"/>
    <col min="735" max="735" width="8" style="108" bestFit="1" customWidth="1"/>
    <col min="736" max="736" width="11.875" style="108" bestFit="1" customWidth="1"/>
    <col min="737" max="965" width="9" style="108"/>
    <col min="966" max="966" width="3.875" style="108" bestFit="1" customWidth="1"/>
    <col min="967" max="967" width="16" style="108" bestFit="1" customWidth="1"/>
    <col min="968" max="968" width="16.625" style="108" bestFit="1" customWidth="1"/>
    <col min="969" max="969" width="13.5" style="108" bestFit="1" customWidth="1"/>
    <col min="970" max="971" width="10.875" style="108" bestFit="1" customWidth="1"/>
    <col min="972" max="972" width="6.25" style="108" bestFit="1" customWidth="1"/>
    <col min="973" max="973" width="8.875" style="108" bestFit="1" customWidth="1"/>
    <col min="974" max="974" width="13.875" style="108" bestFit="1" customWidth="1"/>
    <col min="975" max="975" width="13.25" style="108" bestFit="1" customWidth="1"/>
    <col min="976" max="976" width="16" style="108" bestFit="1" customWidth="1"/>
    <col min="977" max="977" width="11.625" style="108" bestFit="1" customWidth="1"/>
    <col min="978" max="978" width="16.875" style="108" customWidth="1"/>
    <col min="979" max="979" width="13.25" style="108" customWidth="1"/>
    <col min="980" max="980" width="18.375" style="108" bestFit="1" customWidth="1"/>
    <col min="981" max="981" width="15" style="108" bestFit="1" customWidth="1"/>
    <col min="982" max="982" width="14.75" style="108" bestFit="1" customWidth="1"/>
    <col min="983" max="983" width="14.625" style="108" bestFit="1" customWidth="1"/>
    <col min="984" max="984" width="13.75" style="108" bestFit="1" customWidth="1"/>
    <col min="985" max="985" width="14.25" style="108" bestFit="1" customWidth="1"/>
    <col min="986" max="986" width="15.125" style="108" customWidth="1"/>
    <col min="987" max="987" width="20.5" style="108" bestFit="1" customWidth="1"/>
    <col min="988" max="988" width="27.875" style="108" bestFit="1" customWidth="1"/>
    <col min="989" max="989" width="6.875" style="108" bestFit="1" customWidth="1"/>
    <col min="990" max="990" width="5" style="108" bestFit="1" customWidth="1"/>
    <col min="991" max="991" width="8" style="108" bestFit="1" customWidth="1"/>
    <col min="992" max="992" width="11.875" style="108" bestFit="1" customWidth="1"/>
    <col min="993" max="1221" width="9" style="108"/>
    <col min="1222" max="1222" width="3.875" style="108" bestFit="1" customWidth="1"/>
    <col min="1223" max="1223" width="16" style="108" bestFit="1" customWidth="1"/>
    <col min="1224" max="1224" width="16.625" style="108" bestFit="1" customWidth="1"/>
    <col min="1225" max="1225" width="13.5" style="108" bestFit="1" customWidth="1"/>
    <col min="1226" max="1227" width="10.875" style="108" bestFit="1" customWidth="1"/>
    <col min="1228" max="1228" width="6.25" style="108" bestFit="1" customWidth="1"/>
    <col min="1229" max="1229" width="8.875" style="108" bestFit="1" customWidth="1"/>
    <col min="1230" max="1230" width="13.875" style="108" bestFit="1" customWidth="1"/>
    <col min="1231" max="1231" width="13.25" style="108" bestFit="1" customWidth="1"/>
    <col min="1232" max="1232" width="16" style="108" bestFit="1" customWidth="1"/>
    <col min="1233" max="1233" width="11.625" style="108" bestFit="1" customWidth="1"/>
    <col min="1234" max="1234" width="16.875" style="108" customWidth="1"/>
    <col min="1235" max="1235" width="13.25" style="108" customWidth="1"/>
    <col min="1236" max="1236" width="18.375" style="108" bestFit="1" customWidth="1"/>
    <col min="1237" max="1237" width="15" style="108" bestFit="1" customWidth="1"/>
    <col min="1238" max="1238" width="14.75" style="108" bestFit="1" customWidth="1"/>
    <col min="1239" max="1239" width="14.625" style="108" bestFit="1" customWidth="1"/>
    <col min="1240" max="1240" width="13.75" style="108" bestFit="1" customWidth="1"/>
    <col min="1241" max="1241" width="14.25" style="108" bestFit="1" customWidth="1"/>
    <col min="1242" max="1242" width="15.125" style="108" customWidth="1"/>
    <col min="1243" max="1243" width="20.5" style="108" bestFit="1" customWidth="1"/>
    <col min="1244" max="1244" width="27.875" style="108" bestFit="1" customWidth="1"/>
    <col min="1245" max="1245" width="6.875" style="108" bestFit="1" customWidth="1"/>
    <col min="1246" max="1246" width="5" style="108" bestFit="1" customWidth="1"/>
    <col min="1247" max="1247" width="8" style="108" bestFit="1" customWidth="1"/>
    <col min="1248" max="1248" width="11.875" style="108" bestFit="1" customWidth="1"/>
    <col min="1249" max="1477" width="9" style="108"/>
    <col min="1478" max="1478" width="3.875" style="108" bestFit="1" customWidth="1"/>
    <col min="1479" max="1479" width="16" style="108" bestFit="1" customWidth="1"/>
    <col min="1480" max="1480" width="16.625" style="108" bestFit="1" customWidth="1"/>
    <col min="1481" max="1481" width="13.5" style="108" bestFit="1" customWidth="1"/>
    <col min="1482" max="1483" width="10.875" style="108" bestFit="1" customWidth="1"/>
    <col min="1484" max="1484" width="6.25" style="108" bestFit="1" customWidth="1"/>
    <col min="1485" max="1485" width="8.875" style="108" bestFit="1" customWidth="1"/>
    <col min="1486" max="1486" width="13.875" style="108" bestFit="1" customWidth="1"/>
    <col min="1487" max="1487" width="13.25" style="108" bestFit="1" customWidth="1"/>
    <col min="1488" max="1488" width="16" style="108" bestFit="1" customWidth="1"/>
    <col min="1489" max="1489" width="11.625" style="108" bestFit="1" customWidth="1"/>
    <col min="1490" max="1490" width="16.875" style="108" customWidth="1"/>
    <col min="1491" max="1491" width="13.25" style="108" customWidth="1"/>
    <col min="1492" max="1492" width="18.375" style="108" bestFit="1" customWidth="1"/>
    <col min="1493" max="1493" width="15" style="108" bestFit="1" customWidth="1"/>
    <col min="1494" max="1494" width="14.75" style="108" bestFit="1" customWidth="1"/>
    <col min="1495" max="1495" width="14.625" style="108" bestFit="1" customWidth="1"/>
    <col min="1496" max="1496" width="13.75" style="108" bestFit="1" customWidth="1"/>
    <col min="1497" max="1497" width="14.25" style="108" bestFit="1" customWidth="1"/>
    <col min="1498" max="1498" width="15.125" style="108" customWidth="1"/>
    <col min="1499" max="1499" width="20.5" style="108" bestFit="1" customWidth="1"/>
    <col min="1500" max="1500" width="27.875" style="108" bestFit="1" customWidth="1"/>
    <col min="1501" max="1501" width="6.875" style="108" bestFit="1" customWidth="1"/>
    <col min="1502" max="1502" width="5" style="108" bestFit="1" customWidth="1"/>
    <col min="1503" max="1503" width="8" style="108" bestFit="1" customWidth="1"/>
    <col min="1504" max="1504" width="11.875" style="108" bestFit="1" customWidth="1"/>
    <col min="1505" max="1733" width="9" style="108"/>
    <col min="1734" max="1734" width="3.875" style="108" bestFit="1" customWidth="1"/>
    <col min="1735" max="1735" width="16" style="108" bestFit="1" customWidth="1"/>
    <col min="1736" max="1736" width="16.625" style="108" bestFit="1" customWidth="1"/>
    <col min="1737" max="1737" width="13.5" style="108" bestFit="1" customWidth="1"/>
    <col min="1738" max="1739" width="10.875" style="108" bestFit="1" customWidth="1"/>
    <col min="1740" max="1740" width="6.25" style="108" bestFit="1" customWidth="1"/>
    <col min="1741" max="1741" width="8.875" style="108" bestFit="1" customWidth="1"/>
    <col min="1742" max="1742" width="13.875" style="108" bestFit="1" customWidth="1"/>
    <col min="1743" max="1743" width="13.25" style="108" bestFit="1" customWidth="1"/>
    <col min="1744" max="1744" width="16" style="108" bestFit="1" customWidth="1"/>
    <col min="1745" max="1745" width="11.625" style="108" bestFit="1" customWidth="1"/>
    <col min="1746" max="1746" width="16.875" style="108" customWidth="1"/>
    <col min="1747" max="1747" width="13.25" style="108" customWidth="1"/>
    <col min="1748" max="1748" width="18.375" style="108" bestFit="1" customWidth="1"/>
    <col min="1749" max="1749" width="15" style="108" bestFit="1" customWidth="1"/>
    <col min="1750" max="1750" width="14.75" style="108" bestFit="1" customWidth="1"/>
    <col min="1751" max="1751" width="14.625" style="108" bestFit="1" customWidth="1"/>
    <col min="1752" max="1752" width="13.75" style="108" bestFit="1" customWidth="1"/>
    <col min="1753" max="1753" width="14.25" style="108" bestFit="1" customWidth="1"/>
    <col min="1754" max="1754" width="15.125" style="108" customWidth="1"/>
    <col min="1755" max="1755" width="20.5" style="108" bestFit="1" customWidth="1"/>
    <col min="1756" max="1756" width="27.875" style="108" bestFit="1" customWidth="1"/>
    <col min="1757" max="1757" width="6.875" style="108" bestFit="1" customWidth="1"/>
    <col min="1758" max="1758" width="5" style="108" bestFit="1" customWidth="1"/>
    <col min="1759" max="1759" width="8" style="108" bestFit="1" customWidth="1"/>
    <col min="1760" max="1760" width="11.875" style="108" bestFit="1" customWidth="1"/>
    <col min="1761" max="1989" width="9" style="108"/>
    <col min="1990" max="1990" width="3.875" style="108" bestFit="1" customWidth="1"/>
    <col min="1991" max="1991" width="16" style="108" bestFit="1" customWidth="1"/>
    <col min="1992" max="1992" width="16.625" style="108" bestFit="1" customWidth="1"/>
    <col min="1993" max="1993" width="13.5" style="108" bestFit="1" customWidth="1"/>
    <col min="1994" max="1995" width="10.875" style="108" bestFit="1" customWidth="1"/>
    <col min="1996" max="1996" width="6.25" style="108" bestFit="1" customWidth="1"/>
    <col min="1997" max="1997" width="8.875" style="108" bestFit="1" customWidth="1"/>
    <col min="1998" max="1998" width="13.875" style="108" bestFit="1" customWidth="1"/>
    <col min="1999" max="1999" width="13.25" style="108" bestFit="1" customWidth="1"/>
    <col min="2000" max="2000" width="16" style="108" bestFit="1" customWidth="1"/>
    <col min="2001" max="2001" width="11.625" style="108" bestFit="1" customWidth="1"/>
    <col min="2002" max="2002" width="16.875" style="108" customWidth="1"/>
    <col min="2003" max="2003" width="13.25" style="108" customWidth="1"/>
    <col min="2004" max="2004" width="18.375" style="108" bestFit="1" customWidth="1"/>
    <col min="2005" max="2005" width="15" style="108" bestFit="1" customWidth="1"/>
    <col min="2006" max="2006" width="14.75" style="108" bestFit="1" customWidth="1"/>
    <col min="2007" max="2007" width="14.625" style="108" bestFit="1" customWidth="1"/>
    <col min="2008" max="2008" width="13.75" style="108" bestFit="1" customWidth="1"/>
    <col min="2009" max="2009" width="14.25" style="108" bestFit="1" customWidth="1"/>
    <col min="2010" max="2010" width="15.125" style="108" customWidth="1"/>
    <col min="2011" max="2011" width="20.5" style="108" bestFit="1" customWidth="1"/>
    <col min="2012" max="2012" width="27.875" style="108" bestFit="1" customWidth="1"/>
    <col min="2013" max="2013" width="6.875" style="108" bestFit="1" customWidth="1"/>
    <col min="2014" max="2014" width="5" style="108" bestFit="1" customWidth="1"/>
    <col min="2015" max="2015" width="8" style="108" bestFit="1" customWidth="1"/>
    <col min="2016" max="2016" width="11.875" style="108" bestFit="1" customWidth="1"/>
    <col min="2017" max="2245" width="9" style="108"/>
    <col min="2246" max="2246" width="3.875" style="108" bestFit="1" customWidth="1"/>
    <col min="2247" max="2247" width="16" style="108" bestFit="1" customWidth="1"/>
    <col min="2248" max="2248" width="16.625" style="108" bestFit="1" customWidth="1"/>
    <col min="2249" max="2249" width="13.5" style="108" bestFit="1" customWidth="1"/>
    <col min="2250" max="2251" width="10.875" style="108" bestFit="1" customWidth="1"/>
    <col min="2252" max="2252" width="6.25" style="108" bestFit="1" customWidth="1"/>
    <col min="2253" max="2253" width="8.875" style="108" bestFit="1" customWidth="1"/>
    <col min="2254" max="2254" width="13.875" style="108" bestFit="1" customWidth="1"/>
    <col min="2255" max="2255" width="13.25" style="108" bestFit="1" customWidth="1"/>
    <col min="2256" max="2256" width="16" style="108" bestFit="1" customWidth="1"/>
    <col min="2257" max="2257" width="11.625" style="108" bestFit="1" customWidth="1"/>
    <col min="2258" max="2258" width="16.875" style="108" customWidth="1"/>
    <col min="2259" max="2259" width="13.25" style="108" customWidth="1"/>
    <col min="2260" max="2260" width="18.375" style="108" bestFit="1" customWidth="1"/>
    <col min="2261" max="2261" width="15" style="108" bestFit="1" customWidth="1"/>
    <col min="2262" max="2262" width="14.75" style="108" bestFit="1" customWidth="1"/>
    <col min="2263" max="2263" width="14.625" style="108" bestFit="1" customWidth="1"/>
    <col min="2264" max="2264" width="13.75" style="108" bestFit="1" customWidth="1"/>
    <col min="2265" max="2265" width="14.25" style="108" bestFit="1" customWidth="1"/>
    <col min="2266" max="2266" width="15.125" style="108" customWidth="1"/>
    <col min="2267" max="2267" width="20.5" style="108" bestFit="1" customWidth="1"/>
    <col min="2268" max="2268" width="27.875" style="108" bestFit="1" customWidth="1"/>
    <col min="2269" max="2269" width="6.875" style="108" bestFit="1" customWidth="1"/>
    <col min="2270" max="2270" width="5" style="108" bestFit="1" customWidth="1"/>
    <col min="2271" max="2271" width="8" style="108" bestFit="1" customWidth="1"/>
    <col min="2272" max="2272" width="11.875" style="108" bestFit="1" customWidth="1"/>
    <col min="2273" max="2501" width="9" style="108"/>
    <col min="2502" max="2502" width="3.875" style="108" bestFit="1" customWidth="1"/>
    <col min="2503" max="2503" width="16" style="108" bestFit="1" customWidth="1"/>
    <col min="2504" max="2504" width="16.625" style="108" bestFit="1" customWidth="1"/>
    <col min="2505" max="2505" width="13.5" style="108" bestFit="1" customWidth="1"/>
    <col min="2506" max="2507" width="10.875" style="108" bestFit="1" customWidth="1"/>
    <col min="2508" max="2508" width="6.25" style="108" bestFit="1" customWidth="1"/>
    <col min="2509" max="2509" width="8.875" style="108" bestFit="1" customWidth="1"/>
    <col min="2510" max="2510" width="13.875" style="108" bestFit="1" customWidth="1"/>
    <col min="2511" max="2511" width="13.25" style="108" bestFit="1" customWidth="1"/>
    <col min="2512" max="2512" width="16" style="108" bestFit="1" customWidth="1"/>
    <col min="2513" max="2513" width="11.625" style="108" bestFit="1" customWidth="1"/>
    <col min="2514" max="2514" width="16.875" style="108" customWidth="1"/>
    <col min="2515" max="2515" width="13.25" style="108" customWidth="1"/>
    <col min="2516" max="2516" width="18.375" style="108" bestFit="1" customWidth="1"/>
    <col min="2517" max="2517" width="15" style="108" bestFit="1" customWidth="1"/>
    <col min="2518" max="2518" width="14.75" style="108" bestFit="1" customWidth="1"/>
    <col min="2519" max="2519" width="14.625" style="108" bestFit="1" customWidth="1"/>
    <col min="2520" max="2520" width="13.75" style="108" bestFit="1" customWidth="1"/>
    <col min="2521" max="2521" width="14.25" style="108" bestFit="1" customWidth="1"/>
    <col min="2522" max="2522" width="15.125" style="108" customWidth="1"/>
    <col min="2523" max="2523" width="20.5" style="108" bestFit="1" customWidth="1"/>
    <col min="2524" max="2524" width="27.875" style="108" bestFit="1" customWidth="1"/>
    <col min="2525" max="2525" width="6.875" style="108" bestFit="1" customWidth="1"/>
    <col min="2526" max="2526" width="5" style="108" bestFit="1" customWidth="1"/>
    <col min="2527" max="2527" width="8" style="108" bestFit="1" customWidth="1"/>
    <col min="2528" max="2528" width="11.875" style="108" bestFit="1" customWidth="1"/>
    <col min="2529" max="2757" width="9" style="108"/>
    <col min="2758" max="2758" width="3.875" style="108" bestFit="1" customWidth="1"/>
    <col min="2759" max="2759" width="16" style="108" bestFit="1" customWidth="1"/>
    <col min="2760" max="2760" width="16.625" style="108" bestFit="1" customWidth="1"/>
    <col min="2761" max="2761" width="13.5" style="108" bestFit="1" customWidth="1"/>
    <col min="2762" max="2763" width="10.875" style="108" bestFit="1" customWidth="1"/>
    <col min="2764" max="2764" width="6.25" style="108" bestFit="1" customWidth="1"/>
    <col min="2765" max="2765" width="8.875" style="108" bestFit="1" customWidth="1"/>
    <col min="2766" max="2766" width="13.875" style="108" bestFit="1" customWidth="1"/>
    <col min="2767" max="2767" width="13.25" style="108" bestFit="1" customWidth="1"/>
    <col min="2768" max="2768" width="16" style="108" bestFit="1" customWidth="1"/>
    <col min="2769" max="2769" width="11.625" style="108" bestFit="1" customWidth="1"/>
    <col min="2770" max="2770" width="16.875" style="108" customWidth="1"/>
    <col min="2771" max="2771" width="13.25" style="108" customWidth="1"/>
    <col min="2772" max="2772" width="18.375" style="108" bestFit="1" customWidth="1"/>
    <col min="2773" max="2773" width="15" style="108" bestFit="1" customWidth="1"/>
    <col min="2774" max="2774" width="14.75" style="108" bestFit="1" customWidth="1"/>
    <col min="2775" max="2775" width="14.625" style="108" bestFit="1" customWidth="1"/>
    <col min="2776" max="2776" width="13.75" style="108" bestFit="1" customWidth="1"/>
    <col min="2777" max="2777" width="14.25" style="108" bestFit="1" customWidth="1"/>
    <col min="2778" max="2778" width="15.125" style="108" customWidth="1"/>
    <col min="2779" max="2779" width="20.5" style="108" bestFit="1" customWidth="1"/>
    <col min="2780" max="2780" width="27.875" style="108" bestFit="1" customWidth="1"/>
    <col min="2781" max="2781" width="6.875" style="108" bestFit="1" customWidth="1"/>
    <col min="2782" max="2782" width="5" style="108" bestFit="1" customWidth="1"/>
    <col min="2783" max="2783" width="8" style="108" bestFit="1" customWidth="1"/>
    <col min="2784" max="2784" width="11.875" style="108" bestFit="1" customWidth="1"/>
    <col min="2785" max="3013" width="9" style="108"/>
    <col min="3014" max="3014" width="3.875" style="108" bestFit="1" customWidth="1"/>
    <col min="3015" max="3015" width="16" style="108" bestFit="1" customWidth="1"/>
    <col min="3016" max="3016" width="16.625" style="108" bestFit="1" customWidth="1"/>
    <col min="3017" max="3017" width="13.5" style="108" bestFit="1" customWidth="1"/>
    <col min="3018" max="3019" width="10.875" style="108" bestFit="1" customWidth="1"/>
    <col min="3020" max="3020" width="6.25" style="108" bestFit="1" customWidth="1"/>
    <col min="3021" max="3021" width="8.875" style="108" bestFit="1" customWidth="1"/>
    <col min="3022" max="3022" width="13.875" style="108" bestFit="1" customWidth="1"/>
    <col min="3023" max="3023" width="13.25" style="108" bestFit="1" customWidth="1"/>
    <col min="3024" max="3024" width="16" style="108" bestFit="1" customWidth="1"/>
    <col min="3025" max="3025" width="11.625" style="108" bestFit="1" customWidth="1"/>
    <col min="3026" max="3026" width="16.875" style="108" customWidth="1"/>
    <col min="3027" max="3027" width="13.25" style="108" customWidth="1"/>
    <col min="3028" max="3028" width="18.375" style="108" bestFit="1" customWidth="1"/>
    <col min="3029" max="3029" width="15" style="108" bestFit="1" customWidth="1"/>
    <col min="3030" max="3030" width="14.75" style="108" bestFit="1" customWidth="1"/>
    <col min="3031" max="3031" width="14.625" style="108" bestFit="1" customWidth="1"/>
    <col min="3032" max="3032" width="13.75" style="108" bestFit="1" customWidth="1"/>
    <col min="3033" max="3033" width="14.25" style="108" bestFit="1" customWidth="1"/>
    <col min="3034" max="3034" width="15.125" style="108" customWidth="1"/>
    <col min="3035" max="3035" width="20.5" style="108" bestFit="1" customWidth="1"/>
    <col min="3036" max="3036" width="27.875" style="108" bestFit="1" customWidth="1"/>
    <col min="3037" max="3037" width="6.875" style="108" bestFit="1" customWidth="1"/>
    <col min="3038" max="3038" width="5" style="108" bestFit="1" customWidth="1"/>
    <col min="3039" max="3039" width="8" style="108" bestFit="1" customWidth="1"/>
    <col min="3040" max="3040" width="11.875" style="108" bestFit="1" customWidth="1"/>
    <col min="3041" max="3269" width="9" style="108"/>
    <col min="3270" max="3270" width="3.875" style="108" bestFit="1" customWidth="1"/>
    <col min="3271" max="3271" width="16" style="108" bestFit="1" customWidth="1"/>
    <col min="3272" max="3272" width="16.625" style="108" bestFit="1" customWidth="1"/>
    <col min="3273" max="3273" width="13.5" style="108" bestFit="1" customWidth="1"/>
    <col min="3274" max="3275" width="10.875" style="108" bestFit="1" customWidth="1"/>
    <col min="3276" max="3276" width="6.25" style="108" bestFit="1" customWidth="1"/>
    <col min="3277" max="3277" width="8.875" style="108" bestFit="1" customWidth="1"/>
    <col min="3278" max="3278" width="13.875" style="108" bestFit="1" customWidth="1"/>
    <col min="3279" max="3279" width="13.25" style="108" bestFit="1" customWidth="1"/>
    <col min="3280" max="3280" width="16" style="108" bestFit="1" customWidth="1"/>
    <col min="3281" max="3281" width="11.625" style="108" bestFit="1" customWidth="1"/>
    <col min="3282" max="3282" width="16.875" style="108" customWidth="1"/>
    <col min="3283" max="3283" width="13.25" style="108" customWidth="1"/>
    <col min="3284" max="3284" width="18.375" style="108" bestFit="1" customWidth="1"/>
    <col min="3285" max="3285" width="15" style="108" bestFit="1" customWidth="1"/>
    <col min="3286" max="3286" width="14.75" style="108" bestFit="1" customWidth="1"/>
    <col min="3287" max="3287" width="14.625" style="108" bestFit="1" customWidth="1"/>
    <col min="3288" max="3288" width="13.75" style="108" bestFit="1" customWidth="1"/>
    <col min="3289" max="3289" width="14.25" style="108" bestFit="1" customWidth="1"/>
    <col min="3290" max="3290" width="15.125" style="108" customWidth="1"/>
    <col min="3291" max="3291" width="20.5" style="108" bestFit="1" customWidth="1"/>
    <col min="3292" max="3292" width="27.875" style="108" bestFit="1" customWidth="1"/>
    <col min="3293" max="3293" width="6.875" style="108" bestFit="1" customWidth="1"/>
    <col min="3294" max="3294" width="5" style="108" bestFit="1" customWidth="1"/>
    <col min="3295" max="3295" width="8" style="108" bestFit="1" customWidth="1"/>
    <col min="3296" max="3296" width="11.875" style="108" bestFit="1" customWidth="1"/>
    <col min="3297" max="3525" width="9" style="108"/>
    <col min="3526" max="3526" width="3.875" style="108" bestFit="1" customWidth="1"/>
    <col min="3527" max="3527" width="16" style="108" bestFit="1" customWidth="1"/>
    <col min="3528" max="3528" width="16.625" style="108" bestFit="1" customWidth="1"/>
    <col min="3529" max="3529" width="13.5" style="108" bestFit="1" customWidth="1"/>
    <col min="3530" max="3531" width="10.875" style="108" bestFit="1" customWidth="1"/>
    <col min="3532" max="3532" width="6.25" style="108" bestFit="1" customWidth="1"/>
    <col min="3533" max="3533" width="8.875" style="108" bestFit="1" customWidth="1"/>
    <col min="3534" max="3534" width="13.875" style="108" bestFit="1" customWidth="1"/>
    <col min="3535" max="3535" width="13.25" style="108" bestFit="1" customWidth="1"/>
    <col min="3536" max="3536" width="16" style="108" bestFit="1" customWidth="1"/>
    <col min="3537" max="3537" width="11.625" style="108" bestFit="1" customWidth="1"/>
    <col min="3538" max="3538" width="16.875" style="108" customWidth="1"/>
    <col min="3539" max="3539" width="13.25" style="108" customWidth="1"/>
    <col min="3540" max="3540" width="18.375" style="108" bestFit="1" customWidth="1"/>
    <col min="3541" max="3541" width="15" style="108" bestFit="1" customWidth="1"/>
    <col min="3542" max="3542" width="14.75" style="108" bestFit="1" customWidth="1"/>
    <col min="3543" max="3543" width="14.625" style="108" bestFit="1" customWidth="1"/>
    <col min="3544" max="3544" width="13.75" style="108" bestFit="1" customWidth="1"/>
    <col min="3545" max="3545" width="14.25" style="108" bestFit="1" customWidth="1"/>
    <col min="3546" max="3546" width="15.125" style="108" customWidth="1"/>
    <col min="3547" max="3547" width="20.5" style="108" bestFit="1" customWidth="1"/>
    <col min="3548" max="3548" width="27.875" style="108" bestFit="1" customWidth="1"/>
    <col min="3549" max="3549" width="6.875" style="108" bestFit="1" customWidth="1"/>
    <col min="3550" max="3550" width="5" style="108" bestFit="1" customWidth="1"/>
    <col min="3551" max="3551" width="8" style="108" bestFit="1" customWidth="1"/>
    <col min="3552" max="3552" width="11.875" style="108" bestFit="1" customWidth="1"/>
    <col min="3553" max="3781" width="9" style="108"/>
    <col min="3782" max="3782" width="3.875" style="108" bestFit="1" customWidth="1"/>
    <col min="3783" max="3783" width="16" style="108" bestFit="1" customWidth="1"/>
    <col min="3784" max="3784" width="16.625" style="108" bestFit="1" customWidth="1"/>
    <col min="3785" max="3785" width="13.5" style="108" bestFit="1" customWidth="1"/>
    <col min="3786" max="3787" width="10.875" style="108" bestFit="1" customWidth="1"/>
    <col min="3788" max="3788" width="6.25" style="108" bestFit="1" customWidth="1"/>
    <col min="3789" max="3789" width="8.875" style="108" bestFit="1" customWidth="1"/>
    <col min="3790" max="3790" width="13.875" style="108" bestFit="1" customWidth="1"/>
    <col min="3791" max="3791" width="13.25" style="108" bestFit="1" customWidth="1"/>
    <col min="3792" max="3792" width="16" style="108" bestFit="1" customWidth="1"/>
    <col min="3793" max="3793" width="11.625" style="108" bestFit="1" customWidth="1"/>
    <col min="3794" max="3794" width="16.875" style="108" customWidth="1"/>
    <col min="3795" max="3795" width="13.25" style="108" customWidth="1"/>
    <col min="3796" max="3796" width="18.375" style="108" bestFit="1" customWidth="1"/>
    <col min="3797" max="3797" width="15" style="108" bestFit="1" customWidth="1"/>
    <col min="3798" max="3798" width="14.75" style="108" bestFit="1" customWidth="1"/>
    <col min="3799" max="3799" width="14.625" style="108" bestFit="1" customWidth="1"/>
    <col min="3800" max="3800" width="13.75" style="108" bestFit="1" customWidth="1"/>
    <col min="3801" max="3801" width="14.25" style="108" bestFit="1" customWidth="1"/>
    <col min="3802" max="3802" width="15.125" style="108" customWidth="1"/>
    <col min="3803" max="3803" width="20.5" style="108" bestFit="1" customWidth="1"/>
    <col min="3804" max="3804" width="27.875" style="108" bestFit="1" customWidth="1"/>
    <col min="3805" max="3805" width="6.875" style="108" bestFit="1" customWidth="1"/>
    <col min="3806" max="3806" width="5" style="108" bestFit="1" customWidth="1"/>
    <col min="3807" max="3807" width="8" style="108" bestFit="1" customWidth="1"/>
    <col min="3808" max="3808" width="11.875" style="108" bestFit="1" customWidth="1"/>
    <col min="3809" max="4037" width="9" style="108"/>
    <col min="4038" max="4038" width="3.875" style="108" bestFit="1" customWidth="1"/>
    <col min="4039" max="4039" width="16" style="108" bestFit="1" customWidth="1"/>
    <col min="4040" max="4040" width="16.625" style="108" bestFit="1" customWidth="1"/>
    <col min="4041" max="4041" width="13.5" style="108" bestFit="1" customWidth="1"/>
    <col min="4042" max="4043" width="10.875" style="108" bestFit="1" customWidth="1"/>
    <col min="4044" max="4044" width="6.25" style="108" bestFit="1" customWidth="1"/>
    <col min="4045" max="4045" width="8.875" style="108" bestFit="1" customWidth="1"/>
    <col min="4046" max="4046" width="13.875" style="108" bestFit="1" customWidth="1"/>
    <col min="4047" max="4047" width="13.25" style="108" bestFit="1" customWidth="1"/>
    <col min="4048" max="4048" width="16" style="108" bestFit="1" customWidth="1"/>
    <col min="4049" max="4049" width="11.625" style="108" bestFit="1" customWidth="1"/>
    <col min="4050" max="4050" width="16.875" style="108" customWidth="1"/>
    <col min="4051" max="4051" width="13.25" style="108" customWidth="1"/>
    <col min="4052" max="4052" width="18.375" style="108" bestFit="1" customWidth="1"/>
    <col min="4053" max="4053" width="15" style="108" bestFit="1" customWidth="1"/>
    <col min="4054" max="4054" width="14.75" style="108" bestFit="1" customWidth="1"/>
    <col min="4055" max="4055" width="14.625" style="108" bestFit="1" customWidth="1"/>
    <col min="4056" max="4056" width="13.75" style="108" bestFit="1" customWidth="1"/>
    <col min="4057" max="4057" width="14.25" style="108" bestFit="1" customWidth="1"/>
    <col min="4058" max="4058" width="15.125" style="108" customWidth="1"/>
    <col min="4059" max="4059" width="20.5" style="108" bestFit="1" customWidth="1"/>
    <col min="4060" max="4060" width="27.875" style="108" bestFit="1" customWidth="1"/>
    <col min="4061" max="4061" width="6.875" style="108" bestFit="1" customWidth="1"/>
    <col min="4062" max="4062" width="5" style="108" bestFit="1" customWidth="1"/>
    <col min="4063" max="4063" width="8" style="108" bestFit="1" customWidth="1"/>
    <col min="4064" max="4064" width="11.875" style="108" bestFit="1" customWidth="1"/>
    <col min="4065" max="4293" width="9" style="108"/>
    <col min="4294" max="4294" width="3.875" style="108" bestFit="1" customWidth="1"/>
    <col min="4295" max="4295" width="16" style="108" bestFit="1" customWidth="1"/>
    <col min="4296" max="4296" width="16.625" style="108" bestFit="1" customWidth="1"/>
    <col min="4297" max="4297" width="13.5" style="108" bestFit="1" customWidth="1"/>
    <col min="4298" max="4299" width="10.875" style="108" bestFit="1" customWidth="1"/>
    <col min="4300" max="4300" width="6.25" style="108" bestFit="1" customWidth="1"/>
    <col min="4301" max="4301" width="8.875" style="108" bestFit="1" customWidth="1"/>
    <col min="4302" max="4302" width="13.875" style="108" bestFit="1" customWidth="1"/>
    <col min="4303" max="4303" width="13.25" style="108" bestFit="1" customWidth="1"/>
    <col min="4304" max="4304" width="16" style="108" bestFit="1" customWidth="1"/>
    <col min="4305" max="4305" width="11.625" style="108" bestFit="1" customWidth="1"/>
    <col min="4306" max="4306" width="16.875" style="108" customWidth="1"/>
    <col min="4307" max="4307" width="13.25" style="108" customWidth="1"/>
    <col min="4308" max="4308" width="18.375" style="108" bestFit="1" customWidth="1"/>
    <col min="4309" max="4309" width="15" style="108" bestFit="1" customWidth="1"/>
    <col min="4310" max="4310" width="14.75" style="108" bestFit="1" customWidth="1"/>
    <col min="4311" max="4311" width="14.625" style="108" bestFit="1" customWidth="1"/>
    <col min="4312" max="4312" width="13.75" style="108" bestFit="1" customWidth="1"/>
    <col min="4313" max="4313" width="14.25" style="108" bestFit="1" customWidth="1"/>
    <col min="4314" max="4314" width="15.125" style="108" customWidth="1"/>
    <col min="4315" max="4315" width="20.5" style="108" bestFit="1" customWidth="1"/>
    <col min="4316" max="4316" width="27.875" style="108" bestFit="1" customWidth="1"/>
    <col min="4317" max="4317" width="6.875" style="108" bestFit="1" customWidth="1"/>
    <col min="4318" max="4318" width="5" style="108" bestFit="1" customWidth="1"/>
    <col min="4319" max="4319" width="8" style="108" bestFit="1" customWidth="1"/>
    <col min="4320" max="4320" width="11.875" style="108" bestFit="1" customWidth="1"/>
    <col min="4321" max="4549" width="9" style="108"/>
    <col min="4550" max="4550" width="3.875" style="108" bestFit="1" customWidth="1"/>
    <col min="4551" max="4551" width="16" style="108" bestFit="1" customWidth="1"/>
    <col min="4552" max="4552" width="16.625" style="108" bestFit="1" customWidth="1"/>
    <col min="4553" max="4553" width="13.5" style="108" bestFit="1" customWidth="1"/>
    <col min="4554" max="4555" width="10.875" style="108" bestFit="1" customWidth="1"/>
    <col min="4556" max="4556" width="6.25" style="108" bestFit="1" customWidth="1"/>
    <col min="4557" max="4557" width="8.875" style="108" bestFit="1" customWidth="1"/>
    <col min="4558" max="4558" width="13.875" style="108" bestFit="1" customWidth="1"/>
    <col min="4559" max="4559" width="13.25" style="108" bestFit="1" customWidth="1"/>
    <col min="4560" max="4560" width="16" style="108" bestFit="1" customWidth="1"/>
    <col min="4561" max="4561" width="11.625" style="108" bestFit="1" customWidth="1"/>
    <col min="4562" max="4562" width="16.875" style="108" customWidth="1"/>
    <col min="4563" max="4563" width="13.25" style="108" customWidth="1"/>
    <col min="4564" max="4564" width="18.375" style="108" bestFit="1" customWidth="1"/>
    <col min="4565" max="4565" width="15" style="108" bestFit="1" customWidth="1"/>
    <col min="4566" max="4566" width="14.75" style="108" bestFit="1" customWidth="1"/>
    <col min="4567" max="4567" width="14.625" style="108" bestFit="1" customWidth="1"/>
    <col min="4568" max="4568" width="13.75" style="108" bestFit="1" customWidth="1"/>
    <col min="4569" max="4569" width="14.25" style="108" bestFit="1" customWidth="1"/>
    <col min="4570" max="4570" width="15.125" style="108" customWidth="1"/>
    <col min="4571" max="4571" width="20.5" style="108" bestFit="1" customWidth="1"/>
    <col min="4572" max="4572" width="27.875" style="108" bestFit="1" customWidth="1"/>
    <col min="4573" max="4573" width="6.875" style="108" bestFit="1" customWidth="1"/>
    <col min="4574" max="4574" width="5" style="108" bestFit="1" customWidth="1"/>
    <col min="4575" max="4575" width="8" style="108" bestFit="1" customWidth="1"/>
    <col min="4576" max="4576" width="11.875" style="108" bestFit="1" customWidth="1"/>
    <col min="4577" max="4805" width="9" style="108"/>
    <col min="4806" max="4806" width="3.875" style="108" bestFit="1" customWidth="1"/>
    <col min="4807" max="4807" width="16" style="108" bestFit="1" customWidth="1"/>
    <col min="4808" max="4808" width="16.625" style="108" bestFit="1" customWidth="1"/>
    <col min="4809" max="4809" width="13.5" style="108" bestFit="1" customWidth="1"/>
    <col min="4810" max="4811" width="10.875" style="108" bestFit="1" customWidth="1"/>
    <col min="4812" max="4812" width="6.25" style="108" bestFit="1" customWidth="1"/>
    <col min="4813" max="4813" width="8.875" style="108" bestFit="1" customWidth="1"/>
    <col min="4814" max="4814" width="13.875" style="108" bestFit="1" customWidth="1"/>
    <col min="4815" max="4815" width="13.25" style="108" bestFit="1" customWidth="1"/>
    <col min="4816" max="4816" width="16" style="108" bestFit="1" customWidth="1"/>
    <col min="4817" max="4817" width="11.625" style="108" bestFit="1" customWidth="1"/>
    <col min="4818" max="4818" width="16.875" style="108" customWidth="1"/>
    <col min="4819" max="4819" width="13.25" style="108" customWidth="1"/>
    <col min="4820" max="4820" width="18.375" style="108" bestFit="1" customWidth="1"/>
    <col min="4821" max="4821" width="15" style="108" bestFit="1" customWidth="1"/>
    <col min="4822" max="4822" width="14.75" style="108" bestFit="1" customWidth="1"/>
    <col min="4823" max="4823" width="14.625" style="108" bestFit="1" customWidth="1"/>
    <col min="4824" max="4824" width="13.75" style="108" bestFit="1" customWidth="1"/>
    <col min="4825" max="4825" width="14.25" style="108" bestFit="1" customWidth="1"/>
    <col min="4826" max="4826" width="15.125" style="108" customWidth="1"/>
    <col min="4827" max="4827" width="20.5" style="108" bestFit="1" customWidth="1"/>
    <col min="4828" max="4828" width="27.875" style="108" bestFit="1" customWidth="1"/>
    <col min="4829" max="4829" width="6.875" style="108" bestFit="1" customWidth="1"/>
    <col min="4830" max="4830" width="5" style="108" bestFit="1" customWidth="1"/>
    <col min="4831" max="4831" width="8" style="108" bestFit="1" customWidth="1"/>
    <col min="4832" max="4832" width="11.875" style="108" bestFit="1" customWidth="1"/>
    <col min="4833" max="5061" width="9" style="108"/>
    <col min="5062" max="5062" width="3.875" style="108" bestFit="1" customWidth="1"/>
    <col min="5063" max="5063" width="16" style="108" bestFit="1" customWidth="1"/>
    <col min="5064" max="5064" width="16.625" style="108" bestFit="1" customWidth="1"/>
    <col min="5065" max="5065" width="13.5" style="108" bestFit="1" customWidth="1"/>
    <col min="5066" max="5067" width="10.875" style="108" bestFit="1" customWidth="1"/>
    <col min="5068" max="5068" width="6.25" style="108" bestFit="1" customWidth="1"/>
    <col min="5069" max="5069" width="8.875" style="108" bestFit="1" customWidth="1"/>
    <col min="5070" max="5070" width="13.875" style="108" bestFit="1" customWidth="1"/>
    <col min="5071" max="5071" width="13.25" style="108" bestFit="1" customWidth="1"/>
    <col min="5072" max="5072" width="16" style="108" bestFit="1" customWidth="1"/>
    <col min="5073" max="5073" width="11.625" style="108" bestFit="1" customWidth="1"/>
    <col min="5074" max="5074" width="16.875" style="108" customWidth="1"/>
    <col min="5075" max="5075" width="13.25" style="108" customWidth="1"/>
    <col min="5076" max="5076" width="18.375" style="108" bestFit="1" customWidth="1"/>
    <col min="5077" max="5077" width="15" style="108" bestFit="1" customWidth="1"/>
    <col min="5078" max="5078" width="14.75" style="108" bestFit="1" customWidth="1"/>
    <col min="5079" max="5079" width="14.625" style="108" bestFit="1" customWidth="1"/>
    <col min="5080" max="5080" width="13.75" style="108" bestFit="1" customWidth="1"/>
    <col min="5081" max="5081" width="14.25" style="108" bestFit="1" customWidth="1"/>
    <col min="5082" max="5082" width="15.125" style="108" customWidth="1"/>
    <col min="5083" max="5083" width="20.5" style="108" bestFit="1" customWidth="1"/>
    <col min="5084" max="5084" width="27.875" style="108" bestFit="1" customWidth="1"/>
    <col min="5085" max="5085" width="6.875" style="108" bestFit="1" customWidth="1"/>
    <col min="5086" max="5086" width="5" style="108" bestFit="1" customWidth="1"/>
    <col min="5087" max="5087" width="8" style="108" bestFit="1" customWidth="1"/>
    <col min="5088" max="5088" width="11.875" style="108" bestFit="1" customWidth="1"/>
    <col min="5089" max="5317" width="9" style="108"/>
    <col min="5318" max="5318" width="3.875" style="108" bestFit="1" customWidth="1"/>
    <col min="5319" max="5319" width="16" style="108" bestFit="1" customWidth="1"/>
    <col min="5320" max="5320" width="16.625" style="108" bestFit="1" customWidth="1"/>
    <col min="5321" max="5321" width="13.5" style="108" bestFit="1" customWidth="1"/>
    <col min="5322" max="5323" width="10.875" style="108" bestFit="1" customWidth="1"/>
    <col min="5324" max="5324" width="6.25" style="108" bestFit="1" customWidth="1"/>
    <col min="5325" max="5325" width="8.875" style="108" bestFit="1" customWidth="1"/>
    <col min="5326" max="5326" width="13.875" style="108" bestFit="1" customWidth="1"/>
    <col min="5327" max="5327" width="13.25" style="108" bestFit="1" customWidth="1"/>
    <col min="5328" max="5328" width="16" style="108" bestFit="1" customWidth="1"/>
    <col min="5329" max="5329" width="11.625" style="108" bestFit="1" customWidth="1"/>
    <col min="5330" max="5330" width="16.875" style="108" customWidth="1"/>
    <col min="5331" max="5331" width="13.25" style="108" customWidth="1"/>
    <col min="5332" max="5332" width="18.375" style="108" bestFit="1" customWidth="1"/>
    <col min="5333" max="5333" width="15" style="108" bestFit="1" customWidth="1"/>
    <col min="5334" max="5334" width="14.75" style="108" bestFit="1" customWidth="1"/>
    <col min="5335" max="5335" width="14.625" style="108" bestFit="1" customWidth="1"/>
    <col min="5336" max="5336" width="13.75" style="108" bestFit="1" customWidth="1"/>
    <col min="5337" max="5337" width="14.25" style="108" bestFit="1" customWidth="1"/>
    <col min="5338" max="5338" width="15.125" style="108" customWidth="1"/>
    <col min="5339" max="5339" width="20.5" style="108" bestFit="1" customWidth="1"/>
    <col min="5340" max="5340" width="27.875" style="108" bestFit="1" customWidth="1"/>
    <col min="5341" max="5341" width="6.875" style="108" bestFit="1" customWidth="1"/>
    <col min="5342" max="5342" width="5" style="108" bestFit="1" customWidth="1"/>
    <col min="5343" max="5343" width="8" style="108" bestFit="1" customWidth="1"/>
    <col min="5344" max="5344" width="11.875" style="108" bestFit="1" customWidth="1"/>
    <col min="5345" max="5573" width="9" style="108"/>
    <col min="5574" max="5574" width="3.875" style="108" bestFit="1" customWidth="1"/>
    <col min="5575" max="5575" width="16" style="108" bestFit="1" customWidth="1"/>
    <col min="5576" max="5576" width="16.625" style="108" bestFit="1" customWidth="1"/>
    <col min="5577" max="5577" width="13.5" style="108" bestFit="1" customWidth="1"/>
    <col min="5578" max="5579" width="10.875" style="108" bestFit="1" customWidth="1"/>
    <col min="5580" max="5580" width="6.25" style="108" bestFit="1" customWidth="1"/>
    <col min="5581" max="5581" width="8.875" style="108" bestFit="1" customWidth="1"/>
    <col min="5582" max="5582" width="13.875" style="108" bestFit="1" customWidth="1"/>
    <col min="5583" max="5583" width="13.25" style="108" bestFit="1" customWidth="1"/>
    <col min="5584" max="5584" width="16" style="108" bestFit="1" customWidth="1"/>
    <col min="5585" max="5585" width="11.625" style="108" bestFit="1" customWidth="1"/>
    <col min="5586" max="5586" width="16.875" style="108" customWidth="1"/>
    <col min="5587" max="5587" width="13.25" style="108" customWidth="1"/>
    <col min="5588" max="5588" width="18.375" style="108" bestFit="1" customWidth="1"/>
    <col min="5589" max="5589" width="15" style="108" bestFit="1" customWidth="1"/>
    <col min="5590" max="5590" width="14.75" style="108" bestFit="1" customWidth="1"/>
    <col min="5591" max="5591" width="14.625" style="108" bestFit="1" customWidth="1"/>
    <col min="5592" max="5592" width="13.75" style="108" bestFit="1" customWidth="1"/>
    <col min="5593" max="5593" width="14.25" style="108" bestFit="1" customWidth="1"/>
    <col min="5594" max="5594" width="15.125" style="108" customWidth="1"/>
    <col min="5595" max="5595" width="20.5" style="108" bestFit="1" customWidth="1"/>
    <col min="5596" max="5596" width="27.875" style="108" bestFit="1" customWidth="1"/>
    <col min="5597" max="5597" width="6.875" style="108" bestFit="1" customWidth="1"/>
    <col min="5598" max="5598" width="5" style="108" bestFit="1" customWidth="1"/>
    <col min="5599" max="5599" width="8" style="108" bestFit="1" customWidth="1"/>
    <col min="5600" max="5600" width="11.875" style="108" bestFit="1" customWidth="1"/>
    <col min="5601" max="5829" width="9" style="108"/>
    <col min="5830" max="5830" width="3.875" style="108" bestFit="1" customWidth="1"/>
    <col min="5831" max="5831" width="16" style="108" bestFit="1" customWidth="1"/>
    <col min="5832" max="5832" width="16.625" style="108" bestFit="1" customWidth="1"/>
    <col min="5833" max="5833" width="13.5" style="108" bestFit="1" customWidth="1"/>
    <col min="5834" max="5835" width="10.875" style="108" bestFit="1" customWidth="1"/>
    <col min="5836" max="5836" width="6.25" style="108" bestFit="1" customWidth="1"/>
    <col min="5837" max="5837" width="8.875" style="108" bestFit="1" customWidth="1"/>
    <col min="5838" max="5838" width="13.875" style="108" bestFit="1" customWidth="1"/>
    <col min="5839" max="5839" width="13.25" style="108" bestFit="1" customWidth="1"/>
    <col min="5840" max="5840" width="16" style="108" bestFit="1" customWidth="1"/>
    <col min="5841" max="5841" width="11.625" style="108" bestFit="1" customWidth="1"/>
    <col min="5842" max="5842" width="16.875" style="108" customWidth="1"/>
    <col min="5843" max="5843" width="13.25" style="108" customWidth="1"/>
    <col min="5844" max="5844" width="18.375" style="108" bestFit="1" customWidth="1"/>
    <col min="5845" max="5845" width="15" style="108" bestFit="1" customWidth="1"/>
    <col min="5846" max="5846" width="14.75" style="108" bestFit="1" customWidth="1"/>
    <col min="5847" max="5847" width="14.625" style="108" bestFit="1" customWidth="1"/>
    <col min="5848" max="5848" width="13.75" style="108" bestFit="1" customWidth="1"/>
    <col min="5849" max="5849" width="14.25" style="108" bestFit="1" customWidth="1"/>
    <col min="5850" max="5850" width="15.125" style="108" customWidth="1"/>
    <col min="5851" max="5851" width="20.5" style="108" bestFit="1" customWidth="1"/>
    <col min="5852" max="5852" width="27.875" style="108" bestFit="1" customWidth="1"/>
    <col min="5853" max="5853" width="6.875" style="108" bestFit="1" customWidth="1"/>
    <col min="5854" max="5854" width="5" style="108" bestFit="1" customWidth="1"/>
    <col min="5855" max="5855" width="8" style="108" bestFit="1" customWidth="1"/>
    <col min="5856" max="5856" width="11.875" style="108" bestFit="1" customWidth="1"/>
    <col min="5857" max="6085" width="9" style="108"/>
    <col min="6086" max="6086" width="3.875" style="108" bestFit="1" customWidth="1"/>
    <col min="6087" max="6087" width="16" style="108" bestFit="1" customWidth="1"/>
    <col min="6088" max="6088" width="16.625" style="108" bestFit="1" customWidth="1"/>
    <col min="6089" max="6089" width="13.5" style="108" bestFit="1" customWidth="1"/>
    <col min="6090" max="6091" width="10.875" style="108" bestFit="1" customWidth="1"/>
    <col min="6092" max="6092" width="6.25" style="108" bestFit="1" customWidth="1"/>
    <col min="6093" max="6093" width="8.875" style="108" bestFit="1" customWidth="1"/>
    <col min="6094" max="6094" width="13.875" style="108" bestFit="1" customWidth="1"/>
    <col min="6095" max="6095" width="13.25" style="108" bestFit="1" customWidth="1"/>
    <col min="6096" max="6096" width="16" style="108" bestFit="1" customWidth="1"/>
    <col min="6097" max="6097" width="11.625" style="108" bestFit="1" customWidth="1"/>
    <col min="6098" max="6098" width="16.875" style="108" customWidth="1"/>
    <col min="6099" max="6099" width="13.25" style="108" customWidth="1"/>
    <col min="6100" max="6100" width="18.375" style="108" bestFit="1" customWidth="1"/>
    <col min="6101" max="6101" width="15" style="108" bestFit="1" customWidth="1"/>
    <col min="6102" max="6102" width="14.75" style="108" bestFit="1" customWidth="1"/>
    <col min="6103" max="6103" width="14.625" style="108" bestFit="1" customWidth="1"/>
    <col min="6104" max="6104" width="13.75" style="108" bestFit="1" customWidth="1"/>
    <col min="6105" max="6105" width="14.25" style="108" bestFit="1" customWidth="1"/>
    <col min="6106" max="6106" width="15.125" style="108" customWidth="1"/>
    <col min="6107" max="6107" width="20.5" style="108" bestFit="1" customWidth="1"/>
    <col min="6108" max="6108" width="27.875" style="108" bestFit="1" customWidth="1"/>
    <col min="6109" max="6109" width="6.875" style="108" bestFit="1" customWidth="1"/>
    <col min="6110" max="6110" width="5" style="108" bestFit="1" customWidth="1"/>
    <col min="6111" max="6111" width="8" style="108" bestFit="1" customWidth="1"/>
    <col min="6112" max="6112" width="11.875" style="108" bestFit="1" customWidth="1"/>
    <col min="6113" max="6341" width="9" style="108"/>
    <col min="6342" max="6342" width="3.875" style="108" bestFit="1" customWidth="1"/>
    <col min="6343" max="6343" width="16" style="108" bestFit="1" customWidth="1"/>
    <col min="6344" max="6344" width="16.625" style="108" bestFit="1" customWidth="1"/>
    <col min="6345" max="6345" width="13.5" style="108" bestFit="1" customWidth="1"/>
    <col min="6346" max="6347" width="10.875" style="108" bestFit="1" customWidth="1"/>
    <col min="6348" max="6348" width="6.25" style="108" bestFit="1" customWidth="1"/>
    <col min="6349" max="6349" width="8.875" style="108" bestFit="1" customWidth="1"/>
    <col min="6350" max="6350" width="13.875" style="108" bestFit="1" customWidth="1"/>
    <col min="6351" max="6351" width="13.25" style="108" bestFit="1" customWidth="1"/>
    <col min="6352" max="6352" width="16" style="108" bestFit="1" customWidth="1"/>
    <col min="6353" max="6353" width="11.625" style="108" bestFit="1" customWidth="1"/>
    <col min="6354" max="6354" width="16.875" style="108" customWidth="1"/>
    <col min="6355" max="6355" width="13.25" style="108" customWidth="1"/>
    <col min="6356" max="6356" width="18.375" style="108" bestFit="1" customWidth="1"/>
    <col min="6357" max="6357" width="15" style="108" bestFit="1" customWidth="1"/>
    <col min="6358" max="6358" width="14.75" style="108" bestFit="1" customWidth="1"/>
    <col min="6359" max="6359" width="14.625" style="108" bestFit="1" customWidth="1"/>
    <col min="6360" max="6360" width="13.75" style="108" bestFit="1" customWidth="1"/>
    <col min="6361" max="6361" width="14.25" style="108" bestFit="1" customWidth="1"/>
    <col min="6362" max="6362" width="15.125" style="108" customWidth="1"/>
    <col min="6363" max="6363" width="20.5" style="108" bestFit="1" customWidth="1"/>
    <col min="6364" max="6364" width="27.875" style="108" bestFit="1" customWidth="1"/>
    <col min="6365" max="6365" width="6.875" style="108" bestFit="1" customWidth="1"/>
    <col min="6366" max="6366" width="5" style="108" bestFit="1" customWidth="1"/>
    <col min="6367" max="6367" width="8" style="108" bestFit="1" customWidth="1"/>
    <col min="6368" max="6368" width="11.875" style="108" bestFit="1" customWidth="1"/>
    <col min="6369" max="6597" width="9" style="108"/>
    <col min="6598" max="6598" width="3.875" style="108" bestFit="1" customWidth="1"/>
    <col min="6599" max="6599" width="16" style="108" bestFit="1" customWidth="1"/>
    <col min="6600" max="6600" width="16.625" style="108" bestFit="1" customWidth="1"/>
    <col min="6601" max="6601" width="13.5" style="108" bestFit="1" customWidth="1"/>
    <col min="6602" max="6603" width="10.875" style="108" bestFit="1" customWidth="1"/>
    <col min="6604" max="6604" width="6.25" style="108" bestFit="1" customWidth="1"/>
    <col min="6605" max="6605" width="8.875" style="108" bestFit="1" customWidth="1"/>
    <col min="6606" max="6606" width="13.875" style="108" bestFit="1" customWidth="1"/>
    <col min="6607" max="6607" width="13.25" style="108" bestFit="1" customWidth="1"/>
    <col min="6608" max="6608" width="16" style="108" bestFit="1" customWidth="1"/>
    <col min="6609" max="6609" width="11.625" style="108" bestFit="1" customWidth="1"/>
    <col min="6610" max="6610" width="16.875" style="108" customWidth="1"/>
    <col min="6611" max="6611" width="13.25" style="108" customWidth="1"/>
    <col min="6612" max="6612" width="18.375" style="108" bestFit="1" customWidth="1"/>
    <col min="6613" max="6613" width="15" style="108" bestFit="1" customWidth="1"/>
    <col min="6614" max="6614" width="14.75" style="108" bestFit="1" customWidth="1"/>
    <col min="6615" max="6615" width="14.625" style="108" bestFit="1" customWidth="1"/>
    <col min="6616" max="6616" width="13.75" style="108" bestFit="1" customWidth="1"/>
    <col min="6617" max="6617" width="14.25" style="108" bestFit="1" customWidth="1"/>
    <col min="6618" max="6618" width="15.125" style="108" customWidth="1"/>
    <col min="6619" max="6619" width="20.5" style="108" bestFit="1" customWidth="1"/>
    <col min="6620" max="6620" width="27.875" style="108" bestFit="1" customWidth="1"/>
    <col min="6621" max="6621" width="6.875" style="108" bestFit="1" customWidth="1"/>
    <col min="6622" max="6622" width="5" style="108" bestFit="1" customWidth="1"/>
    <col min="6623" max="6623" width="8" style="108" bestFit="1" customWidth="1"/>
    <col min="6624" max="6624" width="11.875" style="108" bestFit="1" customWidth="1"/>
    <col min="6625" max="6853" width="9" style="108"/>
    <col min="6854" max="6854" width="3.875" style="108" bestFit="1" customWidth="1"/>
    <col min="6855" max="6855" width="16" style="108" bestFit="1" customWidth="1"/>
    <col min="6856" max="6856" width="16.625" style="108" bestFit="1" customWidth="1"/>
    <col min="6857" max="6857" width="13.5" style="108" bestFit="1" customWidth="1"/>
    <col min="6858" max="6859" width="10.875" style="108" bestFit="1" customWidth="1"/>
    <col min="6860" max="6860" width="6.25" style="108" bestFit="1" customWidth="1"/>
    <col min="6861" max="6861" width="8.875" style="108" bestFit="1" customWidth="1"/>
    <col min="6862" max="6862" width="13.875" style="108" bestFit="1" customWidth="1"/>
    <col min="6863" max="6863" width="13.25" style="108" bestFit="1" customWidth="1"/>
    <col min="6864" max="6864" width="16" style="108" bestFit="1" customWidth="1"/>
    <col min="6865" max="6865" width="11.625" style="108" bestFit="1" customWidth="1"/>
    <col min="6866" max="6866" width="16.875" style="108" customWidth="1"/>
    <col min="6867" max="6867" width="13.25" style="108" customWidth="1"/>
    <col min="6868" max="6868" width="18.375" style="108" bestFit="1" customWidth="1"/>
    <col min="6869" max="6869" width="15" style="108" bestFit="1" customWidth="1"/>
    <col min="6870" max="6870" width="14.75" style="108" bestFit="1" customWidth="1"/>
    <col min="6871" max="6871" width="14.625" style="108" bestFit="1" customWidth="1"/>
    <col min="6872" max="6872" width="13.75" style="108" bestFit="1" customWidth="1"/>
    <col min="6873" max="6873" width="14.25" style="108" bestFit="1" customWidth="1"/>
    <col min="6874" max="6874" width="15.125" style="108" customWidth="1"/>
    <col min="6875" max="6875" width="20.5" style="108" bestFit="1" customWidth="1"/>
    <col min="6876" max="6876" width="27.875" style="108" bestFit="1" customWidth="1"/>
    <col min="6877" max="6877" width="6.875" style="108" bestFit="1" customWidth="1"/>
    <col min="6878" max="6878" width="5" style="108" bestFit="1" customWidth="1"/>
    <col min="6879" max="6879" width="8" style="108" bestFit="1" customWidth="1"/>
    <col min="6880" max="6880" width="11.875" style="108" bestFit="1" customWidth="1"/>
    <col min="6881" max="7109" width="9" style="108"/>
    <col min="7110" max="7110" width="3.875" style="108" bestFit="1" customWidth="1"/>
    <col min="7111" max="7111" width="16" style="108" bestFit="1" customWidth="1"/>
    <col min="7112" max="7112" width="16.625" style="108" bestFit="1" customWidth="1"/>
    <col min="7113" max="7113" width="13.5" style="108" bestFit="1" customWidth="1"/>
    <col min="7114" max="7115" width="10.875" style="108" bestFit="1" customWidth="1"/>
    <col min="7116" max="7116" width="6.25" style="108" bestFit="1" customWidth="1"/>
    <col min="7117" max="7117" width="8.875" style="108" bestFit="1" customWidth="1"/>
    <col min="7118" max="7118" width="13.875" style="108" bestFit="1" customWidth="1"/>
    <col min="7119" max="7119" width="13.25" style="108" bestFit="1" customWidth="1"/>
    <col min="7120" max="7120" width="16" style="108" bestFit="1" customWidth="1"/>
    <col min="7121" max="7121" width="11.625" style="108" bestFit="1" customWidth="1"/>
    <col min="7122" max="7122" width="16.875" style="108" customWidth="1"/>
    <col min="7123" max="7123" width="13.25" style="108" customWidth="1"/>
    <col min="7124" max="7124" width="18.375" style="108" bestFit="1" customWidth="1"/>
    <col min="7125" max="7125" width="15" style="108" bestFit="1" customWidth="1"/>
    <col min="7126" max="7126" width="14.75" style="108" bestFit="1" customWidth="1"/>
    <col min="7127" max="7127" width="14.625" style="108" bestFit="1" customWidth="1"/>
    <col min="7128" max="7128" width="13.75" style="108" bestFit="1" customWidth="1"/>
    <col min="7129" max="7129" width="14.25" style="108" bestFit="1" customWidth="1"/>
    <col min="7130" max="7130" width="15.125" style="108" customWidth="1"/>
    <col min="7131" max="7131" width="20.5" style="108" bestFit="1" customWidth="1"/>
    <col min="7132" max="7132" width="27.875" style="108" bestFit="1" customWidth="1"/>
    <col min="7133" max="7133" width="6.875" style="108" bestFit="1" customWidth="1"/>
    <col min="7134" max="7134" width="5" style="108" bestFit="1" customWidth="1"/>
    <col min="7135" max="7135" width="8" style="108" bestFit="1" customWidth="1"/>
    <col min="7136" max="7136" width="11.875" style="108" bestFit="1" customWidth="1"/>
    <col min="7137" max="7365" width="9" style="108"/>
    <col min="7366" max="7366" width="3.875" style="108" bestFit="1" customWidth="1"/>
    <col min="7367" max="7367" width="16" style="108" bestFit="1" customWidth="1"/>
    <col min="7368" max="7368" width="16.625" style="108" bestFit="1" customWidth="1"/>
    <col min="7369" max="7369" width="13.5" style="108" bestFit="1" customWidth="1"/>
    <col min="7370" max="7371" width="10.875" style="108" bestFit="1" customWidth="1"/>
    <col min="7372" max="7372" width="6.25" style="108" bestFit="1" customWidth="1"/>
    <col min="7373" max="7373" width="8.875" style="108" bestFit="1" customWidth="1"/>
    <col min="7374" max="7374" width="13.875" style="108" bestFit="1" customWidth="1"/>
    <col min="7375" max="7375" width="13.25" style="108" bestFit="1" customWidth="1"/>
    <col min="7376" max="7376" width="16" style="108" bestFit="1" customWidth="1"/>
    <col min="7377" max="7377" width="11.625" style="108" bestFit="1" customWidth="1"/>
    <col min="7378" max="7378" width="16.875" style="108" customWidth="1"/>
    <col min="7379" max="7379" width="13.25" style="108" customWidth="1"/>
    <col min="7380" max="7380" width="18.375" style="108" bestFit="1" customWidth="1"/>
    <col min="7381" max="7381" width="15" style="108" bestFit="1" customWidth="1"/>
    <col min="7382" max="7382" width="14.75" style="108" bestFit="1" customWidth="1"/>
    <col min="7383" max="7383" width="14.625" style="108" bestFit="1" customWidth="1"/>
    <col min="7384" max="7384" width="13.75" style="108" bestFit="1" customWidth="1"/>
    <col min="7385" max="7385" width="14.25" style="108" bestFit="1" customWidth="1"/>
    <col min="7386" max="7386" width="15.125" style="108" customWidth="1"/>
    <col min="7387" max="7387" width="20.5" style="108" bestFit="1" customWidth="1"/>
    <col min="7388" max="7388" width="27.875" style="108" bestFit="1" customWidth="1"/>
    <col min="7389" max="7389" width="6.875" style="108" bestFit="1" customWidth="1"/>
    <col min="7390" max="7390" width="5" style="108" bestFit="1" customWidth="1"/>
    <col min="7391" max="7391" width="8" style="108" bestFit="1" customWidth="1"/>
    <col min="7392" max="7392" width="11.875" style="108" bestFit="1" customWidth="1"/>
    <col min="7393" max="7621" width="9" style="108"/>
    <col min="7622" max="7622" width="3.875" style="108" bestFit="1" customWidth="1"/>
    <col min="7623" max="7623" width="16" style="108" bestFit="1" customWidth="1"/>
    <col min="7624" max="7624" width="16.625" style="108" bestFit="1" customWidth="1"/>
    <col min="7625" max="7625" width="13.5" style="108" bestFit="1" customWidth="1"/>
    <col min="7626" max="7627" width="10.875" style="108" bestFit="1" customWidth="1"/>
    <col min="7628" max="7628" width="6.25" style="108" bestFit="1" customWidth="1"/>
    <col min="7629" max="7629" width="8.875" style="108" bestFit="1" customWidth="1"/>
    <col min="7630" max="7630" width="13.875" style="108" bestFit="1" customWidth="1"/>
    <col min="7631" max="7631" width="13.25" style="108" bestFit="1" customWidth="1"/>
    <col min="7632" max="7632" width="16" style="108" bestFit="1" customWidth="1"/>
    <col min="7633" max="7633" width="11.625" style="108" bestFit="1" customWidth="1"/>
    <col min="7634" max="7634" width="16.875" style="108" customWidth="1"/>
    <col min="7635" max="7635" width="13.25" style="108" customWidth="1"/>
    <col min="7636" max="7636" width="18.375" style="108" bestFit="1" customWidth="1"/>
    <col min="7637" max="7637" width="15" style="108" bestFit="1" customWidth="1"/>
    <col min="7638" max="7638" width="14.75" style="108" bestFit="1" customWidth="1"/>
    <col min="7639" max="7639" width="14.625" style="108" bestFit="1" customWidth="1"/>
    <col min="7640" max="7640" width="13.75" style="108" bestFit="1" customWidth="1"/>
    <col min="7641" max="7641" width="14.25" style="108" bestFit="1" customWidth="1"/>
    <col min="7642" max="7642" width="15.125" style="108" customWidth="1"/>
    <col min="7643" max="7643" width="20.5" style="108" bestFit="1" customWidth="1"/>
    <col min="7644" max="7644" width="27.875" style="108" bestFit="1" customWidth="1"/>
    <col min="7645" max="7645" width="6.875" style="108" bestFit="1" customWidth="1"/>
    <col min="7646" max="7646" width="5" style="108" bestFit="1" customWidth="1"/>
    <col min="7647" max="7647" width="8" style="108" bestFit="1" customWidth="1"/>
    <col min="7648" max="7648" width="11.875" style="108" bestFit="1" customWidth="1"/>
    <col min="7649" max="7877" width="9" style="108"/>
    <col min="7878" max="7878" width="3.875" style="108" bestFit="1" customWidth="1"/>
    <col min="7879" max="7879" width="16" style="108" bestFit="1" customWidth="1"/>
    <col min="7880" max="7880" width="16.625" style="108" bestFit="1" customWidth="1"/>
    <col min="7881" max="7881" width="13.5" style="108" bestFit="1" customWidth="1"/>
    <col min="7882" max="7883" width="10.875" style="108" bestFit="1" customWidth="1"/>
    <col min="7884" max="7884" width="6.25" style="108" bestFit="1" customWidth="1"/>
    <col min="7885" max="7885" width="8.875" style="108" bestFit="1" customWidth="1"/>
    <col min="7886" max="7886" width="13.875" style="108" bestFit="1" customWidth="1"/>
    <col min="7887" max="7887" width="13.25" style="108" bestFit="1" customWidth="1"/>
    <col min="7888" max="7888" width="16" style="108" bestFit="1" customWidth="1"/>
    <col min="7889" max="7889" width="11.625" style="108" bestFit="1" customWidth="1"/>
    <col min="7890" max="7890" width="16.875" style="108" customWidth="1"/>
    <col min="7891" max="7891" width="13.25" style="108" customWidth="1"/>
    <col min="7892" max="7892" width="18.375" style="108" bestFit="1" customWidth="1"/>
    <col min="7893" max="7893" width="15" style="108" bestFit="1" customWidth="1"/>
    <col min="7894" max="7894" width="14.75" style="108" bestFit="1" customWidth="1"/>
    <col min="7895" max="7895" width="14.625" style="108" bestFit="1" customWidth="1"/>
    <col min="7896" max="7896" width="13.75" style="108" bestFit="1" customWidth="1"/>
    <col min="7897" max="7897" width="14.25" style="108" bestFit="1" customWidth="1"/>
    <col min="7898" max="7898" width="15.125" style="108" customWidth="1"/>
    <col min="7899" max="7899" width="20.5" style="108" bestFit="1" customWidth="1"/>
    <col min="7900" max="7900" width="27.875" style="108" bestFit="1" customWidth="1"/>
    <col min="7901" max="7901" width="6.875" style="108" bestFit="1" customWidth="1"/>
    <col min="7902" max="7902" width="5" style="108" bestFit="1" customWidth="1"/>
    <col min="7903" max="7903" width="8" style="108" bestFit="1" customWidth="1"/>
    <col min="7904" max="7904" width="11.875" style="108" bestFit="1" customWidth="1"/>
    <col min="7905" max="8133" width="9" style="108"/>
    <col min="8134" max="8134" width="3.875" style="108" bestFit="1" customWidth="1"/>
    <col min="8135" max="8135" width="16" style="108" bestFit="1" customWidth="1"/>
    <col min="8136" max="8136" width="16.625" style="108" bestFit="1" customWidth="1"/>
    <col min="8137" max="8137" width="13.5" style="108" bestFit="1" customWidth="1"/>
    <col min="8138" max="8139" width="10.875" style="108" bestFit="1" customWidth="1"/>
    <col min="8140" max="8140" width="6.25" style="108" bestFit="1" customWidth="1"/>
    <col min="8141" max="8141" width="8.875" style="108" bestFit="1" customWidth="1"/>
    <col min="8142" max="8142" width="13.875" style="108" bestFit="1" customWidth="1"/>
    <col min="8143" max="8143" width="13.25" style="108" bestFit="1" customWidth="1"/>
    <col min="8144" max="8144" width="16" style="108" bestFit="1" customWidth="1"/>
    <col min="8145" max="8145" width="11.625" style="108" bestFit="1" customWidth="1"/>
    <col min="8146" max="8146" width="16.875" style="108" customWidth="1"/>
    <col min="8147" max="8147" width="13.25" style="108" customWidth="1"/>
    <col min="8148" max="8148" width="18.375" style="108" bestFit="1" customWidth="1"/>
    <col min="8149" max="8149" width="15" style="108" bestFit="1" customWidth="1"/>
    <col min="8150" max="8150" width="14.75" style="108" bestFit="1" customWidth="1"/>
    <col min="8151" max="8151" width="14.625" style="108" bestFit="1" customWidth="1"/>
    <col min="8152" max="8152" width="13.75" style="108" bestFit="1" customWidth="1"/>
    <col min="8153" max="8153" width="14.25" style="108" bestFit="1" customWidth="1"/>
    <col min="8154" max="8154" width="15.125" style="108" customWidth="1"/>
    <col min="8155" max="8155" width="20.5" style="108" bestFit="1" customWidth="1"/>
    <col min="8156" max="8156" width="27.875" style="108" bestFit="1" customWidth="1"/>
    <col min="8157" max="8157" width="6.875" style="108" bestFit="1" customWidth="1"/>
    <col min="8158" max="8158" width="5" style="108" bestFit="1" customWidth="1"/>
    <col min="8159" max="8159" width="8" style="108" bestFit="1" customWidth="1"/>
    <col min="8160" max="8160" width="11.875" style="108" bestFit="1" customWidth="1"/>
    <col min="8161" max="8389" width="9" style="108"/>
    <col min="8390" max="8390" width="3.875" style="108" bestFit="1" customWidth="1"/>
    <col min="8391" max="8391" width="16" style="108" bestFit="1" customWidth="1"/>
    <col min="8392" max="8392" width="16.625" style="108" bestFit="1" customWidth="1"/>
    <col min="8393" max="8393" width="13.5" style="108" bestFit="1" customWidth="1"/>
    <col min="8394" max="8395" width="10.875" style="108" bestFit="1" customWidth="1"/>
    <col min="8396" max="8396" width="6.25" style="108" bestFit="1" customWidth="1"/>
    <col min="8397" max="8397" width="8.875" style="108" bestFit="1" customWidth="1"/>
    <col min="8398" max="8398" width="13.875" style="108" bestFit="1" customWidth="1"/>
    <col min="8399" max="8399" width="13.25" style="108" bestFit="1" customWidth="1"/>
    <col min="8400" max="8400" width="16" style="108" bestFit="1" customWidth="1"/>
    <col min="8401" max="8401" width="11.625" style="108" bestFit="1" customWidth="1"/>
    <col min="8402" max="8402" width="16.875" style="108" customWidth="1"/>
    <col min="8403" max="8403" width="13.25" style="108" customWidth="1"/>
    <col min="8404" max="8404" width="18.375" style="108" bestFit="1" customWidth="1"/>
    <col min="8405" max="8405" width="15" style="108" bestFit="1" customWidth="1"/>
    <col min="8406" max="8406" width="14.75" style="108" bestFit="1" customWidth="1"/>
    <col min="8407" max="8407" width="14.625" style="108" bestFit="1" customWidth="1"/>
    <col min="8408" max="8408" width="13.75" style="108" bestFit="1" customWidth="1"/>
    <col min="8409" max="8409" width="14.25" style="108" bestFit="1" customWidth="1"/>
    <col min="8410" max="8410" width="15.125" style="108" customWidth="1"/>
    <col min="8411" max="8411" width="20.5" style="108" bestFit="1" customWidth="1"/>
    <col min="8412" max="8412" width="27.875" style="108" bestFit="1" customWidth="1"/>
    <col min="8413" max="8413" width="6.875" style="108" bestFit="1" customWidth="1"/>
    <col min="8414" max="8414" width="5" style="108" bestFit="1" customWidth="1"/>
    <col min="8415" max="8415" width="8" style="108" bestFit="1" customWidth="1"/>
    <col min="8416" max="8416" width="11.875" style="108" bestFit="1" customWidth="1"/>
    <col min="8417" max="8645" width="9" style="108"/>
    <col min="8646" max="8646" width="3.875" style="108" bestFit="1" customWidth="1"/>
    <col min="8647" max="8647" width="16" style="108" bestFit="1" customWidth="1"/>
    <col min="8648" max="8648" width="16.625" style="108" bestFit="1" customWidth="1"/>
    <col min="8649" max="8649" width="13.5" style="108" bestFit="1" customWidth="1"/>
    <col min="8650" max="8651" width="10.875" style="108" bestFit="1" customWidth="1"/>
    <col min="8652" max="8652" width="6.25" style="108" bestFit="1" customWidth="1"/>
    <col min="8653" max="8653" width="8.875" style="108" bestFit="1" customWidth="1"/>
    <col min="8654" max="8654" width="13.875" style="108" bestFit="1" customWidth="1"/>
    <col min="8655" max="8655" width="13.25" style="108" bestFit="1" customWidth="1"/>
    <col min="8656" max="8656" width="16" style="108" bestFit="1" customWidth="1"/>
    <col min="8657" max="8657" width="11.625" style="108" bestFit="1" customWidth="1"/>
    <col min="8658" max="8658" width="16.875" style="108" customWidth="1"/>
    <col min="8659" max="8659" width="13.25" style="108" customWidth="1"/>
    <col min="8660" max="8660" width="18.375" style="108" bestFit="1" customWidth="1"/>
    <col min="8661" max="8661" width="15" style="108" bestFit="1" customWidth="1"/>
    <col min="8662" max="8662" width="14.75" style="108" bestFit="1" customWidth="1"/>
    <col min="8663" max="8663" width="14.625" style="108" bestFit="1" customWidth="1"/>
    <col min="8664" max="8664" width="13.75" style="108" bestFit="1" customWidth="1"/>
    <col min="8665" max="8665" width="14.25" style="108" bestFit="1" customWidth="1"/>
    <col min="8666" max="8666" width="15.125" style="108" customWidth="1"/>
    <col min="8667" max="8667" width="20.5" style="108" bestFit="1" customWidth="1"/>
    <col min="8668" max="8668" width="27.875" style="108" bestFit="1" customWidth="1"/>
    <col min="8669" max="8669" width="6.875" style="108" bestFit="1" customWidth="1"/>
    <col min="8670" max="8670" width="5" style="108" bestFit="1" customWidth="1"/>
    <col min="8671" max="8671" width="8" style="108" bestFit="1" customWidth="1"/>
    <col min="8672" max="8672" width="11.875" style="108" bestFit="1" customWidth="1"/>
    <col min="8673" max="8901" width="9" style="108"/>
    <col min="8902" max="8902" width="3.875" style="108" bestFit="1" customWidth="1"/>
    <col min="8903" max="8903" width="16" style="108" bestFit="1" customWidth="1"/>
    <col min="8904" max="8904" width="16.625" style="108" bestFit="1" customWidth="1"/>
    <col min="8905" max="8905" width="13.5" style="108" bestFit="1" customWidth="1"/>
    <col min="8906" max="8907" width="10.875" style="108" bestFit="1" customWidth="1"/>
    <col min="8908" max="8908" width="6.25" style="108" bestFit="1" customWidth="1"/>
    <col min="8909" max="8909" width="8.875" style="108" bestFit="1" customWidth="1"/>
    <col min="8910" max="8910" width="13.875" style="108" bestFit="1" customWidth="1"/>
    <col min="8911" max="8911" width="13.25" style="108" bestFit="1" customWidth="1"/>
    <col min="8912" max="8912" width="16" style="108" bestFit="1" customWidth="1"/>
    <col min="8913" max="8913" width="11.625" style="108" bestFit="1" customWidth="1"/>
    <col min="8914" max="8914" width="16.875" style="108" customWidth="1"/>
    <col min="8915" max="8915" width="13.25" style="108" customWidth="1"/>
    <col min="8916" max="8916" width="18.375" style="108" bestFit="1" customWidth="1"/>
    <col min="8917" max="8917" width="15" style="108" bestFit="1" customWidth="1"/>
    <col min="8918" max="8918" width="14.75" style="108" bestFit="1" customWidth="1"/>
    <col min="8919" max="8919" width="14.625" style="108" bestFit="1" customWidth="1"/>
    <col min="8920" max="8920" width="13.75" style="108" bestFit="1" customWidth="1"/>
    <col min="8921" max="8921" width="14.25" style="108" bestFit="1" customWidth="1"/>
    <col min="8922" max="8922" width="15.125" style="108" customWidth="1"/>
    <col min="8923" max="8923" width="20.5" style="108" bestFit="1" customWidth="1"/>
    <col min="8924" max="8924" width="27.875" style="108" bestFit="1" customWidth="1"/>
    <col min="8925" max="8925" width="6.875" style="108" bestFit="1" customWidth="1"/>
    <col min="8926" max="8926" width="5" style="108" bestFit="1" customWidth="1"/>
    <col min="8927" max="8927" width="8" style="108" bestFit="1" customWidth="1"/>
    <col min="8928" max="8928" width="11.875" style="108" bestFit="1" customWidth="1"/>
    <col min="8929" max="9157" width="9" style="108"/>
    <col min="9158" max="9158" width="3.875" style="108" bestFit="1" customWidth="1"/>
    <col min="9159" max="9159" width="16" style="108" bestFit="1" customWidth="1"/>
    <col min="9160" max="9160" width="16.625" style="108" bestFit="1" customWidth="1"/>
    <col min="9161" max="9161" width="13.5" style="108" bestFit="1" customWidth="1"/>
    <col min="9162" max="9163" width="10.875" style="108" bestFit="1" customWidth="1"/>
    <col min="9164" max="9164" width="6.25" style="108" bestFit="1" customWidth="1"/>
    <col min="9165" max="9165" width="8.875" style="108" bestFit="1" customWidth="1"/>
    <col min="9166" max="9166" width="13.875" style="108" bestFit="1" customWidth="1"/>
    <col min="9167" max="9167" width="13.25" style="108" bestFit="1" customWidth="1"/>
    <col min="9168" max="9168" width="16" style="108" bestFit="1" customWidth="1"/>
    <col min="9169" max="9169" width="11.625" style="108" bestFit="1" customWidth="1"/>
    <col min="9170" max="9170" width="16.875" style="108" customWidth="1"/>
    <col min="9171" max="9171" width="13.25" style="108" customWidth="1"/>
    <col min="9172" max="9172" width="18.375" style="108" bestFit="1" customWidth="1"/>
    <col min="9173" max="9173" width="15" style="108" bestFit="1" customWidth="1"/>
    <col min="9174" max="9174" width="14.75" style="108" bestFit="1" customWidth="1"/>
    <col min="9175" max="9175" width="14.625" style="108" bestFit="1" customWidth="1"/>
    <col min="9176" max="9176" width="13.75" style="108" bestFit="1" customWidth="1"/>
    <col min="9177" max="9177" width="14.25" style="108" bestFit="1" customWidth="1"/>
    <col min="9178" max="9178" width="15.125" style="108" customWidth="1"/>
    <col min="9179" max="9179" width="20.5" style="108" bestFit="1" customWidth="1"/>
    <col min="9180" max="9180" width="27.875" style="108" bestFit="1" customWidth="1"/>
    <col min="9181" max="9181" width="6.875" style="108" bestFit="1" customWidth="1"/>
    <col min="9182" max="9182" width="5" style="108" bestFit="1" customWidth="1"/>
    <col min="9183" max="9183" width="8" style="108" bestFit="1" customWidth="1"/>
    <col min="9184" max="9184" width="11.875" style="108" bestFit="1" customWidth="1"/>
    <col min="9185" max="9413" width="9" style="108"/>
    <col min="9414" max="9414" width="3.875" style="108" bestFit="1" customWidth="1"/>
    <col min="9415" max="9415" width="16" style="108" bestFit="1" customWidth="1"/>
    <col min="9416" max="9416" width="16.625" style="108" bestFit="1" customWidth="1"/>
    <col min="9417" max="9417" width="13.5" style="108" bestFit="1" customWidth="1"/>
    <col min="9418" max="9419" width="10.875" style="108" bestFit="1" customWidth="1"/>
    <col min="9420" max="9420" width="6.25" style="108" bestFit="1" customWidth="1"/>
    <col min="9421" max="9421" width="8.875" style="108" bestFit="1" customWidth="1"/>
    <col min="9422" max="9422" width="13.875" style="108" bestFit="1" customWidth="1"/>
    <col min="9423" max="9423" width="13.25" style="108" bestFit="1" customWidth="1"/>
    <col min="9424" max="9424" width="16" style="108" bestFit="1" customWidth="1"/>
    <col min="9425" max="9425" width="11.625" style="108" bestFit="1" customWidth="1"/>
    <col min="9426" max="9426" width="16.875" style="108" customWidth="1"/>
    <col min="9427" max="9427" width="13.25" style="108" customWidth="1"/>
    <col min="9428" max="9428" width="18.375" style="108" bestFit="1" customWidth="1"/>
    <col min="9429" max="9429" width="15" style="108" bestFit="1" customWidth="1"/>
    <col min="9430" max="9430" width="14.75" style="108" bestFit="1" customWidth="1"/>
    <col min="9431" max="9431" width="14.625" style="108" bestFit="1" customWidth="1"/>
    <col min="9432" max="9432" width="13.75" style="108" bestFit="1" customWidth="1"/>
    <col min="9433" max="9433" width="14.25" style="108" bestFit="1" customWidth="1"/>
    <col min="9434" max="9434" width="15.125" style="108" customWidth="1"/>
    <col min="9435" max="9435" width="20.5" style="108" bestFit="1" customWidth="1"/>
    <col min="9436" max="9436" width="27.875" style="108" bestFit="1" customWidth="1"/>
    <col min="9437" max="9437" width="6.875" style="108" bestFit="1" customWidth="1"/>
    <col min="9438" max="9438" width="5" style="108" bestFit="1" customWidth="1"/>
    <col min="9439" max="9439" width="8" style="108" bestFit="1" customWidth="1"/>
    <col min="9440" max="9440" width="11.875" style="108" bestFit="1" customWidth="1"/>
    <col min="9441" max="9669" width="9" style="108"/>
    <col min="9670" max="9670" width="3.875" style="108" bestFit="1" customWidth="1"/>
    <col min="9671" max="9671" width="16" style="108" bestFit="1" customWidth="1"/>
    <col min="9672" max="9672" width="16.625" style="108" bestFit="1" customWidth="1"/>
    <col min="9673" max="9673" width="13.5" style="108" bestFit="1" customWidth="1"/>
    <col min="9674" max="9675" width="10.875" style="108" bestFit="1" customWidth="1"/>
    <col min="9676" max="9676" width="6.25" style="108" bestFit="1" customWidth="1"/>
    <col min="9677" max="9677" width="8.875" style="108" bestFit="1" customWidth="1"/>
    <col min="9678" max="9678" width="13.875" style="108" bestFit="1" customWidth="1"/>
    <col min="9679" max="9679" width="13.25" style="108" bestFit="1" customWidth="1"/>
    <col min="9680" max="9680" width="16" style="108" bestFit="1" customWidth="1"/>
    <col min="9681" max="9681" width="11.625" style="108" bestFit="1" customWidth="1"/>
    <col min="9682" max="9682" width="16.875" style="108" customWidth="1"/>
    <col min="9683" max="9683" width="13.25" style="108" customWidth="1"/>
    <col min="9684" max="9684" width="18.375" style="108" bestFit="1" customWidth="1"/>
    <col min="9685" max="9685" width="15" style="108" bestFit="1" customWidth="1"/>
    <col min="9686" max="9686" width="14.75" style="108" bestFit="1" customWidth="1"/>
    <col min="9687" max="9687" width="14.625" style="108" bestFit="1" customWidth="1"/>
    <col min="9688" max="9688" width="13.75" style="108" bestFit="1" customWidth="1"/>
    <col min="9689" max="9689" width="14.25" style="108" bestFit="1" customWidth="1"/>
    <col min="9690" max="9690" width="15.125" style="108" customWidth="1"/>
    <col min="9691" max="9691" width="20.5" style="108" bestFit="1" customWidth="1"/>
    <col min="9692" max="9692" width="27.875" style="108" bestFit="1" customWidth="1"/>
    <col min="9693" max="9693" width="6.875" style="108" bestFit="1" customWidth="1"/>
    <col min="9694" max="9694" width="5" style="108" bestFit="1" customWidth="1"/>
    <col min="9695" max="9695" width="8" style="108" bestFit="1" customWidth="1"/>
    <col min="9696" max="9696" width="11.875" style="108" bestFit="1" customWidth="1"/>
    <col min="9697" max="9925" width="9" style="108"/>
    <col min="9926" max="9926" width="3.875" style="108" bestFit="1" customWidth="1"/>
    <col min="9927" max="9927" width="16" style="108" bestFit="1" customWidth="1"/>
    <col min="9928" max="9928" width="16.625" style="108" bestFit="1" customWidth="1"/>
    <col min="9929" max="9929" width="13.5" style="108" bestFit="1" customWidth="1"/>
    <col min="9930" max="9931" width="10.875" style="108" bestFit="1" customWidth="1"/>
    <col min="9932" max="9932" width="6.25" style="108" bestFit="1" customWidth="1"/>
    <col min="9933" max="9933" width="8.875" style="108" bestFit="1" customWidth="1"/>
    <col min="9934" max="9934" width="13.875" style="108" bestFit="1" customWidth="1"/>
    <col min="9935" max="9935" width="13.25" style="108" bestFit="1" customWidth="1"/>
    <col min="9936" max="9936" width="16" style="108" bestFit="1" customWidth="1"/>
    <col min="9937" max="9937" width="11.625" style="108" bestFit="1" customWidth="1"/>
    <col min="9938" max="9938" width="16.875" style="108" customWidth="1"/>
    <col min="9939" max="9939" width="13.25" style="108" customWidth="1"/>
    <col min="9940" max="9940" width="18.375" style="108" bestFit="1" customWidth="1"/>
    <col min="9941" max="9941" width="15" style="108" bestFit="1" customWidth="1"/>
    <col min="9942" max="9942" width="14.75" style="108" bestFit="1" customWidth="1"/>
    <col min="9943" max="9943" width="14.625" style="108" bestFit="1" customWidth="1"/>
    <col min="9944" max="9944" width="13.75" style="108" bestFit="1" customWidth="1"/>
    <col min="9945" max="9945" width="14.25" style="108" bestFit="1" customWidth="1"/>
    <col min="9946" max="9946" width="15.125" style="108" customWidth="1"/>
    <col min="9947" max="9947" width="20.5" style="108" bestFit="1" customWidth="1"/>
    <col min="9948" max="9948" width="27.875" style="108" bestFit="1" customWidth="1"/>
    <col min="9949" max="9949" width="6.875" style="108" bestFit="1" customWidth="1"/>
    <col min="9950" max="9950" width="5" style="108" bestFit="1" customWidth="1"/>
    <col min="9951" max="9951" width="8" style="108" bestFit="1" customWidth="1"/>
    <col min="9952" max="9952" width="11.875" style="108" bestFit="1" customWidth="1"/>
    <col min="9953" max="10181" width="9" style="108"/>
    <col min="10182" max="10182" width="3.875" style="108" bestFit="1" customWidth="1"/>
    <col min="10183" max="10183" width="16" style="108" bestFit="1" customWidth="1"/>
    <col min="10184" max="10184" width="16.625" style="108" bestFit="1" customWidth="1"/>
    <col min="10185" max="10185" width="13.5" style="108" bestFit="1" customWidth="1"/>
    <col min="10186" max="10187" width="10.875" style="108" bestFit="1" customWidth="1"/>
    <col min="10188" max="10188" width="6.25" style="108" bestFit="1" customWidth="1"/>
    <col min="10189" max="10189" width="8.875" style="108" bestFit="1" customWidth="1"/>
    <col min="10190" max="10190" width="13.875" style="108" bestFit="1" customWidth="1"/>
    <col min="10191" max="10191" width="13.25" style="108" bestFit="1" customWidth="1"/>
    <col min="10192" max="10192" width="16" style="108" bestFit="1" customWidth="1"/>
    <col min="10193" max="10193" width="11.625" style="108" bestFit="1" customWidth="1"/>
    <col min="10194" max="10194" width="16.875" style="108" customWidth="1"/>
    <col min="10195" max="10195" width="13.25" style="108" customWidth="1"/>
    <col min="10196" max="10196" width="18.375" style="108" bestFit="1" customWidth="1"/>
    <col min="10197" max="10197" width="15" style="108" bestFit="1" customWidth="1"/>
    <col min="10198" max="10198" width="14.75" style="108" bestFit="1" customWidth="1"/>
    <col min="10199" max="10199" width="14.625" style="108" bestFit="1" customWidth="1"/>
    <col min="10200" max="10200" width="13.75" style="108" bestFit="1" customWidth="1"/>
    <col min="10201" max="10201" width="14.25" style="108" bestFit="1" customWidth="1"/>
    <col min="10202" max="10202" width="15.125" style="108" customWidth="1"/>
    <col min="10203" max="10203" width="20.5" style="108" bestFit="1" customWidth="1"/>
    <col min="10204" max="10204" width="27.875" style="108" bestFit="1" customWidth="1"/>
    <col min="10205" max="10205" width="6.875" style="108" bestFit="1" customWidth="1"/>
    <col min="10206" max="10206" width="5" style="108" bestFit="1" customWidth="1"/>
    <col min="10207" max="10207" width="8" style="108" bestFit="1" customWidth="1"/>
    <col min="10208" max="10208" width="11.875" style="108" bestFit="1" customWidth="1"/>
    <col min="10209" max="10437" width="9" style="108"/>
    <col min="10438" max="10438" width="3.875" style="108" bestFit="1" customWidth="1"/>
    <col min="10439" max="10439" width="16" style="108" bestFit="1" customWidth="1"/>
    <col min="10440" max="10440" width="16.625" style="108" bestFit="1" customWidth="1"/>
    <col min="10441" max="10441" width="13.5" style="108" bestFit="1" customWidth="1"/>
    <col min="10442" max="10443" width="10.875" style="108" bestFit="1" customWidth="1"/>
    <col min="10444" max="10444" width="6.25" style="108" bestFit="1" customWidth="1"/>
    <col min="10445" max="10445" width="8.875" style="108" bestFit="1" customWidth="1"/>
    <col min="10446" max="10446" width="13.875" style="108" bestFit="1" customWidth="1"/>
    <col min="10447" max="10447" width="13.25" style="108" bestFit="1" customWidth="1"/>
    <col min="10448" max="10448" width="16" style="108" bestFit="1" customWidth="1"/>
    <col min="10449" max="10449" width="11.625" style="108" bestFit="1" customWidth="1"/>
    <col min="10450" max="10450" width="16.875" style="108" customWidth="1"/>
    <col min="10451" max="10451" width="13.25" style="108" customWidth="1"/>
    <col min="10452" max="10452" width="18.375" style="108" bestFit="1" customWidth="1"/>
    <col min="10453" max="10453" width="15" style="108" bestFit="1" customWidth="1"/>
    <col min="10454" max="10454" width="14.75" style="108" bestFit="1" customWidth="1"/>
    <col min="10455" max="10455" width="14.625" style="108" bestFit="1" customWidth="1"/>
    <col min="10456" max="10456" width="13.75" style="108" bestFit="1" customWidth="1"/>
    <col min="10457" max="10457" width="14.25" style="108" bestFit="1" customWidth="1"/>
    <col min="10458" max="10458" width="15.125" style="108" customWidth="1"/>
    <col min="10459" max="10459" width="20.5" style="108" bestFit="1" customWidth="1"/>
    <col min="10460" max="10460" width="27.875" style="108" bestFit="1" customWidth="1"/>
    <col min="10461" max="10461" width="6.875" style="108" bestFit="1" customWidth="1"/>
    <col min="10462" max="10462" width="5" style="108" bestFit="1" customWidth="1"/>
    <col min="10463" max="10463" width="8" style="108" bestFit="1" customWidth="1"/>
    <col min="10464" max="10464" width="11.875" style="108" bestFit="1" customWidth="1"/>
    <col min="10465" max="10693" width="9" style="108"/>
    <col min="10694" max="10694" width="3.875" style="108" bestFit="1" customWidth="1"/>
    <col min="10695" max="10695" width="16" style="108" bestFit="1" customWidth="1"/>
    <col min="10696" max="10696" width="16.625" style="108" bestFit="1" customWidth="1"/>
    <col min="10697" max="10697" width="13.5" style="108" bestFit="1" customWidth="1"/>
    <col min="10698" max="10699" width="10.875" style="108" bestFit="1" customWidth="1"/>
    <col min="10700" max="10700" width="6.25" style="108" bestFit="1" customWidth="1"/>
    <col min="10701" max="10701" width="8.875" style="108" bestFit="1" customWidth="1"/>
    <col min="10702" max="10702" width="13.875" style="108" bestFit="1" customWidth="1"/>
    <col min="10703" max="10703" width="13.25" style="108" bestFit="1" customWidth="1"/>
    <col min="10704" max="10704" width="16" style="108" bestFit="1" customWidth="1"/>
    <col min="10705" max="10705" width="11.625" style="108" bestFit="1" customWidth="1"/>
    <col min="10706" max="10706" width="16.875" style="108" customWidth="1"/>
    <col min="10707" max="10707" width="13.25" style="108" customWidth="1"/>
    <col min="10708" max="10708" width="18.375" style="108" bestFit="1" customWidth="1"/>
    <col min="10709" max="10709" width="15" style="108" bestFit="1" customWidth="1"/>
    <col min="10710" max="10710" width="14.75" style="108" bestFit="1" customWidth="1"/>
    <col min="10711" max="10711" width="14.625" style="108" bestFit="1" customWidth="1"/>
    <col min="10712" max="10712" width="13.75" style="108" bestFit="1" customWidth="1"/>
    <col min="10713" max="10713" width="14.25" style="108" bestFit="1" customWidth="1"/>
    <col min="10714" max="10714" width="15.125" style="108" customWidth="1"/>
    <col min="10715" max="10715" width="20.5" style="108" bestFit="1" customWidth="1"/>
    <col min="10716" max="10716" width="27.875" style="108" bestFit="1" customWidth="1"/>
    <col min="10717" max="10717" width="6.875" style="108" bestFit="1" customWidth="1"/>
    <col min="10718" max="10718" width="5" style="108" bestFit="1" customWidth="1"/>
    <col min="10719" max="10719" width="8" style="108" bestFit="1" customWidth="1"/>
    <col min="10720" max="10720" width="11.875" style="108" bestFit="1" customWidth="1"/>
    <col min="10721" max="10949" width="9" style="108"/>
    <col min="10950" max="10950" width="3.875" style="108" bestFit="1" customWidth="1"/>
    <col min="10951" max="10951" width="16" style="108" bestFit="1" customWidth="1"/>
    <col min="10952" max="10952" width="16.625" style="108" bestFit="1" customWidth="1"/>
    <col min="10953" max="10953" width="13.5" style="108" bestFit="1" customWidth="1"/>
    <col min="10954" max="10955" width="10.875" style="108" bestFit="1" customWidth="1"/>
    <col min="10956" max="10956" width="6.25" style="108" bestFit="1" customWidth="1"/>
    <col min="10957" max="10957" width="8.875" style="108" bestFit="1" customWidth="1"/>
    <col min="10958" max="10958" width="13.875" style="108" bestFit="1" customWidth="1"/>
    <col min="10959" max="10959" width="13.25" style="108" bestFit="1" customWidth="1"/>
    <col min="10960" max="10960" width="16" style="108" bestFit="1" customWidth="1"/>
    <col min="10961" max="10961" width="11.625" style="108" bestFit="1" customWidth="1"/>
    <col min="10962" max="10962" width="16.875" style="108" customWidth="1"/>
    <col min="10963" max="10963" width="13.25" style="108" customWidth="1"/>
    <col min="10964" max="10964" width="18.375" style="108" bestFit="1" customWidth="1"/>
    <col min="10965" max="10965" width="15" style="108" bestFit="1" customWidth="1"/>
    <col min="10966" max="10966" width="14.75" style="108" bestFit="1" customWidth="1"/>
    <col min="10967" max="10967" width="14.625" style="108" bestFit="1" customWidth="1"/>
    <col min="10968" max="10968" width="13.75" style="108" bestFit="1" customWidth="1"/>
    <col min="10969" max="10969" width="14.25" style="108" bestFit="1" customWidth="1"/>
    <col min="10970" max="10970" width="15.125" style="108" customWidth="1"/>
    <col min="10971" max="10971" width="20.5" style="108" bestFit="1" customWidth="1"/>
    <col min="10972" max="10972" width="27.875" style="108" bestFit="1" customWidth="1"/>
    <col min="10973" max="10973" width="6.875" style="108" bestFit="1" customWidth="1"/>
    <col min="10974" max="10974" width="5" style="108" bestFit="1" customWidth="1"/>
    <col min="10975" max="10975" width="8" style="108" bestFit="1" customWidth="1"/>
    <col min="10976" max="10976" width="11.875" style="108" bestFit="1" customWidth="1"/>
    <col min="10977" max="11205" width="9" style="108"/>
    <col min="11206" max="11206" width="3.875" style="108" bestFit="1" customWidth="1"/>
    <col min="11207" max="11207" width="16" style="108" bestFit="1" customWidth="1"/>
    <col min="11208" max="11208" width="16.625" style="108" bestFit="1" customWidth="1"/>
    <col min="11209" max="11209" width="13.5" style="108" bestFit="1" customWidth="1"/>
    <col min="11210" max="11211" width="10.875" style="108" bestFit="1" customWidth="1"/>
    <col min="11212" max="11212" width="6.25" style="108" bestFit="1" customWidth="1"/>
    <col min="11213" max="11213" width="8.875" style="108" bestFit="1" customWidth="1"/>
    <col min="11214" max="11214" width="13.875" style="108" bestFit="1" customWidth="1"/>
    <col min="11215" max="11215" width="13.25" style="108" bestFit="1" customWidth="1"/>
    <col min="11216" max="11216" width="16" style="108" bestFit="1" customWidth="1"/>
    <col min="11217" max="11217" width="11.625" style="108" bestFit="1" customWidth="1"/>
    <col min="11218" max="11218" width="16.875" style="108" customWidth="1"/>
    <col min="11219" max="11219" width="13.25" style="108" customWidth="1"/>
    <col min="11220" max="11220" width="18.375" style="108" bestFit="1" customWidth="1"/>
    <col min="11221" max="11221" width="15" style="108" bestFit="1" customWidth="1"/>
    <col min="11222" max="11222" width="14.75" style="108" bestFit="1" customWidth="1"/>
    <col min="11223" max="11223" width="14.625" style="108" bestFit="1" customWidth="1"/>
    <col min="11224" max="11224" width="13.75" style="108" bestFit="1" customWidth="1"/>
    <col min="11225" max="11225" width="14.25" style="108" bestFit="1" customWidth="1"/>
    <col min="11226" max="11226" width="15.125" style="108" customWidth="1"/>
    <col min="11227" max="11227" width="20.5" style="108" bestFit="1" customWidth="1"/>
    <col min="11228" max="11228" width="27.875" style="108" bestFit="1" customWidth="1"/>
    <col min="11229" max="11229" width="6.875" style="108" bestFit="1" customWidth="1"/>
    <col min="11230" max="11230" width="5" style="108" bestFit="1" customWidth="1"/>
    <col min="11231" max="11231" width="8" style="108" bestFit="1" customWidth="1"/>
    <col min="11232" max="11232" width="11.875" style="108" bestFit="1" customWidth="1"/>
    <col min="11233" max="11461" width="9" style="108"/>
    <col min="11462" max="11462" width="3.875" style="108" bestFit="1" customWidth="1"/>
    <col min="11463" max="11463" width="16" style="108" bestFit="1" customWidth="1"/>
    <col min="11464" max="11464" width="16.625" style="108" bestFit="1" customWidth="1"/>
    <col min="11465" max="11465" width="13.5" style="108" bestFit="1" customWidth="1"/>
    <col min="11466" max="11467" width="10.875" style="108" bestFit="1" customWidth="1"/>
    <col min="11468" max="11468" width="6.25" style="108" bestFit="1" customWidth="1"/>
    <col min="11469" max="11469" width="8.875" style="108" bestFit="1" customWidth="1"/>
    <col min="11470" max="11470" width="13.875" style="108" bestFit="1" customWidth="1"/>
    <col min="11471" max="11471" width="13.25" style="108" bestFit="1" customWidth="1"/>
    <col min="11472" max="11472" width="16" style="108" bestFit="1" customWidth="1"/>
    <col min="11473" max="11473" width="11.625" style="108" bestFit="1" customWidth="1"/>
    <col min="11474" max="11474" width="16.875" style="108" customWidth="1"/>
    <col min="11475" max="11475" width="13.25" style="108" customWidth="1"/>
    <col min="11476" max="11476" width="18.375" style="108" bestFit="1" customWidth="1"/>
    <col min="11477" max="11477" width="15" style="108" bestFit="1" customWidth="1"/>
    <col min="11478" max="11478" width="14.75" style="108" bestFit="1" customWidth="1"/>
    <col min="11479" max="11479" width="14.625" style="108" bestFit="1" customWidth="1"/>
    <col min="11480" max="11480" width="13.75" style="108" bestFit="1" customWidth="1"/>
    <col min="11481" max="11481" width="14.25" style="108" bestFit="1" customWidth="1"/>
    <col min="11482" max="11482" width="15.125" style="108" customWidth="1"/>
    <col min="11483" max="11483" width="20.5" style="108" bestFit="1" customWidth="1"/>
    <col min="11484" max="11484" width="27.875" style="108" bestFit="1" customWidth="1"/>
    <col min="11485" max="11485" width="6.875" style="108" bestFit="1" customWidth="1"/>
    <col min="11486" max="11486" width="5" style="108" bestFit="1" customWidth="1"/>
    <col min="11487" max="11487" width="8" style="108" bestFit="1" customWidth="1"/>
    <col min="11488" max="11488" width="11.875" style="108" bestFit="1" customWidth="1"/>
    <col min="11489" max="11717" width="9" style="108"/>
    <col min="11718" max="11718" width="3.875" style="108" bestFit="1" customWidth="1"/>
    <col min="11719" max="11719" width="16" style="108" bestFit="1" customWidth="1"/>
    <col min="11720" max="11720" width="16.625" style="108" bestFit="1" customWidth="1"/>
    <col min="11721" max="11721" width="13.5" style="108" bestFit="1" customWidth="1"/>
    <col min="11722" max="11723" width="10.875" style="108" bestFit="1" customWidth="1"/>
    <col min="11724" max="11724" width="6.25" style="108" bestFit="1" customWidth="1"/>
    <col min="11725" max="11725" width="8.875" style="108" bestFit="1" customWidth="1"/>
    <col min="11726" max="11726" width="13.875" style="108" bestFit="1" customWidth="1"/>
    <col min="11727" max="11727" width="13.25" style="108" bestFit="1" customWidth="1"/>
    <col min="11728" max="11728" width="16" style="108" bestFit="1" customWidth="1"/>
    <col min="11729" max="11729" width="11.625" style="108" bestFit="1" customWidth="1"/>
    <col min="11730" max="11730" width="16.875" style="108" customWidth="1"/>
    <col min="11731" max="11731" width="13.25" style="108" customWidth="1"/>
    <col min="11732" max="11732" width="18.375" style="108" bestFit="1" customWidth="1"/>
    <col min="11733" max="11733" width="15" style="108" bestFit="1" customWidth="1"/>
    <col min="11734" max="11734" width="14.75" style="108" bestFit="1" customWidth="1"/>
    <col min="11735" max="11735" width="14.625" style="108" bestFit="1" customWidth="1"/>
    <col min="11736" max="11736" width="13.75" style="108" bestFit="1" customWidth="1"/>
    <col min="11737" max="11737" width="14.25" style="108" bestFit="1" customWidth="1"/>
    <col min="11738" max="11738" width="15.125" style="108" customWidth="1"/>
    <col min="11739" max="11739" width="20.5" style="108" bestFit="1" customWidth="1"/>
    <col min="11740" max="11740" width="27.875" style="108" bestFit="1" customWidth="1"/>
    <col min="11741" max="11741" width="6.875" style="108" bestFit="1" customWidth="1"/>
    <col min="11742" max="11742" width="5" style="108" bestFit="1" customWidth="1"/>
    <col min="11743" max="11743" width="8" style="108" bestFit="1" customWidth="1"/>
    <col min="11744" max="11744" width="11.875" style="108" bestFit="1" customWidth="1"/>
    <col min="11745" max="11973" width="9" style="108"/>
    <col min="11974" max="11974" width="3.875" style="108" bestFit="1" customWidth="1"/>
    <col min="11975" max="11975" width="16" style="108" bestFit="1" customWidth="1"/>
    <col min="11976" max="11976" width="16.625" style="108" bestFit="1" customWidth="1"/>
    <col min="11977" max="11977" width="13.5" style="108" bestFit="1" customWidth="1"/>
    <col min="11978" max="11979" width="10.875" style="108" bestFit="1" customWidth="1"/>
    <col min="11980" max="11980" width="6.25" style="108" bestFit="1" customWidth="1"/>
    <col min="11981" max="11981" width="8.875" style="108" bestFit="1" customWidth="1"/>
    <col min="11982" max="11982" width="13.875" style="108" bestFit="1" customWidth="1"/>
    <col min="11983" max="11983" width="13.25" style="108" bestFit="1" customWidth="1"/>
    <col min="11984" max="11984" width="16" style="108" bestFit="1" customWidth="1"/>
    <col min="11985" max="11985" width="11.625" style="108" bestFit="1" customWidth="1"/>
    <col min="11986" max="11986" width="16.875" style="108" customWidth="1"/>
    <col min="11987" max="11987" width="13.25" style="108" customWidth="1"/>
    <col min="11988" max="11988" width="18.375" style="108" bestFit="1" customWidth="1"/>
    <col min="11989" max="11989" width="15" style="108" bestFit="1" customWidth="1"/>
    <col min="11990" max="11990" width="14.75" style="108" bestFit="1" customWidth="1"/>
    <col min="11991" max="11991" width="14.625" style="108" bestFit="1" customWidth="1"/>
    <col min="11992" max="11992" width="13.75" style="108" bestFit="1" customWidth="1"/>
    <col min="11993" max="11993" width="14.25" style="108" bestFit="1" customWidth="1"/>
    <col min="11994" max="11994" width="15.125" style="108" customWidth="1"/>
    <col min="11995" max="11995" width="20.5" style="108" bestFit="1" customWidth="1"/>
    <col min="11996" max="11996" width="27.875" style="108" bestFit="1" customWidth="1"/>
    <col min="11997" max="11997" width="6.875" style="108" bestFit="1" customWidth="1"/>
    <col min="11998" max="11998" width="5" style="108" bestFit="1" customWidth="1"/>
    <col min="11999" max="11999" width="8" style="108" bestFit="1" customWidth="1"/>
    <col min="12000" max="12000" width="11.875" style="108" bestFit="1" customWidth="1"/>
    <col min="12001" max="12229" width="9" style="108"/>
    <col min="12230" max="12230" width="3.875" style="108" bestFit="1" customWidth="1"/>
    <col min="12231" max="12231" width="16" style="108" bestFit="1" customWidth="1"/>
    <col min="12232" max="12232" width="16.625" style="108" bestFit="1" customWidth="1"/>
    <col min="12233" max="12233" width="13.5" style="108" bestFit="1" customWidth="1"/>
    <col min="12234" max="12235" width="10.875" style="108" bestFit="1" customWidth="1"/>
    <col min="12236" max="12236" width="6.25" style="108" bestFit="1" customWidth="1"/>
    <col min="12237" max="12237" width="8.875" style="108" bestFit="1" customWidth="1"/>
    <col min="12238" max="12238" width="13.875" style="108" bestFit="1" customWidth="1"/>
    <col min="12239" max="12239" width="13.25" style="108" bestFit="1" customWidth="1"/>
    <col min="12240" max="12240" width="16" style="108" bestFit="1" customWidth="1"/>
    <col min="12241" max="12241" width="11.625" style="108" bestFit="1" customWidth="1"/>
    <col min="12242" max="12242" width="16.875" style="108" customWidth="1"/>
    <col min="12243" max="12243" width="13.25" style="108" customWidth="1"/>
    <col min="12244" max="12244" width="18.375" style="108" bestFit="1" customWidth="1"/>
    <col min="12245" max="12245" width="15" style="108" bestFit="1" customWidth="1"/>
    <col min="12246" max="12246" width="14.75" style="108" bestFit="1" customWidth="1"/>
    <col min="12247" max="12247" width="14.625" style="108" bestFit="1" customWidth="1"/>
    <col min="12248" max="12248" width="13.75" style="108" bestFit="1" customWidth="1"/>
    <col min="12249" max="12249" width="14.25" style="108" bestFit="1" customWidth="1"/>
    <col min="12250" max="12250" width="15.125" style="108" customWidth="1"/>
    <col min="12251" max="12251" width="20.5" style="108" bestFit="1" customWidth="1"/>
    <col min="12252" max="12252" width="27.875" style="108" bestFit="1" customWidth="1"/>
    <col min="12253" max="12253" width="6.875" style="108" bestFit="1" customWidth="1"/>
    <col min="12254" max="12254" width="5" style="108" bestFit="1" customWidth="1"/>
    <col min="12255" max="12255" width="8" style="108" bestFit="1" customWidth="1"/>
    <col min="12256" max="12256" width="11.875" style="108" bestFit="1" customWidth="1"/>
    <col min="12257" max="12485" width="9" style="108"/>
    <col min="12486" max="12486" width="3.875" style="108" bestFit="1" customWidth="1"/>
    <col min="12487" max="12487" width="16" style="108" bestFit="1" customWidth="1"/>
    <col min="12488" max="12488" width="16.625" style="108" bestFit="1" customWidth="1"/>
    <col min="12489" max="12489" width="13.5" style="108" bestFit="1" customWidth="1"/>
    <col min="12490" max="12491" width="10.875" style="108" bestFit="1" customWidth="1"/>
    <col min="12492" max="12492" width="6.25" style="108" bestFit="1" customWidth="1"/>
    <col min="12493" max="12493" width="8.875" style="108" bestFit="1" customWidth="1"/>
    <col min="12494" max="12494" width="13.875" style="108" bestFit="1" customWidth="1"/>
    <col min="12495" max="12495" width="13.25" style="108" bestFit="1" customWidth="1"/>
    <col min="12496" max="12496" width="16" style="108" bestFit="1" customWidth="1"/>
    <col min="12497" max="12497" width="11.625" style="108" bestFit="1" customWidth="1"/>
    <col min="12498" max="12498" width="16.875" style="108" customWidth="1"/>
    <col min="12499" max="12499" width="13.25" style="108" customWidth="1"/>
    <col min="12500" max="12500" width="18.375" style="108" bestFit="1" customWidth="1"/>
    <col min="12501" max="12501" width="15" style="108" bestFit="1" customWidth="1"/>
    <col min="12502" max="12502" width="14.75" style="108" bestFit="1" customWidth="1"/>
    <col min="12503" max="12503" width="14.625" style="108" bestFit="1" customWidth="1"/>
    <col min="12504" max="12504" width="13.75" style="108" bestFit="1" customWidth="1"/>
    <col min="12505" max="12505" width="14.25" style="108" bestFit="1" customWidth="1"/>
    <col min="12506" max="12506" width="15.125" style="108" customWidth="1"/>
    <col min="12507" max="12507" width="20.5" style="108" bestFit="1" customWidth="1"/>
    <col min="12508" max="12508" width="27.875" style="108" bestFit="1" customWidth="1"/>
    <col min="12509" max="12509" width="6.875" style="108" bestFit="1" customWidth="1"/>
    <col min="12510" max="12510" width="5" style="108" bestFit="1" customWidth="1"/>
    <col min="12511" max="12511" width="8" style="108" bestFit="1" customWidth="1"/>
    <col min="12512" max="12512" width="11.875" style="108" bestFit="1" customWidth="1"/>
    <col min="12513" max="12741" width="9" style="108"/>
    <col min="12742" max="12742" width="3.875" style="108" bestFit="1" customWidth="1"/>
    <col min="12743" max="12743" width="16" style="108" bestFit="1" customWidth="1"/>
    <col min="12744" max="12744" width="16.625" style="108" bestFit="1" customWidth="1"/>
    <col min="12745" max="12745" width="13.5" style="108" bestFit="1" customWidth="1"/>
    <col min="12746" max="12747" width="10.875" style="108" bestFit="1" customWidth="1"/>
    <col min="12748" max="12748" width="6.25" style="108" bestFit="1" customWidth="1"/>
    <col min="12749" max="12749" width="8.875" style="108" bestFit="1" customWidth="1"/>
    <col min="12750" max="12750" width="13.875" style="108" bestFit="1" customWidth="1"/>
    <col min="12751" max="12751" width="13.25" style="108" bestFit="1" customWidth="1"/>
    <col min="12752" max="12752" width="16" style="108" bestFit="1" customWidth="1"/>
    <col min="12753" max="12753" width="11.625" style="108" bestFit="1" customWidth="1"/>
    <col min="12754" max="12754" width="16.875" style="108" customWidth="1"/>
    <col min="12755" max="12755" width="13.25" style="108" customWidth="1"/>
    <col min="12756" max="12756" width="18.375" style="108" bestFit="1" customWidth="1"/>
    <col min="12757" max="12757" width="15" style="108" bestFit="1" customWidth="1"/>
    <col min="12758" max="12758" width="14.75" style="108" bestFit="1" customWidth="1"/>
    <col min="12759" max="12759" width="14.625" style="108" bestFit="1" customWidth="1"/>
    <col min="12760" max="12760" width="13.75" style="108" bestFit="1" customWidth="1"/>
    <col min="12761" max="12761" width="14.25" style="108" bestFit="1" customWidth="1"/>
    <col min="12762" max="12762" width="15.125" style="108" customWidth="1"/>
    <col min="12763" max="12763" width="20.5" style="108" bestFit="1" customWidth="1"/>
    <col min="12764" max="12764" width="27.875" style="108" bestFit="1" customWidth="1"/>
    <col min="12765" max="12765" width="6.875" style="108" bestFit="1" customWidth="1"/>
    <col min="12766" max="12766" width="5" style="108" bestFit="1" customWidth="1"/>
    <col min="12767" max="12767" width="8" style="108" bestFit="1" customWidth="1"/>
    <col min="12768" max="12768" width="11.875" style="108" bestFit="1" customWidth="1"/>
    <col min="12769" max="12997" width="9" style="108"/>
    <col min="12998" max="12998" width="3.875" style="108" bestFit="1" customWidth="1"/>
    <col min="12999" max="12999" width="16" style="108" bestFit="1" customWidth="1"/>
    <col min="13000" max="13000" width="16.625" style="108" bestFit="1" customWidth="1"/>
    <col min="13001" max="13001" width="13.5" style="108" bestFit="1" customWidth="1"/>
    <col min="13002" max="13003" width="10.875" style="108" bestFit="1" customWidth="1"/>
    <col min="13004" max="13004" width="6.25" style="108" bestFit="1" customWidth="1"/>
    <col min="13005" max="13005" width="8.875" style="108" bestFit="1" customWidth="1"/>
    <col min="13006" max="13006" width="13.875" style="108" bestFit="1" customWidth="1"/>
    <col min="13007" max="13007" width="13.25" style="108" bestFit="1" customWidth="1"/>
    <col min="13008" max="13008" width="16" style="108" bestFit="1" customWidth="1"/>
    <col min="13009" max="13009" width="11.625" style="108" bestFit="1" customWidth="1"/>
    <col min="13010" max="13010" width="16.875" style="108" customWidth="1"/>
    <col min="13011" max="13011" width="13.25" style="108" customWidth="1"/>
    <col min="13012" max="13012" width="18.375" style="108" bestFit="1" customWidth="1"/>
    <col min="13013" max="13013" width="15" style="108" bestFit="1" customWidth="1"/>
    <col min="13014" max="13014" width="14.75" style="108" bestFit="1" customWidth="1"/>
    <col min="13015" max="13015" width="14.625" style="108" bestFit="1" customWidth="1"/>
    <col min="13016" max="13016" width="13.75" style="108" bestFit="1" customWidth="1"/>
    <col min="13017" max="13017" width="14.25" style="108" bestFit="1" customWidth="1"/>
    <col min="13018" max="13018" width="15.125" style="108" customWidth="1"/>
    <col min="13019" max="13019" width="20.5" style="108" bestFit="1" customWidth="1"/>
    <col min="13020" max="13020" width="27.875" style="108" bestFit="1" customWidth="1"/>
    <col min="13021" max="13021" width="6.875" style="108" bestFit="1" customWidth="1"/>
    <col min="13022" max="13022" width="5" style="108" bestFit="1" customWidth="1"/>
    <col min="13023" max="13023" width="8" style="108" bestFit="1" customWidth="1"/>
    <col min="13024" max="13024" width="11.875" style="108" bestFit="1" customWidth="1"/>
    <col min="13025" max="13253" width="9" style="108"/>
    <col min="13254" max="13254" width="3.875" style="108" bestFit="1" customWidth="1"/>
    <col min="13255" max="13255" width="16" style="108" bestFit="1" customWidth="1"/>
    <col min="13256" max="13256" width="16.625" style="108" bestFit="1" customWidth="1"/>
    <col min="13257" max="13257" width="13.5" style="108" bestFit="1" customWidth="1"/>
    <col min="13258" max="13259" width="10.875" style="108" bestFit="1" customWidth="1"/>
    <col min="13260" max="13260" width="6.25" style="108" bestFit="1" customWidth="1"/>
    <col min="13261" max="13261" width="8.875" style="108" bestFit="1" customWidth="1"/>
    <col min="13262" max="13262" width="13.875" style="108" bestFit="1" customWidth="1"/>
    <col min="13263" max="13263" width="13.25" style="108" bestFit="1" customWidth="1"/>
    <col min="13264" max="13264" width="16" style="108" bestFit="1" customWidth="1"/>
    <col min="13265" max="13265" width="11.625" style="108" bestFit="1" customWidth="1"/>
    <col min="13266" max="13266" width="16.875" style="108" customWidth="1"/>
    <col min="13267" max="13267" width="13.25" style="108" customWidth="1"/>
    <col min="13268" max="13268" width="18.375" style="108" bestFit="1" customWidth="1"/>
    <col min="13269" max="13269" width="15" style="108" bestFit="1" customWidth="1"/>
    <col min="13270" max="13270" width="14.75" style="108" bestFit="1" customWidth="1"/>
    <col min="13271" max="13271" width="14.625" style="108" bestFit="1" customWidth="1"/>
    <col min="13272" max="13272" width="13.75" style="108" bestFit="1" customWidth="1"/>
    <col min="13273" max="13273" width="14.25" style="108" bestFit="1" customWidth="1"/>
    <col min="13274" max="13274" width="15.125" style="108" customWidth="1"/>
    <col min="13275" max="13275" width="20.5" style="108" bestFit="1" customWidth="1"/>
    <col min="13276" max="13276" width="27.875" style="108" bestFit="1" customWidth="1"/>
    <col min="13277" max="13277" width="6.875" style="108" bestFit="1" customWidth="1"/>
    <col min="13278" max="13278" width="5" style="108" bestFit="1" customWidth="1"/>
    <col min="13279" max="13279" width="8" style="108" bestFit="1" customWidth="1"/>
    <col min="13280" max="13280" width="11.875" style="108" bestFit="1" customWidth="1"/>
    <col min="13281" max="13509" width="9" style="108"/>
    <col min="13510" max="13510" width="3.875" style="108" bestFit="1" customWidth="1"/>
    <col min="13511" max="13511" width="16" style="108" bestFit="1" customWidth="1"/>
    <col min="13512" max="13512" width="16.625" style="108" bestFit="1" customWidth="1"/>
    <col min="13513" max="13513" width="13.5" style="108" bestFit="1" customWidth="1"/>
    <col min="13514" max="13515" width="10.875" style="108" bestFit="1" customWidth="1"/>
    <col min="13516" max="13516" width="6.25" style="108" bestFit="1" customWidth="1"/>
    <col min="13517" max="13517" width="8.875" style="108" bestFit="1" customWidth="1"/>
    <col min="13518" max="13518" width="13.875" style="108" bestFit="1" customWidth="1"/>
    <col min="13519" max="13519" width="13.25" style="108" bestFit="1" customWidth="1"/>
    <col min="13520" max="13520" width="16" style="108" bestFit="1" customWidth="1"/>
    <col min="13521" max="13521" width="11.625" style="108" bestFit="1" customWidth="1"/>
    <col min="13522" max="13522" width="16.875" style="108" customWidth="1"/>
    <col min="13523" max="13523" width="13.25" style="108" customWidth="1"/>
    <col min="13524" max="13524" width="18.375" style="108" bestFit="1" customWidth="1"/>
    <col min="13525" max="13525" width="15" style="108" bestFit="1" customWidth="1"/>
    <col min="13526" max="13526" width="14.75" style="108" bestFit="1" customWidth="1"/>
    <col min="13527" max="13527" width="14.625" style="108" bestFit="1" customWidth="1"/>
    <col min="13528" max="13528" width="13.75" style="108" bestFit="1" customWidth="1"/>
    <col min="13529" max="13529" width="14.25" style="108" bestFit="1" customWidth="1"/>
    <col min="13530" max="13530" width="15.125" style="108" customWidth="1"/>
    <col min="13531" max="13531" width="20.5" style="108" bestFit="1" customWidth="1"/>
    <col min="13532" max="13532" width="27.875" style="108" bestFit="1" customWidth="1"/>
    <col min="13533" max="13533" width="6.875" style="108" bestFit="1" customWidth="1"/>
    <col min="13534" max="13534" width="5" style="108" bestFit="1" customWidth="1"/>
    <col min="13535" max="13535" width="8" style="108" bestFit="1" customWidth="1"/>
    <col min="13536" max="13536" width="11.875" style="108" bestFit="1" customWidth="1"/>
    <col min="13537" max="13765" width="9" style="108"/>
    <col min="13766" max="13766" width="3.875" style="108" bestFit="1" customWidth="1"/>
    <col min="13767" max="13767" width="16" style="108" bestFit="1" customWidth="1"/>
    <col min="13768" max="13768" width="16.625" style="108" bestFit="1" customWidth="1"/>
    <col min="13769" max="13769" width="13.5" style="108" bestFit="1" customWidth="1"/>
    <col min="13770" max="13771" width="10.875" style="108" bestFit="1" customWidth="1"/>
    <col min="13772" max="13772" width="6.25" style="108" bestFit="1" customWidth="1"/>
    <col min="13773" max="13773" width="8.875" style="108" bestFit="1" customWidth="1"/>
    <col min="13774" max="13774" width="13.875" style="108" bestFit="1" customWidth="1"/>
    <col min="13775" max="13775" width="13.25" style="108" bestFit="1" customWidth="1"/>
    <col min="13776" max="13776" width="16" style="108" bestFit="1" customWidth="1"/>
    <col min="13777" max="13777" width="11.625" style="108" bestFit="1" customWidth="1"/>
    <col min="13778" max="13778" width="16.875" style="108" customWidth="1"/>
    <col min="13779" max="13779" width="13.25" style="108" customWidth="1"/>
    <col min="13780" max="13780" width="18.375" style="108" bestFit="1" customWidth="1"/>
    <col min="13781" max="13781" width="15" style="108" bestFit="1" customWidth="1"/>
    <col min="13782" max="13782" width="14.75" style="108" bestFit="1" customWidth="1"/>
    <col min="13783" max="13783" width="14.625" style="108" bestFit="1" customWidth="1"/>
    <col min="13784" max="13784" width="13.75" style="108" bestFit="1" customWidth="1"/>
    <col min="13785" max="13785" width="14.25" style="108" bestFit="1" customWidth="1"/>
    <col min="13786" max="13786" width="15.125" style="108" customWidth="1"/>
    <col min="13787" max="13787" width="20.5" style="108" bestFit="1" customWidth="1"/>
    <col min="13788" max="13788" width="27.875" style="108" bestFit="1" customWidth="1"/>
    <col min="13789" max="13789" width="6.875" style="108" bestFit="1" customWidth="1"/>
    <col min="13790" max="13790" width="5" style="108" bestFit="1" customWidth="1"/>
    <col min="13791" max="13791" width="8" style="108" bestFit="1" customWidth="1"/>
    <col min="13792" max="13792" width="11.875" style="108" bestFit="1" customWidth="1"/>
    <col min="13793" max="14021" width="9" style="108"/>
    <col min="14022" max="14022" width="3.875" style="108" bestFit="1" customWidth="1"/>
    <col min="14023" max="14023" width="16" style="108" bestFit="1" customWidth="1"/>
    <col min="14024" max="14024" width="16.625" style="108" bestFit="1" customWidth="1"/>
    <col min="14025" max="14025" width="13.5" style="108" bestFit="1" customWidth="1"/>
    <col min="14026" max="14027" width="10.875" style="108" bestFit="1" customWidth="1"/>
    <col min="14028" max="14028" width="6.25" style="108" bestFit="1" customWidth="1"/>
    <col min="14029" max="14029" width="8.875" style="108" bestFit="1" customWidth="1"/>
    <col min="14030" max="14030" width="13.875" style="108" bestFit="1" customWidth="1"/>
    <col min="14031" max="14031" width="13.25" style="108" bestFit="1" customWidth="1"/>
    <col min="14032" max="14032" width="16" style="108" bestFit="1" customWidth="1"/>
    <col min="14033" max="14033" width="11.625" style="108" bestFit="1" customWidth="1"/>
    <col min="14034" max="14034" width="16.875" style="108" customWidth="1"/>
    <col min="14035" max="14035" width="13.25" style="108" customWidth="1"/>
    <col min="14036" max="14036" width="18.375" style="108" bestFit="1" customWidth="1"/>
    <col min="14037" max="14037" width="15" style="108" bestFit="1" customWidth="1"/>
    <col min="14038" max="14038" width="14.75" style="108" bestFit="1" customWidth="1"/>
    <col min="14039" max="14039" width="14.625" style="108" bestFit="1" customWidth="1"/>
    <col min="14040" max="14040" width="13.75" style="108" bestFit="1" customWidth="1"/>
    <col min="14041" max="14041" width="14.25" style="108" bestFit="1" customWidth="1"/>
    <col min="14042" max="14042" width="15.125" style="108" customWidth="1"/>
    <col min="14043" max="14043" width="20.5" style="108" bestFit="1" customWidth="1"/>
    <col min="14044" max="14044" width="27.875" style="108" bestFit="1" customWidth="1"/>
    <col min="14045" max="14045" width="6.875" style="108" bestFit="1" customWidth="1"/>
    <col min="14046" max="14046" width="5" style="108" bestFit="1" customWidth="1"/>
    <col min="14047" max="14047" width="8" style="108" bestFit="1" customWidth="1"/>
    <col min="14048" max="14048" width="11.875" style="108" bestFit="1" customWidth="1"/>
    <col min="14049" max="14277" width="9" style="108"/>
    <col min="14278" max="14278" width="3.875" style="108" bestFit="1" customWidth="1"/>
    <col min="14279" max="14279" width="16" style="108" bestFit="1" customWidth="1"/>
    <col min="14280" max="14280" width="16.625" style="108" bestFit="1" customWidth="1"/>
    <col min="14281" max="14281" width="13.5" style="108" bestFit="1" customWidth="1"/>
    <col min="14282" max="14283" width="10.875" style="108" bestFit="1" customWidth="1"/>
    <col min="14284" max="14284" width="6.25" style="108" bestFit="1" customWidth="1"/>
    <col min="14285" max="14285" width="8.875" style="108" bestFit="1" customWidth="1"/>
    <col min="14286" max="14286" width="13.875" style="108" bestFit="1" customWidth="1"/>
    <col min="14287" max="14287" width="13.25" style="108" bestFit="1" customWidth="1"/>
    <col min="14288" max="14288" width="16" style="108" bestFit="1" customWidth="1"/>
    <col min="14289" max="14289" width="11.625" style="108" bestFit="1" customWidth="1"/>
    <col min="14290" max="14290" width="16.875" style="108" customWidth="1"/>
    <col min="14291" max="14291" width="13.25" style="108" customWidth="1"/>
    <col min="14292" max="14292" width="18.375" style="108" bestFit="1" customWidth="1"/>
    <col min="14293" max="14293" width="15" style="108" bestFit="1" customWidth="1"/>
    <col min="14294" max="14294" width="14.75" style="108" bestFit="1" customWidth="1"/>
    <col min="14295" max="14295" width="14.625" style="108" bestFit="1" customWidth="1"/>
    <col min="14296" max="14296" width="13.75" style="108" bestFit="1" customWidth="1"/>
    <col min="14297" max="14297" width="14.25" style="108" bestFit="1" customWidth="1"/>
    <col min="14298" max="14298" width="15.125" style="108" customWidth="1"/>
    <col min="14299" max="14299" width="20.5" style="108" bestFit="1" customWidth="1"/>
    <col min="14300" max="14300" width="27.875" style="108" bestFit="1" customWidth="1"/>
    <col min="14301" max="14301" width="6.875" style="108" bestFit="1" customWidth="1"/>
    <col min="14302" max="14302" width="5" style="108" bestFit="1" customWidth="1"/>
    <col min="14303" max="14303" width="8" style="108" bestFit="1" customWidth="1"/>
    <col min="14304" max="14304" width="11.875" style="108" bestFit="1" customWidth="1"/>
    <col min="14305" max="14533" width="9" style="108"/>
    <col min="14534" max="14534" width="3.875" style="108" bestFit="1" customWidth="1"/>
    <col min="14535" max="14535" width="16" style="108" bestFit="1" customWidth="1"/>
    <col min="14536" max="14536" width="16.625" style="108" bestFit="1" customWidth="1"/>
    <col min="14537" max="14537" width="13.5" style="108" bestFit="1" customWidth="1"/>
    <col min="14538" max="14539" width="10.875" style="108" bestFit="1" customWidth="1"/>
    <col min="14540" max="14540" width="6.25" style="108" bestFit="1" customWidth="1"/>
    <col min="14541" max="14541" width="8.875" style="108" bestFit="1" customWidth="1"/>
    <col min="14542" max="14542" width="13.875" style="108" bestFit="1" customWidth="1"/>
    <col min="14543" max="14543" width="13.25" style="108" bestFit="1" customWidth="1"/>
    <col min="14544" max="14544" width="16" style="108" bestFit="1" customWidth="1"/>
    <col min="14545" max="14545" width="11.625" style="108" bestFit="1" customWidth="1"/>
    <col min="14546" max="14546" width="16.875" style="108" customWidth="1"/>
    <col min="14547" max="14547" width="13.25" style="108" customWidth="1"/>
    <col min="14548" max="14548" width="18.375" style="108" bestFit="1" customWidth="1"/>
    <col min="14549" max="14549" width="15" style="108" bestFit="1" customWidth="1"/>
    <col min="14550" max="14550" width="14.75" style="108" bestFit="1" customWidth="1"/>
    <col min="14551" max="14551" width="14.625" style="108" bestFit="1" customWidth="1"/>
    <col min="14552" max="14552" width="13.75" style="108" bestFit="1" customWidth="1"/>
    <col min="14553" max="14553" width="14.25" style="108" bestFit="1" customWidth="1"/>
    <col min="14554" max="14554" width="15.125" style="108" customWidth="1"/>
    <col min="14555" max="14555" width="20.5" style="108" bestFit="1" customWidth="1"/>
    <col min="14556" max="14556" width="27.875" style="108" bestFit="1" customWidth="1"/>
    <col min="14557" max="14557" width="6.875" style="108" bestFit="1" customWidth="1"/>
    <col min="14558" max="14558" width="5" style="108" bestFit="1" customWidth="1"/>
    <col min="14559" max="14559" width="8" style="108" bestFit="1" customWidth="1"/>
    <col min="14560" max="14560" width="11.875" style="108" bestFit="1" customWidth="1"/>
    <col min="14561" max="14789" width="9" style="108"/>
    <col min="14790" max="14790" width="3.875" style="108" bestFit="1" customWidth="1"/>
    <col min="14791" max="14791" width="16" style="108" bestFit="1" customWidth="1"/>
    <col min="14792" max="14792" width="16.625" style="108" bestFit="1" customWidth="1"/>
    <col min="14793" max="14793" width="13.5" style="108" bestFit="1" customWidth="1"/>
    <col min="14794" max="14795" width="10.875" style="108" bestFit="1" customWidth="1"/>
    <col min="14796" max="14796" width="6.25" style="108" bestFit="1" customWidth="1"/>
    <col min="14797" max="14797" width="8.875" style="108" bestFit="1" customWidth="1"/>
    <col min="14798" max="14798" width="13.875" style="108" bestFit="1" customWidth="1"/>
    <col min="14799" max="14799" width="13.25" style="108" bestFit="1" customWidth="1"/>
    <col min="14800" max="14800" width="16" style="108" bestFit="1" customWidth="1"/>
    <col min="14801" max="14801" width="11.625" style="108" bestFit="1" customWidth="1"/>
    <col min="14802" max="14802" width="16.875" style="108" customWidth="1"/>
    <col min="14803" max="14803" width="13.25" style="108" customWidth="1"/>
    <col min="14804" max="14804" width="18.375" style="108" bestFit="1" customWidth="1"/>
    <col min="14805" max="14805" width="15" style="108" bestFit="1" customWidth="1"/>
    <col min="14806" max="14806" width="14.75" style="108" bestFit="1" customWidth="1"/>
    <col min="14807" max="14807" width="14.625" style="108" bestFit="1" customWidth="1"/>
    <col min="14808" max="14808" width="13.75" style="108" bestFit="1" customWidth="1"/>
    <col min="14809" max="14809" width="14.25" style="108" bestFit="1" customWidth="1"/>
    <col min="14810" max="14810" width="15.125" style="108" customWidth="1"/>
    <col min="14811" max="14811" width="20.5" style="108" bestFit="1" customWidth="1"/>
    <col min="14812" max="14812" width="27.875" style="108" bestFit="1" customWidth="1"/>
    <col min="14813" max="14813" width="6.875" style="108" bestFit="1" customWidth="1"/>
    <col min="14814" max="14814" width="5" style="108" bestFit="1" customWidth="1"/>
    <col min="14815" max="14815" width="8" style="108" bestFit="1" customWidth="1"/>
    <col min="14816" max="14816" width="11.875" style="108" bestFit="1" customWidth="1"/>
    <col min="14817" max="15045" width="9" style="108"/>
    <col min="15046" max="15046" width="3.875" style="108" bestFit="1" customWidth="1"/>
    <col min="15047" max="15047" width="16" style="108" bestFit="1" customWidth="1"/>
    <col min="15048" max="15048" width="16.625" style="108" bestFit="1" customWidth="1"/>
    <col min="15049" max="15049" width="13.5" style="108" bestFit="1" customWidth="1"/>
    <col min="15050" max="15051" width="10.875" style="108" bestFit="1" customWidth="1"/>
    <col min="15052" max="15052" width="6.25" style="108" bestFit="1" customWidth="1"/>
    <col min="15053" max="15053" width="8.875" style="108" bestFit="1" customWidth="1"/>
    <col min="15054" max="15054" width="13.875" style="108" bestFit="1" customWidth="1"/>
    <col min="15055" max="15055" width="13.25" style="108" bestFit="1" customWidth="1"/>
    <col min="15056" max="15056" width="16" style="108" bestFit="1" customWidth="1"/>
    <col min="15057" max="15057" width="11.625" style="108" bestFit="1" customWidth="1"/>
    <col min="15058" max="15058" width="16.875" style="108" customWidth="1"/>
    <col min="15059" max="15059" width="13.25" style="108" customWidth="1"/>
    <col min="15060" max="15060" width="18.375" style="108" bestFit="1" customWidth="1"/>
    <col min="15061" max="15061" width="15" style="108" bestFit="1" customWidth="1"/>
    <col min="15062" max="15062" width="14.75" style="108" bestFit="1" customWidth="1"/>
    <col min="15063" max="15063" width="14.625" style="108" bestFit="1" customWidth="1"/>
    <col min="15064" max="15064" width="13.75" style="108" bestFit="1" customWidth="1"/>
    <col min="15065" max="15065" width="14.25" style="108" bestFit="1" customWidth="1"/>
    <col min="15066" max="15066" width="15.125" style="108" customWidth="1"/>
    <col min="15067" max="15067" width="20.5" style="108" bestFit="1" customWidth="1"/>
    <col min="15068" max="15068" width="27.875" style="108" bestFit="1" customWidth="1"/>
    <col min="15069" max="15069" width="6.875" style="108" bestFit="1" customWidth="1"/>
    <col min="15070" max="15070" width="5" style="108" bestFit="1" customWidth="1"/>
    <col min="15071" max="15071" width="8" style="108" bestFit="1" customWidth="1"/>
    <col min="15072" max="15072" width="11.875" style="108" bestFit="1" customWidth="1"/>
    <col min="15073" max="15301" width="9" style="108"/>
    <col min="15302" max="15302" width="3.875" style="108" bestFit="1" customWidth="1"/>
    <col min="15303" max="15303" width="16" style="108" bestFit="1" customWidth="1"/>
    <col min="15304" max="15304" width="16.625" style="108" bestFit="1" customWidth="1"/>
    <col min="15305" max="15305" width="13.5" style="108" bestFit="1" customWidth="1"/>
    <col min="15306" max="15307" width="10.875" style="108" bestFit="1" customWidth="1"/>
    <col min="15308" max="15308" width="6.25" style="108" bestFit="1" customWidth="1"/>
    <col min="15309" max="15309" width="8.875" style="108" bestFit="1" customWidth="1"/>
    <col min="15310" max="15310" width="13.875" style="108" bestFit="1" customWidth="1"/>
    <col min="15311" max="15311" width="13.25" style="108" bestFit="1" customWidth="1"/>
    <col min="15312" max="15312" width="16" style="108" bestFit="1" customWidth="1"/>
    <col min="15313" max="15313" width="11.625" style="108" bestFit="1" customWidth="1"/>
    <col min="15314" max="15314" width="16.875" style="108" customWidth="1"/>
    <col min="15315" max="15315" width="13.25" style="108" customWidth="1"/>
    <col min="15316" max="15316" width="18.375" style="108" bestFit="1" customWidth="1"/>
    <col min="15317" max="15317" width="15" style="108" bestFit="1" customWidth="1"/>
    <col min="15318" max="15318" width="14.75" style="108" bestFit="1" customWidth="1"/>
    <col min="15319" max="15319" width="14.625" style="108" bestFit="1" customWidth="1"/>
    <col min="15320" max="15320" width="13.75" style="108" bestFit="1" customWidth="1"/>
    <col min="15321" max="15321" width="14.25" style="108" bestFit="1" customWidth="1"/>
    <col min="15322" max="15322" width="15.125" style="108" customWidth="1"/>
    <col min="15323" max="15323" width="20.5" style="108" bestFit="1" customWidth="1"/>
    <col min="15324" max="15324" width="27.875" style="108" bestFit="1" customWidth="1"/>
    <col min="15325" max="15325" width="6.875" style="108" bestFit="1" customWidth="1"/>
    <col min="15326" max="15326" width="5" style="108" bestFit="1" customWidth="1"/>
    <col min="15327" max="15327" width="8" style="108" bestFit="1" customWidth="1"/>
    <col min="15328" max="15328" width="11.875" style="108" bestFit="1" customWidth="1"/>
    <col min="15329" max="15557" width="9" style="108"/>
    <col min="15558" max="15558" width="3.875" style="108" bestFit="1" customWidth="1"/>
    <col min="15559" max="15559" width="16" style="108" bestFit="1" customWidth="1"/>
    <col min="15560" max="15560" width="16.625" style="108" bestFit="1" customWidth="1"/>
    <col min="15561" max="15561" width="13.5" style="108" bestFit="1" customWidth="1"/>
    <col min="15562" max="15563" width="10.875" style="108" bestFit="1" customWidth="1"/>
    <col min="15564" max="15564" width="6.25" style="108" bestFit="1" customWidth="1"/>
    <col min="15565" max="15565" width="8.875" style="108" bestFit="1" customWidth="1"/>
    <col min="15566" max="15566" width="13.875" style="108" bestFit="1" customWidth="1"/>
    <col min="15567" max="15567" width="13.25" style="108" bestFit="1" customWidth="1"/>
    <col min="15568" max="15568" width="16" style="108" bestFit="1" customWidth="1"/>
    <col min="15569" max="15569" width="11.625" style="108" bestFit="1" customWidth="1"/>
    <col min="15570" max="15570" width="16.875" style="108" customWidth="1"/>
    <col min="15571" max="15571" width="13.25" style="108" customWidth="1"/>
    <col min="15572" max="15572" width="18.375" style="108" bestFit="1" customWidth="1"/>
    <col min="15573" max="15573" width="15" style="108" bestFit="1" customWidth="1"/>
    <col min="15574" max="15574" width="14.75" style="108" bestFit="1" customWidth="1"/>
    <col min="15575" max="15575" width="14.625" style="108" bestFit="1" customWidth="1"/>
    <col min="15576" max="15576" width="13.75" style="108" bestFit="1" customWidth="1"/>
    <col min="15577" max="15577" width="14.25" style="108" bestFit="1" customWidth="1"/>
    <col min="15578" max="15578" width="15.125" style="108" customWidth="1"/>
    <col min="15579" max="15579" width="20.5" style="108" bestFit="1" customWidth="1"/>
    <col min="15580" max="15580" width="27.875" style="108" bestFit="1" customWidth="1"/>
    <col min="15581" max="15581" width="6.875" style="108" bestFit="1" customWidth="1"/>
    <col min="15582" max="15582" width="5" style="108" bestFit="1" customWidth="1"/>
    <col min="15583" max="15583" width="8" style="108" bestFit="1" customWidth="1"/>
    <col min="15584" max="15584" width="11.875" style="108" bestFit="1" customWidth="1"/>
    <col min="15585" max="15813" width="9" style="108"/>
    <col min="15814" max="15814" width="3.875" style="108" bestFit="1" customWidth="1"/>
    <col min="15815" max="15815" width="16" style="108" bestFit="1" customWidth="1"/>
    <col min="15816" max="15816" width="16.625" style="108" bestFit="1" customWidth="1"/>
    <col min="15817" max="15817" width="13.5" style="108" bestFit="1" customWidth="1"/>
    <col min="15818" max="15819" width="10.875" style="108" bestFit="1" customWidth="1"/>
    <col min="15820" max="15820" width="6.25" style="108" bestFit="1" customWidth="1"/>
    <col min="15821" max="15821" width="8.875" style="108" bestFit="1" customWidth="1"/>
    <col min="15822" max="15822" width="13.875" style="108" bestFit="1" customWidth="1"/>
    <col min="15823" max="15823" width="13.25" style="108" bestFit="1" customWidth="1"/>
    <col min="15824" max="15824" width="16" style="108" bestFit="1" customWidth="1"/>
    <col min="15825" max="15825" width="11.625" style="108" bestFit="1" customWidth="1"/>
    <col min="15826" max="15826" width="16.875" style="108" customWidth="1"/>
    <col min="15827" max="15827" width="13.25" style="108" customWidth="1"/>
    <col min="15828" max="15828" width="18.375" style="108" bestFit="1" customWidth="1"/>
    <col min="15829" max="15829" width="15" style="108" bestFit="1" customWidth="1"/>
    <col min="15830" max="15830" width="14.75" style="108" bestFit="1" customWidth="1"/>
    <col min="15831" max="15831" width="14.625" style="108" bestFit="1" customWidth="1"/>
    <col min="15832" max="15832" width="13.75" style="108" bestFit="1" customWidth="1"/>
    <col min="15833" max="15833" width="14.25" style="108" bestFit="1" customWidth="1"/>
    <col min="15834" max="15834" width="15.125" style="108" customWidth="1"/>
    <col min="15835" max="15835" width="20.5" style="108" bestFit="1" customWidth="1"/>
    <col min="15836" max="15836" width="27.875" style="108" bestFit="1" customWidth="1"/>
    <col min="15837" max="15837" width="6.875" style="108" bestFit="1" customWidth="1"/>
    <col min="15838" max="15838" width="5" style="108" bestFit="1" customWidth="1"/>
    <col min="15839" max="15839" width="8" style="108" bestFit="1" customWidth="1"/>
    <col min="15840" max="15840" width="11.875" style="108" bestFit="1" customWidth="1"/>
    <col min="15841" max="16069" width="9" style="108"/>
    <col min="16070" max="16070" width="3.875" style="108" bestFit="1" customWidth="1"/>
    <col min="16071" max="16071" width="16" style="108" bestFit="1" customWidth="1"/>
    <col min="16072" max="16072" width="16.625" style="108" bestFit="1" customWidth="1"/>
    <col min="16073" max="16073" width="13.5" style="108" bestFit="1" customWidth="1"/>
    <col min="16074" max="16075" width="10.875" style="108" bestFit="1" customWidth="1"/>
    <col min="16076" max="16076" width="6.25" style="108" bestFit="1" customWidth="1"/>
    <col min="16077" max="16077" width="8.875" style="108" bestFit="1" customWidth="1"/>
    <col min="16078" max="16078" width="13.875" style="108" bestFit="1" customWidth="1"/>
    <col min="16079" max="16079" width="13.25" style="108" bestFit="1" customWidth="1"/>
    <col min="16080" max="16080" width="16" style="108" bestFit="1" customWidth="1"/>
    <col min="16081" max="16081" width="11.625" style="108" bestFit="1" customWidth="1"/>
    <col min="16082" max="16082" width="16.875" style="108" customWidth="1"/>
    <col min="16083" max="16083" width="13.25" style="108" customWidth="1"/>
    <col min="16084" max="16084" width="18.375" style="108" bestFit="1" customWidth="1"/>
    <col min="16085" max="16085" width="15" style="108" bestFit="1" customWidth="1"/>
    <col min="16086" max="16086" width="14.75" style="108" bestFit="1" customWidth="1"/>
    <col min="16087" max="16087" width="14.625" style="108" bestFit="1" customWidth="1"/>
    <col min="16088" max="16088" width="13.75" style="108" bestFit="1" customWidth="1"/>
    <col min="16089" max="16089" width="14.25" style="108" bestFit="1" customWidth="1"/>
    <col min="16090" max="16090" width="15.125" style="108" customWidth="1"/>
    <col min="16091" max="16091" width="20.5" style="108" bestFit="1" customWidth="1"/>
    <col min="16092" max="16092" width="27.875" style="108" bestFit="1" customWidth="1"/>
    <col min="16093" max="16093" width="6.875" style="108" bestFit="1" customWidth="1"/>
    <col min="16094" max="16094" width="5" style="108" bestFit="1" customWidth="1"/>
    <col min="16095" max="16095" width="8" style="108" bestFit="1" customWidth="1"/>
    <col min="16096" max="16096" width="11.875" style="108" bestFit="1" customWidth="1"/>
    <col min="16097" max="16384" width="9" style="108"/>
  </cols>
  <sheetData>
    <row r="1" spans="1:15" ht="16.5" x14ac:dyDescent="0.25">
      <c r="A1" s="500" t="s">
        <v>619</v>
      </c>
      <c r="B1" s="500"/>
      <c r="C1" s="500"/>
      <c r="D1" s="500"/>
      <c r="E1" s="500"/>
      <c r="F1" s="500"/>
      <c r="G1" s="500"/>
      <c r="H1" s="500"/>
      <c r="I1" s="500"/>
      <c r="J1" s="500"/>
      <c r="K1" s="500"/>
      <c r="L1" s="500"/>
      <c r="M1" s="500"/>
      <c r="N1" s="500"/>
      <c r="O1" s="500"/>
    </row>
    <row r="2" spans="1:15" ht="16.5" x14ac:dyDescent="0.25">
      <c r="A2" s="109"/>
      <c r="B2" s="88"/>
      <c r="C2" s="110"/>
      <c r="D2" s="109"/>
      <c r="E2" s="109"/>
      <c r="F2" s="109"/>
      <c r="G2" s="109"/>
      <c r="H2" s="109"/>
      <c r="I2" s="109"/>
      <c r="J2" s="109"/>
      <c r="K2" s="109"/>
      <c r="L2" s="109"/>
      <c r="M2" s="109"/>
      <c r="N2" s="109"/>
      <c r="O2" s="109"/>
    </row>
    <row r="3" spans="1:15" x14ac:dyDescent="0.25">
      <c r="A3" s="501" t="s">
        <v>620</v>
      </c>
      <c r="B3" s="501"/>
      <c r="C3" s="501"/>
      <c r="D3" s="501"/>
      <c r="E3" s="501"/>
      <c r="F3" s="501"/>
      <c r="G3" s="501"/>
      <c r="H3" s="501"/>
      <c r="I3" s="501"/>
      <c r="J3" s="501"/>
      <c r="K3" s="501"/>
      <c r="L3" s="501"/>
      <c r="M3" s="501"/>
      <c r="N3" s="501"/>
      <c r="O3" s="501"/>
    </row>
    <row r="4" spans="1:15" ht="15" x14ac:dyDescent="0.25">
      <c r="A4" s="502" t="s">
        <v>621</v>
      </c>
      <c r="B4" s="502"/>
      <c r="C4" s="502"/>
      <c r="D4" s="502"/>
      <c r="E4" s="502"/>
      <c r="F4" s="502"/>
      <c r="G4" s="502"/>
      <c r="H4" s="502"/>
      <c r="I4" s="502"/>
      <c r="J4" s="502"/>
      <c r="K4" s="502"/>
      <c r="L4" s="502"/>
      <c r="M4" s="502"/>
      <c r="N4" s="502"/>
      <c r="O4" s="502"/>
    </row>
    <row r="5" spans="1:15" ht="18" customHeight="1" x14ac:dyDescent="0.25">
      <c r="A5" s="503" t="s">
        <v>622</v>
      </c>
      <c r="B5" s="503"/>
      <c r="C5" s="503"/>
      <c r="D5" s="503"/>
      <c r="E5" s="503"/>
      <c r="F5" s="503"/>
      <c r="G5" s="503"/>
      <c r="H5" s="503"/>
      <c r="I5" s="503"/>
      <c r="J5" s="503"/>
      <c r="K5" s="503"/>
      <c r="L5" s="503"/>
      <c r="M5" s="503"/>
      <c r="N5" s="503"/>
      <c r="O5" s="503"/>
    </row>
    <row r="6" spans="1:15" x14ac:dyDescent="0.25">
      <c r="A6" s="503" t="s">
        <v>623</v>
      </c>
      <c r="B6" s="503"/>
      <c r="C6" s="503"/>
      <c r="D6" s="503"/>
      <c r="E6" s="503"/>
      <c r="F6" s="503"/>
      <c r="G6" s="503"/>
      <c r="H6" s="503"/>
      <c r="I6" s="503"/>
      <c r="J6" s="503"/>
      <c r="K6" s="503"/>
      <c r="L6" s="503"/>
      <c r="M6" s="503"/>
      <c r="N6" s="503"/>
      <c r="O6" s="503"/>
    </row>
    <row r="7" spans="1:15" ht="16.5" customHeight="1" x14ac:dyDescent="0.25">
      <c r="A7" s="499" t="s">
        <v>624</v>
      </c>
      <c r="B7" s="499"/>
      <c r="C7" s="499"/>
      <c r="D7" s="499"/>
      <c r="E7" s="499"/>
      <c r="F7" s="499"/>
      <c r="G7" s="499"/>
      <c r="H7" s="499"/>
      <c r="I7" s="499"/>
      <c r="J7" s="499"/>
      <c r="K7" s="499"/>
      <c r="L7" s="499"/>
      <c r="M7" s="499"/>
      <c r="N7" s="499"/>
      <c r="O7" s="499"/>
    </row>
    <row r="8" spans="1:15" ht="15" x14ac:dyDescent="0.25">
      <c r="A8" s="495"/>
      <c r="B8" s="495"/>
      <c r="C8" s="495"/>
      <c r="D8" s="495"/>
      <c r="E8" s="495"/>
      <c r="F8" s="495"/>
      <c r="G8" s="495"/>
      <c r="H8" s="495"/>
      <c r="I8" s="495"/>
      <c r="J8" s="495"/>
      <c r="K8" s="495"/>
      <c r="L8" s="495"/>
      <c r="M8" s="495"/>
      <c r="N8" s="495"/>
      <c r="O8" s="495"/>
    </row>
    <row r="9" spans="1:15" ht="59.25" customHeight="1" x14ac:dyDescent="0.25">
      <c r="A9" s="504" t="s">
        <v>625</v>
      </c>
      <c r="B9" s="506" t="s">
        <v>626</v>
      </c>
      <c r="C9" s="508" t="s">
        <v>627</v>
      </c>
      <c r="D9" s="510" t="s">
        <v>628</v>
      </c>
      <c r="E9" s="510"/>
      <c r="F9" s="510"/>
      <c r="G9" s="511" t="s">
        <v>629</v>
      </c>
      <c r="H9" s="513" t="s">
        <v>630</v>
      </c>
      <c r="I9" s="514"/>
      <c r="J9" s="513" t="s">
        <v>631</v>
      </c>
      <c r="K9" s="514"/>
      <c r="L9" s="513" t="s">
        <v>632</v>
      </c>
      <c r="M9" s="514"/>
      <c r="N9" s="513" t="s">
        <v>633</v>
      </c>
      <c r="O9" s="514"/>
    </row>
    <row r="10" spans="1:15" ht="136.5" customHeight="1" x14ac:dyDescent="0.25">
      <c r="A10" s="505"/>
      <c r="B10" s="507"/>
      <c r="C10" s="509"/>
      <c r="D10" s="111" t="s">
        <v>634</v>
      </c>
      <c r="E10" s="111" t="s">
        <v>635</v>
      </c>
      <c r="F10" s="111" t="s">
        <v>636</v>
      </c>
      <c r="G10" s="512"/>
      <c r="H10" s="112" t="s">
        <v>637</v>
      </c>
      <c r="I10" s="112" t="s">
        <v>638</v>
      </c>
      <c r="J10" s="112" t="s">
        <v>637</v>
      </c>
      <c r="K10" s="112" t="s">
        <v>638</v>
      </c>
      <c r="L10" s="112" t="s">
        <v>637</v>
      </c>
      <c r="M10" s="112" t="s">
        <v>639</v>
      </c>
      <c r="N10" s="112" t="s">
        <v>637</v>
      </c>
      <c r="O10" s="112" t="s">
        <v>639</v>
      </c>
    </row>
    <row r="11" spans="1:15" x14ac:dyDescent="0.25">
      <c r="A11" s="113">
        <v>1</v>
      </c>
      <c r="B11" s="114">
        <v>2</v>
      </c>
      <c r="C11" s="115">
        <v>3</v>
      </c>
      <c r="D11" s="112">
        <v>4</v>
      </c>
      <c r="E11" s="112">
        <v>5</v>
      </c>
      <c r="F11" s="112">
        <v>6</v>
      </c>
      <c r="G11" s="112">
        <v>7</v>
      </c>
      <c r="H11" s="112">
        <v>8</v>
      </c>
      <c r="I11" s="112">
        <v>9</v>
      </c>
      <c r="J11" s="112">
        <v>10</v>
      </c>
      <c r="K11" s="112">
        <v>11</v>
      </c>
      <c r="L11" s="112">
        <v>12</v>
      </c>
      <c r="M11" s="112">
        <v>13</v>
      </c>
      <c r="N11" s="112">
        <v>14</v>
      </c>
      <c r="O11" s="112">
        <v>15</v>
      </c>
    </row>
    <row r="12" spans="1:15" x14ac:dyDescent="0.25">
      <c r="A12" s="101"/>
      <c r="B12" s="90" t="s">
        <v>170</v>
      </c>
      <c r="C12" s="116"/>
      <c r="D12" s="117"/>
      <c r="E12" s="117"/>
      <c r="F12" s="117"/>
      <c r="G12" s="117"/>
      <c r="H12" s="117"/>
      <c r="I12" s="117"/>
      <c r="J12" s="117"/>
      <c r="K12" s="117"/>
      <c r="L12" s="117"/>
      <c r="M12" s="117"/>
      <c r="N12" s="117"/>
      <c r="O12" s="117"/>
    </row>
    <row r="15" spans="1:15" ht="18" x14ac:dyDescent="0.25">
      <c r="B15" s="119" t="s">
        <v>640</v>
      </c>
      <c r="C15" s="119"/>
      <c r="D15" s="119"/>
      <c r="E15" s="119"/>
      <c r="F15" s="119"/>
      <c r="G15" s="119"/>
      <c r="H15" s="119"/>
      <c r="I15" s="119"/>
      <c r="J15" s="119"/>
    </row>
    <row r="16" spans="1:15" ht="18" x14ac:dyDescent="0.25">
      <c r="B16" s="119" t="s">
        <v>641</v>
      </c>
      <c r="C16" s="119"/>
      <c r="D16" s="119"/>
      <c r="E16" s="119"/>
      <c r="F16" s="119"/>
      <c r="G16" s="119"/>
      <c r="H16" s="119"/>
      <c r="I16" s="119"/>
      <c r="J16" s="119"/>
    </row>
    <row r="17" spans="2:10" s="108" customFormat="1" ht="18" x14ac:dyDescent="0.25">
      <c r="B17" s="119" t="s">
        <v>642</v>
      </c>
      <c r="C17" s="119"/>
      <c r="D17" s="119"/>
      <c r="E17" s="119"/>
      <c r="F17" s="119"/>
      <c r="G17" s="119"/>
      <c r="H17" s="119"/>
      <c r="I17" s="119"/>
      <c r="J17" s="119"/>
    </row>
    <row r="18" spans="2:10" s="108" customFormat="1" ht="18" x14ac:dyDescent="0.25">
      <c r="B18" s="119" t="s">
        <v>643</v>
      </c>
      <c r="C18" s="119"/>
      <c r="D18" s="119"/>
      <c r="E18" s="119"/>
      <c r="F18" s="119"/>
      <c r="G18" s="119"/>
      <c r="H18" s="119"/>
      <c r="I18" s="119"/>
      <c r="J18" s="119"/>
    </row>
    <row r="19" spans="2:10" s="108" customFormat="1" ht="18" x14ac:dyDescent="0.25">
      <c r="B19" s="119" t="s">
        <v>644</v>
      </c>
      <c r="C19" s="119"/>
      <c r="D19" s="119"/>
      <c r="E19" s="119"/>
      <c r="F19" s="119"/>
      <c r="G19" s="119"/>
      <c r="H19" s="119"/>
      <c r="I19" s="119"/>
      <c r="J19" s="119"/>
    </row>
  </sheetData>
  <mergeCells count="16">
    <mergeCell ref="A8:O8"/>
    <mergeCell ref="A9:A10"/>
    <mergeCell ref="B9:B10"/>
    <mergeCell ref="C9:C10"/>
    <mergeCell ref="D9:F9"/>
    <mergeCell ref="G9:G10"/>
    <mergeCell ref="H9:I9"/>
    <mergeCell ref="J9:K9"/>
    <mergeCell ref="L9:M9"/>
    <mergeCell ref="N9:O9"/>
    <mergeCell ref="A7:O7"/>
    <mergeCell ref="A1:O1"/>
    <mergeCell ref="A3:O3"/>
    <mergeCell ref="A4:O4"/>
    <mergeCell ref="A5:O5"/>
    <mergeCell ref="A6:O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20"/>
  <sheetViews>
    <sheetView zoomScale="70" zoomScaleNormal="70" workbookViewId="0">
      <selection activeCell="J16" sqref="J16"/>
    </sheetView>
  </sheetViews>
  <sheetFormatPr defaultRowHeight="15" x14ac:dyDescent="0.25"/>
  <cols>
    <col min="1" max="1" width="12.5" style="118" customWidth="1"/>
    <col min="2" max="2" width="25.5" style="119" customWidth="1"/>
    <col min="3" max="3" width="20.625" style="119" customWidth="1"/>
    <col min="4" max="4" width="20.375" style="119" customWidth="1"/>
    <col min="5" max="5" width="19.75" style="119" customWidth="1"/>
    <col min="6" max="6" width="22.875" style="119" customWidth="1"/>
    <col min="7" max="7" width="19.625" style="119" customWidth="1"/>
    <col min="8" max="8" width="17.375" style="119" customWidth="1"/>
    <col min="9" max="9" width="23.375" style="119" customWidth="1"/>
    <col min="10" max="11" width="17.375" style="119" customWidth="1"/>
    <col min="12" max="12" width="18.5" style="119" customWidth="1"/>
    <col min="13" max="13" width="21.5" style="119" customWidth="1"/>
    <col min="14" max="14" width="7.75" style="119" customWidth="1"/>
    <col min="15" max="15" width="9" style="119" customWidth="1"/>
    <col min="16" max="16" width="17.75" style="119" customWidth="1"/>
    <col min="17" max="17" width="18.375" style="119" customWidth="1"/>
    <col min="18" max="18" width="9.125" style="119" customWidth="1"/>
    <col min="19" max="19" width="9" style="119" customWidth="1"/>
    <col min="20" max="20" width="22" style="119" customWidth="1"/>
    <col min="21" max="21" width="22.625" style="119" customWidth="1"/>
    <col min="22" max="22" width="14.875" style="119" customWidth="1"/>
    <col min="23" max="23" width="10.625" style="108" customWidth="1"/>
    <col min="24" max="24" width="9.25" style="108" customWidth="1"/>
    <col min="25" max="25" width="11.125" style="108" customWidth="1"/>
    <col min="26" max="26" width="11.875" style="108" customWidth="1"/>
    <col min="27" max="27" width="15.625" style="108" customWidth="1"/>
    <col min="28" max="29" width="15.875" style="108" customWidth="1"/>
    <col min="30" max="30" width="20.75" style="108" customWidth="1"/>
    <col min="31" max="31" width="18.375" style="108" customWidth="1"/>
    <col min="32" max="32" width="29" style="108" customWidth="1"/>
    <col min="33" max="252" width="9" style="108"/>
    <col min="253" max="253" width="3.875" style="108" bestFit="1" customWidth="1"/>
    <col min="254" max="254" width="16" style="108" bestFit="1" customWidth="1"/>
    <col min="255" max="255" width="16.625" style="108" bestFit="1" customWidth="1"/>
    <col min="256" max="256" width="13.5" style="108" bestFit="1" customWidth="1"/>
    <col min="257" max="258" width="10.875" style="108" bestFit="1" customWidth="1"/>
    <col min="259" max="259" width="6.25" style="108" bestFit="1" customWidth="1"/>
    <col min="260" max="260" width="8.875" style="108" bestFit="1" customWidth="1"/>
    <col min="261" max="261" width="13.875" style="108" bestFit="1" customWidth="1"/>
    <col min="262" max="262" width="13.25" style="108" bestFit="1" customWidth="1"/>
    <col min="263" max="263" width="16" style="108" bestFit="1" customWidth="1"/>
    <col min="264" max="264" width="11.625" style="108" bestFit="1" customWidth="1"/>
    <col min="265" max="265" width="16.875" style="108" customWidth="1"/>
    <col min="266" max="266" width="13.25" style="108" customWidth="1"/>
    <col min="267" max="267" width="18.375" style="108" bestFit="1" customWidth="1"/>
    <col min="268" max="268" width="15" style="108" bestFit="1" customWidth="1"/>
    <col min="269" max="269" width="14.75" style="108" bestFit="1" customWidth="1"/>
    <col min="270" max="270" width="14.625" style="108" bestFit="1" customWidth="1"/>
    <col min="271" max="271" width="13.75" style="108" bestFit="1" customWidth="1"/>
    <col min="272" max="272" width="14.25" style="108" bestFit="1" customWidth="1"/>
    <col min="273" max="273" width="15.125" style="108" customWidth="1"/>
    <col min="274" max="274" width="20.5" style="108" bestFit="1" customWidth="1"/>
    <col min="275" max="275" width="27.875" style="108" bestFit="1" customWidth="1"/>
    <col min="276" max="276" width="6.875" style="108" bestFit="1" customWidth="1"/>
    <col min="277" max="277" width="5" style="108" bestFit="1" customWidth="1"/>
    <col min="278" max="278" width="8" style="108" bestFit="1" customWidth="1"/>
    <col min="279" max="279" width="11.875" style="108" bestFit="1" customWidth="1"/>
    <col min="280" max="508" width="9" style="108"/>
    <col min="509" max="509" width="3.875" style="108" bestFit="1" customWidth="1"/>
    <col min="510" max="510" width="16" style="108" bestFit="1" customWidth="1"/>
    <col min="511" max="511" width="16.625" style="108" bestFit="1" customWidth="1"/>
    <col min="512" max="512" width="13.5" style="108" bestFit="1" customWidth="1"/>
    <col min="513" max="514" width="10.875" style="108" bestFit="1" customWidth="1"/>
    <col min="515" max="515" width="6.25" style="108" bestFit="1" customWidth="1"/>
    <col min="516" max="516" width="8.875" style="108" bestFit="1" customWidth="1"/>
    <col min="517" max="517" width="13.875" style="108" bestFit="1" customWidth="1"/>
    <col min="518" max="518" width="13.25" style="108" bestFit="1" customWidth="1"/>
    <col min="519" max="519" width="16" style="108" bestFit="1" customWidth="1"/>
    <col min="520" max="520" width="11.625" style="108" bestFit="1" customWidth="1"/>
    <col min="521" max="521" width="16.875" style="108" customWidth="1"/>
    <col min="522" max="522" width="13.25" style="108" customWidth="1"/>
    <col min="523" max="523" width="18.375" style="108" bestFit="1" customWidth="1"/>
    <col min="524" max="524" width="15" style="108" bestFit="1" customWidth="1"/>
    <col min="525" max="525" width="14.75" style="108" bestFit="1" customWidth="1"/>
    <col min="526" max="526" width="14.625" style="108" bestFit="1" customWidth="1"/>
    <col min="527" max="527" width="13.75" style="108" bestFit="1" customWidth="1"/>
    <col min="528" max="528" width="14.25" style="108" bestFit="1" customWidth="1"/>
    <col min="529" max="529" width="15.125" style="108" customWidth="1"/>
    <col min="530" max="530" width="20.5" style="108" bestFit="1" customWidth="1"/>
    <col min="531" max="531" width="27.875" style="108" bestFit="1" customWidth="1"/>
    <col min="532" max="532" width="6.875" style="108" bestFit="1" customWidth="1"/>
    <col min="533" max="533" width="5" style="108" bestFit="1" customWidth="1"/>
    <col min="534" max="534" width="8" style="108" bestFit="1" customWidth="1"/>
    <col min="535" max="535" width="11.875" style="108" bestFit="1" customWidth="1"/>
    <col min="536" max="764" width="9" style="108"/>
    <col min="765" max="765" width="3.875" style="108" bestFit="1" customWidth="1"/>
    <col min="766" max="766" width="16" style="108" bestFit="1" customWidth="1"/>
    <col min="767" max="767" width="16.625" style="108" bestFit="1" customWidth="1"/>
    <col min="768" max="768" width="13.5" style="108" bestFit="1" customWidth="1"/>
    <col min="769" max="770" width="10.875" style="108" bestFit="1" customWidth="1"/>
    <col min="771" max="771" width="6.25" style="108" bestFit="1" customWidth="1"/>
    <col min="772" max="772" width="8.875" style="108" bestFit="1" customWidth="1"/>
    <col min="773" max="773" width="13.875" style="108" bestFit="1" customWidth="1"/>
    <col min="774" max="774" width="13.25" style="108" bestFit="1" customWidth="1"/>
    <col min="775" max="775" width="16" style="108" bestFit="1" customWidth="1"/>
    <col min="776" max="776" width="11.625" style="108" bestFit="1" customWidth="1"/>
    <col min="777" max="777" width="16.875" style="108" customWidth="1"/>
    <col min="778" max="778" width="13.25" style="108" customWidth="1"/>
    <col min="779" max="779" width="18.375" style="108" bestFit="1" customWidth="1"/>
    <col min="780" max="780" width="15" style="108" bestFit="1" customWidth="1"/>
    <col min="781" max="781" width="14.75" style="108" bestFit="1" customWidth="1"/>
    <col min="782" max="782" width="14.625" style="108" bestFit="1" customWidth="1"/>
    <col min="783" max="783" width="13.75" style="108" bestFit="1" customWidth="1"/>
    <col min="784" max="784" width="14.25" style="108" bestFit="1" customWidth="1"/>
    <col min="785" max="785" width="15.125" style="108" customWidth="1"/>
    <col min="786" max="786" width="20.5" style="108" bestFit="1" customWidth="1"/>
    <col min="787" max="787" width="27.875" style="108" bestFit="1" customWidth="1"/>
    <col min="788" max="788" width="6.875" style="108" bestFit="1" customWidth="1"/>
    <col min="789" max="789" width="5" style="108" bestFit="1" customWidth="1"/>
    <col min="790" max="790" width="8" style="108" bestFit="1" customWidth="1"/>
    <col min="791" max="791" width="11.875" style="108" bestFit="1" customWidth="1"/>
    <col min="792" max="1020" width="9" style="108"/>
    <col min="1021" max="1021" width="3.875" style="108" bestFit="1" customWidth="1"/>
    <col min="1022" max="1022" width="16" style="108" bestFit="1" customWidth="1"/>
    <col min="1023" max="1023" width="16.625" style="108" bestFit="1" customWidth="1"/>
    <col min="1024" max="1024" width="13.5" style="108" bestFit="1" customWidth="1"/>
    <col min="1025" max="1026" width="10.875" style="108" bestFit="1" customWidth="1"/>
    <col min="1027" max="1027" width="6.25" style="108" bestFit="1" customWidth="1"/>
    <col min="1028" max="1028" width="8.875" style="108" bestFit="1" customWidth="1"/>
    <col min="1029" max="1029" width="13.875" style="108" bestFit="1" customWidth="1"/>
    <col min="1030" max="1030" width="13.25" style="108" bestFit="1" customWidth="1"/>
    <col min="1031" max="1031" width="16" style="108" bestFit="1" customWidth="1"/>
    <col min="1032" max="1032" width="11.625" style="108" bestFit="1" customWidth="1"/>
    <col min="1033" max="1033" width="16.875" style="108" customWidth="1"/>
    <col min="1034" max="1034" width="13.25" style="108" customWidth="1"/>
    <col min="1035" max="1035" width="18.375" style="108" bestFit="1" customWidth="1"/>
    <col min="1036" max="1036" width="15" style="108" bestFit="1" customWidth="1"/>
    <col min="1037" max="1037" width="14.75" style="108" bestFit="1" customWidth="1"/>
    <col min="1038" max="1038" width="14.625" style="108" bestFit="1" customWidth="1"/>
    <col min="1039" max="1039" width="13.75" style="108" bestFit="1" customWidth="1"/>
    <col min="1040" max="1040" width="14.25" style="108" bestFit="1" customWidth="1"/>
    <col min="1041" max="1041" width="15.125" style="108" customWidth="1"/>
    <col min="1042" max="1042" width="20.5" style="108" bestFit="1" customWidth="1"/>
    <col min="1043" max="1043" width="27.875" style="108" bestFit="1" customWidth="1"/>
    <col min="1044" max="1044" width="6.875" style="108" bestFit="1" customWidth="1"/>
    <col min="1045" max="1045" width="5" style="108" bestFit="1" customWidth="1"/>
    <col min="1046" max="1046" width="8" style="108" bestFit="1" customWidth="1"/>
    <col min="1047" max="1047" width="11.875" style="108" bestFit="1" customWidth="1"/>
    <col min="1048" max="1276" width="9" style="108"/>
    <col min="1277" max="1277" width="3.875" style="108" bestFit="1" customWidth="1"/>
    <col min="1278" max="1278" width="16" style="108" bestFit="1" customWidth="1"/>
    <col min="1279" max="1279" width="16.625" style="108" bestFit="1" customWidth="1"/>
    <col min="1280" max="1280" width="13.5" style="108" bestFit="1" customWidth="1"/>
    <col min="1281" max="1282" width="10.875" style="108" bestFit="1" customWidth="1"/>
    <col min="1283" max="1283" width="6.25" style="108" bestFit="1" customWidth="1"/>
    <col min="1284" max="1284" width="8.875" style="108" bestFit="1" customWidth="1"/>
    <col min="1285" max="1285" width="13.875" style="108" bestFit="1" customWidth="1"/>
    <col min="1286" max="1286" width="13.25" style="108" bestFit="1" customWidth="1"/>
    <col min="1287" max="1287" width="16" style="108" bestFit="1" customWidth="1"/>
    <col min="1288" max="1288" width="11.625" style="108" bestFit="1" customWidth="1"/>
    <col min="1289" max="1289" width="16.875" style="108" customWidth="1"/>
    <col min="1290" max="1290" width="13.25" style="108" customWidth="1"/>
    <col min="1291" max="1291" width="18.375" style="108" bestFit="1" customWidth="1"/>
    <col min="1292" max="1292" width="15" style="108" bestFit="1" customWidth="1"/>
    <col min="1293" max="1293" width="14.75" style="108" bestFit="1" customWidth="1"/>
    <col min="1294" max="1294" width="14.625" style="108" bestFit="1" customWidth="1"/>
    <col min="1295" max="1295" width="13.75" style="108" bestFit="1" customWidth="1"/>
    <col min="1296" max="1296" width="14.25" style="108" bestFit="1" customWidth="1"/>
    <col min="1297" max="1297" width="15.125" style="108" customWidth="1"/>
    <col min="1298" max="1298" width="20.5" style="108" bestFit="1" customWidth="1"/>
    <col min="1299" max="1299" width="27.875" style="108" bestFit="1" customWidth="1"/>
    <col min="1300" max="1300" width="6.875" style="108" bestFit="1" customWidth="1"/>
    <col min="1301" max="1301" width="5" style="108" bestFit="1" customWidth="1"/>
    <col min="1302" max="1302" width="8" style="108" bestFit="1" customWidth="1"/>
    <col min="1303" max="1303" width="11.875" style="108" bestFit="1" customWidth="1"/>
    <col min="1304" max="1532" width="9" style="108"/>
    <col min="1533" max="1533" width="3.875" style="108" bestFit="1" customWidth="1"/>
    <col min="1534" max="1534" width="16" style="108" bestFit="1" customWidth="1"/>
    <col min="1535" max="1535" width="16.625" style="108" bestFit="1" customWidth="1"/>
    <col min="1536" max="1536" width="13.5" style="108" bestFit="1" customWidth="1"/>
    <col min="1537" max="1538" width="10.875" style="108" bestFit="1" customWidth="1"/>
    <col min="1539" max="1539" width="6.25" style="108" bestFit="1" customWidth="1"/>
    <col min="1540" max="1540" width="8.875" style="108" bestFit="1" customWidth="1"/>
    <col min="1541" max="1541" width="13.875" style="108" bestFit="1" customWidth="1"/>
    <col min="1542" max="1542" width="13.25" style="108" bestFit="1" customWidth="1"/>
    <col min="1543" max="1543" width="16" style="108" bestFit="1" customWidth="1"/>
    <col min="1544" max="1544" width="11.625" style="108" bestFit="1" customWidth="1"/>
    <col min="1545" max="1545" width="16.875" style="108" customWidth="1"/>
    <col min="1546" max="1546" width="13.25" style="108" customWidth="1"/>
    <col min="1547" max="1547" width="18.375" style="108" bestFit="1" customWidth="1"/>
    <col min="1548" max="1548" width="15" style="108" bestFit="1" customWidth="1"/>
    <col min="1549" max="1549" width="14.75" style="108" bestFit="1" customWidth="1"/>
    <col min="1550" max="1550" width="14.625" style="108" bestFit="1" customWidth="1"/>
    <col min="1551" max="1551" width="13.75" style="108" bestFit="1" customWidth="1"/>
    <col min="1552" max="1552" width="14.25" style="108" bestFit="1" customWidth="1"/>
    <col min="1553" max="1553" width="15.125" style="108" customWidth="1"/>
    <col min="1554" max="1554" width="20.5" style="108" bestFit="1" customWidth="1"/>
    <col min="1555" max="1555" width="27.875" style="108" bestFit="1" customWidth="1"/>
    <col min="1556" max="1556" width="6.875" style="108" bestFit="1" customWidth="1"/>
    <col min="1557" max="1557" width="5" style="108" bestFit="1" customWidth="1"/>
    <col min="1558" max="1558" width="8" style="108" bestFit="1" customWidth="1"/>
    <col min="1559" max="1559" width="11.875" style="108" bestFit="1" customWidth="1"/>
    <col min="1560" max="1788" width="9" style="108"/>
    <col min="1789" max="1789" width="3.875" style="108" bestFit="1" customWidth="1"/>
    <col min="1790" max="1790" width="16" style="108" bestFit="1" customWidth="1"/>
    <col min="1791" max="1791" width="16.625" style="108" bestFit="1" customWidth="1"/>
    <col min="1792" max="1792" width="13.5" style="108" bestFit="1" customWidth="1"/>
    <col min="1793" max="1794" width="10.875" style="108" bestFit="1" customWidth="1"/>
    <col min="1795" max="1795" width="6.25" style="108" bestFit="1" customWidth="1"/>
    <col min="1796" max="1796" width="8.875" style="108" bestFit="1" customWidth="1"/>
    <col min="1797" max="1797" width="13.875" style="108" bestFit="1" customWidth="1"/>
    <col min="1798" max="1798" width="13.25" style="108" bestFit="1" customWidth="1"/>
    <col min="1799" max="1799" width="16" style="108" bestFit="1" customWidth="1"/>
    <col min="1800" max="1800" width="11.625" style="108" bestFit="1" customWidth="1"/>
    <col min="1801" max="1801" width="16.875" style="108" customWidth="1"/>
    <col min="1802" max="1802" width="13.25" style="108" customWidth="1"/>
    <col min="1803" max="1803" width="18.375" style="108" bestFit="1" customWidth="1"/>
    <col min="1804" max="1804" width="15" style="108" bestFit="1" customWidth="1"/>
    <col min="1805" max="1805" width="14.75" style="108" bestFit="1" customWidth="1"/>
    <col min="1806" max="1806" width="14.625" style="108" bestFit="1" customWidth="1"/>
    <col min="1807" max="1807" width="13.75" style="108" bestFit="1" customWidth="1"/>
    <col min="1808" max="1808" width="14.25" style="108" bestFit="1" customWidth="1"/>
    <col min="1809" max="1809" width="15.125" style="108" customWidth="1"/>
    <col min="1810" max="1810" width="20.5" style="108" bestFit="1" customWidth="1"/>
    <col min="1811" max="1811" width="27.875" style="108" bestFit="1" customWidth="1"/>
    <col min="1812" max="1812" width="6.875" style="108" bestFit="1" customWidth="1"/>
    <col min="1813" max="1813" width="5" style="108" bestFit="1" customWidth="1"/>
    <col min="1814" max="1814" width="8" style="108" bestFit="1" customWidth="1"/>
    <col min="1815" max="1815" width="11.875" style="108" bestFit="1" customWidth="1"/>
    <col min="1816" max="2044" width="9" style="108"/>
    <col min="2045" max="2045" width="3.875" style="108" bestFit="1" customWidth="1"/>
    <col min="2046" max="2046" width="16" style="108" bestFit="1" customWidth="1"/>
    <col min="2047" max="2047" width="16.625" style="108" bestFit="1" customWidth="1"/>
    <col min="2048" max="2048" width="13.5" style="108" bestFit="1" customWidth="1"/>
    <col min="2049" max="2050" width="10.875" style="108" bestFit="1" customWidth="1"/>
    <col min="2051" max="2051" width="6.25" style="108" bestFit="1" customWidth="1"/>
    <col min="2052" max="2052" width="8.875" style="108" bestFit="1" customWidth="1"/>
    <col min="2053" max="2053" width="13.875" style="108" bestFit="1" customWidth="1"/>
    <col min="2054" max="2054" width="13.25" style="108" bestFit="1" customWidth="1"/>
    <col min="2055" max="2055" width="16" style="108" bestFit="1" customWidth="1"/>
    <col min="2056" max="2056" width="11.625" style="108" bestFit="1" customWidth="1"/>
    <col min="2057" max="2057" width="16.875" style="108" customWidth="1"/>
    <col min="2058" max="2058" width="13.25" style="108" customWidth="1"/>
    <col min="2059" max="2059" width="18.375" style="108" bestFit="1" customWidth="1"/>
    <col min="2060" max="2060" width="15" style="108" bestFit="1" customWidth="1"/>
    <col min="2061" max="2061" width="14.75" style="108" bestFit="1" customWidth="1"/>
    <col min="2062" max="2062" width="14.625" style="108" bestFit="1" customWidth="1"/>
    <col min="2063" max="2063" width="13.75" style="108" bestFit="1" customWidth="1"/>
    <col min="2064" max="2064" width="14.25" style="108" bestFit="1" customWidth="1"/>
    <col min="2065" max="2065" width="15.125" style="108" customWidth="1"/>
    <col min="2066" max="2066" width="20.5" style="108" bestFit="1" customWidth="1"/>
    <col min="2067" max="2067" width="27.875" style="108" bestFit="1" customWidth="1"/>
    <col min="2068" max="2068" width="6.875" style="108" bestFit="1" customWidth="1"/>
    <col min="2069" max="2069" width="5" style="108" bestFit="1" customWidth="1"/>
    <col min="2070" max="2070" width="8" style="108" bestFit="1" customWidth="1"/>
    <col min="2071" max="2071" width="11.875" style="108" bestFit="1" customWidth="1"/>
    <col min="2072" max="2300" width="9" style="108"/>
    <col min="2301" max="2301" width="3.875" style="108" bestFit="1" customWidth="1"/>
    <col min="2302" max="2302" width="16" style="108" bestFit="1" customWidth="1"/>
    <col min="2303" max="2303" width="16.625" style="108" bestFit="1" customWidth="1"/>
    <col min="2304" max="2304" width="13.5" style="108" bestFit="1" customWidth="1"/>
    <col min="2305" max="2306" width="10.875" style="108" bestFit="1" customWidth="1"/>
    <col min="2307" max="2307" width="6.25" style="108" bestFit="1" customWidth="1"/>
    <col min="2308" max="2308" width="8.875" style="108" bestFit="1" customWidth="1"/>
    <col min="2309" max="2309" width="13.875" style="108" bestFit="1" customWidth="1"/>
    <col min="2310" max="2310" width="13.25" style="108" bestFit="1" customWidth="1"/>
    <col min="2311" max="2311" width="16" style="108" bestFit="1" customWidth="1"/>
    <col min="2312" max="2312" width="11.625" style="108" bestFit="1" customWidth="1"/>
    <col min="2313" max="2313" width="16.875" style="108" customWidth="1"/>
    <col min="2314" max="2314" width="13.25" style="108" customWidth="1"/>
    <col min="2315" max="2315" width="18.375" style="108" bestFit="1" customWidth="1"/>
    <col min="2316" max="2316" width="15" style="108" bestFit="1" customWidth="1"/>
    <col min="2317" max="2317" width="14.75" style="108" bestFit="1" customWidth="1"/>
    <col min="2318" max="2318" width="14.625" style="108" bestFit="1" customWidth="1"/>
    <col min="2319" max="2319" width="13.75" style="108" bestFit="1" customWidth="1"/>
    <col min="2320" max="2320" width="14.25" style="108" bestFit="1" customWidth="1"/>
    <col min="2321" max="2321" width="15.125" style="108" customWidth="1"/>
    <col min="2322" max="2322" width="20.5" style="108" bestFit="1" customWidth="1"/>
    <col min="2323" max="2323" width="27.875" style="108" bestFit="1" customWidth="1"/>
    <col min="2324" max="2324" width="6.875" style="108" bestFit="1" customWidth="1"/>
    <col min="2325" max="2325" width="5" style="108" bestFit="1" customWidth="1"/>
    <col min="2326" max="2326" width="8" style="108" bestFit="1" customWidth="1"/>
    <col min="2327" max="2327" width="11.875" style="108" bestFit="1" customWidth="1"/>
    <col min="2328" max="2556" width="9" style="108"/>
    <col min="2557" max="2557" width="3.875" style="108" bestFit="1" customWidth="1"/>
    <col min="2558" max="2558" width="16" style="108" bestFit="1" customWidth="1"/>
    <col min="2559" max="2559" width="16.625" style="108" bestFit="1" customWidth="1"/>
    <col min="2560" max="2560" width="13.5" style="108" bestFit="1" customWidth="1"/>
    <col min="2561" max="2562" width="10.875" style="108" bestFit="1" customWidth="1"/>
    <col min="2563" max="2563" width="6.25" style="108" bestFit="1" customWidth="1"/>
    <col min="2564" max="2564" width="8.875" style="108" bestFit="1" customWidth="1"/>
    <col min="2565" max="2565" width="13.875" style="108" bestFit="1" customWidth="1"/>
    <col min="2566" max="2566" width="13.25" style="108" bestFit="1" customWidth="1"/>
    <col min="2567" max="2567" width="16" style="108" bestFit="1" customWidth="1"/>
    <col min="2568" max="2568" width="11.625" style="108" bestFit="1" customWidth="1"/>
    <col min="2569" max="2569" width="16.875" style="108" customWidth="1"/>
    <col min="2570" max="2570" width="13.25" style="108" customWidth="1"/>
    <col min="2571" max="2571" width="18.375" style="108" bestFit="1" customWidth="1"/>
    <col min="2572" max="2572" width="15" style="108" bestFit="1" customWidth="1"/>
    <col min="2573" max="2573" width="14.75" style="108" bestFit="1" customWidth="1"/>
    <col min="2574" max="2574" width="14.625" style="108" bestFit="1" customWidth="1"/>
    <col min="2575" max="2575" width="13.75" style="108" bestFit="1" customWidth="1"/>
    <col min="2576" max="2576" width="14.25" style="108" bestFit="1" customWidth="1"/>
    <col min="2577" max="2577" width="15.125" style="108" customWidth="1"/>
    <col min="2578" max="2578" width="20.5" style="108" bestFit="1" customWidth="1"/>
    <col min="2579" max="2579" width="27.875" style="108" bestFit="1" customWidth="1"/>
    <col min="2580" max="2580" width="6.875" style="108" bestFit="1" customWidth="1"/>
    <col min="2581" max="2581" width="5" style="108" bestFit="1" customWidth="1"/>
    <col min="2582" max="2582" width="8" style="108" bestFit="1" customWidth="1"/>
    <col min="2583" max="2583" width="11.875" style="108" bestFit="1" customWidth="1"/>
    <col min="2584" max="2812" width="9" style="108"/>
    <col min="2813" max="2813" width="3.875" style="108" bestFit="1" customWidth="1"/>
    <col min="2814" max="2814" width="16" style="108" bestFit="1" customWidth="1"/>
    <col min="2815" max="2815" width="16.625" style="108" bestFit="1" customWidth="1"/>
    <col min="2816" max="2816" width="13.5" style="108" bestFit="1" customWidth="1"/>
    <col min="2817" max="2818" width="10.875" style="108" bestFit="1" customWidth="1"/>
    <col min="2819" max="2819" width="6.25" style="108" bestFit="1" customWidth="1"/>
    <col min="2820" max="2820" width="8.875" style="108" bestFit="1" customWidth="1"/>
    <col min="2821" max="2821" width="13.875" style="108" bestFit="1" customWidth="1"/>
    <col min="2822" max="2822" width="13.25" style="108" bestFit="1" customWidth="1"/>
    <col min="2823" max="2823" width="16" style="108" bestFit="1" customWidth="1"/>
    <col min="2824" max="2824" width="11.625" style="108" bestFit="1" customWidth="1"/>
    <col min="2825" max="2825" width="16.875" style="108" customWidth="1"/>
    <col min="2826" max="2826" width="13.25" style="108" customWidth="1"/>
    <col min="2827" max="2827" width="18.375" style="108" bestFit="1" customWidth="1"/>
    <col min="2828" max="2828" width="15" style="108" bestFit="1" customWidth="1"/>
    <col min="2829" max="2829" width="14.75" style="108" bestFit="1" customWidth="1"/>
    <col min="2830" max="2830" width="14.625" style="108" bestFit="1" customWidth="1"/>
    <col min="2831" max="2831" width="13.75" style="108" bestFit="1" customWidth="1"/>
    <col min="2832" max="2832" width="14.25" style="108" bestFit="1" customWidth="1"/>
    <col min="2833" max="2833" width="15.125" style="108" customWidth="1"/>
    <col min="2834" max="2834" width="20.5" style="108" bestFit="1" customWidth="1"/>
    <col min="2835" max="2835" width="27.875" style="108" bestFit="1" customWidth="1"/>
    <col min="2836" max="2836" width="6.875" style="108" bestFit="1" customWidth="1"/>
    <col min="2837" max="2837" width="5" style="108" bestFit="1" customWidth="1"/>
    <col min="2838" max="2838" width="8" style="108" bestFit="1" customWidth="1"/>
    <col min="2839" max="2839" width="11.875" style="108" bestFit="1" customWidth="1"/>
    <col min="2840" max="3068" width="9" style="108"/>
    <col min="3069" max="3069" width="3.875" style="108" bestFit="1" customWidth="1"/>
    <col min="3070" max="3070" width="16" style="108" bestFit="1" customWidth="1"/>
    <col min="3071" max="3071" width="16.625" style="108" bestFit="1" customWidth="1"/>
    <col min="3072" max="3072" width="13.5" style="108" bestFit="1" customWidth="1"/>
    <col min="3073" max="3074" width="10.875" style="108" bestFit="1" customWidth="1"/>
    <col min="3075" max="3075" width="6.25" style="108" bestFit="1" customWidth="1"/>
    <col min="3076" max="3076" width="8.875" style="108" bestFit="1" customWidth="1"/>
    <col min="3077" max="3077" width="13.875" style="108" bestFit="1" customWidth="1"/>
    <col min="3078" max="3078" width="13.25" style="108" bestFit="1" customWidth="1"/>
    <col min="3079" max="3079" width="16" style="108" bestFit="1" customWidth="1"/>
    <col min="3080" max="3080" width="11.625" style="108" bestFit="1" customWidth="1"/>
    <col min="3081" max="3081" width="16.875" style="108" customWidth="1"/>
    <col min="3082" max="3082" width="13.25" style="108" customWidth="1"/>
    <col min="3083" max="3083" width="18.375" style="108" bestFit="1" customWidth="1"/>
    <col min="3084" max="3084" width="15" style="108" bestFit="1" customWidth="1"/>
    <col min="3085" max="3085" width="14.75" style="108" bestFit="1" customWidth="1"/>
    <col min="3086" max="3086" width="14.625" style="108" bestFit="1" customWidth="1"/>
    <col min="3087" max="3087" width="13.75" style="108" bestFit="1" customWidth="1"/>
    <col min="3088" max="3088" width="14.25" style="108" bestFit="1" customWidth="1"/>
    <col min="3089" max="3089" width="15.125" style="108" customWidth="1"/>
    <col min="3090" max="3090" width="20.5" style="108" bestFit="1" customWidth="1"/>
    <col min="3091" max="3091" width="27.875" style="108" bestFit="1" customWidth="1"/>
    <col min="3092" max="3092" width="6.875" style="108" bestFit="1" customWidth="1"/>
    <col min="3093" max="3093" width="5" style="108" bestFit="1" customWidth="1"/>
    <col min="3094" max="3094" width="8" style="108" bestFit="1" customWidth="1"/>
    <col min="3095" max="3095" width="11.875" style="108" bestFit="1" customWidth="1"/>
    <col min="3096" max="3324" width="9" style="108"/>
    <col min="3325" max="3325" width="3.875" style="108" bestFit="1" customWidth="1"/>
    <col min="3326" max="3326" width="16" style="108" bestFit="1" customWidth="1"/>
    <col min="3327" max="3327" width="16.625" style="108" bestFit="1" customWidth="1"/>
    <col min="3328" max="3328" width="13.5" style="108" bestFit="1" customWidth="1"/>
    <col min="3329" max="3330" width="10.875" style="108" bestFit="1" customWidth="1"/>
    <col min="3331" max="3331" width="6.25" style="108" bestFit="1" customWidth="1"/>
    <col min="3332" max="3332" width="8.875" style="108" bestFit="1" customWidth="1"/>
    <col min="3333" max="3333" width="13.875" style="108" bestFit="1" customWidth="1"/>
    <col min="3334" max="3334" width="13.25" style="108" bestFit="1" customWidth="1"/>
    <col min="3335" max="3335" width="16" style="108" bestFit="1" customWidth="1"/>
    <col min="3336" max="3336" width="11.625" style="108" bestFit="1" customWidth="1"/>
    <col min="3337" max="3337" width="16.875" style="108" customWidth="1"/>
    <col min="3338" max="3338" width="13.25" style="108" customWidth="1"/>
    <col min="3339" max="3339" width="18.375" style="108" bestFit="1" customWidth="1"/>
    <col min="3340" max="3340" width="15" style="108" bestFit="1" customWidth="1"/>
    <col min="3341" max="3341" width="14.75" style="108" bestFit="1" customWidth="1"/>
    <col min="3342" max="3342" width="14.625" style="108" bestFit="1" customWidth="1"/>
    <col min="3343" max="3343" width="13.75" style="108" bestFit="1" customWidth="1"/>
    <col min="3344" max="3344" width="14.25" style="108" bestFit="1" customWidth="1"/>
    <col min="3345" max="3345" width="15.125" style="108" customWidth="1"/>
    <col min="3346" max="3346" width="20.5" style="108" bestFit="1" customWidth="1"/>
    <col min="3347" max="3347" width="27.875" style="108" bestFit="1" customWidth="1"/>
    <col min="3348" max="3348" width="6.875" style="108" bestFit="1" customWidth="1"/>
    <col min="3349" max="3349" width="5" style="108" bestFit="1" customWidth="1"/>
    <col min="3350" max="3350" width="8" style="108" bestFit="1" customWidth="1"/>
    <col min="3351" max="3351" width="11.875" style="108" bestFit="1" customWidth="1"/>
    <col min="3352" max="3580" width="9" style="108"/>
    <col min="3581" max="3581" width="3.875" style="108" bestFit="1" customWidth="1"/>
    <col min="3582" max="3582" width="16" style="108" bestFit="1" customWidth="1"/>
    <col min="3583" max="3583" width="16.625" style="108" bestFit="1" customWidth="1"/>
    <col min="3584" max="3584" width="13.5" style="108" bestFit="1" customWidth="1"/>
    <col min="3585" max="3586" width="10.875" style="108" bestFit="1" customWidth="1"/>
    <col min="3587" max="3587" width="6.25" style="108" bestFit="1" customWidth="1"/>
    <col min="3588" max="3588" width="8.875" style="108" bestFit="1" customWidth="1"/>
    <col min="3589" max="3589" width="13.875" style="108" bestFit="1" customWidth="1"/>
    <col min="3590" max="3590" width="13.25" style="108" bestFit="1" customWidth="1"/>
    <col min="3591" max="3591" width="16" style="108" bestFit="1" customWidth="1"/>
    <col min="3592" max="3592" width="11.625" style="108" bestFit="1" customWidth="1"/>
    <col min="3593" max="3593" width="16.875" style="108" customWidth="1"/>
    <col min="3594" max="3594" width="13.25" style="108" customWidth="1"/>
    <col min="3595" max="3595" width="18.375" style="108" bestFit="1" customWidth="1"/>
    <col min="3596" max="3596" width="15" style="108" bestFit="1" customWidth="1"/>
    <col min="3597" max="3597" width="14.75" style="108" bestFit="1" customWidth="1"/>
    <col min="3598" max="3598" width="14.625" style="108" bestFit="1" customWidth="1"/>
    <col min="3599" max="3599" width="13.75" style="108" bestFit="1" customWidth="1"/>
    <col min="3600" max="3600" width="14.25" style="108" bestFit="1" customWidth="1"/>
    <col min="3601" max="3601" width="15.125" style="108" customWidth="1"/>
    <col min="3602" max="3602" width="20.5" style="108" bestFit="1" customWidth="1"/>
    <col min="3603" max="3603" width="27.875" style="108" bestFit="1" customWidth="1"/>
    <col min="3604" max="3604" width="6.875" style="108" bestFit="1" customWidth="1"/>
    <col min="3605" max="3605" width="5" style="108" bestFit="1" customWidth="1"/>
    <col min="3606" max="3606" width="8" style="108" bestFit="1" customWidth="1"/>
    <col min="3607" max="3607" width="11.875" style="108" bestFit="1" customWidth="1"/>
    <col min="3608" max="3836" width="9" style="108"/>
    <col min="3837" max="3837" width="3.875" style="108" bestFit="1" customWidth="1"/>
    <col min="3838" max="3838" width="16" style="108" bestFit="1" customWidth="1"/>
    <col min="3839" max="3839" width="16.625" style="108" bestFit="1" customWidth="1"/>
    <col min="3840" max="3840" width="13.5" style="108" bestFit="1" customWidth="1"/>
    <col min="3841" max="3842" width="10.875" style="108" bestFit="1" customWidth="1"/>
    <col min="3843" max="3843" width="6.25" style="108" bestFit="1" customWidth="1"/>
    <col min="3844" max="3844" width="8.875" style="108" bestFit="1" customWidth="1"/>
    <col min="3845" max="3845" width="13.875" style="108" bestFit="1" customWidth="1"/>
    <col min="3846" max="3846" width="13.25" style="108" bestFit="1" customWidth="1"/>
    <col min="3847" max="3847" width="16" style="108" bestFit="1" customWidth="1"/>
    <col min="3848" max="3848" width="11.625" style="108" bestFit="1" customWidth="1"/>
    <col min="3849" max="3849" width="16.875" style="108" customWidth="1"/>
    <col min="3850" max="3850" width="13.25" style="108" customWidth="1"/>
    <col min="3851" max="3851" width="18.375" style="108" bestFit="1" customWidth="1"/>
    <col min="3852" max="3852" width="15" style="108" bestFit="1" customWidth="1"/>
    <col min="3853" max="3853" width="14.75" style="108" bestFit="1" customWidth="1"/>
    <col min="3854" max="3854" width="14.625" style="108" bestFit="1" customWidth="1"/>
    <col min="3855" max="3855" width="13.75" style="108" bestFit="1" customWidth="1"/>
    <col min="3856" max="3856" width="14.25" style="108" bestFit="1" customWidth="1"/>
    <col min="3857" max="3857" width="15.125" style="108" customWidth="1"/>
    <col min="3858" max="3858" width="20.5" style="108" bestFit="1" customWidth="1"/>
    <col min="3859" max="3859" width="27.875" style="108" bestFit="1" customWidth="1"/>
    <col min="3860" max="3860" width="6.875" style="108" bestFit="1" customWidth="1"/>
    <col min="3861" max="3861" width="5" style="108" bestFit="1" customWidth="1"/>
    <col min="3862" max="3862" width="8" style="108" bestFit="1" customWidth="1"/>
    <col min="3863" max="3863" width="11.875" style="108" bestFit="1" customWidth="1"/>
    <col min="3864" max="4092" width="9" style="108"/>
    <col min="4093" max="4093" width="3.875" style="108" bestFit="1" customWidth="1"/>
    <col min="4094" max="4094" width="16" style="108" bestFit="1" customWidth="1"/>
    <col min="4095" max="4095" width="16.625" style="108" bestFit="1" customWidth="1"/>
    <col min="4096" max="4096" width="13.5" style="108" bestFit="1" customWidth="1"/>
    <col min="4097" max="4098" width="10.875" style="108" bestFit="1" customWidth="1"/>
    <col min="4099" max="4099" width="6.25" style="108" bestFit="1" customWidth="1"/>
    <col min="4100" max="4100" width="8.875" style="108" bestFit="1" customWidth="1"/>
    <col min="4101" max="4101" width="13.875" style="108" bestFit="1" customWidth="1"/>
    <col min="4102" max="4102" width="13.25" style="108" bestFit="1" customWidth="1"/>
    <col min="4103" max="4103" width="16" style="108" bestFit="1" customWidth="1"/>
    <col min="4104" max="4104" width="11.625" style="108" bestFit="1" customWidth="1"/>
    <col min="4105" max="4105" width="16.875" style="108" customWidth="1"/>
    <col min="4106" max="4106" width="13.25" style="108" customWidth="1"/>
    <col min="4107" max="4107" width="18.375" style="108" bestFit="1" customWidth="1"/>
    <col min="4108" max="4108" width="15" style="108" bestFit="1" customWidth="1"/>
    <col min="4109" max="4109" width="14.75" style="108" bestFit="1" customWidth="1"/>
    <col min="4110" max="4110" width="14.625" style="108" bestFit="1" customWidth="1"/>
    <col min="4111" max="4111" width="13.75" style="108" bestFit="1" customWidth="1"/>
    <col min="4112" max="4112" width="14.25" style="108" bestFit="1" customWidth="1"/>
    <col min="4113" max="4113" width="15.125" style="108" customWidth="1"/>
    <col min="4114" max="4114" width="20.5" style="108" bestFit="1" customWidth="1"/>
    <col min="4115" max="4115" width="27.875" style="108" bestFit="1" customWidth="1"/>
    <col min="4116" max="4116" width="6.875" style="108" bestFit="1" customWidth="1"/>
    <col min="4117" max="4117" width="5" style="108" bestFit="1" customWidth="1"/>
    <col min="4118" max="4118" width="8" style="108" bestFit="1" customWidth="1"/>
    <col min="4119" max="4119" width="11.875" style="108" bestFit="1" customWidth="1"/>
    <col min="4120" max="4348" width="9" style="108"/>
    <col min="4349" max="4349" width="3.875" style="108" bestFit="1" customWidth="1"/>
    <col min="4350" max="4350" width="16" style="108" bestFit="1" customWidth="1"/>
    <col min="4351" max="4351" width="16.625" style="108" bestFit="1" customWidth="1"/>
    <col min="4352" max="4352" width="13.5" style="108" bestFit="1" customWidth="1"/>
    <col min="4353" max="4354" width="10.875" style="108" bestFit="1" customWidth="1"/>
    <col min="4355" max="4355" width="6.25" style="108" bestFit="1" customWidth="1"/>
    <col min="4356" max="4356" width="8.875" style="108" bestFit="1" customWidth="1"/>
    <col min="4357" max="4357" width="13.875" style="108" bestFit="1" customWidth="1"/>
    <col min="4358" max="4358" width="13.25" style="108" bestFit="1" customWidth="1"/>
    <col min="4359" max="4359" width="16" style="108" bestFit="1" customWidth="1"/>
    <col min="4360" max="4360" width="11.625" style="108" bestFit="1" customWidth="1"/>
    <col min="4361" max="4361" width="16.875" style="108" customWidth="1"/>
    <col min="4362" max="4362" width="13.25" style="108" customWidth="1"/>
    <col min="4363" max="4363" width="18.375" style="108" bestFit="1" customWidth="1"/>
    <col min="4364" max="4364" width="15" style="108" bestFit="1" customWidth="1"/>
    <col min="4365" max="4365" width="14.75" style="108" bestFit="1" customWidth="1"/>
    <col min="4366" max="4366" width="14.625" style="108" bestFit="1" customWidth="1"/>
    <col min="4367" max="4367" width="13.75" style="108" bestFit="1" customWidth="1"/>
    <col min="4368" max="4368" width="14.25" style="108" bestFit="1" customWidth="1"/>
    <col min="4369" max="4369" width="15.125" style="108" customWidth="1"/>
    <col min="4370" max="4370" width="20.5" style="108" bestFit="1" customWidth="1"/>
    <col min="4371" max="4371" width="27.875" style="108" bestFit="1" customWidth="1"/>
    <col min="4372" max="4372" width="6.875" style="108" bestFit="1" customWidth="1"/>
    <col min="4373" max="4373" width="5" style="108" bestFit="1" customWidth="1"/>
    <col min="4374" max="4374" width="8" style="108" bestFit="1" customWidth="1"/>
    <col min="4375" max="4375" width="11.875" style="108" bestFit="1" customWidth="1"/>
    <col min="4376" max="4604" width="9" style="108"/>
    <col min="4605" max="4605" width="3.875" style="108" bestFit="1" customWidth="1"/>
    <col min="4606" max="4606" width="16" style="108" bestFit="1" customWidth="1"/>
    <col min="4607" max="4607" width="16.625" style="108" bestFit="1" customWidth="1"/>
    <col min="4608" max="4608" width="13.5" style="108" bestFit="1" customWidth="1"/>
    <col min="4609" max="4610" width="10.875" style="108" bestFit="1" customWidth="1"/>
    <col min="4611" max="4611" width="6.25" style="108" bestFit="1" customWidth="1"/>
    <col min="4612" max="4612" width="8.875" style="108" bestFit="1" customWidth="1"/>
    <col min="4613" max="4613" width="13.875" style="108" bestFit="1" customWidth="1"/>
    <col min="4614" max="4614" width="13.25" style="108" bestFit="1" customWidth="1"/>
    <col min="4615" max="4615" width="16" style="108" bestFit="1" customWidth="1"/>
    <col min="4616" max="4616" width="11.625" style="108" bestFit="1" customWidth="1"/>
    <col min="4617" max="4617" width="16.875" style="108" customWidth="1"/>
    <col min="4618" max="4618" width="13.25" style="108" customWidth="1"/>
    <col min="4619" max="4619" width="18.375" style="108" bestFit="1" customWidth="1"/>
    <col min="4620" max="4620" width="15" style="108" bestFit="1" customWidth="1"/>
    <col min="4621" max="4621" width="14.75" style="108" bestFit="1" customWidth="1"/>
    <col min="4622" max="4622" width="14.625" style="108" bestFit="1" customWidth="1"/>
    <col min="4623" max="4623" width="13.75" style="108" bestFit="1" customWidth="1"/>
    <col min="4624" max="4624" width="14.25" style="108" bestFit="1" customWidth="1"/>
    <col min="4625" max="4625" width="15.125" style="108" customWidth="1"/>
    <col min="4626" max="4626" width="20.5" style="108" bestFit="1" customWidth="1"/>
    <col min="4627" max="4627" width="27.875" style="108" bestFit="1" customWidth="1"/>
    <col min="4628" max="4628" width="6.875" style="108" bestFit="1" customWidth="1"/>
    <col min="4629" max="4629" width="5" style="108" bestFit="1" customWidth="1"/>
    <col min="4630" max="4630" width="8" style="108" bestFit="1" customWidth="1"/>
    <col min="4631" max="4631" width="11.875" style="108" bestFit="1" customWidth="1"/>
    <col min="4632" max="4860" width="9" style="108"/>
    <col min="4861" max="4861" width="3.875" style="108" bestFit="1" customWidth="1"/>
    <col min="4862" max="4862" width="16" style="108" bestFit="1" customWidth="1"/>
    <col min="4863" max="4863" width="16.625" style="108" bestFit="1" customWidth="1"/>
    <col min="4864" max="4864" width="13.5" style="108" bestFit="1" customWidth="1"/>
    <col min="4865" max="4866" width="10.875" style="108" bestFit="1" customWidth="1"/>
    <col min="4867" max="4867" width="6.25" style="108" bestFit="1" customWidth="1"/>
    <col min="4868" max="4868" width="8.875" style="108" bestFit="1" customWidth="1"/>
    <col min="4869" max="4869" width="13.875" style="108" bestFit="1" customWidth="1"/>
    <col min="4870" max="4870" width="13.25" style="108" bestFit="1" customWidth="1"/>
    <col min="4871" max="4871" width="16" style="108" bestFit="1" customWidth="1"/>
    <col min="4872" max="4872" width="11.625" style="108" bestFit="1" customWidth="1"/>
    <col min="4873" max="4873" width="16.875" style="108" customWidth="1"/>
    <col min="4874" max="4874" width="13.25" style="108" customWidth="1"/>
    <col min="4875" max="4875" width="18.375" style="108" bestFit="1" customWidth="1"/>
    <col min="4876" max="4876" width="15" style="108" bestFit="1" customWidth="1"/>
    <col min="4877" max="4877" width="14.75" style="108" bestFit="1" customWidth="1"/>
    <col min="4878" max="4878" width="14.625" style="108" bestFit="1" customWidth="1"/>
    <col min="4879" max="4879" width="13.75" style="108" bestFit="1" customWidth="1"/>
    <col min="4880" max="4880" width="14.25" style="108" bestFit="1" customWidth="1"/>
    <col min="4881" max="4881" width="15.125" style="108" customWidth="1"/>
    <col min="4882" max="4882" width="20.5" style="108" bestFit="1" customWidth="1"/>
    <col min="4883" max="4883" width="27.875" style="108" bestFit="1" customWidth="1"/>
    <col min="4884" max="4884" width="6.875" style="108" bestFit="1" customWidth="1"/>
    <col min="4885" max="4885" width="5" style="108" bestFit="1" customWidth="1"/>
    <col min="4886" max="4886" width="8" style="108" bestFit="1" customWidth="1"/>
    <col min="4887" max="4887" width="11.875" style="108" bestFit="1" customWidth="1"/>
    <col min="4888" max="5116" width="9" style="108"/>
    <col min="5117" max="5117" width="3.875" style="108" bestFit="1" customWidth="1"/>
    <col min="5118" max="5118" width="16" style="108" bestFit="1" customWidth="1"/>
    <col min="5119" max="5119" width="16.625" style="108" bestFit="1" customWidth="1"/>
    <col min="5120" max="5120" width="13.5" style="108" bestFit="1" customWidth="1"/>
    <col min="5121" max="5122" width="10.875" style="108" bestFit="1" customWidth="1"/>
    <col min="5123" max="5123" width="6.25" style="108" bestFit="1" customWidth="1"/>
    <col min="5124" max="5124" width="8.875" style="108" bestFit="1" customWidth="1"/>
    <col min="5125" max="5125" width="13.875" style="108" bestFit="1" customWidth="1"/>
    <col min="5126" max="5126" width="13.25" style="108" bestFit="1" customWidth="1"/>
    <col min="5127" max="5127" width="16" style="108" bestFit="1" customWidth="1"/>
    <col min="5128" max="5128" width="11.625" style="108" bestFit="1" customWidth="1"/>
    <col min="5129" max="5129" width="16.875" style="108" customWidth="1"/>
    <col min="5130" max="5130" width="13.25" style="108" customWidth="1"/>
    <col min="5131" max="5131" width="18.375" style="108" bestFit="1" customWidth="1"/>
    <col min="5132" max="5132" width="15" style="108" bestFit="1" customWidth="1"/>
    <col min="5133" max="5133" width="14.75" style="108" bestFit="1" customWidth="1"/>
    <col min="5134" max="5134" width="14.625" style="108" bestFit="1" customWidth="1"/>
    <col min="5135" max="5135" width="13.75" style="108" bestFit="1" customWidth="1"/>
    <col min="5136" max="5136" width="14.25" style="108" bestFit="1" customWidth="1"/>
    <col min="5137" max="5137" width="15.125" style="108" customWidth="1"/>
    <col min="5138" max="5138" width="20.5" style="108" bestFit="1" customWidth="1"/>
    <col min="5139" max="5139" width="27.875" style="108" bestFit="1" customWidth="1"/>
    <col min="5140" max="5140" width="6.875" style="108" bestFit="1" customWidth="1"/>
    <col min="5141" max="5141" width="5" style="108" bestFit="1" customWidth="1"/>
    <col min="5142" max="5142" width="8" style="108" bestFit="1" customWidth="1"/>
    <col min="5143" max="5143" width="11.875" style="108" bestFit="1" customWidth="1"/>
    <col min="5144" max="5372" width="9" style="108"/>
    <col min="5373" max="5373" width="3.875" style="108" bestFit="1" customWidth="1"/>
    <col min="5374" max="5374" width="16" style="108" bestFit="1" customWidth="1"/>
    <col min="5375" max="5375" width="16.625" style="108" bestFit="1" customWidth="1"/>
    <col min="5376" max="5376" width="13.5" style="108" bestFit="1" customWidth="1"/>
    <col min="5377" max="5378" width="10.875" style="108" bestFit="1" customWidth="1"/>
    <col min="5379" max="5379" width="6.25" style="108" bestFit="1" customWidth="1"/>
    <col min="5380" max="5380" width="8.875" style="108" bestFit="1" customWidth="1"/>
    <col min="5381" max="5381" width="13.875" style="108" bestFit="1" customWidth="1"/>
    <col min="5382" max="5382" width="13.25" style="108" bestFit="1" customWidth="1"/>
    <col min="5383" max="5383" width="16" style="108" bestFit="1" customWidth="1"/>
    <col min="5384" max="5384" width="11.625" style="108" bestFit="1" customWidth="1"/>
    <col min="5385" max="5385" width="16.875" style="108" customWidth="1"/>
    <col min="5386" max="5386" width="13.25" style="108" customWidth="1"/>
    <col min="5387" max="5387" width="18.375" style="108" bestFit="1" customWidth="1"/>
    <col min="5388" max="5388" width="15" style="108" bestFit="1" customWidth="1"/>
    <col min="5389" max="5389" width="14.75" style="108" bestFit="1" customWidth="1"/>
    <col min="5390" max="5390" width="14.625" style="108" bestFit="1" customWidth="1"/>
    <col min="5391" max="5391" width="13.75" style="108" bestFit="1" customWidth="1"/>
    <col min="5392" max="5392" width="14.25" style="108" bestFit="1" customWidth="1"/>
    <col min="5393" max="5393" width="15.125" style="108" customWidth="1"/>
    <col min="5394" max="5394" width="20.5" style="108" bestFit="1" customWidth="1"/>
    <col min="5395" max="5395" width="27.875" style="108" bestFit="1" customWidth="1"/>
    <col min="5396" max="5396" width="6.875" style="108" bestFit="1" customWidth="1"/>
    <col min="5397" max="5397" width="5" style="108" bestFit="1" customWidth="1"/>
    <col min="5398" max="5398" width="8" style="108" bestFit="1" customWidth="1"/>
    <col min="5399" max="5399" width="11.875" style="108" bestFit="1" customWidth="1"/>
    <col min="5400" max="5628" width="9" style="108"/>
    <col min="5629" max="5629" width="3.875" style="108" bestFit="1" customWidth="1"/>
    <col min="5630" max="5630" width="16" style="108" bestFit="1" customWidth="1"/>
    <col min="5631" max="5631" width="16.625" style="108" bestFit="1" customWidth="1"/>
    <col min="5632" max="5632" width="13.5" style="108" bestFit="1" customWidth="1"/>
    <col min="5633" max="5634" width="10.875" style="108" bestFit="1" customWidth="1"/>
    <col min="5635" max="5635" width="6.25" style="108" bestFit="1" customWidth="1"/>
    <col min="5636" max="5636" width="8.875" style="108" bestFit="1" customWidth="1"/>
    <col min="5637" max="5637" width="13.875" style="108" bestFit="1" customWidth="1"/>
    <col min="5638" max="5638" width="13.25" style="108" bestFit="1" customWidth="1"/>
    <col min="5639" max="5639" width="16" style="108" bestFit="1" customWidth="1"/>
    <col min="5640" max="5640" width="11.625" style="108" bestFit="1" customWidth="1"/>
    <col min="5641" max="5641" width="16.875" style="108" customWidth="1"/>
    <col min="5642" max="5642" width="13.25" style="108" customWidth="1"/>
    <col min="5643" max="5643" width="18.375" style="108" bestFit="1" customWidth="1"/>
    <col min="5644" max="5644" width="15" style="108" bestFit="1" customWidth="1"/>
    <col min="5645" max="5645" width="14.75" style="108" bestFit="1" customWidth="1"/>
    <col min="5646" max="5646" width="14.625" style="108" bestFit="1" customWidth="1"/>
    <col min="5647" max="5647" width="13.75" style="108" bestFit="1" customWidth="1"/>
    <col min="5648" max="5648" width="14.25" style="108" bestFit="1" customWidth="1"/>
    <col min="5649" max="5649" width="15.125" style="108" customWidth="1"/>
    <col min="5650" max="5650" width="20.5" style="108" bestFit="1" customWidth="1"/>
    <col min="5651" max="5651" width="27.875" style="108" bestFit="1" customWidth="1"/>
    <col min="5652" max="5652" width="6.875" style="108" bestFit="1" customWidth="1"/>
    <col min="5653" max="5653" width="5" style="108" bestFit="1" customWidth="1"/>
    <col min="5654" max="5654" width="8" style="108" bestFit="1" customWidth="1"/>
    <col min="5655" max="5655" width="11.875" style="108" bestFit="1" customWidth="1"/>
    <col min="5656" max="5884" width="9" style="108"/>
    <col min="5885" max="5885" width="3.875" style="108" bestFit="1" customWidth="1"/>
    <col min="5886" max="5886" width="16" style="108" bestFit="1" customWidth="1"/>
    <col min="5887" max="5887" width="16.625" style="108" bestFit="1" customWidth="1"/>
    <col min="5888" max="5888" width="13.5" style="108" bestFit="1" customWidth="1"/>
    <col min="5889" max="5890" width="10.875" style="108" bestFit="1" customWidth="1"/>
    <col min="5891" max="5891" width="6.25" style="108" bestFit="1" customWidth="1"/>
    <col min="5892" max="5892" width="8.875" style="108" bestFit="1" customWidth="1"/>
    <col min="5893" max="5893" width="13.875" style="108" bestFit="1" customWidth="1"/>
    <col min="5894" max="5894" width="13.25" style="108" bestFit="1" customWidth="1"/>
    <col min="5895" max="5895" width="16" style="108" bestFit="1" customWidth="1"/>
    <col min="5896" max="5896" width="11.625" style="108" bestFit="1" customWidth="1"/>
    <col min="5897" max="5897" width="16.875" style="108" customWidth="1"/>
    <col min="5898" max="5898" width="13.25" style="108" customWidth="1"/>
    <col min="5899" max="5899" width="18.375" style="108" bestFit="1" customWidth="1"/>
    <col min="5900" max="5900" width="15" style="108" bestFit="1" customWidth="1"/>
    <col min="5901" max="5901" width="14.75" style="108" bestFit="1" customWidth="1"/>
    <col min="5902" max="5902" width="14.625" style="108" bestFit="1" customWidth="1"/>
    <col min="5903" max="5903" width="13.75" style="108" bestFit="1" customWidth="1"/>
    <col min="5904" max="5904" width="14.25" style="108" bestFit="1" customWidth="1"/>
    <col min="5905" max="5905" width="15.125" style="108" customWidth="1"/>
    <col min="5906" max="5906" width="20.5" style="108" bestFit="1" customWidth="1"/>
    <col min="5907" max="5907" width="27.875" style="108" bestFit="1" customWidth="1"/>
    <col min="5908" max="5908" width="6.875" style="108" bestFit="1" customWidth="1"/>
    <col min="5909" max="5909" width="5" style="108" bestFit="1" customWidth="1"/>
    <col min="5910" max="5910" width="8" style="108" bestFit="1" customWidth="1"/>
    <col min="5911" max="5911" width="11.875" style="108" bestFit="1" customWidth="1"/>
    <col min="5912" max="6140" width="9" style="108"/>
    <col min="6141" max="6141" width="3.875" style="108" bestFit="1" customWidth="1"/>
    <col min="6142" max="6142" width="16" style="108" bestFit="1" customWidth="1"/>
    <col min="6143" max="6143" width="16.625" style="108" bestFit="1" customWidth="1"/>
    <col min="6144" max="6144" width="13.5" style="108" bestFit="1" customWidth="1"/>
    <col min="6145" max="6146" width="10.875" style="108" bestFit="1" customWidth="1"/>
    <col min="6147" max="6147" width="6.25" style="108" bestFit="1" customWidth="1"/>
    <col min="6148" max="6148" width="8.875" style="108" bestFit="1" customWidth="1"/>
    <col min="6149" max="6149" width="13.875" style="108" bestFit="1" customWidth="1"/>
    <col min="6150" max="6150" width="13.25" style="108" bestFit="1" customWidth="1"/>
    <col min="6151" max="6151" width="16" style="108" bestFit="1" customWidth="1"/>
    <col min="6152" max="6152" width="11.625" style="108" bestFit="1" customWidth="1"/>
    <col min="6153" max="6153" width="16.875" style="108" customWidth="1"/>
    <col min="6154" max="6154" width="13.25" style="108" customWidth="1"/>
    <col min="6155" max="6155" width="18.375" style="108" bestFit="1" customWidth="1"/>
    <col min="6156" max="6156" width="15" style="108" bestFit="1" customWidth="1"/>
    <col min="6157" max="6157" width="14.75" style="108" bestFit="1" customWidth="1"/>
    <col min="6158" max="6158" width="14.625" style="108" bestFit="1" customWidth="1"/>
    <col min="6159" max="6159" width="13.75" style="108" bestFit="1" customWidth="1"/>
    <col min="6160" max="6160" width="14.25" style="108" bestFit="1" customWidth="1"/>
    <col min="6161" max="6161" width="15.125" style="108" customWidth="1"/>
    <col min="6162" max="6162" width="20.5" style="108" bestFit="1" customWidth="1"/>
    <col min="6163" max="6163" width="27.875" style="108" bestFit="1" customWidth="1"/>
    <col min="6164" max="6164" width="6.875" style="108" bestFit="1" customWidth="1"/>
    <col min="6165" max="6165" width="5" style="108" bestFit="1" customWidth="1"/>
    <col min="6166" max="6166" width="8" style="108" bestFit="1" customWidth="1"/>
    <col min="6167" max="6167" width="11.875" style="108" bestFit="1" customWidth="1"/>
    <col min="6168" max="6396" width="9" style="108"/>
    <col min="6397" max="6397" width="3.875" style="108" bestFit="1" customWidth="1"/>
    <col min="6398" max="6398" width="16" style="108" bestFit="1" customWidth="1"/>
    <col min="6399" max="6399" width="16.625" style="108" bestFit="1" customWidth="1"/>
    <col min="6400" max="6400" width="13.5" style="108" bestFit="1" customWidth="1"/>
    <col min="6401" max="6402" width="10.875" style="108" bestFit="1" customWidth="1"/>
    <col min="6403" max="6403" width="6.25" style="108" bestFit="1" customWidth="1"/>
    <col min="6404" max="6404" width="8.875" style="108" bestFit="1" customWidth="1"/>
    <col min="6405" max="6405" width="13.875" style="108" bestFit="1" customWidth="1"/>
    <col min="6406" max="6406" width="13.25" style="108" bestFit="1" customWidth="1"/>
    <col min="6407" max="6407" width="16" style="108" bestFit="1" customWidth="1"/>
    <col min="6408" max="6408" width="11.625" style="108" bestFit="1" customWidth="1"/>
    <col min="6409" max="6409" width="16.875" style="108" customWidth="1"/>
    <col min="6410" max="6410" width="13.25" style="108" customWidth="1"/>
    <col min="6411" max="6411" width="18.375" style="108" bestFit="1" customWidth="1"/>
    <col min="6412" max="6412" width="15" style="108" bestFit="1" customWidth="1"/>
    <col min="6413" max="6413" width="14.75" style="108" bestFit="1" customWidth="1"/>
    <col min="6414" max="6414" width="14.625" style="108" bestFit="1" customWidth="1"/>
    <col min="6415" max="6415" width="13.75" style="108" bestFit="1" customWidth="1"/>
    <col min="6416" max="6416" width="14.25" style="108" bestFit="1" customWidth="1"/>
    <col min="6417" max="6417" width="15.125" style="108" customWidth="1"/>
    <col min="6418" max="6418" width="20.5" style="108" bestFit="1" customWidth="1"/>
    <col min="6419" max="6419" width="27.875" style="108" bestFit="1" customWidth="1"/>
    <col min="6420" max="6420" width="6.875" style="108" bestFit="1" customWidth="1"/>
    <col min="6421" max="6421" width="5" style="108" bestFit="1" customWidth="1"/>
    <col min="6422" max="6422" width="8" style="108" bestFit="1" customWidth="1"/>
    <col min="6423" max="6423" width="11.875" style="108" bestFit="1" customWidth="1"/>
    <col min="6424" max="6652" width="9" style="108"/>
    <col min="6653" max="6653" width="3.875" style="108" bestFit="1" customWidth="1"/>
    <col min="6654" max="6654" width="16" style="108" bestFit="1" customWidth="1"/>
    <col min="6655" max="6655" width="16.625" style="108" bestFit="1" customWidth="1"/>
    <col min="6656" max="6656" width="13.5" style="108" bestFit="1" customWidth="1"/>
    <col min="6657" max="6658" width="10.875" style="108" bestFit="1" customWidth="1"/>
    <col min="6659" max="6659" width="6.25" style="108" bestFit="1" customWidth="1"/>
    <col min="6660" max="6660" width="8.875" style="108" bestFit="1" customWidth="1"/>
    <col min="6661" max="6661" width="13.875" style="108" bestFit="1" customWidth="1"/>
    <col min="6662" max="6662" width="13.25" style="108" bestFit="1" customWidth="1"/>
    <col min="6663" max="6663" width="16" style="108" bestFit="1" customWidth="1"/>
    <col min="6664" max="6664" width="11.625" style="108" bestFit="1" customWidth="1"/>
    <col min="6665" max="6665" width="16.875" style="108" customWidth="1"/>
    <col min="6666" max="6666" width="13.25" style="108" customWidth="1"/>
    <col min="6667" max="6667" width="18.375" style="108" bestFit="1" customWidth="1"/>
    <col min="6668" max="6668" width="15" style="108" bestFit="1" customWidth="1"/>
    <col min="6669" max="6669" width="14.75" style="108" bestFit="1" customWidth="1"/>
    <col min="6670" max="6670" width="14.625" style="108" bestFit="1" customWidth="1"/>
    <col min="6671" max="6671" width="13.75" style="108" bestFit="1" customWidth="1"/>
    <col min="6672" max="6672" width="14.25" style="108" bestFit="1" customWidth="1"/>
    <col min="6673" max="6673" width="15.125" style="108" customWidth="1"/>
    <col min="6674" max="6674" width="20.5" style="108" bestFit="1" customWidth="1"/>
    <col min="6675" max="6675" width="27.875" style="108" bestFit="1" customWidth="1"/>
    <col min="6676" max="6676" width="6.875" style="108" bestFit="1" customWidth="1"/>
    <col min="6677" max="6677" width="5" style="108" bestFit="1" customWidth="1"/>
    <col min="6678" max="6678" width="8" style="108" bestFit="1" customWidth="1"/>
    <col min="6679" max="6679" width="11.875" style="108" bestFit="1" customWidth="1"/>
    <col min="6680" max="6908" width="9" style="108"/>
    <col min="6909" max="6909" width="3.875" style="108" bestFit="1" customWidth="1"/>
    <col min="6910" max="6910" width="16" style="108" bestFit="1" customWidth="1"/>
    <col min="6911" max="6911" width="16.625" style="108" bestFit="1" customWidth="1"/>
    <col min="6912" max="6912" width="13.5" style="108" bestFit="1" customWidth="1"/>
    <col min="6913" max="6914" width="10.875" style="108" bestFit="1" customWidth="1"/>
    <col min="6915" max="6915" width="6.25" style="108" bestFit="1" customWidth="1"/>
    <col min="6916" max="6916" width="8.875" style="108" bestFit="1" customWidth="1"/>
    <col min="6917" max="6917" width="13.875" style="108" bestFit="1" customWidth="1"/>
    <col min="6918" max="6918" width="13.25" style="108" bestFit="1" customWidth="1"/>
    <col min="6919" max="6919" width="16" style="108" bestFit="1" customWidth="1"/>
    <col min="6920" max="6920" width="11.625" style="108" bestFit="1" customWidth="1"/>
    <col min="6921" max="6921" width="16.875" style="108" customWidth="1"/>
    <col min="6922" max="6922" width="13.25" style="108" customWidth="1"/>
    <col min="6923" max="6923" width="18.375" style="108" bestFit="1" customWidth="1"/>
    <col min="6924" max="6924" width="15" style="108" bestFit="1" customWidth="1"/>
    <col min="6925" max="6925" width="14.75" style="108" bestFit="1" customWidth="1"/>
    <col min="6926" max="6926" width="14.625" style="108" bestFit="1" customWidth="1"/>
    <col min="6927" max="6927" width="13.75" style="108" bestFit="1" customWidth="1"/>
    <col min="6928" max="6928" width="14.25" style="108" bestFit="1" customWidth="1"/>
    <col min="6929" max="6929" width="15.125" style="108" customWidth="1"/>
    <col min="6930" max="6930" width="20.5" style="108" bestFit="1" customWidth="1"/>
    <col min="6931" max="6931" width="27.875" style="108" bestFit="1" customWidth="1"/>
    <col min="6932" max="6932" width="6.875" style="108" bestFit="1" customWidth="1"/>
    <col min="6933" max="6933" width="5" style="108" bestFit="1" customWidth="1"/>
    <col min="6934" max="6934" width="8" style="108" bestFit="1" customWidth="1"/>
    <col min="6935" max="6935" width="11.875" style="108" bestFit="1" customWidth="1"/>
    <col min="6936" max="7164" width="9" style="108"/>
    <col min="7165" max="7165" width="3.875" style="108" bestFit="1" customWidth="1"/>
    <col min="7166" max="7166" width="16" style="108" bestFit="1" customWidth="1"/>
    <col min="7167" max="7167" width="16.625" style="108" bestFit="1" customWidth="1"/>
    <col min="7168" max="7168" width="13.5" style="108" bestFit="1" customWidth="1"/>
    <col min="7169" max="7170" width="10.875" style="108" bestFit="1" customWidth="1"/>
    <col min="7171" max="7171" width="6.25" style="108" bestFit="1" customWidth="1"/>
    <col min="7172" max="7172" width="8.875" style="108" bestFit="1" customWidth="1"/>
    <col min="7173" max="7173" width="13.875" style="108" bestFit="1" customWidth="1"/>
    <col min="7174" max="7174" width="13.25" style="108" bestFit="1" customWidth="1"/>
    <col min="7175" max="7175" width="16" style="108" bestFit="1" customWidth="1"/>
    <col min="7176" max="7176" width="11.625" style="108" bestFit="1" customWidth="1"/>
    <col min="7177" max="7177" width="16.875" style="108" customWidth="1"/>
    <col min="7178" max="7178" width="13.25" style="108" customWidth="1"/>
    <col min="7179" max="7179" width="18.375" style="108" bestFit="1" customWidth="1"/>
    <col min="7180" max="7180" width="15" style="108" bestFit="1" customWidth="1"/>
    <col min="7181" max="7181" width="14.75" style="108" bestFit="1" customWidth="1"/>
    <col min="7182" max="7182" width="14.625" style="108" bestFit="1" customWidth="1"/>
    <col min="7183" max="7183" width="13.75" style="108" bestFit="1" customWidth="1"/>
    <col min="7184" max="7184" width="14.25" style="108" bestFit="1" customWidth="1"/>
    <col min="7185" max="7185" width="15.125" style="108" customWidth="1"/>
    <col min="7186" max="7186" width="20.5" style="108" bestFit="1" customWidth="1"/>
    <col min="7187" max="7187" width="27.875" style="108" bestFit="1" customWidth="1"/>
    <col min="7188" max="7188" width="6.875" style="108" bestFit="1" customWidth="1"/>
    <col min="7189" max="7189" width="5" style="108" bestFit="1" customWidth="1"/>
    <col min="7190" max="7190" width="8" style="108" bestFit="1" customWidth="1"/>
    <col min="7191" max="7191" width="11.875" style="108" bestFit="1" customWidth="1"/>
    <col min="7192" max="7420" width="9" style="108"/>
    <col min="7421" max="7421" width="3.875" style="108" bestFit="1" customWidth="1"/>
    <col min="7422" max="7422" width="16" style="108" bestFit="1" customWidth="1"/>
    <col min="7423" max="7423" width="16.625" style="108" bestFit="1" customWidth="1"/>
    <col min="7424" max="7424" width="13.5" style="108" bestFit="1" customWidth="1"/>
    <col min="7425" max="7426" width="10.875" style="108" bestFit="1" customWidth="1"/>
    <col min="7427" max="7427" width="6.25" style="108" bestFit="1" customWidth="1"/>
    <col min="7428" max="7428" width="8.875" style="108" bestFit="1" customWidth="1"/>
    <col min="7429" max="7429" width="13.875" style="108" bestFit="1" customWidth="1"/>
    <col min="7430" max="7430" width="13.25" style="108" bestFit="1" customWidth="1"/>
    <col min="7431" max="7431" width="16" style="108" bestFit="1" customWidth="1"/>
    <col min="7432" max="7432" width="11.625" style="108" bestFit="1" customWidth="1"/>
    <col min="7433" max="7433" width="16.875" style="108" customWidth="1"/>
    <col min="7434" max="7434" width="13.25" style="108" customWidth="1"/>
    <col min="7435" max="7435" width="18.375" style="108" bestFit="1" customWidth="1"/>
    <col min="7436" max="7436" width="15" style="108" bestFit="1" customWidth="1"/>
    <col min="7437" max="7437" width="14.75" style="108" bestFit="1" customWidth="1"/>
    <col min="7438" max="7438" width="14.625" style="108" bestFit="1" customWidth="1"/>
    <col min="7439" max="7439" width="13.75" style="108" bestFit="1" customWidth="1"/>
    <col min="7440" max="7440" width="14.25" style="108" bestFit="1" customWidth="1"/>
    <col min="7441" max="7441" width="15.125" style="108" customWidth="1"/>
    <col min="7442" max="7442" width="20.5" style="108" bestFit="1" customWidth="1"/>
    <col min="7443" max="7443" width="27.875" style="108" bestFit="1" customWidth="1"/>
    <col min="7444" max="7444" width="6.875" style="108" bestFit="1" customWidth="1"/>
    <col min="7445" max="7445" width="5" style="108" bestFit="1" customWidth="1"/>
    <col min="7446" max="7446" width="8" style="108" bestFit="1" customWidth="1"/>
    <col min="7447" max="7447" width="11.875" style="108" bestFit="1" customWidth="1"/>
    <col min="7448" max="7676" width="9" style="108"/>
    <col min="7677" max="7677" width="3.875" style="108" bestFit="1" customWidth="1"/>
    <col min="7678" max="7678" width="16" style="108" bestFit="1" customWidth="1"/>
    <col min="7679" max="7679" width="16.625" style="108" bestFit="1" customWidth="1"/>
    <col min="7680" max="7680" width="13.5" style="108" bestFit="1" customWidth="1"/>
    <col min="7681" max="7682" width="10.875" style="108" bestFit="1" customWidth="1"/>
    <col min="7683" max="7683" width="6.25" style="108" bestFit="1" customWidth="1"/>
    <col min="7684" max="7684" width="8.875" style="108" bestFit="1" customWidth="1"/>
    <col min="7685" max="7685" width="13.875" style="108" bestFit="1" customWidth="1"/>
    <col min="7686" max="7686" width="13.25" style="108" bestFit="1" customWidth="1"/>
    <col min="7687" max="7687" width="16" style="108" bestFit="1" customWidth="1"/>
    <col min="7688" max="7688" width="11.625" style="108" bestFit="1" customWidth="1"/>
    <col min="7689" max="7689" width="16.875" style="108" customWidth="1"/>
    <col min="7690" max="7690" width="13.25" style="108" customWidth="1"/>
    <col min="7691" max="7691" width="18.375" style="108" bestFit="1" customWidth="1"/>
    <col min="7692" max="7692" width="15" style="108" bestFit="1" customWidth="1"/>
    <col min="7693" max="7693" width="14.75" style="108" bestFit="1" customWidth="1"/>
    <col min="7694" max="7694" width="14.625" style="108" bestFit="1" customWidth="1"/>
    <col min="7695" max="7695" width="13.75" style="108" bestFit="1" customWidth="1"/>
    <col min="7696" max="7696" width="14.25" style="108" bestFit="1" customWidth="1"/>
    <col min="7697" max="7697" width="15.125" style="108" customWidth="1"/>
    <col min="7698" max="7698" width="20.5" style="108" bestFit="1" customWidth="1"/>
    <col min="7699" max="7699" width="27.875" style="108" bestFit="1" customWidth="1"/>
    <col min="7700" max="7700" width="6.875" style="108" bestFit="1" customWidth="1"/>
    <col min="7701" max="7701" width="5" style="108" bestFit="1" customWidth="1"/>
    <col min="7702" max="7702" width="8" style="108" bestFit="1" customWidth="1"/>
    <col min="7703" max="7703" width="11.875" style="108" bestFit="1" customWidth="1"/>
    <col min="7704" max="7932" width="9" style="108"/>
    <col min="7933" max="7933" width="3.875" style="108" bestFit="1" customWidth="1"/>
    <col min="7934" max="7934" width="16" style="108" bestFit="1" customWidth="1"/>
    <col min="7935" max="7935" width="16.625" style="108" bestFit="1" customWidth="1"/>
    <col min="7936" max="7936" width="13.5" style="108" bestFit="1" customWidth="1"/>
    <col min="7937" max="7938" width="10.875" style="108" bestFit="1" customWidth="1"/>
    <col min="7939" max="7939" width="6.25" style="108" bestFit="1" customWidth="1"/>
    <col min="7940" max="7940" width="8.875" style="108" bestFit="1" customWidth="1"/>
    <col min="7941" max="7941" width="13.875" style="108" bestFit="1" customWidth="1"/>
    <col min="7942" max="7942" width="13.25" style="108" bestFit="1" customWidth="1"/>
    <col min="7943" max="7943" width="16" style="108" bestFit="1" customWidth="1"/>
    <col min="7944" max="7944" width="11.625" style="108" bestFit="1" customWidth="1"/>
    <col min="7945" max="7945" width="16.875" style="108" customWidth="1"/>
    <col min="7946" max="7946" width="13.25" style="108" customWidth="1"/>
    <col min="7947" max="7947" width="18.375" style="108" bestFit="1" customWidth="1"/>
    <col min="7948" max="7948" width="15" style="108" bestFit="1" customWidth="1"/>
    <col min="7949" max="7949" width="14.75" style="108" bestFit="1" customWidth="1"/>
    <col min="7950" max="7950" width="14.625" style="108" bestFit="1" customWidth="1"/>
    <col min="7951" max="7951" width="13.75" style="108" bestFit="1" customWidth="1"/>
    <col min="7952" max="7952" width="14.25" style="108" bestFit="1" customWidth="1"/>
    <col min="7953" max="7953" width="15.125" style="108" customWidth="1"/>
    <col min="7954" max="7954" width="20.5" style="108" bestFit="1" customWidth="1"/>
    <col min="7955" max="7955" width="27.875" style="108" bestFit="1" customWidth="1"/>
    <col min="7956" max="7956" width="6.875" style="108" bestFit="1" customWidth="1"/>
    <col min="7957" max="7957" width="5" style="108" bestFit="1" customWidth="1"/>
    <col min="7958" max="7958" width="8" style="108" bestFit="1" customWidth="1"/>
    <col min="7959" max="7959" width="11.875" style="108" bestFit="1" customWidth="1"/>
    <col min="7960" max="8188" width="9" style="108"/>
    <col min="8189" max="8189" width="3.875" style="108" bestFit="1" customWidth="1"/>
    <col min="8190" max="8190" width="16" style="108" bestFit="1" customWidth="1"/>
    <col min="8191" max="8191" width="16.625" style="108" bestFit="1" customWidth="1"/>
    <col min="8192" max="8192" width="13.5" style="108" bestFit="1" customWidth="1"/>
    <col min="8193" max="8194" width="10.875" style="108" bestFit="1" customWidth="1"/>
    <col min="8195" max="8195" width="6.25" style="108" bestFit="1" customWidth="1"/>
    <col min="8196" max="8196" width="8.875" style="108" bestFit="1" customWidth="1"/>
    <col min="8197" max="8197" width="13.875" style="108" bestFit="1" customWidth="1"/>
    <col min="8198" max="8198" width="13.25" style="108" bestFit="1" customWidth="1"/>
    <col min="8199" max="8199" width="16" style="108" bestFit="1" customWidth="1"/>
    <col min="8200" max="8200" width="11.625" style="108" bestFit="1" customWidth="1"/>
    <col min="8201" max="8201" width="16.875" style="108" customWidth="1"/>
    <col min="8202" max="8202" width="13.25" style="108" customWidth="1"/>
    <col min="8203" max="8203" width="18.375" style="108" bestFit="1" customWidth="1"/>
    <col min="8204" max="8204" width="15" style="108" bestFit="1" customWidth="1"/>
    <col min="8205" max="8205" width="14.75" style="108" bestFit="1" customWidth="1"/>
    <col min="8206" max="8206" width="14.625" style="108" bestFit="1" customWidth="1"/>
    <col min="8207" max="8207" width="13.75" style="108" bestFit="1" customWidth="1"/>
    <col min="8208" max="8208" width="14.25" style="108" bestFit="1" customWidth="1"/>
    <col min="8209" max="8209" width="15.125" style="108" customWidth="1"/>
    <col min="8210" max="8210" width="20.5" style="108" bestFit="1" customWidth="1"/>
    <col min="8211" max="8211" width="27.875" style="108" bestFit="1" customWidth="1"/>
    <col min="8212" max="8212" width="6.875" style="108" bestFit="1" customWidth="1"/>
    <col min="8213" max="8213" width="5" style="108" bestFit="1" customWidth="1"/>
    <col min="8214" max="8214" width="8" style="108" bestFit="1" customWidth="1"/>
    <col min="8215" max="8215" width="11.875" style="108" bestFit="1" customWidth="1"/>
    <col min="8216" max="8444" width="9" style="108"/>
    <col min="8445" max="8445" width="3.875" style="108" bestFit="1" customWidth="1"/>
    <col min="8446" max="8446" width="16" style="108" bestFit="1" customWidth="1"/>
    <col min="8447" max="8447" width="16.625" style="108" bestFit="1" customWidth="1"/>
    <col min="8448" max="8448" width="13.5" style="108" bestFit="1" customWidth="1"/>
    <col min="8449" max="8450" width="10.875" style="108" bestFit="1" customWidth="1"/>
    <col min="8451" max="8451" width="6.25" style="108" bestFit="1" customWidth="1"/>
    <col min="8452" max="8452" width="8.875" style="108" bestFit="1" customWidth="1"/>
    <col min="8453" max="8453" width="13.875" style="108" bestFit="1" customWidth="1"/>
    <col min="8454" max="8454" width="13.25" style="108" bestFit="1" customWidth="1"/>
    <col min="8455" max="8455" width="16" style="108" bestFit="1" customWidth="1"/>
    <col min="8456" max="8456" width="11.625" style="108" bestFit="1" customWidth="1"/>
    <col min="8457" max="8457" width="16.875" style="108" customWidth="1"/>
    <col min="8458" max="8458" width="13.25" style="108" customWidth="1"/>
    <col min="8459" max="8459" width="18.375" style="108" bestFit="1" customWidth="1"/>
    <col min="8460" max="8460" width="15" style="108" bestFit="1" customWidth="1"/>
    <col min="8461" max="8461" width="14.75" style="108" bestFit="1" customWidth="1"/>
    <col min="8462" max="8462" width="14.625" style="108" bestFit="1" customWidth="1"/>
    <col min="8463" max="8463" width="13.75" style="108" bestFit="1" customWidth="1"/>
    <col min="8464" max="8464" width="14.25" style="108" bestFit="1" customWidth="1"/>
    <col min="8465" max="8465" width="15.125" style="108" customWidth="1"/>
    <col min="8466" max="8466" width="20.5" style="108" bestFit="1" customWidth="1"/>
    <col min="8467" max="8467" width="27.875" style="108" bestFit="1" customWidth="1"/>
    <col min="8468" max="8468" width="6.875" style="108" bestFit="1" customWidth="1"/>
    <col min="8469" max="8469" width="5" style="108" bestFit="1" customWidth="1"/>
    <col min="8470" max="8470" width="8" style="108" bestFit="1" customWidth="1"/>
    <col min="8471" max="8471" width="11.875" style="108" bestFit="1" customWidth="1"/>
    <col min="8472" max="8700" width="9" style="108"/>
    <col min="8701" max="8701" width="3.875" style="108" bestFit="1" customWidth="1"/>
    <col min="8702" max="8702" width="16" style="108" bestFit="1" customWidth="1"/>
    <col min="8703" max="8703" width="16.625" style="108" bestFit="1" customWidth="1"/>
    <col min="8704" max="8704" width="13.5" style="108" bestFit="1" customWidth="1"/>
    <col min="8705" max="8706" width="10.875" style="108" bestFit="1" customWidth="1"/>
    <col min="8707" max="8707" width="6.25" style="108" bestFit="1" customWidth="1"/>
    <col min="8708" max="8708" width="8.875" style="108" bestFit="1" customWidth="1"/>
    <col min="8709" max="8709" width="13.875" style="108" bestFit="1" customWidth="1"/>
    <col min="8710" max="8710" width="13.25" style="108" bestFit="1" customWidth="1"/>
    <col min="8711" max="8711" width="16" style="108" bestFit="1" customWidth="1"/>
    <col min="8712" max="8712" width="11.625" style="108" bestFit="1" customWidth="1"/>
    <col min="8713" max="8713" width="16.875" style="108" customWidth="1"/>
    <col min="8714" max="8714" width="13.25" style="108" customWidth="1"/>
    <col min="8715" max="8715" width="18.375" style="108" bestFit="1" customWidth="1"/>
    <col min="8716" max="8716" width="15" style="108" bestFit="1" customWidth="1"/>
    <col min="8717" max="8717" width="14.75" style="108" bestFit="1" customWidth="1"/>
    <col min="8718" max="8718" width="14.625" style="108" bestFit="1" customWidth="1"/>
    <col min="8719" max="8719" width="13.75" style="108" bestFit="1" customWidth="1"/>
    <col min="8720" max="8720" width="14.25" style="108" bestFit="1" customWidth="1"/>
    <col min="8721" max="8721" width="15.125" style="108" customWidth="1"/>
    <col min="8722" max="8722" width="20.5" style="108" bestFit="1" customWidth="1"/>
    <col min="8723" max="8723" width="27.875" style="108" bestFit="1" customWidth="1"/>
    <col min="8724" max="8724" width="6.875" style="108" bestFit="1" customWidth="1"/>
    <col min="8725" max="8725" width="5" style="108" bestFit="1" customWidth="1"/>
    <col min="8726" max="8726" width="8" style="108" bestFit="1" customWidth="1"/>
    <col min="8727" max="8727" width="11.875" style="108" bestFit="1" customWidth="1"/>
    <col min="8728" max="8956" width="9" style="108"/>
    <col min="8957" max="8957" width="3.875" style="108" bestFit="1" customWidth="1"/>
    <col min="8958" max="8958" width="16" style="108" bestFit="1" customWidth="1"/>
    <col min="8959" max="8959" width="16.625" style="108" bestFit="1" customWidth="1"/>
    <col min="8960" max="8960" width="13.5" style="108" bestFit="1" customWidth="1"/>
    <col min="8961" max="8962" width="10.875" style="108" bestFit="1" customWidth="1"/>
    <col min="8963" max="8963" width="6.25" style="108" bestFit="1" customWidth="1"/>
    <col min="8964" max="8964" width="8.875" style="108" bestFit="1" customWidth="1"/>
    <col min="8965" max="8965" width="13.875" style="108" bestFit="1" customWidth="1"/>
    <col min="8966" max="8966" width="13.25" style="108" bestFit="1" customWidth="1"/>
    <col min="8967" max="8967" width="16" style="108" bestFit="1" customWidth="1"/>
    <col min="8968" max="8968" width="11.625" style="108" bestFit="1" customWidth="1"/>
    <col min="8969" max="8969" width="16.875" style="108" customWidth="1"/>
    <col min="8970" max="8970" width="13.25" style="108" customWidth="1"/>
    <col min="8971" max="8971" width="18.375" style="108" bestFit="1" customWidth="1"/>
    <col min="8972" max="8972" width="15" style="108" bestFit="1" customWidth="1"/>
    <col min="8973" max="8973" width="14.75" style="108" bestFit="1" customWidth="1"/>
    <col min="8974" max="8974" width="14.625" style="108" bestFit="1" customWidth="1"/>
    <col min="8975" max="8975" width="13.75" style="108" bestFit="1" customWidth="1"/>
    <col min="8976" max="8976" width="14.25" style="108" bestFit="1" customWidth="1"/>
    <col min="8977" max="8977" width="15.125" style="108" customWidth="1"/>
    <col min="8978" max="8978" width="20.5" style="108" bestFit="1" customWidth="1"/>
    <col min="8979" max="8979" width="27.875" style="108" bestFit="1" customWidth="1"/>
    <col min="8980" max="8980" width="6.875" style="108" bestFit="1" customWidth="1"/>
    <col min="8981" max="8981" width="5" style="108" bestFit="1" customWidth="1"/>
    <col min="8982" max="8982" width="8" style="108" bestFit="1" customWidth="1"/>
    <col min="8983" max="8983" width="11.875" style="108" bestFit="1" customWidth="1"/>
    <col min="8984" max="9212" width="9" style="108"/>
    <col min="9213" max="9213" width="3.875" style="108" bestFit="1" customWidth="1"/>
    <col min="9214" max="9214" width="16" style="108" bestFit="1" customWidth="1"/>
    <col min="9215" max="9215" width="16.625" style="108" bestFit="1" customWidth="1"/>
    <col min="9216" max="9216" width="13.5" style="108" bestFit="1" customWidth="1"/>
    <col min="9217" max="9218" width="10.875" style="108" bestFit="1" customWidth="1"/>
    <col min="9219" max="9219" width="6.25" style="108" bestFit="1" customWidth="1"/>
    <col min="9220" max="9220" width="8.875" style="108" bestFit="1" customWidth="1"/>
    <col min="9221" max="9221" width="13.875" style="108" bestFit="1" customWidth="1"/>
    <col min="9222" max="9222" width="13.25" style="108" bestFit="1" customWidth="1"/>
    <col min="9223" max="9223" width="16" style="108" bestFit="1" customWidth="1"/>
    <col min="9224" max="9224" width="11.625" style="108" bestFit="1" customWidth="1"/>
    <col min="9225" max="9225" width="16.875" style="108" customWidth="1"/>
    <col min="9226" max="9226" width="13.25" style="108" customWidth="1"/>
    <col min="9227" max="9227" width="18.375" style="108" bestFit="1" customWidth="1"/>
    <col min="9228" max="9228" width="15" style="108" bestFit="1" customWidth="1"/>
    <col min="9229" max="9229" width="14.75" style="108" bestFit="1" customWidth="1"/>
    <col min="9230" max="9230" width="14.625" style="108" bestFit="1" customWidth="1"/>
    <col min="9231" max="9231" width="13.75" style="108" bestFit="1" customWidth="1"/>
    <col min="9232" max="9232" width="14.25" style="108" bestFit="1" customWidth="1"/>
    <col min="9233" max="9233" width="15.125" style="108" customWidth="1"/>
    <col min="9234" max="9234" width="20.5" style="108" bestFit="1" customWidth="1"/>
    <col min="9235" max="9235" width="27.875" style="108" bestFit="1" customWidth="1"/>
    <col min="9236" max="9236" width="6.875" style="108" bestFit="1" customWidth="1"/>
    <col min="9237" max="9237" width="5" style="108" bestFit="1" customWidth="1"/>
    <col min="9238" max="9238" width="8" style="108" bestFit="1" customWidth="1"/>
    <col min="9239" max="9239" width="11.875" style="108" bestFit="1" customWidth="1"/>
    <col min="9240" max="9468" width="9" style="108"/>
    <col min="9469" max="9469" width="3.875" style="108" bestFit="1" customWidth="1"/>
    <col min="9470" max="9470" width="16" style="108" bestFit="1" customWidth="1"/>
    <col min="9471" max="9471" width="16.625" style="108" bestFit="1" customWidth="1"/>
    <col min="9472" max="9472" width="13.5" style="108" bestFit="1" customWidth="1"/>
    <col min="9473" max="9474" width="10.875" style="108" bestFit="1" customWidth="1"/>
    <col min="9475" max="9475" width="6.25" style="108" bestFit="1" customWidth="1"/>
    <col min="9476" max="9476" width="8.875" style="108" bestFit="1" customWidth="1"/>
    <col min="9477" max="9477" width="13.875" style="108" bestFit="1" customWidth="1"/>
    <col min="9478" max="9478" width="13.25" style="108" bestFit="1" customWidth="1"/>
    <col min="9479" max="9479" width="16" style="108" bestFit="1" customWidth="1"/>
    <col min="9480" max="9480" width="11.625" style="108" bestFit="1" customWidth="1"/>
    <col min="9481" max="9481" width="16.875" style="108" customWidth="1"/>
    <col min="9482" max="9482" width="13.25" style="108" customWidth="1"/>
    <col min="9483" max="9483" width="18.375" style="108" bestFit="1" customWidth="1"/>
    <col min="9484" max="9484" width="15" style="108" bestFit="1" customWidth="1"/>
    <col min="9485" max="9485" width="14.75" style="108" bestFit="1" customWidth="1"/>
    <col min="9486" max="9486" width="14.625" style="108" bestFit="1" customWidth="1"/>
    <col min="9487" max="9487" width="13.75" style="108" bestFit="1" customWidth="1"/>
    <col min="9488" max="9488" width="14.25" style="108" bestFit="1" customWidth="1"/>
    <col min="9489" max="9489" width="15.125" style="108" customWidth="1"/>
    <col min="9490" max="9490" width="20.5" style="108" bestFit="1" customWidth="1"/>
    <col min="9491" max="9491" width="27.875" style="108" bestFit="1" customWidth="1"/>
    <col min="9492" max="9492" width="6.875" style="108" bestFit="1" customWidth="1"/>
    <col min="9493" max="9493" width="5" style="108" bestFit="1" customWidth="1"/>
    <col min="9494" max="9494" width="8" style="108" bestFit="1" customWidth="1"/>
    <col min="9495" max="9495" width="11.875" style="108" bestFit="1" customWidth="1"/>
    <col min="9496" max="9724" width="9" style="108"/>
    <col min="9725" max="9725" width="3.875" style="108" bestFit="1" customWidth="1"/>
    <col min="9726" max="9726" width="16" style="108" bestFit="1" customWidth="1"/>
    <col min="9727" max="9727" width="16.625" style="108" bestFit="1" customWidth="1"/>
    <col min="9728" max="9728" width="13.5" style="108" bestFit="1" customWidth="1"/>
    <col min="9729" max="9730" width="10.875" style="108" bestFit="1" customWidth="1"/>
    <col min="9731" max="9731" width="6.25" style="108" bestFit="1" customWidth="1"/>
    <col min="9732" max="9732" width="8.875" style="108" bestFit="1" customWidth="1"/>
    <col min="9733" max="9733" width="13.875" style="108" bestFit="1" customWidth="1"/>
    <col min="9734" max="9734" width="13.25" style="108" bestFit="1" customWidth="1"/>
    <col min="9735" max="9735" width="16" style="108" bestFit="1" customWidth="1"/>
    <col min="9736" max="9736" width="11.625" style="108" bestFit="1" customWidth="1"/>
    <col min="9737" max="9737" width="16.875" style="108" customWidth="1"/>
    <col min="9738" max="9738" width="13.25" style="108" customWidth="1"/>
    <col min="9739" max="9739" width="18.375" style="108" bestFit="1" customWidth="1"/>
    <col min="9740" max="9740" width="15" style="108" bestFit="1" customWidth="1"/>
    <col min="9741" max="9741" width="14.75" style="108" bestFit="1" customWidth="1"/>
    <col min="9742" max="9742" width="14.625" style="108" bestFit="1" customWidth="1"/>
    <col min="9743" max="9743" width="13.75" style="108" bestFit="1" customWidth="1"/>
    <col min="9744" max="9744" width="14.25" style="108" bestFit="1" customWidth="1"/>
    <col min="9745" max="9745" width="15.125" style="108" customWidth="1"/>
    <col min="9746" max="9746" width="20.5" style="108" bestFit="1" customWidth="1"/>
    <col min="9747" max="9747" width="27.875" style="108" bestFit="1" customWidth="1"/>
    <col min="9748" max="9748" width="6.875" style="108" bestFit="1" customWidth="1"/>
    <col min="9749" max="9749" width="5" style="108" bestFit="1" customWidth="1"/>
    <col min="9750" max="9750" width="8" style="108" bestFit="1" customWidth="1"/>
    <col min="9751" max="9751" width="11.875" style="108" bestFit="1" customWidth="1"/>
    <col min="9752" max="9980" width="9" style="108"/>
    <col min="9981" max="9981" width="3.875" style="108" bestFit="1" customWidth="1"/>
    <col min="9982" max="9982" width="16" style="108" bestFit="1" customWidth="1"/>
    <col min="9983" max="9983" width="16.625" style="108" bestFit="1" customWidth="1"/>
    <col min="9984" max="9984" width="13.5" style="108" bestFit="1" customWidth="1"/>
    <col min="9985" max="9986" width="10.875" style="108" bestFit="1" customWidth="1"/>
    <col min="9987" max="9987" width="6.25" style="108" bestFit="1" customWidth="1"/>
    <col min="9988" max="9988" width="8.875" style="108" bestFit="1" customWidth="1"/>
    <col min="9989" max="9989" width="13.875" style="108" bestFit="1" customWidth="1"/>
    <col min="9990" max="9990" width="13.25" style="108" bestFit="1" customWidth="1"/>
    <col min="9991" max="9991" width="16" style="108" bestFit="1" customWidth="1"/>
    <col min="9992" max="9992" width="11.625" style="108" bestFit="1" customWidth="1"/>
    <col min="9993" max="9993" width="16.875" style="108" customWidth="1"/>
    <col min="9994" max="9994" width="13.25" style="108" customWidth="1"/>
    <col min="9995" max="9995" width="18.375" style="108" bestFit="1" customWidth="1"/>
    <col min="9996" max="9996" width="15" style="108" bestFit="1" customWidth="1"/>
    <col min="9997" max="9997" width="14.75" style="108" bestFit="1" customWidth="1"/>
    <col min="9998" max="9998" width="14.625" style="108" bestFit="1" customWidth="1"/>
    <col min="9999" max="9999" width="13.75" style="108" bestFit="1" customWidth="1"/>
    <col min="10000" max="10000" width="14.25" style="108" bestFit="1" customWidth="1"/>
    <col min="10001" max="10001" width="15.125" style="108" customWidth="1"/>
    <col min="10002" max="10002" width="20.5" style="108" bestFit="1" customWidth="1"/>
    <col min="10003" max="10003" width="27.875" style="108" bestFit="1" customWidth="1"/>
    <col min="10004" max="10004" width="6.875" style="108" bestFit="1" customWidth="1"/>
    <col min="10005" max="10005" width="5" style="108" bestFit="1" customWidth="1"/>
    <col min="10006" max="10006" width="8" style="108" bestFit="1" customWidth="1"/>
    <col min="10007" max="10007" width="11.875" style="108" bestFit="1" customWidth="1"/>
    <col min="10008" max="10236" width="9" style="108"/>
    <col min="10237" max="10237" width="3.875" style="108" bestFit="1" customWidth="1"/>
    <col min="10238" max="10238" width="16" style="108" bestFit="1" customWidth="1"/>
    <col min="10239" max="10239" width="16.625" style="108" bestFit="1" customWidth="1"/>
    <col min="10240" max="10240" width="13.5" style="108" bestFit="1" customWidth="1"/>
    <col min="10241" max="10242" width="10.875" style="108" bestFit="1" customWidth="1"/>
    <col min="10243" max="10243" width="6.25" style="108" bestFit="1" customWidth="1"/>
    <col min="10244" max="10244" width="8.875" style="108" bestFit="1" customWidth="1"/>
    <col min="10245" max="10245" width="13.875" style="108" bestFit="1" customWidth="1"/>
    <col min="10246" max="10246" width="13.25" style="108" bestFit="1" customWidth="1"/>
    <col min="10247" max="10247" width="16" style="108" bestFit="1" customWidth="1"/>
    <col min="10248" max="10248" width="11.625" style="108" bestFit="1" customWidth="1"/>
    <col min="10249" max="10249" width="16.875" style="108" customWidth="1"/>
    <col min="10250" max="10250" width="13.25" style="108" customWidth="1"/>
    <col min="10251" max="10251" width="18.375" style="108" bestFit="1" customWidth="1"/>
    <col min="10252" max="10252" width="15" style="108" bestFit="1" customWidth="1"/>
    <col min="10253" max="10253" width="14.75" style="108" bestFit="1" customWidth="1"/>
    <col min="10254" max="10254" width="14.625" style="108" bestFit="1" customWidth="1"/>
    <col min="10255" max="10255" width="13.75" style="108" bestFit="1" customWidth="1"/>
    <col min="10256" max="10256" width="14.25" style="108" bestFit="1" customWidth="1"/>
    <col min="10257" max="10257" width="15.125" style="108" customWidth="1"/>
    <col min="10258" max="10258" width="20.5" style="108" bestFit="1" customWidth="1"/>
    <col min="10259" max="10259" width="27.875" style="108" bestFit="1" customWidth="1"/>
    <col min="10260" max="10260" width="6.875" style="108" bestFit="1" customWidth="1"/>
    <col min="10261" max="10261" width="5" style="108" bestFit="1" customWidth="1"/>
    <col min="10262" max="10262" width="8" style="108" bestFit="1" customWidth="1"/>
    <col min="10263" max="10263" width="11.875" style="108" bestFit="1" customWidth="1"/>
    <col min="10264" max="10492" width="9" style="108"/>
    <col min="10493" max="10493" width="3.875" style="108" bestFit="1" customWidth="1"/>
    <col min="10494" max="10494" width="16" style="108" bestFit="1" customWidth="1"/>
    <col min="10495" max="10495" width="16.625" style="108" bestFit="1" customWidth="1"/>
    <col min="10496" max="10496" width="13.5" style="108" bestFit="1" customWidth="1"/>
    <col min="10497" max="10498" width="10.875" style="108" bestFit="1" customWidth="1"/>
    <col min="10499" max="10499" width="6.25" style="108" bestFit="1" customWidth="1"/>
    <col min="10500" max="10500" width="8.875" style="108" bestFit="1" customWidth="1"/>
    <col min="10501" max="10501" width="13.875" style="108" bestFit="1" customWidth="1"/>
    <col min="10502" max="10502" width="13.25" style="108" bestFit="1" customWidth="1"/>
    <col min="10503" max="10503" width="16" style="108" bestFit="1" customWidth="1"/>
    <col min="10504" max="10504" width="11.625" style="108" bestFit="1" customWidth="1"/>
    <col min="10505" max="10505" width="16.875" style="108" customWidth="1"/>
    <col min="10506" max="10506" width="13.25" style="108" customWidth="1"/>
    <col min="10507" max="10507" width="18.375" style="108" bestFit="1" customWidth="1"/>
    <col min="10508" max="10508" width="15" style="108" bestFit="1" customWidth="1"/>
    <col min="10509" max="10509" width="14.75" style="108" bestFit="1" customWidth="1"/>
    <col min="10510" max="10510" width="14.625" style="108" bestFit="1" customWidth="1"/>
    <col min="10511" max="10511" width="13.75" style="108" bestFit="1" customWidth="1"/>
    <col min="10512" max="10512" width="14.25" style="108" bestFit="1" customWidth="1"/>
    <col min="10513" max="10513" width="15.125" style="108" customWidth="1"/>
    <col min="10514" max="10514" width="20.5" style="108" bestFit="1" customWidth="1"/>
    <col min="10515" max="10515" width="27.875" style="108" bestFit="1" customWidth="1"/>
    <col min="10516" max="10516" width="6.875" style="108" bestFit="1" customWidth="1"/>
    <col min="10517" max="10517" width="5" style="108" bestFit="1" customWidth="1"/>
    <col min="10518" max="10518" width="8" style="108" bestFit="1" customWidth="1"/>
    <col min="10519" max="10519" width="11.875" style="108" bestFit="1" customWidth="1"/>
    <col min="10520" max="10748" width="9" style="108"/>
    <col min="10749" max="10749" width="3.875" style="108" bestFit="1" customWidth="1"/>
    <col min="10750" max="10750" width="16" style="108" bestFit="1" customWidth="1"/>
    <col min="10751" max="10751" width="16.625" style="108" bestFit="1" customWidth="1"/>
    <col min="10752" max="10752" width="13.5" style="108" bestFit="1" customWidth="1"/>
    <col min="10753" max="10754" width="10.875" style="108" bestFit="1" customWidth="1"/>
    <col min="10755" max="10755" width="6.25" style="108" bestFit="1" customWidth="1"/>
    <col min="10756" max="10756" width="8.875" style="108" bestFit="1" customWidth="1"/>
    <col min="10757" max="10757" width="13.875" style="108" bestFit="1" customWidth="1"/>
    <col min="10758" max="10758" width="13.25" style="108" bestFit="1" customWidth="1"/>
    <col min="10759" max="10759" width="16" style="108" bestFit="1" customWidth="1"/>
    <col min="10760" max="10760" width="11.625" style="108" bestFit="1" customWidth="1"/>
    <col min="10761" max="10761" width="16.875" style="108" customWidth="1"/>
    <col min="10762" max="10762" width="13.25" style="108" customWidth="1"/>
    <col min="10763" max="10763" width="18.375" style="108" bestFit="1" customWidth="1"/>
    <col min="10764" max="10764" width="15" style="108" bestFit="1" customWidth="1"/>
    <col min="10765" max="10765" width="14.75" style="108" bestFit="1" customWidth="1"/>
    <col min="10766" max="10766" width="14.625" style="108" bestFit="1" customWidth="1"/>
    <col min="10767" max="10767" width="13.75" style="108" bestFit="1" customWidth="1"/>
    <col min="10768" max="10768" width="14.25" style="108" bestFit="1" customWidth="1"/>
    <col min="10769" max="10769" width="15.125" style="108" customWidth="1"/>
    <col min="10770" max="10770" width="20.5" style="108" bestFit="1" customWidth="1"/>
    <col min="10771" max="10771" width="27.875" style="108" bestFit="1" customWidth="1"/>
    <col min="10772" max="10772" width="6.875" style="108" bestFit="1" customWidth="1"/>
    <col min="10773" max="10773" width="5" style="108" bestFit="1" customWidth="1"/>
    <col min="10774" max="10774" width="8" style="108" bestFit="1" customWidth="1"/>
    <col min="10775" max="10775" width="11.875" style="108" bestFit="1" customWidth="1"/>
    <col min="10776" max="11004" width="9" style="108"/>
    <col min="11005" max="11005" width="3.875" style="108" bestFit="1" customWidth="1"/>
    <col min="11006" max="11006" width="16" style="108" bestFit="1" customWidth="1"/>
    <col min="11007" max="11007" width="16.625" style="108" bestFit="1" customWidth="1"/>
    <col min="11008" max="11008" width="13.5" style="108" bestFit="1" customWidth="1"/>
    <col min="11009" max="11010" width="10.875" style="108" bestFit="1" customWidth="1"/>
    <col min="11011" max="11011" width="6.25" style="108" bestFit="1" customWidth="1"/>
    <col min="11012" max="11012" width="8.875" style="108" bestFit="1" customWidth="1"/>
    <col min="11013" max="11013" width="13.875" style="108" bestFit="1" customWidth="1"/>
    <col min="11014" max="11014" width="13.25" style="108" bestFit="1" customWidth="1"/>
    <col min="11015" max="11015" width="16" style="108" bestFit="1" customWidth="1"/>
    <col min="11016" max="11016" width="11.625" style="108" bestFit="1" customWidth="1"/>
    <col min="11017" max="11017" width="16.875" style="108" customWidth="1"/>
    <col min="11018" max="11018" width="13.25" style="108" customWidth="1"/>
    <col min="11019" max="11019" width="18.375" style="108" bestFit="1" customWidth="1"/>
    <col min="11020" max="11020" width="15" style="108" bestFit="1" customWidth="1"/>
    <col min="11021" max="11021" width="14.75" style="108" bestFit="1" customWidth="1"/>
    <col min="11022" max="11022" width="14.625" style="108" bestFit="1" customWidth="1"/>
    <col min="11023" max="11023" width="13.75" style="108" bestFit="1" customWidth="1"/>
    <col min="11024" max="11024" width="14.25" style="108" bestFit="1" customWidth="1"/>
    <col min="11025" max="11025" width="15.125" style="108" customWidth="1"/>
    <col min="11026" max="11026" width="20.5" style="108" bestFit="1" customWidth="1"/>
    <col min="11027" max="11027" width="27.875" style="108" bestFit="1" customWidth="1"/>
    <col min="11028" max="11028" width="6.875" style="108" bestFit="1" customWidth="1"/>
    <col min="11029" max="11029" width="5" style="108" bestFit="1" customWidth="1"/>
    <col min="11030" max="11030" width="8" style="108" bestFit="1" customWidth="1"/>
    <col min="11031" max="11031" width="11.875" style="108" bestFit="1" customWidth="1"/>
    <col min="11032" max="11260" width="9" style="108"/>
    <col min="11261" max="11261" width="3.875" style="108" bestFit="1" customWidth="1"/>
    <col min="11262" max="11262" width="16" style="108" bestFit="1" customWidth="1"/>
    <col min="11263" max="11263" width="16.625" style="108" bestFit="1" customWidth="1"/>
    <col min="11264" max="11264" width="13.5" style="108" bestFit="1" customWidth="1"/>
    <col min="11265" max="11266" width="10.875" style="108" bestFit="1" customWidth="1"/>
    <col min="11267" max="11267" width="6.25" style="108" bestFit="1" customWidth="1"/>
    <col min="11268" max="11268" width="8.875" style="108" bestFit="1" customWidth="1"/>
    <col min="11269" max="11269" width="13.875" style="108" bestFit="1" customWidth="1"/>
    <col min="11270" max="11270" width="13.25" style="108" bestFit="1" customWidth="1"/>
    <col min="11271" max="11271" width="16" style="108" bestFit="1" customWidth="1"/>
    <col min="11272" max="11272" width="11.625" style="108" bestFit="1" customWidth="1"/>
    <col min="11273" max="11273" width="16.875" style="108" customWidth="1"/>
    <col min="11274" max="11274" width="13.25" style="108" customWidth="1"/>
    <col min="11275" max="11275" width="18.375" style="108" bestFit="1" customWidth="1"/>
    <col min="11276" max="11276" width="15" style="108" bestFit="1" customWidth="1"/>
    <col min="11277" max="11277" width="14.75" style="108" bestFit="1" customWidth="1"/>
    <col min="11278" max="11278" width="14.625" style="108" bestFit="1" customWidth="1"/>
    <col min="11279" max="11279" width="13.75" style="108" bestFit="1" customWidth="1"/>
    <col min="11280" max="11280" width="14.25" style="108" bestFit="1" customWidth="1"/>
    <col min="11281" max="11281" width="15.125" style="108" customWidth="1"/>
    <col min="11282" max="11282" width="20.5" style="108" bestFit="1" customWidth="1"/>
    <col min="11283" max="11283" width="27.875" style="108" bestFit="1" customWidth="1"/>
    <col min="11284" max="11284" width="6.875" style="108" bestFit="1" customWidth="1"/>
    <col min="11285" max="11285" width="5" style="108" bestFit="1" customWidth="1"/>
    <col min="11286" max="11286" width="8" style="108" bestFit="1" customWidth="1"/>
    <col min="11287" max="11287" width="11.875" style="108" bestFit="1" customWidth="1"/>
    <col min="11288" max="11516" width="9" style="108"/>
    <col min="11517" max="11517" width="3.875" style="108" bestFit="1" customWidth="1"/>
    <col min="11518" max="11518" width="16" style="108" bestFit="1" customWidth="1"/>
    <col min="11519" max="11519" width="16.625" style="108" bestFit="1" customWidth="1"/>
    <col min="11520" max="11520" width="13.5" style="108" bestFit="1" customWidth="1"/>
    <col min="11521" max="11522" width="10.875" style="108" bestFit="1" customWidth="1"/>
    <col min="11523" max="11523" width="6.25" style="108" bestFit="1" customWidth="1"/>
    <col min="11524" max="11524" width="8.875" style="108" bestFit="1" customWidth="1"/>
    <col min="11525" max="11525" width="13.875" style="108" bestFit="1" customWidth="1"/>
    <col min="11526" max="11526" width="13.25" style="108" bestFit="1" customWidth="1"/>
    <col min="11527" max="11527" width="16" style="108" bestFit="1" customWidth="1"/>
    <col min="11528" max="11528" width="11.625" style="108" bestFit="1" customWidth="1"/>
    <col min="11529" max="11529" width="16.875" style="108" customWidth="1"/>
    <col min="11530" max="11530" width="13.25" style="108" customWidth="1"/>
    <col min="11531" max="11531" width="18.375" style="108" bestFit="1" customWidth="1"/>
    <col min="11532" max="11532" width="15" style="108" bestFit="1" customWidth="1"/>
    <col min="11533" max="11533" width="14.75" style="108" bestFit="1" customWidth="1"/>
    <col min="11534" max="11534" width="14.625" style="108" bestFit="1" customWidth="1"/>
    <col min="11535" max="11535" width="13.75" style="108" bestFit="1" customWidth="1"/>
    <col min="11536" max="11536" width="14.25" style="108" bestFit="1" customWidth="1"/>
    <col min="11537" max="11537" width="15.125" style="108" customWidth="1"/>
    <col min="11538" max="11538" width="20.5" style="108" bestFit="1" customWidth="1"/>
    <col min="11539" max="11539" width="27.875" style="108" bestFit="1" customWidth="1"/>
    <col min="11540" max="11540" width="6.875" style="108" bestFit="1" customWidth="1"/>
    <col min="11541" max="11541" width="5" style="108" bestFit="1" customWidth="1"/>
    <col min="11542" max="11542" width="8" style="108" bestFit="1" customWidth="1"/>
    <col min="11543" max="11543" width="11.875" style="108" bestFit="1" customWidth="1"/>
    <col min="11544" max="11772" width="9" style="108"/>
    <col min="11773" max="11773" width="3.875" style="108" bestFit="1" customWidth="1"/>
    <col min="11774" max="11774" width="16" style="108" bestFit="1" customWidth="1"/>
    <col min="11775" max="11775" width="16.625" style="108" bestFit="1" customWidth="1"/>
    <col min="11776" max="11776" width="13.5" style="108" bestFit="1" customWidth="1"/>
    <col min="11777" max="11778" width="10.875" style="108" bestFit="1" customWidth="1"/>
    <col min="11779" max="11779" width="6.25" style="108" bestFit="1" customWidth="1"/>
    <col min="11780" max="11780" width="8.875" style="108" bestFit="1" customWidth="1"/>
    <col min="11781" max="11781" width="13.875" style="108" bestFit="1" customWidth="1"/>
    <col min="11782" max="11782" width="13.25" style="108" bestFit="1" customWidth="1"/>
    <col min="11783" max="11783" width="16" style="108" bestFit="1" customWidth="1"/>
    <col min="11784" max="11784" width="11.625" style="108" bestFit="1" customWidth="1"/>
    <col min="11785" max="11785" width="16.875" style="108" customWidth="1"/>
    <col min="11786" max="11786" width="13.25" style="108" customWidth="1"/>
    <col min="11787" max="11787" width="18.375" style="108" bestFit="1" customWidth="1"/>
    <col min="11788" max="11788" width="15" style="108" bestFit="1" customWidth="1"/>
    <col min="11789" max="11789" width="14.75" style="108" bestFit="1" customWidth="1"/>
    <col min="11790" max="11790" width="14.625" style="108" bestFit="1" customWidth="1"/>
    <col min="11791" max="11791" width="13.75" style="108" bestFit="1" customWidth="1"/>
    <col min="11792" max="11792" width="14.25" style="108" bestFit="1" customWidth="1"/>
    <col min="11793" max="11793" width="15.125" style="108" customWidth="1"/>
    <col min="11794" max="11794" width="20.5" style="108" bestFit="1" customWidth="1"/>
    <col min="11795" max="11795" width="27.875" style="108" bestFit="1" customWidth="1"/>
    <col min="11796" max="11796" width="6.875" style="108" bestFit="1" customWidth="1"/>
    <col min="11797" max="11797" width="5" style="108" bestFit="1" customWidth="1"/>
    <col min="11798" max="11798" width="8" style="108" bestFit="1" customWidth="1"/>
    <col min="11799" max="11799" width="11.875" style="108" bestFit="1" customWidth="1"/>
    <col min="11800" max="12028" width="9" style="108"/>
    <col min="12029" max="12029" width="3.875" style="108" bestFit="1" customWidth="1"/>
    <col min="12030" max="12030" width="16" style="108" bestFit="1" customWidth="1"/>
    <col min="12031" max="12031" width="16.625" style="108" bestFit="1" customWidth="1"/>
    <col min="12032" max="12032" width="13.5" style="108" bestFit="1" customWidth="1"/>
    <col min="12033" max="12034" width="10.875" style="108" bestFit="1" customWidth="1"/>
    <col min="12035" max="12035" width="6.25" style="108" bestFit="1" customWidth="1"/>
    <col min="12036" max="12036" width="8.875" style="108" bestFit="1" customWidth="1"/>
    <col min="12037" max="12037" width="13.875" style="108" bestFit="1" customWidth="1"/>
    <col min="12038" max="12038" width="13.25" style="108" bestFit="1" customWidth="1"/>
    <col min="12039" max="12039" width="16" style="108" bestFit="1" customWidth="1"/>
    <col min="12040" max="12040" width="11.625" style="108" bestFit="1" customWidth="1"/>
    <col min="12041" max="12041" width="16.875" style="108" customWidth="1"/>
    <col min="12042" max="12042" width="13.25" style="108" customWidth="1"/>
    <col min="12043" max="12043" width="18.375" style="108" bestFit="1" customWidth="1"/>
    <col min="12044" max="12044" width="15" style="108" bestFit="1" customWidth="1"/>
    <col min="12045" max="12045" width="14.75" style="108" bestFit="1" customWidth="1"/>
    <col min="12046" max="12046" width="14.625" style="108" bestFit="1" customWidth="1"/>
    <col min="12047" max="12047" width="13.75" style="108" bestFit="1" customWidth="1"/>
    <col min="12048" max="12048" width="14.25" style="108" bestFit="1" customWidth="1"/>
    <col min="12049" max="12049" width="15.125" style="108" customWidth="1"/>
    <col min="12050" max="12050" width="20.5" style="108" bestFit="1" customWidth="1"/>
    <col min="12051" max="12051" width="27.875" style="108" bestFit="1" customWidth="1"/>
    <col min="12052" max="12052" width="6.875" style="108" bestFit="1" customWidth="1"/>
    <col min="12053" max="12053" width="5" style="108" bestFit="1" customWidth="1"/>
    <col min="12054" max="12054" width="8" style="108" bestFit="1" customWidth="1"/>
    <col min="12055" max="12055" width="11.875" style="108" bestFit="1" customWidth="1"/>
    <col min="12056" max="12284" width="9" style="108"/>
    <col min="12285" max="12285" width="3.875" style="108" bestFit="1" customWidth="1"/>
    <col min="12286" max="12286" width="16" style="108" bestFit="1" customWidth="1"/>
    <col min="12287" max="12287" width="16.625" style="108" bestFit="1" customWidth="1"/>
    <col min="12288" max="12288" width="13.5" style="108" bestFit="1" customWidth="1"/>
    <col min="12289" max="12290" width="10.875" style="108" bestFit="1" customWidth="1"/>
    <col min="12291" max="12291" width="6.25" style="108" bestFit="1" customWidth="1"/>
    <col min="12292" max="12292" width="8.875" style="108" bestFit="1" customWidth="1"/>
    <col min="12293" max="12293" width="13.875" style="108" bestFit="1" customWidth="1"/>
    <col min="12294" max="12294" width="13.25" style="108" bestFit="1" customWidth="1"/>
    <col min="12295" max="12295" width="16" style="108" bestFit="1" customWidth="1"/>
    <col min="12296" max="12296" width="11.625" style="108" bestFit="1" customWidth="1"/>
    <col min="12297" max="12297" width="16.875" style="108" customWidth="1"/>
    <col min="12298" max="12298" width="13.25" style="108" customWidth="1"/>
    <col min="12299" max="12299" width="18.375" style="108" bestFit="1" customWidth="1"/>
    <col min="12300" max="12300" width="15" style="108" bestFit="1" customWidth="1"/>
    <col min="12301" max="12301" width="14.75" style="108" bestFit="1" customWidth="1"/>
    <col min="12302" max="12302" width="14.625" style="108" bestFit="1" customWidth="1"/>
    <col min="12303" max="12303" width="13.75" style="108" bestFit="1" customWidth="1"/>
    <col min="12304" max="12304" width="14.25" style="108" bestFit="1" customWidth="1"/>
    <col min="12305" max="12305" width="15.125" style="108" customWidth="1"/>
    <col min="12306" max="12306" width="20.5" style="108" bestFit="1" customWidth="1"/>
    <col min="12307" max="12307" width="27.875" style="108" bestFit="1" customWidth="1"/>
    <col min="12308" max="12308" width="6.875" style="108" bestFit="1" customWidth="1"/>
    <col min="12309" max="12309" width="5" style="108" bestFit="1" customWidth="1"/>
    <col min="12310" max="12310" width="8" style="108" bestFit="1" customWidth="1"/>
    <col min="12311" max="12311" width="11.875" style="108" bestFit="1" customWidth="1"/>
    <col min="12312" max="12540" width="9" style="108"/>
    <col min="12541" max="12541" width="3.875" style="108" bestFit="1" customWidth="1"/>
    <col min="12542" max="12542" width="16" style="108" bestFit="1" customWidth="1"/>
    <col min="12543" max="12543" width="16.625" style="108" bestFit="1" customWidth="1"/>
    <col min="12544" max="12544" width="13.5" style="108" bestFit="1" customWidth="1"/>
    <col min="12545" max="12546" width="10.875" style="108" bestFit="1" customWidth="1"/>
    <col min="12547" max="12547" width="6.25" style="108" bestFit="1" customWidth="1"/>
    <col min="12548" max="12548" width="8.875" style="108" bestFit="1" customWidth="1"/>
    <col min="12549" max="12549" width="13.875" style="108" bestFit="1" customWidth="1"/>
    <col min="12550" max="12550" width="13.25" style="108" bestFit="1" customWidth="1"/>
    <col min="12551" max="12551" width="16" style="108" bestFit="1" customWidth="1"/>
    <col min="12552" max="12552" width="11.625" style="108" bestFit="1" customWidth="1"/>
    <col min="12553" max="12553" width="16.875" style="108" customWidth="1"/>
    <col min="12554" max="12554" width="13.25" style="108" customWidth="1"/>
    <col min="12555" max="12555" width="18.375" style="108" bestFit="1" customWidth="1"/>
    <col min="12556" max="12556" width="15" style="108" bestFit="1" customWidth="1"/>
    <col min="12557" max="12557" width="14.75" style="108" bestFit="1" customWidth="1"/>
    <col min="12558" max="12558" width="14.625" style="108" bestFit="1" customWidth="1"/>
    <col min="12559" max="12559" width="13.75" style="108" bestFit="1" customWidth="1"/>
    <col min="12560" max="12560" width="14.25" style="108" bestFit="1" customWidth="1"/>
    <col min="12561" max="12561" width="15.125" style="108" customWidth="1"/>
    <col min="12562" max="12562" width="20.5" style="108" bestFit="1" customWidth="1"/>
    <col min="12563" max="12563" width="27.875" style="108" bestFit="1" customWidth="1"/>
    <col min="12564" max="12564" width="6.875" style="108" bestFit="1" customWidth="1"/>
    <col min="12565" max="12565" width="5" style="108" bestFit="1" customWidth="1"/>
    <col min="12566" max="12566" width="8" style="108" bestFit="1" customWidth="1"/>
    <col min="12567" max="12567" width="11.875" style="108" bestFit="1" customWidth="1"/>
    <col min="12568" max="12796" width="9" style="108"/>
    <col min="12797" max="12797" width="3.875" style="108" bestFit="1" customWidth="1"/>
    <col min="12798" max="12798" width="16" style="108" bestFit="1" customWidth="1"/>
    <col min="12799" max="12799" width="16.625" style="108" bestFit="1" customWidth="1"/>
    <col min="12800" max="12800" width="13.5" style="108" bestFit="1" customWidth="1"/>
    <col min="12801" max="12802" width="10.875" style="108" bestFit="1" customWidth="1"/>
    <col min="12803" max="12803" width="6.25" style="108" bestFit="1" customWidth="1"/>
    <col min="12804" max="12804" width="8.875" style="108" bestFit="1" customWidth="1"/>
    <col min="12805" max="12805" width="13.875" style="108" bestFit="1" customWidth="1"/>
    <col min="12806" max="12806" width="13.25" style="108" bestFit="1" customWidth="1"/>
    <col min="12807" max="12807" width="16" style="108" bestFit="1" customWidth="1"/>
    <col min="12808" max="12808" width="11.625" style="108" bestFit="1" customWidth="1"/>
    <col min="12809" max="12809" width="16.875" style="108" customWidth="1"/>
    <col min="12810" max="12810" width="13.25" style="108" customWidth="1"/>
    <col min="12811" max="12811" width="18.375" style="108" bestFit="1" customWidth="1"/>
    <col min="12812" max="12812" width="15" style="108" bestFit="1" customWidth="1"/>
    <col min="12813" max="12813" width="14.75" style="108" bestFit="1" customWidth="1"/>
    <col min="12814" max="12814" width="14.625" style="108" bestFit="1" customWidth="1"/>
    <col min="12815" max="12815" width="13.75" style="108" bestFit="1" customWidth="1"/>
    <col min="12816" max="12816" width="14.25" style="108" bestFit="1" customWidth="1"/>
    <col min="12817" max="12817" width="15.125" style="108" customWidth="1"/>
    <col min="12818" max="12818" width="20.5" style="108" bestFit="1" customWidth="1"/>
    <col min="12819" max="12819" width="27.875" style="108" bestFit="1" customWidth="1"/>
    <col min="12820" max="12820" width="6.875" style="108" bestFit="1" customWidth="1"/>
    <col min="12821" max="12821" width="5" style="108" bestFit="1" customWidth="1"/>
    <col min="12822" max="12822" width="8" style="108" bestFit="1" customWidth="1"/>
    <col min="12823" max="12823" width="11.875" style="108" bestFit="1" customWidth="1"/>
    <col min="12824" max="13052" width="9" style="108"/>
    <col min="13053" max="13053" width="3.875" style="108" bestFit="1" customWidth="1"/>
    <col min="13054" max="13054" width="16" style="108" bestFit="1" customWidth="1"/>
    <col min="13055" max="13055" width="16.625" style="108" bestFit="1" customWidth="1"/>
    <col min="13056" max="13056" width="13.5" style="108" bestFit="1" customWidth="1"/>
    <col min="13057" max="13058" width="10.875" style="108" bestFit="1" customWidth="1"/>
    <col min="13059" max="13059" width="6.25" style="108" bestFit="1" customWidth="1"/>
    <col min="13060" max="13060" width="8.875" style="108" bestFit="1" customWidth="1"/>
    <col min="13061" max="13061" width="13.875" style="108" bestFit="1" customWidth="1"/>
    <col min="13062" max="13062" width="13.25" style="108" bestFit="1" customWidth="1"/>
    <col min="13063" max="13063" width="16" style="108" bestFit="1" customWidth="1"/>
    <col min="13064" max="13064" width="11.625" style="108" bestFit="1" customWidth="1"/>
    <col min="13065" max="13065" width="16.875" style="108" customWidth="1"/>
    <col min="13066" max="13066" width="13.25" style="108" customWidth="1"/>
    <col min="13067" max="13067" width="18.375" style="108" bestFit="1" customWidth="1"/>
    <col min="13068" max="13068" width="15" style="108" bestFit="1" customWidth="1"/>
    <col min="13069" max="13069" width="14.75" style="108" bestFit="1" customWidth="1"/>
    <col min="13070" max="13070" width="14.625" style="108" bestFit="1" customWidth="1"/>
    <col min="13071" max="13071" width="13.75" style="108" bestFit="1" customWidth="1"/>
    <col min="13072" max="13072" width="14.25" style="108" bestFit="1" customWidth="1"/>
    <col min="13073" max="13073" width="15.125" style="108" customWidth="1"/>
    <col min="13074" max="13074" width="20.5" style="108" bestFit="1" customWidth="1"/>
    <col min="13075" max="13075" width="27.875" style="108" bestFit="1" customWidth="1"/>
    <col min="13076" max="13076" width="6.875" style="108" bestFit="1" customWidth="1"/>
    <col min="13077" max="13077" width="5" style="108" bestFit="1" customWidth="1"/>
    <col min="13078" max="13078" width="8" style="108" bestFit="1" customWidth="1"/>
    <col min="13079" max="13079" width="11.875" style="108" bestFit="1" customWidth="1"/>
    <col min="13080" max="13308" width="9" style="108"/>
    <col min="13309" max="13309" width="3.875" style="108" bestFit="1" customWidth="1"/>
    <col min="13310" max="13310" width="16" style="108" bestFit="1" customWidth="1"/>
    <col min="13311" max="13311" width="16.625" style="108" bestFit="1" customWidth="1"/>
    <col min="13312" max="13312" width="13.5" style="108" bestFit="1" customWidth="1"/>
    <col min="13313" max="13314" width="10.875" style="108" bestFit="1" customWidth="1"/>
    <col min="13315" max="13315" width="6.25" style="108" bestFit="1" customWidth="1"/>
    <col min="13316" max="13316" width="8.875" style="108" bestFit="1" customWidth="1"/>
    <col min="13317" max="13317" width="13.875" style="108" bestFit="1" customWidth="1"/>
    <col min="13318" max="13318" width="13.25" style="108" bestFit="1" customWidth="1"/>
    <col min="13319" max="13319" width="16" style="108" bestFit="1" customWidth="1"/>
    <col min="13320" max="13320" width="11.625" style="108" bestFit="1" customWidth="1"/>
    <col min="13321" max="13321" width="16.875" style="108" customWidth="1"/>
    <col min="13322" max="13322" width="13.25" style="108" customWidth="1"/>
    <col min="13323" max="13323" width="18.375" style="108" bestFit="1" customWidth="1"/>
    <col min="13324" max="13324" width="15" style="108" bestFit="1" customWidth="1"/>
    <col min="13325" max="13325" width="14.75" style="108" bestFit="1" customWidth="1"/>
    <col min="13326" max="13326" width="14.625" style="108" bestFit="1" customWidth="1"/>
    <col min="13327" max="13327" width="13.75" style="108" bestFit="1" customWidth="1"/>
    <col min="13328" max="13328" width="14.25" style="108" bestFit="1" customWidth="1"/>
    <col min="13329" max="13329" width="15.125" style="108" customWidth="1"/>
    <col min="13330" max="13330" width="20.5" style="108" bestFit="1" customWidth="1"/>
    <col min="13331" max="13331" width="27.875" style="108" bestFit="1" customWidth="1"/>
    <col min="13332" max="13332" width="6.875" style="108" bestFit="1" customWidth="1"/>
    <col min="13333" max="13333" width="5" style="108" bestFit="1" customWidth="1"/>
    <col min="13334" max="13334" width="8" style="108" bestFit="1" customWidth="1"/>
    <col min="13335" max="13335" width="11.875" style="108" bestFit="1" customWidth="1"/>
    <col min="13336" max="13564" width="9" style="108"/>
    <col min="13565" max="13565" width="3.875" style="108" bestFit="1" customWidth="1"/>
    <col min="13566" max="13566" width="16" style="108" bestFit="1" customWidth="1"/>
    <col min="13567" max="13567" width="16.625" style="108" bestFit="1" customWidth="1"/>
    <col min="13568" max="13568" width="13.5" style="108" bestFit="1" customWidth="1"/>
    <col min="13569" max="13570" width="10.875" style="108" bestFit="1" customWidth="1"/>
    <col min="13571" max="13571" width="6.25" style="108" bestFit="1" customWidth="1"/>
    <col min="13572" max="13572" width="8.875" style="108" bestFit="1" customWidth="1"/>
    <col min="13573" max="13573" width="13.875" style="108" bestFit="1" customWidth="1"/>
    <col min="13574" max="13574" width="13.25" style="108" bestFit="1" customWidth="1"/>
    <col min="13575" max="13575" width="16" style="108" bestFit="1" customWidth="1"/>
    <col min="13576" max="13576" width="11.625" style="108" bestFit="1" customWidth="1"/>
    <col min="13577" max="13577" width="16.875" style="108" customWidth="1"/>
    <col min="13578" max="13578" width="13.25" style="108" customWidth="1"/>
    <col min="13579" max="13579" width="18.375" style="108" bestFit="1" customWidth="1"/>
    <col min="13580" max="13580" width="15" style="108" bestFit="1" customWidth="1"/>
    <col min="13581" max="13581" width="14.75" style="108" bestFit="1" customWidth="1"/>
    <col min="13582" max="13582" width="14.625" style="108" bestFit="1" customWidth="1"/>
    <col min="13583" max="13583" width="13.75" style="108" bestFit="1" customWidth="1"/>
    <col min="13584" max="13584" width="14.25" style="108" bestFit="1" customWidth="1"/>
    <col min="13585" max="13585" width="15.125" style="108" customWidth="1"/>
    <col min="13586" max="13586" width="20.5" style="108" bestFit="1" customWidth="1"/>
    <col min="13587" max="13587" width="27.875" style="108" bestFit="1" customWidth="1"/>
    <col min="13588" max="13588" width="6.875" style="108" bestFit="1" customWidth="1"/>
    <col min="13589" max="13589" width="5" style="108" bestFit="1" customWidth="1"/>
    <col min="13590" max="13590" width="8" style="108" bestFit="1" customWidth="1"/>
    <col min="13591" max="13591" width="11.875" style="108" bestFit="1" customWidth="1"/>
    <col min="13592" max="13820" width="9" style="108"/>
    <col min="13821" max="13821" width="3.875" style="108" bestFit="1" customWidth="1"/>
    <col min="13822" max="13822" width="16" style="108" bestFit="1" customWidth="1"/>
    <col min="13823" max="13823" width="16.625" style="108" bestFit="1" customWidth="1"/>
    <col min="13824" max="13824" width="13.5" style="108" bestFit="1" customWidth="1"/>
    <col min="13825" max="13826" width="10.875" style="108" bestFit="1" customWidth="1"/>
    <col min="13827" max="13827" width="6.25" style="108" bestFit="1" customWidth="1"/>
    <col min="13828" max="13828" width="8.875" style="108" bestFit="1" customWidth="1"/>
    <col min="13829" max="13829" width="13.875" style="108" bestFit="1" customWidth="1"/>
    <col min="13830" max="13830" width="13.25" style="108" bestFit="1" customWidth="1"/>
    <col min="13831" max="13831" width="16" style="108" bestFit="1" customWidth="1"/>
    <col min="13832" max="13832" width="11.625" style="108" bestFit="1" customWidth="1"/>
    <col min="13833" max="13833" width="16.875" style="108" customWidth="1"/>
    <col min="13834" max="13834" width="13.25" style="108" customWidth="1"/>
    <col min="13835" max="13835" width="18.375" style="108" bestFit="1" customWidth="1"/>
    <col min="13836" max="13836" width="15" style="108" bestFit="1" customWidth="1"/>
    <col min="13837" max="13837" width="14.75" style="108" bestFit="1" customWidth="1"/>
    <col min="13838" max="13838" width="14.625" style="108" bestFit="1" customWidth="1"/>
    <col min="13839" max="13839" width="13.75" style="108" bestFit="1" customWidth="1"/>
    <col min="13840" max="13840" width="14.25" style="108" bestFit="1" customWidth="1"/>
    <col min="13841" max="13841" width="15.125" style="108" customWidth="1"/>
    <col min="13842" max="13842" width="20.5" style="108" bestFit="1" customWidth="1"/>
    <col min="13843" max="13843" width="27.875" style="108" bestFit="1" customWidth="1"/>
    <col min="13844" max="13844" width="6.875" style="108" bestFit="1" customWidth="1"/>
    <col min="13845" max="13845" width="5" style="108" bestFit="1" customWidth="1"/>
    <col min="13846" max="13846" width="8" style="108" bestFit="1" customWidth="1"/>
    <col min="13847" max="13847" width="11.875" style="108" bestFit="1" customWidth="1"/>
    <col min="13848" max="14076" width="9" style="108"/>
    <col min="14077" max="14077" width="3.875" style="108" bestFit="1" customWidth="1"/>
    <col min="14078" max="14078" width="16" style="108" bestFit="1" customWidth="1"/>
    <col min="14079" max="14079" width="16.625" style="108" bestFit="1" customWidth="1"/>
    <col min="14080" max="14080" width="13.5" style="108" bestFit="1" customWidth="1"/>
    <col min="14081" max="14082" width="10.875" style="108" bestFit="1" customWidth="1"/>
    <col min="14083" max="14083" width="6.25" style="108" bestFit="1" customWidth="1"/>
    <col min="14084" max="14084" width="8.875" style="108" bestFit="1" customWidth="1"/>
    <col min="14085" max="14085" width="13.875" style="108" bestFit="1" customWidth="1"/>
    <col min="14086" max="14086" width="13.25" style="108" bestFit="1" customWidth="1"/>
    <col min="14087" max="14087" width="16" style="108" bestFit="1" customWidth="1"/>
    <col min="14088" max="14088" width="11.625" style="108" bestFit="1" customWidth="1"/>
    <col min="14089" max="14089" width="16.875" style="108" customWidth="1"/>
    <col min="14090" max="14090" width="13.25" style="108" customWidth="1"/>
    <col min="14091" max="14091" width="18.375" style="108" bestFit="1" customWidth="1"/>
    <col min="14092" max="14092" width="15" style="108" bestFit="1" customWidth="1"/>
    <col min="14093" max="14093" width="14.75" style="108" bestFit="1" customWidth="1"/>
    <col min="14094" max="14094" width="14.625" style="108" bestFit="1" customWidth="1"/>
    <col min="14095" max="14095" width="13.75" style="108" bestFit="1" customWidth="1"/>
    <col min="14096" max="14096" width="14.25" style="108" bestFit="1" customWidth="1"/>
    <col min="14097" max="14097" width="15.125" style="108" customWidth="1"/>
    <col min="14098" max="14098" width="20.5" style="108" bestFit="1" customWidth="1"/>
    <col min="14099" max="14099" width="27.875" style="108" bestFit="1" customWidth="1"/>
    <col min="14100" max="14100" width="6.875" style="108" bestFit="1" customWidth="1"/>
    <col min="14101" max="14101" width="5" style="108" bestFit="1" customWidth="1"/>
    <col min="14102" max="14102" width="8" style="108" bestFit="1" customWidth="1"/>
    <col min="14103" max="14103" width="11.875" style="108" bestFit="1" customWidth="1"/>
    <col min="14104" max="14332" width="9" style="108"/>
    <col min="14333" max="14333" width="3.875" style="108" bestFit="1" customWidth="1"/>
    <col min="14334" max="14334" width="16" style="108" bestFit="1" customWidth="1"/>
    <col min="14335" max="14335" width="16.625" style="108" bestFit="1" customWidth="1"/>
    <col min="14336" max="14336" width="13.5" style="108" bestFit="1" customWidth="1"/>
    <col min="14337" max="14338" width="10.875" style="108" bestFit="1" customWidth="1"/>
    <col min="14339" max="14339" width="6.25" style="108" bestFit="1" customWidth="1"/>
    <col min="14340" max="14340" width="8.875" style="108" bestFit="1" customWidth="1"/>
    <col min="14341" max="14341" width="13.875" style="108" bestFit="1" customWidth="1"/>
    <col min="14342" max="14342" width="13.25" style="108" bestFit="1" customWidth="1"/>
    <col min="14343" max="14343" width="16" style="108" bestFit="1" customWidth="1"/>
    <col min="14344" max="14344" width="11.625" style="108" bestFit="1" customWidth="1"/>
    <col min="14345" max="14345" width="16.875" style="108" customWidth="1"/>
    <col min="14346" max="14346" width="13.25" style="108" customWidth="1"/>
    <col min="14347" max="14347" width="18.375" style="108" bestFit="1" customWidth="1"/>
    <col min="14348" max="14348" width="15" style="108" bestFit="1" customWidth="1"/>
    <col min="14349" max="14349" width="14.75" style="108" bestFit="1" customWidth="1"/>
    <col min="14350" max="14350" width="14.625" style="108" bestFit="1" customWidth="1"/>
    <col min="14351" max="14351" width="13.75" style="108" bestFit="1" customWidth="1"/>
    <col min="14352" max="14352" width="14.25" style="108" bestFit="1" customWidth="1"/>
    <col min="14353" max="14353" width="15.125" style="108" customWidth="1"/>
    <col min="14354" max="14354" width="20.5" style="108" bestFit="1" customWidth="1"/>
    <col min="14355" max="14355" width="27.875" style="108" bestFit="1" customWidth="1"/>
    <col min="14356" max="14356" width="6.875" style="108" bestFit="1" customWidth="1"/>
    <col min="14357" max="14357" width="5" style="108" bestFit="1" customWidth="1"/>
    <col min="14358" max="14358" width="8" style="108" bestFit="1" customWidth="1"/>
    <col min="14359" max="14359" width="11.875" style="108" bestFit="1" customWidth="1"/>
    <col min="14360" max="14588" width="9" style="108"/>
    <col min="14589" max="14589" width="3.875" style="108" bestFit="1" customWidth="1"/>
    <col min="14590" max="14590" width="16" style="108" bestFit="1" customWidth="1"/>
    <col min="14591" max="14591" width="16.625" style="108" bestFit="1" customWidth="1"/>
    <col min="14592" max="14592" width="13.5" style="108" bestFit="1" customWidth="1"/>
    <col min="14593" max="14594" width="10.875" style="108" bestFit="1" customWidth="1"/>
    <col min="14595" max="14595" width="6.25" style="108" bestFit="1" customWidth="1"/>
    <col min="14596" max="14596" width="8.875" style="108" bestFit="1" customWidth="1"/>
    <col min="14597" max="14597" width="13.875" style="108" bestFit="1" customWidth="1"/>
    <col min="14598" max="14598" width="13.25" style="108" bestFit="1" customWidth="1"/>
    <col min="14599" max="14599" width="16" style="108" bestFit="1" customWidth="1"/>
    <col min="14600" max="14600" width="11.625" style="108" bestFit="1" customWidth="1"/>
    <col min="14601" max="14601" width="16.875" style="108" customWidth="1"/>
    <col min="14602" max="14602" width="13.25" style="108" customWidth="1"/>
    <col min="14603" max="14603" width="18.375" style="108" bestFit="1" customWidth="1"/>
    <col min="14604" max="14604" width="15" style="108" bestFit="1" customWidth="1"/>
    <col min="14605" max="14605" width="14.75" style="108" bestFit="1" customWidth="1"/>
    <col min="14606" max="14606" width="14.625" style="108" bestFit="1" customWidth="1"/>
    <col min="14607" max="14607" width="13.75" style="108" bestFit="1" customWidth="1"/>
    <col min="14608" max="14608" width="14.25" style="108" bestFit="1" customWidth="1"/>
    <col min="14609" max="14609" width="15.125" style="108" customWidth="1"/>
    <col min="14610" max="14610" width="20.5" style="108" bestFit="1" customWidth="1"/>
    <col min="14611" max="14611" width="27.875" style="108" bestFit="1" customWidth="1"/>
    <col min="14612" max="14612" width="6.875" style="108" bestFit="1" customWidth="1"/>
    <col min="14613" max="14613" width="5" style="108" bestFit="1" customWidth="1"/>
    <col min="14614" max="14614" width="8" style="108" bestFit="1" customWidth="1"/>
    <col min="14615" max="14615" width="11.875" style="108" bestFit="1" customWidth="1"/>
    <col min="14616" max="14844" width="9" style="108"/>
    <col min="14845" max="14845" width="3.875" style="108" bestFit="1" customWidth="1"/>
    <col min="14846" max="14846" width="16" style="108" bestFit="1" customWidth="1"/>
    <col min="14847" max="14847" width="16.625" style="108" bestFit="1" customWidth="1"/>
    <col min="14848" max="14848" width="13.5" style="108" bestFit="1" customWidth="1"/>
    <col min="14849" max="14850" width="10.875" style="108" bestFit="1" customWidth="1"/>
    <col min="14851" max="14851" width="6.25" style="108" bestFit="1" customWidth="1"/>
    <col min="14852" max="14852" width="8.875" style="108" bestFit="1" customWidth="1"/>
    <col min="14853" max="14853" width="13.875" style="108" bestFit="1" customWidth="1"/>
    <col min="14854" max="14854" width="13.25" style="108" bestFit="1" customWidth="1"/>
    <col min="14855" max="14855" width="16" style="108" bestFit="1" customWidth="1"/>
    <col min="14856" max="14856" width="11.625" style="108" bestFit="1" customWidth="1"/>
    <col min="14857" max="14857" width="16.875" style="108" customWidth="1"/>
    <col min="14858" max="14858" width="13.25" style="108" customWidth="1"/>
    <col min="14859" max="14859" width="18.375" style="108" bestFit="1" customWidth="1"/>
    <col min="14860" max="14860" width="15" style="108" bestFit="1" customWidth="1"/>
    <col min="14861" max="14861" width="14.75" style="108" bestFit="1" customWidth="1"/>
    <col min="14862" max="14862" width="14.625" style="108" bestFit="1" customWidth="1"/>
    <col min="14863" max="14863" width="13.75" style="108" bestFit="1" customWidth="1"/>
    <col min="14864" max="14864" width="14.25" style="108" bestFit="1" customWidth="1"/>
    <col min="14865" max="14865" width="15.125" style="108" customWidth="1"/>
    <col min="14866" max="14866" width="20.5" style="108" bestFit="1" customWidth="1"/>
    <col min="14867" max="14867" width="27.875" style="108" bestFit="1" customWidth="1"/>
    <col min="14868" max="14868" width="6.875" style="108" bestFit="1" customWidth="1"/>
    <col min="14869" max="14869" width="5" style="108" bestFit="1" customWidth="1"/>
    <col min="14870" max="14870" width="8" style="108" bestFit="1" customWidth="1"/>
    <col min="14871" max="14871" width="11.875" style="108" bestFit="1" customWidth="1"/>
    <col min="14872" max="15100" width="9" style="108"/>
    <col min="15101" max="15101" width="3.875" style="108" bestFit="1" customWidth="1"/>
    <col min="15102" max="15102" width="16" style="108" bestFit="1" customWidth="1"/>
    <col min="15103" max="15103" width="16.625" style="108" bestFit="1" customWidth="1"/>
    <col min="15104" max="15104" width="13.5" style="108" bestFit="1" customWidth="1"/>
    <col min="15105" max="15106" width="10.875" style="108" bestFit="1" customWidth="1"/>
    <col min="15107" max="15107" width="6.25" style="108" bestFit="1" customWidth="1"/>
    <col min="15108" max="15108" width="8.875" style="108" bestFit="1" customWidth="1"/>
    <col min="15109" max="15109" width="13.875" style="108" bestFit="1" customWidth="1"/>
    <col min="15110" max="15110" width="13.25" style="108" bestFit="1" customWidth="1"/>
    <col min="15111" max="15111" width="16" style="108" bestFit="1" customWidth="1"/>
    <col min="15112" max="15112" width="11.625" style="108" bestFit="1" customWidth="1"/>
    <col min="15113" max="15113" width="16.875" style="108" customWidth="1"/>
    <col min="15114" max="15114" width="13.25" style="108" customWidth="1"/>
    <col min="15115" max="15115" width="18.375" style="108" bestFit="1" customWidth="1"/>
    <col min="15116" max="15116" width="15" style="108" bestFit="1" customWidth="1"/>
    <col min="15117" max="15117" width="14.75" style="108" bestFit="1" customWidth="1"/>
    <col min="15118" max="15118" width="14.625" style="108" bestFit="1" customWidth="1"/>
    <col min="15119" max="15119" width="13.75" style="108" bestFit="1" customWidth="1"/>
    <col min="15120" max="15120" width="14.25" style="108" bestFit="1" customWidth="1"/>
    <col min="15121" max="15121" width="15.125" style="108" customWidth="1"/>
    <col min="15122" max="15122" width="20.5" style="108" bestFit="1" customWidth="1"/>
    <col min="15123" max="15123" width="27.875" style="108" bestFit="1" customWidth="1"/>
    <col min="15124" max="15124" width="6.875" style="108" bestFit="1" customWidth="1"/>
    <col min="15125" max="15125" width="5" style="108" bestFit="1" customWidth="1"/>
    <col min="15126" max="15126" width="8" style="108" bestFit="1" customWidth="1"/>
    <col min="15127" max="15127" width="11.875" style="108" bestFit="1" customWidth="1"/>
    <col min="15128" max="15356" width="9" style="108"/>
    <col min="15357" max="15357" width="3.875" style="108" bestFit="1" customWidth="1"/>
    <col min="15358" max="15358" width="16" style="108" bestFit="1" customWidth="1"/>
    <col min="15359" max="15359" width="16.625" style="108" bestFit="1" customWidth="1"/>
    <col min="15360" max="15360" width="13.5" style="108" bestFit="1" customWidth="1"/>
    <col min="15361" max="15362" width="10.875" style="108" bestFit="1" customWidth="1"/>
    <col min="15363" max="15363" width="6.25" style="108" bestFit="1" customWidth="1"/>
    <col min="15364" max="15364" width="8.875" style="108" bestFit="1" customWidth="1"/>
    <col min="15365" max="15365" width="13.875" style="108" bestFit="1" customWidth="1"/>
    <col min="15366" max="15366" width="13.25" style="108" bestFit="1" customWidth="1"/>
    <col min="15367" max="15367" width="16" style="108" bestFit="1" customWidth="1"/>
    <col min="15368" max="15368" width="11.625" style="108" bestFit="1" customWidth="1"/>
    <col min="15369" max="15369" width="16.875" style="108" customWidth="1"/>
    <col min="15370" max="15370" width="13.25" style="108" customWidth="1"/>
    <col min="15371" max="15371" width="18.375" style="108" bestFit="1" customWidth="1"/>
    <col min="15372" max="15372" width="15" style="108" bestFit="1" customWidth="1"/>
    <col min="15373" max="15373" width="14.75" style="108" bestFit="1" customWidth="1"/>
    <col min="15374" max="15374" width="14.625" style="108" bestFit="1" customWidth="1"/>
    <col min="15375" max="15375" width="13.75" style="108" bestFit="1" customWidth="1"/>
    <col min="15376" max="15376" width="14.25" style="108" bestFit="1" customWidth="1"/>
    <col min="15377" max="15377" width="15.125" style="108" customWidth="1"/>
    <col min="15378" max="15378" width="20.5" style="108" bestFit="1" customWidth="1"/>
    <col min="15379" max="15379" width="27.875" style="108" bestFit="1" customWidth="1"/>
    <col min="15380" max="15380" width="6.875" style="108" bestFit="1" customWidth="1"/>
    <col min="15381" max="15381" width="5" style="108" bestFit="1" customWidth="1"/>
    <col min="15382" max="15382" width="8" style="108" bestFit="1" customWidth="1"/>
    <col min="15383" max="15383" width="11.875" style="108" bestFit="1" customWidth="1"/>
    <col min="15384" max="15612" width="9" style="108"/>
    <col min="15613" max="15613" width="3.875" style="108" bestFit="1" customWidth="1"/>
    <col min="15614" max="15614" width="16" style="108" bestFit="1" customWidth="1"/>
    <col min="15615" max="15615" width="16.625" style="108" bestFit="1" customWidth="1"/>
    <col min="15616" max="15616" width="13.5" style="108" bestFit="1" customWidth="1"/>
    <col min="15617" max="15618" width="10.875" style="108" bestFit="1" customWidth="1"/>
    <col min="15619" max="15619" width="6.25" style="108" bestFit="1" customWidth="1"/>
    <col min="15620" max="15620" width="8.875" style="108" bestFit="1" customWidth="1"/>
    <col min="15621" max="15621" width="13.875" style="108" bestFit="1" customWidth="1"/>
    <col min="15622" max="15622" width="13.25" style="108" bestFit="1" customWidth="1"/>
    <col min="15623" max="15623" width="16" style="108" bestFit="1" customWidth="1"/>
    <col min="15624" max="15624" width="11.625" style="108" bestFit="1" customWidth="1"/>
    <col min="15625" max="15625" width="16.875" style="108" customWidth="1"/>
    <col min="15626" max="15626" width="13.25" style="108" customWidth="1"/>
    <col min="15627" max="15627" width="18.375" style="108" bestFit="1" customWidth="1"/>
    <col min="15628" max="15628" width="15" style="108" bestFit="1" customWidth="1"/>
    <col min="15629" max="15629" width="14.75" style="108" bestFit="1" customWidth="1"/>
    <col min="15630" max="15630" width="14.625" style="108" bestFit="1" customWidth="1"/>
    <col min="15631" max="15631" width="13.75" style="108" bestFit="1" customWidth="1"/>
    <col min="15632" max="15632" width="14.25" style="108" bestFit="1" customWidth="1"/>
    <col min="15633" max="15633" width="15.125" style="108" customWidth="1"/>
    <col min="15634" max="15634" width="20.5" style="108" bestFit="1" customWidth="1"/>
    <col min="15635" max="15635" width="27.875" style="108" bestFit="1" customWidth="1"/>
    <col min="15636" max="15636" width="6.875" style="108" bestFit="1" customWidth="1"/>
    <col min="15637" max="15637" width="5" style="108" bestFit="1" customWidth="1"/>
    <col min="15638" max="15638" width="8" style="108" bestFit="1" customWidth="1"/>
    <col min="15639" max="15639" width="11.875" style="108" bestFit="1" customWidth="1"/>
    <col min="15640" max="15868" width="9" style="108"/>
    <col min="15869" max="15869" width="3.875" style="108" bestFit="1" customWidth="1"/>
    <col min="15870" max="15870" width="16" style="108" bestFit="1" customWidth="1"/>
    <col min="15871" max="15871" width="16.625" style="108" bestFit="1" customWidth="1"/>
    <col min="15872" max="15872" width="13.5" style="108" bestFit="1" customWidth="1"/>
    <col min="15873" max="15874" width="10.875" style="108" bestFit="1" customWidth="1"/>
    <col min="15875" max="15875" width="6.25" style="108" bestFit="1" customWidth="1"/>
    <col min="15876" max="15876" width="8.875" style="108" bestFit="1" customWidth="1"/>
    <col min="15877" max="15877" width="13.875" style="108" bestFit="1" customWidth="1"/>
    <col min="15878" max="15878" width="13.25" style="108" bestFit="1" customWidth="1"/>
    <col min="15879" max="15879" width="16" style="108" bestFit="1" customWidth="1"/>
    <col min="15880" max="15880" width="11.625" style="108" bestFit="1" customWidth="1"/>
    <col min="15881" max="15881" width="16.875" style="108" customWidth="1"/>
    <col min="15882" max="15882" width="13.25" style="108" customWidth="1"/>
    <col min="15883" max="15883" width="18.375" style="108" bestFit="1" customWidth="1"/>
    <col min="15884" max="15884" width="15" style="108" bestFit="1" customWidth="1"/>
    <col min="15885" max="15885" width="14.75" style="108" bestFit="1" customWidth="1"/>
    <col min="15886" max="15886" width="14.625" style="108" bestFit="1" customWidth="1"/>
    <col min="15887" max="15887" width="13.75" style="108" bestFit="1" customWidth="1"/>
    <col min="15888" max="15888" width="14.25" style="108" bestFit="1" customWidth="1"/>
    <col min="15889" max="15889" width="15.125" style="108" customWidth="1"/>
    <col min="15890" max="15890" width="20.5" style="108" bestFit="1" customWidth="1"/>
    <col min="15891" max="15891" width="27.875" style="108" bestFit="1" customWidth="1"/>
    <col min="15892" max="15892" width="6.875" style="108" bestFit="1" customWidth="1"/>
    <col min="15893" max="15893" width="5" style="108" bestFit="1" customWidth="1"/>
    <col min="15894" max="15894" width="8" style="108" bestFit="1" customWidth="1"/>
    <col min="15895" max="15895" width="11.875" style="108" bestFit="1" customWidth="1"/>
    <col min="15896" max="16124" width="9" style="108"/>
    <col min="16125" max="16125" width="3.875" style="108" bestFit="1" customWidth="1"/>
    <col min="16126" max="16126" width="16" style="108" bestFit="1" customWidth="1"/>
    <col min="16127" max="16127" width="16.625" style="108" bestFit="1" customWidth="1"/>
    <col min="16128" max="16128" width="13.5" style="108" bestFit="1" customWidth="1"/>
    <col min="16129" max="16130" width="10.875" style="108" bestFit="1" customWidth="1"/>
    <col min="16131" max="16131" width="6.25" style="108" bestFit="1" customWidth="1"/>
    <col min="16132" max="16132" width="8.875" style="108" bestFit="1" customWidth="1"/>
    <col min="16133" max="16133" width="13.875" style="108" bestFit="1" customWidth="1"/>
    <col min="16134" max="16134" width="13.25" style="108" bestFit="1" customWidth="1"/>
    <col min="16135" max="16135" width="16" style="108" bestFit="1" customWidth="1"/>
    <col min="16136" max="16136" width="11.625" style="108" bestFit="1" customWidth="1"/>
    <col min="16137" max="16137" width="16.875" style="108" customWidth="1"/>
    <col min="16138" max="16138" width="13.25" style="108" customWidth="1"/>
    <col min="16139" max="16139" width="18.375" style="108" bestFit="1" customWidth="1"/>
    <col min="16140" max="16140" width="15" style="108" bestFit="1" customWidth="1"/>
    <col min="16141" max="16141" width="14.75" style="108" bestFit="1" customWidth="1"/>
    <col min="16142" max="16142" width="14.625" style="108" bestFit="1" customWidth="1"/>
    <col min="16143" max="16143" width="13.75" style="108" bestFit="1" customWidth="1"/>
    <col min="16144" max="16144" width="14.25" style="108" bestFit="1" customWidth="1"/>
    <col min="16145" max="16145" width="15.125" style="108" customWidth="1"/>
    <col min="16146" max="16146" width="20.5" style="108" bestFit="1" customWidth="1"/>
    <col min="16147" max="16147" width="27.875" style="108" bestFit="1" customWidth="1"/>
    <col min="16148" max="16148" width="6.875" style="108" bestFit="1" customWidth="1"/>
    <col min="16149" max="16149" width="5" style="108" bestFit="1" customWidth="1"/>
    <col min="16150" max="16150" width="8" style="108" bestFit="1" customWidth="1"/>
    <col min="16151" max="16151" width="11.875" style="108" bestFit="1" customWidth="1"/>
    <col min="16152" max="16384" width="9" style="108"/>
  </cols>
  <sheetData>
    <row r="1" spans="1:32" ht="39" customHeight="1" x14ac:dyDescent="0.25">
      <c r="A1" s="518" t="s">
        <v>645</v>
      </c>
      <c r="B1" s="518"/>
      <c r="C1" s="518"/>
      <c r="D1" s="518"/>
      <c r="E1" s="518"/>
      <c r="F1" s="518"/>
      <c r="G1" s="518"/>
      <c r="H1" s="518"/>
      <c r="I1" s="518"/>
      <c r="J1" s="123"/>
      <c r="K1" s="123"/>
      <c r="L1" s="123"/>
      <c r="M1" s="123"/>
      <c r="N1" s="123"/>
      <c r="O1" s="123"/>
      <c r="P1" s="54"/>
      <c r="Q1" s="54"/>
      <c r="R1" s="54"/>
      <c r="S1" s="54"/>
      <c r="T1" s="54"/>
      <c r="U1" s="54"/>
      <c r="V1" s="54"/>
      <c r="W1" s="54"/>
      <c r="X1" s="54"/>
      <c r="Y1" s="54"/>
      <c r="Z1" s="54"/>
      <c r="AA1" s="54"/>
      <c r="AB1" s="54"/>
      <c r="AC1" s="54"/>
      <c r="AD1" s="54"/>
      <c r="AE1" s="54"/>
      <c r="AF1" s="54"/>
    </row>
    <row r="2" spans="1:32" ht="22.5" customHeight="1" x14ac:dyDescent="0.25">
      <c r="A2" s="124"/>
      <c r="B2" s="124"/>
      <c r="C2" s="124"/>
      <c r="D2" s="124"/>
      <c r="E2" s="124"/>
      <c r="F2" s="124"/>
      <c r="G2" s="124"/>
      <c r="H2" s="124"/>
      <c r="I2" s="124"/>
      <c r="J2" s="123"/>
      <c r="K2" s="123"/>
      <c r="L2" s="123"/>
      <c r="M2" s="123"/>
      <c r="N2" s="123"/>
      <c r="O2" s="123"/>
      <c r="P2" s="54"/>
      <c r="Q2" s="54"/>
      <c r="R2" s="54"/>
      <c r="S2" s="54"/>
      <c r="T2" s="54"/>
      <c r="U2" s="54"/>
      <c r="V2" s="54"/>
      <c r="W2" s="54"/>
      <c r="X2" s="54"/>
      <c r="Y2" s="54"/>
      <c r="Z2" s="54"/>
      <c r="AA2" s="54"/>
      <c r="AB2" s="54"/>
      <c r="AC2" s="54"/>
      <c r="AD2" s="54"/>
      <c r="AE2" s="54"/>
      <c r="AF2" s="54"/>
    </row>
    <row r="3" spans="1:32" ht="15.75" x14ac:dyDescent="0.25">
      <c r="A3" s="501" t="s">
        <v>172</v>
      </c>
      <c r="B3" s="501"/>
      <c r="C3" s="501"/>
      <c r="D3" s="501"/>
      <c r="E3" s="501"/>
      <c r="F3" s="501"/>
      <c r="G3" s="501"/>
      <c r="H3" s="501"/>
      <c r="I3" s="501"/>
      <c r="J3" s="125"/>
      <c r="K3" s="125"/>
      <c r="L3" s="125"/>
      <c r="M3" s="125"/>
      <c r="N3" s="125"/>
      <c r="O3" s="125"/>
      <c r="P3" s="126"/>
      <c r="Q3" s="126"/>
      <c r="R3" s="126"/>
      <c r="S3" s="126"/>
      <c r="T3" s="126"/>
      <c r="U3" s="126"/>
      <c r="V3" s="126"/>
      <c r="W3" s="126"/>
      <c r="X3" s="126"/>
      <c r="Y3" s="126"/>
      <c r="Z3" s="126"/>
      <c r="AA3" s="126"/>
      <c r="AB3" s="126"/>
      <c r="AC3" s="126"/>
      <c r="AD3" s="126"/>
      <c r="AE3" s="126"/>
      <c r="AF3" s="126"/>
    </row>
    <row r="4" spans="1:32" ht="15.75" x14ac:dyDescent="0.25">
      <c r="A4" s="502"/>
      <c r="B4" s="502"/>
      <c r="C4" s="502"/>
      <c r="D4" s="502"/>
      <c r="E4" s="502"/>
      <c r="F4" s="502"/>
      <c r="G4" s="502"/>
      <c r="H4" s="502"/>
      <c r="I4" s="502"/>
      <c r="J4" s="3"/>
      <c r="K4" s="3"/>
      <c r="L4" s="3"/>
      <c r="M4" s="3"/>
      <c r="N4" s="3"/>
      <c r="O4" s="3"/>
      <c r="P4" s="3"/>
      <c r="Q4" s="3"/>
      <c r="R4" s="3"/>
      <c r="S4" s="3"/>
      <c r="T4" s="3"/>
      <c r="U4" s="3"/>
      <c r="V4" s="3"/>
      <c r="W4" s="3"/>
      <c r="X4" s="3"/>
      <c r="Y4" s="3"/>
      <c r="Z4" s="3"/>
      <c r="AA4" s="3"/>
      <c r="AB4" s="3"/>
      <c r="AC4" s="3"/>
      <c r="AD4" s="3"/>
      <c r="AE4" s="3"/>
      <c r="AF4" s="3"/>
    </row>
    <row r="5" spans="1:32" x14ac:dyDescent="0.25">
      <c r="A5" s="519"/>
      <c r="B5" s="519"/>
      <c r="C5" s="519"/>
      <c r="D5" s="519"/>
      <c r="E5" s="519"/>
      <c r="F5" s="519"/>
      <c r="G5" s="519"/>
      <c r="H5" s="519"/>
      <c r="I5" s="519"/>
      <c r="J5" s="123"/>
      <c r="K5" s="123"/>
      <c r="L5" s="123"/>
      <c r="M5" s="123"/>
      <c r="N5" s="123"/>
      <c r="O5" s="123"/>
      <c r="P5" s="123"/>
      <c r="Q5" s="123"/>
      <c r="R5" s="123"/>
      <c r="S5" s="123"/>
      <c r="T5" s="123"/>
      <c r="U5" s="123"/>
      <c r="V5" s="123"/>
      <c r="W5" s="123"/>
      <c r="X5" s="123"/>
      <c r="Y5" s="123"/>
      <c r="Z5" s="123"/>
      <c r="AA5" s="123"/>
      <c r="AB5" s="123"/>
      <c r="AC5" s="123"/>
      <c r="AD5" s="123"/>
      <c r="AE5" s="123"/>
      <c r="AF5" s="123"/>
    </row>
    <row r="6" spans="1:32" ht="18" customHeight="1" x14ac:dyDescent="0.25">
      <c r="A6" s="460" t="s">
        <v>549</v>
      </c>
      <c r="B6" s="460"/>
      <c r="C6" s="460"/>
      <c r="D6" s="460"/>
      <c r="E6" s="460"/>
      <c r="F6" s="460"/>
      <c r="G6" s="460"/>
      <c r="H6" s="460"/>
      <c r="I6" s="460"/>
      <c r="J6" s="7"/>
      <c r="K6" s="7"/>
      <c r="L6" s="7"/>
      <c r="M6" s="7"/>
      <c r="N6" s="7"/>
      <c r="O6" s="7"/>
      <c r="P6" s="127"/>
      <c r="Q6" s="127"/>
      <c r="R6" s="127"/>
      <c r="S6" s="127"/>
      <c r="T6" s="127"/>
      <c r="U6" s="127"/>
      <c r="V6" s="127"/>
      <c r="W6" s="127"/>
      <c r="X6" s="127"/>
      <c r="Y6" s="127"/>
      <c r="Z6" s="127"/>
      <c r="AA6" s="127"/>
      <c r="AB6" s="127"/>
      <c r="AC6" s="127"/>
      <c r="AD6" s="127"/>
      <c r="AE6" s="127"/>
      <c r="AF6" s="127"/>
    </row>
    <row r="7" spans="1:32" x14ac:dyDescent="0.25">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row>
    <row r="8" spans="1:32" ht="33" customHeight="1" x14ac:dyDescent="0.25">
      <c r="A8" s="520" t="s">
        <v>625</v>
      </c>
      <c r="B8" s="521" t="s">
        <v>626</v>
      </c>
      <c r="C8" s="521" t="s">
        <v>646</v>
      </c>
      <c r="D8" s="521"/>
      <c r="E8" s="521"/>
      <c r="F8" s="521" t="s">
        <v>647</v>
      </c>
      <c r="G8" s="521" t="s">
        <v>648</v>
      </c>
      <c r="H8" s="515" t="s">
        <v>649</v>
      </c>
      <c r="I8" s="515" t="s">
        <v>650</v>
      </c>
    </row>
    <row r="9" spans="1:32" ht="47.25" customHeight="1" x14ac:dyDescent="0.25">
      <c r="A9" s="520"/>
      <c r="B9" s="521"/>
      <c r="C9" s="129">
        <v>2014</v>
      </c>
      <c r="D9" s="129">
        <v>2015</v>
      </c>
      <c r="E9" s="129">
        <v>2016</v>
      </c>
      <c r="F9" s="521"/>
      <c r="G9" s="521"/>
      <c r="H9" s="516"/>
      <c r="I9" s="516"/>
    </row>
    <row r="10" spans="1:32" ht="15.75" x14ac:dyDescent="0.25">
      <c r="A10" s="95">
        <v>1</v>
      </c>
      <c r="B10" s="129">
        <v>2</v>
      </c>
      <c r="C10" s="129">
        <v>3</v>
      </c>
      <c r="D10" s="129">
        <v>4</v>
      </c>
      <c r="E10" s="129">
        <v>5</v>
      </c>
      <c r="F10" s="129">
        <v>6</v>
      </c>
      <c r="G10" s="129">
        <v>7</v>
      </c>
      <c r="H10" s="129">
        <v>8</v>
      </c>
      <c r="I10" s="129">
        <v>9</v>
      </c>
    </row>
    <row r="11" spans="1:32" ht="15.75" x14ac:dyDescent="0.25">
      <c r="A11" s="95"/>
      <c r="B11" s="129" t="s">
        <v>170</v>
      </c>
      <c r="C11" s="129"/>
      <c r="D11" s="129"/>
      <c r="E11" s="129"/>
      <c r="F11" s="129"/>
      <c r="G11" s="129"/>
      <c r="H11" s="129"/>
      <c r="I11" s="129"/>
    </row>
    <row r="13" spans="1:32" x14ac:dyDescent="0.25">
      <c r="E13" s="130"/>
    </row>
    <row r="14" spans="1:32" ht="18" x14ac:dyDescent="0.25">
      <c r="B14" s="119" t="s">
        <v>651</v>
      </c>
      <c r="C14" s="86"/>
      <c r="D14" s="86"/>
      <c r="E14" s="86"/>
      <c r="F14" s="86"/>
      <c r="G14" s="86"/>
      <c r="H14" s="86"/>
      <c r="I14" s="86"/>
    </row>
    <row r="15" spans="1:32" x14ac:dyDescent="0.25">
      <c r="B15" s="517" t="s">
        <v>652</v>
      </c>
      <c r="C15" s="517"/>
      <c r="D15" s="517"/>
      <c r="E15" s="517"/>
      <c r="F15" s="517"/>
      <c r="G15" s="517"/>
      <c r="H15" s="517"/>
      <c r="I15" s="517"/>
    </row>
    <row r="16" spans="1:32" ht="18" x14ac:dyDescent="0.25">
      <c r="B16" s="119" t="s">
        <v>642</v>
      </c>
      <c r="C16" s="86"/>
      <c r="D16" s="86"/>
      <c r="E16" s="86"/>
      <c r="F16" s="86"/>
      <c r="G16" s="86"/>
      <c r="H16" s="86"/>
      <c r="I16" s="86"/>
    </row>
    <row r="17" spans="2:9" s="108" customFormat="1" ht="18" x14ac:dyDescent="0.25">
      <c r="B17" s="119" t="s">
        <v>653</v>
      </c>
      <c r="C17" s="86"/>
      <c r="D17" s="86"/>
      <c r="E17" s="86"/>
      <c r="F17" s="86"/>
      <c r="G17" s="86"/>
      <c r="H17" s="86"/>
      <c r="I17" s="86"/>
    </row>
    <row r="18" spans="2:9" s="108" customFormat="1" ht="18" x14ac:dyDescent="0.25">
      <c r="B18" s="119" t="s">
        <v>654</v>
      </c>
      <c r="C18" s="86"/>
      <c r="D18" s="86"/>
      <c r="E18" s="86"/>
      <c r="F18" s="86"/>
      <c r="G18" s="86"/>
      <c r="H18" s="86"/>
      <c r="I18" s="86"/>
    </row>
    <row r="19" spans="2:9" s="108" customFormat="1" x14ac:dyDescent="0.25">
      <c r="B19" s="517" t="s">
        <v>655</v>
      </c>
      <c r="C19" s="517"/>
      <c r="D19" s="517"/>
      <c r="E19" s="517"/>
      <c r="F19" s="517"/>
      <c r="G19" s="517"/>
      <c r="H19" s="517"/>
      <c r="I19" s="517"/>
    </row>
    <row r="20" spans="2:9" s="108" customFormat="1" ht="18" x14ac:dyDescent="0.25">
      <c r="B20" s="119" t="s">
        <v>656</v>
      </c>
      <c r="C20" s="86"/>
      <c r="D20" s="86"/>
      <c r="E20" s="86"/>
      <c r="F20" s="86"/>
      <c r="G20" s="86"/>
      <c r="H20" s="86"/>
      <c r="I20" s="86"/>
    </row>
  </sheetData>
  <mergeCells count="14">
    <mergeCell ref="H8:H9"/>
    <mergeCell ref="I8:I9"/>
    <mergeCell ref="B15:I15"/>
    <mergeCell ref="B19:I19"/>
    <mergeCell ref="A1:I1"/>
    <mergeCell ref="A3:I3"/>
    <mergeCell ref="A4:I4"/>
    <mergeCell ref="A5:I5"/>
    <mergeCell ref="A6:I6"/>
    <mergeCell ref="A8:A9"/>
    <mergeCell ref="B8:B9"/>
    <mergeCell ref="C8:E8"/>
    <mergeCell ref="F8:F9"/>
    <mergeCell ref="G8:G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5"/>
  <sheetViews>
    <sheetView view="pageBreakPreview" zoomScale="60" zoomScaleNormal="55" workbookViewId="0">
      <pane ySplit="14" topLeftCell="A15" activePane="bottomLeft" state="frozen"/>
      <selection activeCell="C39" activeCellId="1" sqref="D16:S16 C39"/>
      <selection pane="bottomLeft" sqref="A1:XFD1048576"/>
    </sheetView>
  </sheetViews>
  <sheetFormatPr defaultRowHeight="15" outlineLevelRow="1" x14ac:dyDescent="0.25"/>
  <cols>
    <col min="1" max="1" width="17.625" style="139" customWidth="1"/>
    <col min="2" max="2" width="46.875" style="139" customWidth="1"/>
    <col min="3" max="3" width="19.75" style="139" customWidth="1"/>
    <col min="4" max="4" width="20.5" style="139" customWidth="1"/>
    <col min="5" max="5" width="15.875" style="139" customWidth="1"/>
    <col min="6" max="7" width="16.125" style="139" customWidth="1"/>
    <col min="8" max="8" width="28.875" style="139" customWidth="1"/>
    <col min="9" max="9" width="24" style="139" customWidth="1"/>
    <col min="10" max="13" width="19.875" style="139" customWidth="1"/>
    <col min="14" max="14" width="38.5" style="139" customWidth="1"/>
    <col min="15" max="16" width="19.875" style="139" customWidth="1"/>
    <col min="17" max="19" width="20.5" style="86" customWidth="1"/>
    <col min="20" max="20" width="19.75" style="85" customWidth="1"/>
    <col min="21" max="22" width="10.625" style="85" customWidth="1"/>
    <col min="23" max="23" width="14.75" style="85" customWidth="1"/>
    <col min="24" max="24" width="16.375" style="85" customWidth="1"/>
    <col min="25" max="26" width="10.625" style="139" customWidth="1"/>
    <col min="27" max="28" width="14.625" style="139" customWidth="1"/>
    <col min="29" max="29" width="18.875" style="139" customWidth="1"/>
    <col min="30" max="30" width="15.5" style="139" customWidth="1"/>
    <col min="31" max="31" width="14.25" style="139" customWidth="1"/>
    <col min="32" max="16384" width="9" style="139"/>
  </cols>
  <sheetData>
    <row r="1" spans="1:31" s="132" customFormat="1" ht="18.75" customHeight="1" x14ac:dyDescent="0.25">
      <c r="A1" s="131"/>
      <c r="L1" s="414" t="s">
        <v>657</v>
      </c>
      <c r="M1" s="414"/>
      <c r="N1" s="414"/>
      <c r="Q1" s="86"/>
      <c r="R1" s="86"/>
      <c r="S1" s="86"/>
      <c r="T1" s="85"/>
      <c r="U1" s="85"/>
      <c r="V1" s="85"/>
      <c r="W1" s="85"/>
    </row>
    <row r="2" spans="1:31" s="132" customFormat="1" ht="18.75" customHeight="1" x14ac:dyDescent="0.25">
      <c r="A2" s="131"/>
      <c r="L2" s="414" t="s">
        <v>1</v>
      </c>
      <c r="M2" s="414"/>
      <c r="N2" s="414"/>
      <c r="Q2" s="86"/>
      <c r="R2" s="86"/>
      <c r="S2" s="86"/>
      <c r="T2" s="85"/>
      <c r="U2" s="85"/>
      <c r="V2" s="85"/>
      <c r="W2" s="85"/>
    </row>
    <row r="3" spans="1:31" s="132" customFormat="1" ht="18.75" x14ac:dyDescent="0.25">
      <c r="A3" s="133"/>
      <c r="L3" s="414" t="s">
        <v>2</v>
      </c>
      <c r="M3" s="414"/>
      <c r="N3" s="414"/>
      <c r="Q3" s="86"/>
      <c r="R3" s="86"/>
      <c r="S3" s="86"/>
      <c r="T3" s="85"/>
      <c r="U3" s="85"/>
      <c r="V3" s="85"/>
      <c r="W3" s="85"/>
    </row>
    <row r="4" spans="1:31" s="132" customFormat="1" ht="18.75" x14ac:dyDescent="0.2">
      <c r="A4" s="411" t="s">
        <v>658</v>
      </c>
      <c r="B4" s="411"/>
      <c r="C4" s="411"/>
      <c r="D4" s="411"/>
      <c r="E4" s="411"/>
      <c r="F4" s="411"/>
      <c r="G4" s="411"/>
      <c r="H4" s="411"/>
      <c r="I4" s="411"/>
      <c r="J4" s="411"/>
      <c r="K4" s="411"/>
      <c r="L4" s="411"/>
      <c r="M4" s="411"/>
      <c r="N4" s="411"/>
      <c r="O4" s="134"/>
      <c r="P4" s="134"/>
      <c r="Q4" s="134"/>
      <c r="R4" s="134"/>
      <c r="S4" s="134"/>
      <c r="T4" s="134"/>
      <c r="U4" s="134"/>
      <c r="V4" s="134"/>
      <c r="W4" s="134"/>
      <c r="X4" s="134"/>
      <c r="Y4" s="134"/>
      <c r="Z4" s="134"/>
      <c r="AA4" s="134"/>
      <c r="AB4" s="134"/>
      <c r="AC4" s="134"/>
    </row>
    <row r="5" spans="1:31" s="132" customFormat="1" ht="15.75" x14ac:dyDescent="0.2">
      <c r="A5" s="522"/>
      <c r="B5" s="522"/>
      <c r="C5" s="522"/>
      <c r="D5" s="522"/>
      <c r="E5" s="522"/>
      <c r="F5" s="522"/>
      <c r="G5" s="522"/>
      <c r="H5" s="522"/>
      <c r="I5" s="522"/>
      <c r="J5" s="522"/>
      <c r="K5" s="522"/>
      <c r="L5" s="522"/>
      <c r="M5" s="522"/>
      <c r="N5" s="522"/>
      <c r="O5" s="317"/>
      <c r="P5" s="317"/>
      <c r="Q5" s="317"/>
      <c r="R5" s="317"/>
      <c r="S5" s="317"/>
      <c r="T5" s="317"/>
      <c r="U5" s="317"/>
      <c r="V5" s="317"/>
      <c r="W5" s="317"/>
      <c r="X5" s="317"/>
      <c r="Y5" s="317"/>
      <c r="Z5" s="317"/>
      <c r="AA5" s="317"/>
      <c r="AB5" s="317"/>
      <c r="AC5" s="317"/>
    </row>
    <row r="6" spans="1:31" s="132" customFormat="1" ht="18.75" x14ac:dyDescent="0.2">
      <c r="A6" s="412" t="s">
        <v>172</v>
      </c>
      <c r="B6" s="412"/>
      <c r="C6" s="412"/>
      <c r="D6" s="412"/>
      <c r="E6" s="412"/>
      <c r="F6" s="412"/>
      <c r="G6" s="412"/>
      <c r="H6" s="412"/>
      <c r="I6" s="412"/>
      <c r="J6" s="412"/>
      <c r="K6" s="412"/>
      <c r="L6" s="412"/>
      <c r="M6" s="412"/>
      <c r="N6" s="412"/>
      <c r="O6" s="89"/>
      <c r="P6" s="89"/>
      <c r="Q6" s="89"/>
      <c r="R6" s="89"/>
      <c r="S6" s="89"/>
      <c r="T6" s="89"/>
      <c r="U6" s="89"/>
      <c r="V6" s="89"/>
      <c r="W6" s="89"/>
      <c r="X6" s="89"/>
      <c r="Y6" s="89"/>
      <c r="Z6" s="89"/>
      <c r="AA6" s="89"/>
      <c r="AB6" s="89"/>
      <c r="AC6" s="89"/>
      <c r="AD6" s="89"/>
      <c r="AE6" s="89"/>
    </row>
    <row r="7" spans="1:31" s="132" customFormat="1" ht="15.75" x14ac:dyDescent="0.2">
      <c r="A7" s="413" t="s">
        <v>4</v>
      </c>
      <c r="B7" s="413"/>
      <c r="C7" s="413"/>
      <c r="D7" s="413"/>
      <c r="E7" s="413"/>
      <c r="F7" s="413"/>
      <c r="G7" s="413"/>
      <c r="H7" s="413"/>
      <c r="I7" s="413"/>
      <c r="J7" s="413"/>
      <c r="K7" s="413"/>
      <c r="L7" s="413"/>
      <c r="M7" s="413"/>
      <c r="N7" s="413"/>
      <c r="O7" s="57"/>
      <c r="P7" s="57"/>
      <c r="Q7" s="57"/>
      <c r="R7" s="57"/>
      <c r="S7" s="57"/>
      <c r="T7" s="57"/>
      <c r="U7" s="57"/>
      <c r="V7" s="57"/>
      <c r="W7" s="57"/>
      <c r="X7" s="57"/>
      <c r="Y7" s="57"/>
      <c r="Z7" s="57"/>
      <c r="AA7" s="57"/>
      <c r="AB7" s="57"/>
      <c r="AC7" s="57"/>
      <c r="AD7" s="57"/>
      <c r="AE7" s="57"/>
    </row>
    <row r="8" spans="1:31" s="132" customFormat="1" ht="15.75" x14ac:dyDescent="0.2">
      <c r="A8" s="523"/>
      <c r="B8" s="523"/>
      <c r="C8" s="523"/>
      <c r="D8" s="523"/>
      <c r="E8" s="523"/>
      <c r="F8" s="523"/>
      <c r="G8" s="523"/>
      <c r="H8" s="523"/>
      <c r="I8" s="523"/>
      <c r="J8" s="523"/>
      <c r="K8" s="523"/>
      <c r="L8" s="523"/>
      <c r="M8" s="523"/>
      <c r="N8" s="523"/>
      <c r="O8" s="133"/>
      <c r="P8" s="133"/>
      <c r="Q8" s="133"/>
      <c r="R8" s="133"/>
      <c r="S8" s="133"/>
      <c r="T8" s="133"/>
      <c r="U8" s="133"/>
      <c r="V8" s="133"/>
      <c r="W8" s="133"/>
      <c r="X8" s="133"/>
      <c r="Y8" s="133"/>
      <c r="Z8" s="133"/>
      <c r="AA8" s="133"/>
      <c r="AB8" s="133"/>
      <c r="AC8" s="133"/>
    </row>
    <row r="9" spans="1:31" s="135" customFormat="1" ht="15.75" customHeight="1" x14ac:dyDescent="0.3">
      <c r="A9" s="494" t="s">
        <v>886</v>
      </c>
      <c r="B9" s="494"/>
      <c r="C9" s="494"/>
      <c r="D9" s="494"/>
      <c r="E9" s="494"/>
      <c r="F9" s="494"/>
      <c r="G9" s="494"/>
      <c r="H9" s="494"/>
      <c r="I9" s="494"/>
      <c r="J9" s="494"/>
      <c r="K9" s="494"/>
      <c r="L9" s="494"/>
      <c r="M9" s="494"/>
      <c r="N9" s="494"/>
      <c r="O9" s="99"/>
      <c r="P9" s="99"/>
      <c r="Q9" s="99"/>
      <c r="R9" s="99"/>
      <c r="S9" s="99"/>
      <c r="T9" s="99"/>
      <c r="U9" s="99"/>
      <c r="V9" s="99"/>
      <c r="W9" s="99"/>
      <c r="X9" s="99"/>
      <c r="Y9" s="99"/>
      <c r="Z9" s="99"/>
      <c r="AA9" s="99"/>
      <c r="AB9" s="99"/>
      <c r="AC9" s="99"/>
      <c r="AD9" s="99"/>
      <c r="AE9" s="99"/>
    </row>
    <row r="10" spans="1:31" s="132" customFormat="1" ht="18.75" x14ac:dyDescent="0.2">
      <c r="A10" s="524"/>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row>
    <row r="11" spans="1:31" s="132" customFormat="1" ht="47.25" customHeight="1" x14ac:dyDescent="0.2">
      <c r="A11" s="525" t="s">
        <v>6</v>
      </c>
      <c r="B11" s="525" t="s">
        <v>7</v>
      </c>
      <c r="C11" s="525" t="s">
        <v>8</v>
      </c>
      <c r="D11" s="528" t="s">
        <v>659</v>
      </c>
      <c r="E11" s="525" t="s">
        <v>660</v>
      </c>
      <c r="F11" s="525" t="s">
        <v>661</v>
      </c>
      <c r="G11" s="525" t="s">
        <v>662</v>
      </c>
      <c r="H11" s="426" t="s">
        <v>663</v>
      </c>
      <c r="I11" s="427"/>
      <c r="J11" s="427"/>
      <c r="K11" s="428"/>
      <c r="L11" s="531" t="s">
        <v>664</v>
      </c>
      <c r="M11" s="532"/>
      <c r="N11" s="525" t="s">
        <v>665</v>
      </c>
      <c r="O11" s="535" t="s">
        <v>666</v>
      </c>
      <c r="P11" s="535" t="s">
        <v>667</v>
      </c>
      <c r="Q11" s="542" t="s">
        <v>668</v>
      </c>
      <c r="R11" s="543"/>
      <c r="S11" s="528" t="s">
        <v>588</v>
      </c>
      <c r="T11" s="528" t="s">
        <v>669</v>
      </c>
      <c r="U11" s="546" t="s">
        <v>670</v>
      </c>
      <c r="V11" s="547"/>
      <c r="W11" s="547"/>
      <c r="X11" s="547"/>
      <c r="Y11" s="547"/>
      <c r="Z11" s="548"/>
      <c r="AA11" s="549" t="s">
        <v>671</v>
      </c>
      <c r="AB11" s="550"/>
      <c r="AC11" s="525" t="s">
        <v>672</v>
      </c>
      <c r="AD11" s="531" t="s">
        <v>673</v>
      </c>
      <c r="AE11" s="532"/>
    </row>
    <row r="12" spans="1:31" s="51" customFormat="1" ht="63" customHeight="1" x14ac:dyDescent="0.25">
      <c r="A12" s="526"/>
      <c r="B12" s="526"/>
      <c r="C12" s="526"/>
      <c r="D12" s="529"/>
      <c r="E12" s="526"/>
      <c r="F12" s="526"/>
      <c r="G12" s="526"/>
      <c r="H12" s="525" t="s">
        <v>674</v>
      </c>
      <c r="I12" s="525" t="s">
        <v>675</v>
      </c>
      <c r="J12" s="525" t="s">
        <v>676</v>
      </c>
      <c r="K12" s="525" t="s">
        <v>677</v>
      </c>
      <c r="L12" s="533"/>
      <c r="M12" s="534"/>
      <c r="N12" s="526"/>
      <c r="O12" s="536"/>
      <c r="P12" s="536"/>
      <c r="Q12" s="544"/>
      <c r="R12" s="545"/>
      <c r="S12" s="529"/>
      <c r="T12" s="529"/>
      <c r="U12" s="538" t="s">
        <v>678</v>
      </c>
      <c r="V12" s="539"/>
      <c r="W12" s="540" t="s">
        <v>679</v>
      </c>
      <c r="X12" s="541"/>
      <c r="Y12" s="540" t="s">
        <v>680</v>
      </c>
      <c r="Z12" s="541"/>
      <c r="AA12" s="551"/>
      <c r="AB12" s="552"/>
      <c r="AC12" s="526"/>
      <c r="AD12" s="533"/>
      <c r="AE12" s="534"/>
    </row>
    <row r="13" spans="1:31" s="51" customFormat="1" ht="188.25" customHeight="1" x14ac:dyDescent="0.25">
      <c r="A13" s="527"/>
      <c r="B13" s="527"/>
      <c r="C13" s="527"/>
      <c r="D13" s="530"/>
      <c r="E13" s="527"/>
      <c r="F13" s="527"/>
      <c r="G13" s="527"/>
      <c r="H13" s="527"/>
      <c r="I13" s="527"/>
      <c r="J13" s="527"/>
      <c r="K13" s="527"/>
      <c r="L13" s="311" t="s">
        <v>681</v>
      </c>
      <c r="M13" s="310" t="s">
        <v>682</v>
      </c>
      <c r="N13" s="527"/>
      <c r="O13" s="537"/>
      <c r="P13" s="537"/>
      <c r="Q13" s="313" t="s">
        <v>350</v>
      </c>
      <c r="R13" s="313" t="s">
        <v>616</v>
      </c>
      <c r="S13" s="530"/>
      <c r="T13" s="530"/>
      <c r="U13" s="104" t="s">
        <v>617</v>
      </c>
      <c r="V13" s="104" t="s">
        <v>618</v>
      </c>
      <c r="W13" s="104" t="s">
        <v>617</v>
      </c>
      <c r="X13" s="104" t="s">
        <v>618</v>
      </c>
      <c r="Y13" s="311" t="s">
        <v>617</v>
      </c>
      <c r="Z13" s="314" t="s">
        <v>618</v>
      </c>
      <c r="AA13" s="311" t="s">
        <v>617</v>
      </c>
      <c r="AB13" s="314" t="s">
        <v>618</v>
      </c>
      <c r="AC13" s="527"/>
      <c r="AD13" s="136" t="s">
        <v>683</v>
      </c>
      <c r="AE13" s="310" t="s">
        <v>684</v>
      </c>
    </row>
    <row r="14" spans="1:31" s="138" customFormat="1" ht="15.75" x14ac:dyDescent="0.25">
      <c r="A14" s="137">
        <v>1</v>
      </c>
      <c r="B14" s="137">
        <v>2</v>
      </c>
      <c r="C14" s="137">
        <v>3</v>
      </c>
      <c r="D14" s="137">
        <v>4</v>
      </c>
      <c r="E14" s="137">
        <v>5</v>
      </c>
      <c r="F14" s="137">
        <v>6</v>
      </c>
      <c r="G14" s="137">
        <v>7</v>
      </c>
      <c r="H14" s="137">
        <v>8</v>
      </c>
      <c r="I14" s="137">
        <v>9</v>
      </c>
      <c r="J14" s="137">
        <v>10</v>
      </c>
      <c r="K14" s="137">
        <v>11</v>
      </c>
      <c r="L14" s="137">
        <v>12</v>
      </c>
      <c r="M14" s="137">
        <v>13</v>
      </c>
      <c r="N14" s="137">
        <v>14</v>
      </c>
      <c r="O14" s="137">
        <v>15</v>
      </c>
      <c r="P14" s="137">
        <v>16</v>
      </c>
      <c r="Q14" s="137">
        <v>17</v>
      </c>
      <c r="R14" s="137">
        <v>18</v>
      </c>
      <c r="S14" s="137">
        <v>19</v>
      </c>
      <c r="T14" s="137">
        <v>20</v>
      </c>
      <c r="U14" s="137">
        <v>21</v>
      </c>
      <c r="V14" s="137">
        <v>22</v>
      </c>
      <c r="W14" s="137">
        <v>23</v>
      </c>
      <c r="X14" s="137">
        <v>24</v>
      </c>
      <c r="Y14" s="137">
        <v>25</v>
      </c>
      <c r="Z14" s="137">
        <v>26</v>
      </c>
      <c r="AA14" s="137">
        <v>27</v>
      </c>
      <c r="AB14" s="137">
        <v>28</v>
      </c>
      <c r="AC14" s="137">
        <v>29</v>
      </c>
      <c r="AD14" s="137">
        <v>30</v>
      </c>
      <c r="AE14" s="137">
        <v>31</v>
      </c>
    </row>
    <row r="15" spans="1:31" ht="31.5" x14ac:dyDescent="0.2">
      <c r="A15" s="241" t="s">
        <v>73</v>
      </c>
      <c r="B15" s="239" t="s">
        <v>74</v>
      </c>
      <c r="C15" s="230" t="s">
        <v>75</v>
      </c>
      <c r="D15" s="20" t="s">
        <v>179</v>
      </c>
      <c r="E15" s="20" t="s">
        <v>179</v>
      </c>
      <c r="F15" s="20" t="s">
        <v>179</v>
      </c>
      <c r="G15" s="20" t="s">
        <v>179</v>
      </c>
      <c r="H15" s="20" t="s">
        <v>179</v>
      </c>
      <c r="I15" s="20" t="s">
        <v>179</v>
      </c>
      <c r="J15" s="20" t="s">
        <v>179</v>
      </c>
      <c r="K15" s="20" t="s">
        <v>179</v>
      </c>
      <c r="L15" s="20" t="s">
        <v>179</v>
      </c>
      <c r="M15" s="20" t="s">
        <v>179</v>
      </c>
      <c r="N15" s="20" t="s">
        <v>179</v>
      </c>
      <c r="O15" s="20" t="s">
        <v>179</v>
      </c>
      <c r="P15" s="20" t="s">
        <v>179</v>
      </c>
      <c r="Q15" s="20" t="s">
        <v>179</v>
      </c>
      <c r="R15" s="20" t="s">
        <v>179</v>
      </c>
      <c r="S15" s="20" t="s">
        <v>179</v>
      </c>
      <c r="T15" s="20" t="s">
        <v>179</v>
      </c>
      <c r="U15" s="20" t="s">
        <v>179</v>
      </c>
      <c r="V15" s="20" t="s">
        <v>179</v>
      </c>
      <c r="W15" s="20" t="s">
        <v>179</v>
      </c>
      <c r="X15" s="20" t="s">
        <v>179</v>
      </c>
      <c r="Y15" s="20" t="s">
        <v>179</v>
      </c>
      <c r="Z15" s="20" t="s">
        <v>179</v>
      </c>
      <c r="AA15" s="20" t="s">
        <v>179</v>
      </c>
      <c r="AB15" s="20" t="s">
        <v>179</v>
      </c>
      <c r="AC15" s="20" t="s">
        <v>179</v>
      </c>
      <c r="AD15" s="20" t="s">
        <v>179</v>
      </c>
      <c r="AE15" s="20" t="s">
        <v>179</v>
      </c>
    </row>
    <row r="16" spans="1:31" ht="15.75" x14ac:dyDescent="0.2">
      <c r="A16" s="241" t="s">
        <v>76</v>
      </c>
      <c r="B16" s="239" t="s">
        <v>77</v>
      </c>
      <c r="C16" s="230" t="s">
        <v>75</v>
      </c>
      <c r="D16" s="52" t="s">
        <v>179</v>
      </c>
      <c r="E16" s="52" t="s">
        <v>179</v>
      </c>
      <c r="F16" s="52" t="s">
        <v>179</v>
      </c>
      <c r="G16" s="52" t="s">
        <v>179</v>
      </c>
      <c r="H16" s="52" t="s">
        <v>179</v>
      </c>
      <c r="I16" s="52" t="s">
        <v>179</v>
      </c>
      <c r="J16" s="52" t="s">
        <v>179</v>
      </c>
      <c r="K16" s="52" t="s">
        <v>179</v>
      </c>
      <c r="L16" s="52" t="s">
        <v>179</v>
      </c>
      <c r="M16" s="52" t="s">
        <v>179</v>
      </c>
      <c r="N16" s="52" t="s">
        <v>179</v>
      </c>
      <c r="O16" s="52" t="s">
        <v>179</v>
      </c>
      <c r="P16" s="52" t="s">
        <v>179</v>
      </c>
      <c r="Q16" s="52" t="s">
        <v>179</v>
      </c>
      <c r="R16" s="52" t="s">
        <v>179</v>
      </c>
      <c r="S16" s="52" t="s">
        <v>179</v>
      </c>
      <c r="T16" s="52" t="s">
        <v>179</v>
      </c>
      <c r="U16" s="52" t="s">
        <v>179</v>
      </c>
      <c r="V16" s="52" t="s">
        <v>179</v>
      </c>
      <c r="W16" s="52" t="s">
        <v>179</v>
      </c>
      <c r="X16" s="52" t="s">
        <v>179</v>
      </c>
      <c r="Y16" s="52" t="s">
        <v>179</v>
      </c>
      <c r="Z16" s="52" t="s">
        <v>179</v>
      </c>
      <c r="AA16" s="52" t="s">
        <v>179</v>
      </c>
      <c r="AB16" s="52" t="s">
        <v>179</v>
      </c>
      <c r="AC16" s="52" t="s">
        <v>179</v>
      </c>
      <c r="AD16" s="52" t="s">
        <v>179</v>
      </c>
      <c r="AE16" s="52" t="s">
        <v>179</v>
      </c>
    </row>
    <row r="17" spans="1:31" ht="31.5" x14ac:dyDescent="0.2">
      <c r="A17" s="241" t="s">
        <v>78</v>
      </c>
      <c r="B17" s="239" t="s">
        <v>79</v>
      </c>
      <c r="C17" s="230" t="s">
        <v>75</v>
      </c>
      <c r="D17" s="20" t="s">
        <v>179</v>
      </c>
      <c r="E17" s="20" t="s">
        <v>179</v>
      </c>
      <c r="F17" s="20" t="s">
        <v>179</v>
      </c>
      <c r="G17" s="20" t="s">
        <v>179</v>
      </c>
      <c r="H17" s="20" t="s">
        <v>179</v>
      </c>
      <c r="I17" s="20" t="s">
        <v>179</v>
      </c>
      <c r="J17" s="20" t="s">
        <v>179</v>
      </c>
      <c r="K17" s="20" t="s">
        <v>179</v>
      </c>
      <c r="L17" s="20" t="s">
        <v>179</v>
      </c>
      <c r="M17" s="20" t="s">
        <v>179</v>
      </c>
      <c r="N17" s="20" t="s">
        <v>179</v>
      </c>
      <c r="O17" s="20" t="s">
        <v>179</v>
      </c>
      <c r="P17" s="20" t="s">
        <v>179</v>
      </c>
      <c r="Q17" s="20" t="s">
        <v>179</v>
      </c>
      <c r="R17" s="20" t="s">
        <v>179</v>
      </c>
      <c r="S17" s="20" t="s">
        <v>179</v>
      </c>
      <c r="T17" s="20" t="s">
        <v>179</v>
      </c>
      <c r="U17" s="20" t="s">
        <v>179</v>
      </c>
      <c r="V17" s="20" t="s">
        <v>179</v>
      </c>
      <c r="W17" s="20" t="s">
        <v>179</v>
      </c>
      <c r="X17" s="20" t="s">
        <v>179</v>
      </c>
      <c r="Y17" s="20" t="s">
        <v>179</v>
      </c>
      <c r="Z17" s="20" t="s">
        <v>179</v>
      </c>
      <c r="AA17" s="20" t="s">
        <v>179</v>
      </c>
      <c r="AB17" s="20" t="s">
        <v>179</v>
      </c>
      <c r="AC17" s="20" t="s">
        <v>179</v>
      </c>
      <c r="AD17" s="20" t="s">
        <v>179</v>
      </c>
      <c r="AE17" s="20" t="s">
        <v>179</v>
      </c>
    </row>
    <row r="18" spans="1:31" ht="63" x14ac:dyDescent="0.2">
      <c r="A18" s="241" t="s">
        <v>80</v>
      </c>
      <c r="B18" s="239" t="s">
        <v>81</v>
      </c>
      <c r="C18" s="230" t="s">
        <v>75</v>
      </c>
      <c r="D18" s="52" t="s">
        <v>179</v>
      </c>
      <c r="E18" s="52" t="s">
        <v>179</v>
      </c>
      <c r="F18" s="52" t="s">
        <v>179</v>
      </c>
      <c r="G18" s="52" t="s">
        <v>179</v>
      </c>
      <c r="H18" s="52" t="s">
        <v>179</v>
      </c>
      <c r="I18" s="52" t="s">
        <v>179</v>
      </c>
      <c r="J18" s="52" t="s">
        <v>179</v>
      </c>
      <c r="K18" s="52" t="s">
        <v>179</v>
      </c>
      <c r="L18" s="52" t="s">
        <v>179</v>
      </c>
      <c r="M18" s="52" t="s">
        <v>179</v>
      </c>
      <c r="N18" s="52" t="s">
        <v>179</v>
      </c>
      <c r="O18" s="52" t="s">
        <v>179</v>
      </c>
      <c r="P18" s="52" t="s">
        <v>179</v>
      </c>
      <c r="Q18" s="52" t="s">
        <v>179</v>
      </c>
      <c r="R18" s="52" t="s">
        <v>179</v>
      </c>
      <c r="S18" s="52" t="s">
        <v>179</v>
      </c>
      <c r="T18" s="52" t="s">
        <v>179</v>
      </c>
      <c r="U18" s="52" t="s">
        <v>179</v>
      </c>
      <c r="V18" s="52" t="s">
        <v>179</v>
      </c>
      <c r="W18" s="52" t="s">
        <v>179</v>
      </c>
      <c r="X18" s="52" t="s">
        <v>179</v>
      </c>
      <c r="Y18" s="52" t="s">
        <v>179</v>
      </c>
      <c r="Z18" s="52" t="s">
        <v>179</v>
      </c>
      <c r="AA18" s="52" t="s">
        <v>179</v>
      </c>
      <c r="AB18" s="52" t="s">
        <v>179</v>
      </c>
      <c r="AC18" s="52" t="s">
        <v>179</v>
      </c>
      <c r="AD18" s="52" t="s">
        <v>179</v>
      </c>
      <c r="AE18" s="52" t="s">
        <v>179</v>
      </c>
    </row>
    <row r="19" spans="1:31" ht="31.5" x14ac:dyDescent="0.2">
      <c r="A19" s="241" t="s">
        <v>82</v>
      </c>
      <c r="B19" s="239" t="s">
        <v>83</v>
      </c>
      <c r="C19" s="230" t="s">
        <v>75</v>
      </c>
      <c r="D19" s="20" t="s">
        <v>179</v>
      </c>
      <c r="E19" s="20" t="s">
        <v>179</v>
      </c>
      <c r="F19" s="20" t="s">
        <v>179</v>
      </c>
      <c r="G19" s="20" t="s">
        <v>179</v>
      </c>
      <c r="H19" s="20" t="s">
        <v>179</v>
      </c>
      <c r="I19" s="20" t="s">
        <v>179</v>
      </c>
      <c r="J19" s="20" t="s">
        <v>179</v>
      </c>
      <c r="K19" s="20" t="s">
        <v>179</v>
      </c>
      <c r="L19" s="20" t="s">
        <v>179</v>
      </c>
      <c r="M19" s="20" t="s">
        <v>179</v>
      </c>
      <c r="N19" s="20" t="s">
        <v>179</v>
      </c>
      <c r="O19" s="20" t="s">
        <v>179</v>
      </c>
      <c r="P19" s="20" t="s">
        <v>179</v>
      </c>
      <c r="Q19" s="20" t="s">
        <v>179</v>
      </c>
      <c r="R19" s="20" t="s">
        <v>179</v>
      </c>
      <c r="S19" s="20" t="s">
        <v>179</v>
      </c>
      <c r="T19" s="20" t="s">
        <v>179</v>
      </c>
      <c r="U19" s="20" t="s">
        <v>179</v>
      </c>
      <c r="V19" s="20" t="s">
        <v>179</v>
      </c>
      <c r="W19" s="20" t="s">
        <v>179</v>
      </c>
      <c r="X19" s="20" t="s">
        <v>179</v>
      </c>
      <c r="Y19" s="20" t="s">
        <v>179</v>
      </c>
      <c r="Z19" s="20" t="s">
        <v>179</v>
      </c>
      <c r="AA19" s="20" t="s">
        <v>179</v>
      </c>
      <c r="AB19" s="20" t="s">
        <v>179</v>
      </c>
      <c r="AC19" s="20" t="s">
        <v>179</v>
      </c>
      <c r="AD19" s="20" t="s">
        <v>179</v>
      </c>
      <c r="AE19" s="20" t="s">
        <v>179</v>
      </c>
    </row>
    <row r="20" spans="1:31" ht="31.5" x14ac:dyDescent="0.2">
      <c r="A20" s="241" t="s">
        <v>84</v>
      </c>
      <c r="B20" s="239" t="s">
        <v>85</v>
      </c>
      <c r="C20" s="230" t="s">
        <v>75</v>
      </c>
      <c r="D20" s="52" t="s">
        <v>179</v>
      </c>
      <c r="E20" s="52" t="s">
        <v>179</v>
      </c>
      <c r="F20" s="52" t="s">
        <v>179</v>
      </c>
      <c r="G20" s="52" t="s">
        <v>179</v>
      </c>
      <c r="H20" s="52" t="s">
        <v>179</v>
      </c>
      <c r="I20" s="52" t="s">
        <v>179</v>
      </c>
      <c r="J20" s="52" t="s">
        <v>179</v>
      </c>
      <c r="K20" s="52" t="s">
        <v>179</v>
      </c>
      <c r="L20" s="52" t="s">
        <v>179</v>
      </c>
      <c r="M20" s="52" t="s">
        <v>179</v>
      </c>
      <c r="N20" s="52" t="s">
        <v>179</v>
      </c>
      <c r="O20" s="52" t="s">
        <v>179</v>
      </c>
      <c r="P20" s="52" t="s">
        <v>179</v>
      </c>
      <c r="Q20" s="52" t="s">
        <v>179</v>
      </c>
      <c r="R20" s="52" t="s">
        <v>179</v>
      </c>
      <c r="S20" s="52" t="s">
        <v>179</v>
      </c>
      <c r="T20" s="52" t="s">
        <v>179</v>
      </c>
      <c r="U20" s="52" t="s">
        <v>179</v>
      </c>
      <c r="V20" s="52" t="s">
        <v>179</v>
      </c>
      <c r="W20" s="52" t="s">
        <v>179</v>
      </c>
      <c r="X20" s="52" t="s">
        <v>179</v>
      </c>
      <c r="Y20" s="52" t="s">
        <v>179</v>
      </c>
      <c r="Z20" s="52" t="s">
        <v>179</v>
      </c>
      <c r="AA20" s="52" t="s">
        <v>179</v>
      </c>
      <c r="AB20" s="52" t="s">
        <v>179</v>
      </c>
      <c r="AC20" s="52" t="s">
        <v>179</v>
      </c>
      <c r="AD20" s="52" t="s">
        <v>179</v>
      </c>
      <c r="AE20" s="52" t="s">
        <v>179</v>
      </c>
    </row>
    <row r="21" spans="1:31" ht="15.75" x14ac:dyDescent="0.2">
      <c r="A21" s="241" t="s">
        <v>86</v>
      </c>
      <c r="B21" s="239" t="s">
        <v>87</v>
      </c>
      <c r="C21" s="230" t="s">
        <v>75</v>
      </c>
      <c r="D21" s="26" t="s">
        <v>179</v>
      </c>
      <c r="E21" s="26" t="s">
        <v>179</v>
      </c>
      <c r="F21" s="26" t="s">
        <v>179</v>
      </c>
      <c r="G21" s="26" t="s">
        <v>179</v>
      </c>
      <c r="H21" s="26" t="s">
        <v>179</v>
      </c>
      <c r="I21" s="26" t="s">
        <v>179</v>
      </c>
      <c r="J21" s="26" t="s">
        <v>179</v>
      </c>
      <c r="K21" s="26" t="s">
        <v>179</v>
      </c>
      <c r="L21" s="26" t="s">
        <v>179</v>
      </c>
      <c r="M21" s="26" t="s">
        <v>179</v>
      </c>
      <c r="N21" s="26" t="s">
        <v>179</v>
      </c>
      <c r="O21" s="26" t="s">
        <v>179</v>
      </c>
      <c r="P21" s="26" t="s">
        <v>179</v>
      </c>
      <c r="Q21" s="26" t="s">
        <v>179</v>
      </c>
      <c r="R21" s="26" t="s">
        <v>179</v>
      </c>
      <c r="S21" s="26" t="s">
        <v>179</v>
      </c>
      <c r="T21" s="26" t="s">
        <v>179</v>
      </c>
      <c r="U21" s="26" t="s">
        <v>179</v>
      </c>
      <c r="V21" s="26" t="s">
        <v>179</v>
      </c>
      <c r="W21" s="26" t="s">
        <v>179</v>
      </c>
      <c r="X21" s="26" t="s">
        <v>179</v>
      </c>
      <c r="Y21" s="26" t="s">
        <v>179</v>
      </c>
      <c r="Z21" s="26" t="s">
        <v>179</v>
      </c>
      <c r="AA21" s="26" t="s">
        <v>179</v>
      </c>
      <c r="AB21" s="26" t="s">
        <v>179</v>
      </c>
      <c r="AC21" s="26" t="s">
        <v>179</v>
      </c>
      <c r="AD21" s="26" t="s">
        <v>179</v>
      </c>
      <c r="AE21" s="26" t="s">
        <v>179</v>
      </c>
    </row>
    <row r="22" spans="1:31" ht="15.75" outlineLevel="1" x14ac:dyDescent="0.2">
      <c r="A22" s="241" t="s">
        <v>88</v>
      </c>
      <c r="B22" s="239" t="s">
        <v>170</v>
      </c>
      <c r="C22" s="230" t="s">
        <v>75</v>
      </c>
      <c r="D22" s="20" t="s">
        <v>179</v>
      </c>
      <c r="E22" s="20" t="s">
        <v>179</v>
      </c>
      <c r="F22" s="20" t="s">
        <v>179</v>
      </c>
      <c r="G22" s="20" t="s">
        <v>179</v>
      </c>
      <c r="H22" s="20" t="s">
        <v>179</v>
      </c>
      <c r="I22" s="20" t="s">
        <v>179</v>
      </c>
      <c r="J22" s="20" t="s">
        <v>179</v>
      </c>
      <c r="K22" s="20" t="s">
        <v>179</v>
      </c>
      <c r="L22" s="20" t="s">
        <v>179</v>
      </c>
      <c r="M22" s="20" t="s">
        <v>179</v>
      </c>
      <c r="N22" s="20" t="s">
        <v>179</v>
      </c>
      <c r="O22" s="20" t="s">
        <v>179</v>
      </c>
      <c r="P22" s="20" t="s">
        <v>179</v>
      </c>
      <c r="Q22" s="20" t="s">
        <v>179</v>
      </c>
      <c r="R22" s="20" t="s">
        <v>179</v>
      </c>
      <c r="S22" s="20" t="s">
        <v>179</v>
      </c>
      <c r="T22" s="20" t="s">
        <v>179</v>
      </c>
      <c r="U22" s="20" t="s">
        <v>179</v>
      </c>
      <c r="V22" s="20" t="s">
        <v>179</v>
      </c>
      <c r="W22" s="20" t="s">
        <v>179</v>
      </c>
      <c r="X22" s="20" t="s">
        <v>179</v>
      </c>
      <c r="Y22" s="20" t="s">
        <v>179</v>
      </c>
      <c r="Z22" s="20" t="s">
        <v>179</v>
      </c>
      <c r="AA22" s="20" t="s">
        <v>179</v>
      </c>
      <c r="AB22" s="20" t="s">
        <v>179</v>
      </c>
      <c r="AC22" s="20" t="s">
        <v>179</v>
      </c>
      <c r="AD22" s="20" t="s">
        <v>179</v>
      </c>
      <c r="AE22" s="20" t="s">
        <v>179</v>
      </c>
    </row>
    <row r="23" spans="1:31" ht="31.5" outlineLevel="1" x14ac:dyDescent="0.2">
      <c r="A23" s="241" t="s">
        <v>89</v>
      </c>
      <c r="B23" s="239" t="s">
        <v>90</v>
      </c>
      <c r="C23" s="230" t="s">
        <v>75</v>
      </c>
      <c r="D23" s="312" t="s">
        <v>179</v>
      </c>
      <c r="E23" s="312" t="s">
        <v>179</v>
      </c>
      <c r="F23" s="312" t="s">
        <v>179</v>
      </c>
      <c r="G23" s="312" t="s">
        <v>179</v>
      </c>
      <c r="H23" s="312" t="s">
        <v>179</v>
      </c>
      <c r="I23" s="312" t="s">
        <v>179</v>
      </c>
      <c r="J23" s="312" t="s">
        <v>179</v>
      </c>
      <c r="K23" s="312" t="s">
        <v>179</v>
      </c>
      <c r="L23" s="312" t="s">
        <v>179</v>
      </c>
      <c r="M23" s="312" t="s">
        <v>179</v>
      </c>
      <c r="N23" s="312" t="s">
        <v>179</v>
      </c>
      <c r="O23" s="312" t="s">
        <v>179</v>
      </c>
      <c r="P23" s="312" t="s">
        <v>179</v>
      </c>
      <c r="Q23" s="312" t="s">
        <v>179</v>
      </c>
      <c r="R23" s="312" t="s">
        <v>179</v>
      </c>
      <c r="S23" s="312" t="s">
        <v>179</v>
      </c>
      <c r="T23" s="312" t="s">
        <v>179</v>
      </c>
      <c r="U23" s="312" t="s">
        <v>179</v>
      </c>
      <c r="V23" s="312" t="s">
        <v>179</v>
      </c>
      <c r="W23" s="312" t="s">
        <v>179</v>
      </c>
      <c r="X23" s="312" t="s">
        <v>179</v>
      </c>
      <c r="Y23" s="312" t="s">
        <v>179</v>
      </c>
      <c r="Z23" s="312" t="s">
        <v>179</v>
      </c>
      <c r="AA23" s="312" t="s">
        <v>179</v>
      </c>
      <c r="AB23" s="312" t="s">
        <v>179</v>
      </c>
      <c r="AC23" s="312" t="s">
        <v>179</v>
      </c>
      <c r="AD23" s="312" t="s">
        <v>179</v>
      </c>
      <c r="AE23" s="312" t="s">
        <v>179</v>
      </c>
    </row>
    <row r="24" spans="1:31" ht="47.25" outlineLevel="1" x14ac:dyDescent="0.2">
      <c r="A24" s="241" t="s">
        <v>91</v>
      </c>
      <c r="B24" s="239" t="s">
        <v>92</v>
      </c>
      <c r="C24" s="230" t="s">
        <v>75</v>
      </c>
      <c r="D24" s="312" t="s">
        <v>179</v>
      </c>
      <c r="E24" s="312" t="s">
        <v>179</v>
      </c>
      <c r="F24" s="312" t="s">
        <v>179</v>
      </c>
      <c r="G24" s="312" t="s">
        <v>179</v>
      </c>
      <c r="H24" s="312" t="s">
        <v>179</v>
      </c>
      <c r="I24" s="312" t="s">
        <v>179</v>
      </c>
      <c r="J24" s="312" t="s">
        <v>179</v>
      </c>
      <c r="K24" s="312" t="s">
        <v>179</v>
      </c>
      <c r="L24" s="312" t="s">
        <v>179</v>
      </c>
      <c r="M24" s="312" t="s">
        <v>179</v>
      </c>
      <c r="N24" s="312" t="s">
        <v>179</v>
      </c>
      <c r="O24" s="312" t="s">
        <v>179</v>
      </c>
      <c r="P24" s="312" t="s">
        <v>179</v>
      </c>
      <c r="Q24" s="312" t="s">
        <v>179</v>
      </c>
      <c r="R24" s="312" t="s">
        <v>179</v>
      </c>
      <c r="S24" s="312" t="s">
        <v>179</v>
      </c>
      <c r="T24" s="312" t="s">
        <v>179</v>
      </c>
      <c r="U24" s="312" t="s">
        <v>179</v>
      </c>
      <c r="V24" s="312" t="s">
        <v>179</v>
      </c>
      <c r="W24" s="312" t="s">
        <v>179</v>
      </c>
      <c r="X24" s="312" t="s">
        <v>179</v>
      </c>
      <c r="Y24" s="312" t="s">
        <v>179</v>
      </c>
      <c r="Z24" s="312" t="s">
        <v>179</v>
      </c>
      <c r="AA24" s="312" t="s">
        <v>179</v>
      </c>
      <c r="AB24" s="312" t="s">
        <v>179</v>
      </c>
      <c r="AC24" s="312" t="s">
        <v>179</v>
      </c>
      <c r="AD24" s="312" t="s">
        <v>179</v>
      </c>
      <c r="AE24" s="312" t="s">
        <v>179</v>
      </c>
    </row>
    <row r="25" spans="1:31" ht="63" outlineLevel="1" x14ac:dyDescent="0.2">
      <c r="A25" s="241" t="s">
        <v>93</v>
      </c>
      <c r="B25" s="239" t="s">
        <v>94</v>
      </c>
      <c r="C25" s="230" t="s">
        <v>75</v>
      </c>
      <c r="D25" s="312" t="s">
        <v>179</v>
      </c>
      <c r="E25" s="312" t="s">
        <v>179</v>
      </c>
      <c r="F25" s="312" t="s">
        <v>179</v>
      </c>
      <c r="G25" s="312" t="s">
        <v>179</v>
      </c>
      <c r="H25" s="312" t="s">
        <v>179</v>
      </c>
      <c r="I25" s="312" t="s">
        <v>179</v>
      </c>
      <c r="J25" s="312" t="s">
        <v>179</v>
      </c>
      <c r="K25" s="312" t="s">
        <v>179</v>
      </c>
      <c r="L25" s="312" t="s">
        <v>179</v>
      </c>
      <c r="M25" s="312" t="s">
        <v>179</v>
      </c>
      <c r="N25" s="312" t="s">
        <v>179</v>
      </c>
      <c r="O25" s="312" t="s">
        <v>179</v>
      </c>
      <c r="P25" s="312" t="s">
        <v>179</v>
      </c>
      <c r="Q25" s="312" t="s">
        <v>179</v>
      </c>
      <c r="R25" s="312" t="s">
        <v>179</v>
      </c>
      <c r="S25" s="312" t="s">
        <v>179</v>
      </c>
      <c r="T25" s="312" t="s">
        <v>179</v>
      </c>
      <c r="U25" s="312" t="s">
        <v>179</v>
      </c>
      <c r="V25" s="312" t="s">
        <v>179</v>
      </c>
      <c r="W25" s="312" t="s">
        <v>179</v>
      </c>
      <c r="X25" s="312" t="s">
        <v>179</v>
      </c>
      <c r="Y25" s="312" t="s">
        <v>179</v>
      </c>
      <c r="Z25" s="312" t="s">
        <v>179</v>
      </c>
      <c r="AA25" s="312" t="s">
        <v>179</v>
      </c>
      <c r="AB25" s="312" t="s">
        <v>179</v>
      </c>
      <c r="AC25" s="312" t="s">
        <v>179</v>
      </c>
      <c r="AD25" s="312" t="s">
        <v>179</v>
      </c>
      <c r="AE25" s="312" t="s">
        <v>179</v>
      </c>
    </row>
    <row r="26" spans="1:31" ht="63" outlineLevel="1" x14ac:dyDescent="0.2">
      <c r="A26" s="241" t="s">
        <v>95</v>
      </c>
      <c r="B26" s="239" t="s">
        <v>96</v>
      </c>
      <c r="C26" s="230" t="s">
        <v>75</v>
      </c>
      <c r="D26" s="312" t="s">
        <v>179</v>
      </c>
      <c r="E26" s="312" t="s">
        <v>179</v>
      </c>
      <c r="F26" s="312" t="s">
        <v>179</v>
      </c>
      <c r="G26" s="312" t="s">
        <v>179</v>
      </c>
      <c r="H26" s="312" t="s">
        <v>179</v>
      </c>
      <c r="I26" s="312" t="s">
        <v>179</v>
      </c>
      <c r="J26" s="312" t="s">
        <v>179</v>
      </c>
      <c r="K26" s="312" t="s">
        <v>179</v>
      </c>
      <c r="L26" s="312" t="s">
        <v>179</v>
      </c>
      <c r="M26" s="312" t="s">
        <v>179</v>
      </c>
      <c r="N26" s="312" t="s">
        <v>179</v>
      </c>
      <c r="O26" s="312" t="s">
        <v>179</v>
      </c>
      <c r="P26" s="312" t="s">
        <v>179</v>
      </c>
      <c r="Q26" s="312" t="s">
        <v>179</v>
      </c>
      <c r="R26" s="312" t="s">
        <v>179</v>
      </c>
      <c r="S26" s="312" t="s">
        <v>179</v>
      </c>
      <c r="T26" s="312" t="s">
        <v>179</v>
      </c>
      <c r="U26" s="312" t="s">
        <v>179</v>
      </c>
      <c r="V26" s="312" t="s">
        <v>179</v>
      </c>
      <c r="W26" s="312" t="s">
        <v>179</v>
      </c>
      <c r="X26" s="312" t="s">
        <v>179</v>
      </c>
      <c r="Y26" s="312" t="s">
        <v>179</v>
      </c>
      <c r="Z26" s="312" t="s">
        <v>179</v>
      </c>
      <c r="AA26" s="312" t="s">
        <v>179</v>
      </c>
      <c r="AB26" s="312" t="s">
        <v>179</v>
      </c>
      <c r="AC26" s="312" t="s">
        <v>179</v>
      </c>
      <c r="AD26" s="312" t="s">
        <v>179</v>
      </c>
      <c r="AE26" s="312" t="s">
        <v>179</v>
      </c>
    </row>
    <row r="27" spans="1:31" ht="47.25" outlineLevel="1" x14ac:dyDescent="0.2">
      <c r="A27" s="241" t="s">
        <v>97</v>
      </c>
      <c r="B27" s="239" t="s">
        <v>98</v>
      </c>
      <c r="C27" s="230" t="s">
        <v>75</v>
      </c>
      <c r="D27" s="312" t="s">
        <v>179</v>
      </c>
      <c r="E27" s="312" t="s">
        <v>179</v>
      </c>
      <c r="F27" s="312" t="s">
        <v>179</v>
      </c>
      <c r="G27" s="312" t="s">
        <v>179</v>
      </c>
      <c r="H27" s="312" t="s">
        <v>179</v>
      </c>
      <c r="I27" s="312" t="s">
        <v>179</v>
      </c>
      <c r="J27" s="312" t="s">
        <v>179</v>
      </c>
      <c r="K27" s="312" t="s">
        <v>179</v>
      </c>
      <c r="L27" s="312" t="s">
        <v>179</v>
      </c>
      <c r="M27" s="312" t="s">
        <v>179</v>
      </c>
      <c r="N27" s="312" t="s">
        <v>179</v>
      </c>
      <c r="O27" s="312" t="s">
        <v>179</v>
      </c>
      <c r="P27" s="312" t="s">
        <v>179</v>
      </c>
      <c r="Q27" s="312" t="s">
        <v>179</v>
      </c>
      <c r="R27" s="312" t="s">
        <v>179</v>
      </c>
      <c r="S27" s="312" t="s">
        <v>179</v>
      </c>
      <c r="T27" s="312" t="s">
        <v>179</v>
      </c>
      <c r="U27" s="312" t="s">
        <v>179</v>
      </c>
      <c r="V27" s="312" t="s">
        <v>179</v>
      </c>
      <c r="W27" s="312" t="s">
        <v>179</v>
      </c>
      <c r="X27" s="312" t="s">
        <v>179</v>
      </c>
      <c r="Y27" s="312" t="s">
        <v>179</v>
      </c>
      <c r="Z27" s="312" t="s">
        <v>179</v>
      </c>
      <c r="AA27" s="312" t="s">
        <v>179</v>
      </c>
      <c r="AB27" s="312" t="s">
        <v>179</v>
      </c>
      <c r="AC27" s="312" t="s">
        <v>179</v>
      </c>
      <c r="AD27" s="312" t="s">
        <v>179</v>
      </c>
      <c r="AE27" s="312" t="s">
        <v>179</v>
      </c>
    </row>
    <row r="28" spans="1:31" ht="31.5" outlineLevel="1" x14ac:dyDescent="0.2">
      <c r="A28" s="241" t="s">
        <v>99</v>
      </c>
      <c r="B28" s="239" t="s">
        <v>100</v>
      </c>
      <c r="C28" s="230" t="s">
        <v>75</v>
      </c>
      <c r="D28" s="312" t="s">
        <v>179</v>
      </c>
      <c r="E28" s="312" t="s">
        <v>179</v>
      </c>
      <c r="F28" s="312" t="s">
        <v>179</v>
      </c>
      <c r="G28" s="312" t="s">
        <v>179</v>
      </c>
      <c r="H28" s="312" t="s">
        <v>179</v>
      </c>
      <c r="I28" s="312" t="s">
        <v>179</v>
      </c>
      <c r="J28" s="312" t="s">
        <v>179</v>
      </c>
      <c r="K28" s="312" t="s">
        <v>179</v>
      </c>
      <c r="L28" s="312" t="s">
        <v>179</v>
      </c>
      <c r="M28" s="312" t="s">
        <v>179</v>
      </c>
      <c r="N28" s="312" t="s">
        <v>179</v>
      </c>
      <c r="O28" s="312" t="s">
        <v>179</v>
      </c>
      <c r="P28" s="312" t="s">
        <v>179</v>
      </c>
      <c r="Q28" s="312" t="s">
        <v>179</v>
      </c>
      <c r="R28" s="312" t="s">
        <v>179</v>
      </c>
      <c r="S28" s="312" t="s">
        <v>179</v>
      </c>
      <c r="T28" s="312" t="s">
        <v>179</v>
      </c>
      <c r="U28" s="312" t="s">
        <v>179</v>
      </c>
      <c r="V28" s="312" t="s">
        <v>179</v>
      </c>
      <c r="W28" s="312" t="s">
        <v>179</v>
      </c>
      <c r="X28" s="312" t="s">
        <v>179</v>
      </c>
      <c r="Y28" s="312" t="s">
        <v>179</v>
      </c>
      <c r="Z28" s="312" t="s">
        <v>179</v>
      </c>
      <c r="AA28" s="312" t="s">
        <v>179</v>
      </c>
      <c r="AB28" s="312" t="s">
        <v>179</v>
      </c>
      <c r="AC28" s="312" t="s">
        <v>179</v>
      </c>
      <c r="AD28" s="312" t="s">
        <v>179</v>
      </c>
      <c r="AE28" s="312" t="s">
        <v>179</v>
      </c>
    </row>
    <row r="29" spans="1:31" ht="63" outlineLevel="1" x14ac:dyDescent="0.2">
      <c r="A29" s="241" t="s">
        <v>101</v>
      </c>
      <c r="B29" s="239" t="s">
        <v>102</v>
      </c>
      <c r="C29" s="230" t="s">
        <v>75</v>
      </c>
      <c r="D29" s="312" t="s">
        <v>179</v>
      </c>
      <c r="E29" s="312" t="s">
        <v>179</v>
      </c>
      <c r="F29" s="312" t="s">
        <v>179</v>
      </c>
      <c r="G29" s="312" t="s">
        <v>179</v>
      </c>
      <c r="H29" s="312" t="s">
        <v>179</v>
      </c>
      <c r="I29" s="312" t="s">
        <v>179</v>
      </c>
      <c r="J29" s="312" t="s">
        <v>179</v>
      </c>
      <c r="K29" s="312" t="s">
        <v>179</v>
      </c>
      <c r="L29" s="312" t="s">
        <v>179</v>
      </c>
      <c r="M29" s="312" t="s">
        <v>179</v>
      </c>
      <c r="N29" s="312" t="s">
        <v>179</v>
      </c>
      <c r="O29" s="312" t="s">
        <v>179</v>
      </c>
      <c r="P29" s="312" t="s">
        <v>179</v>
      </c>
      <c r="Q29" s="312" t="s">
        <v>179</v>
      </c>
      <c r="R29" s="312" t="s">
        <v>179</v>
      </c>
      <c r="S29" s="312" t="s">
        <v>179</v>
      </c>
      <c r="T29" s="312" t="s">
        <v>179</v>
      </c>
      <c r="U29" s="312" t="s">
        <v>179</v>
      </c>
      <c r="V29" s="312" t="s">
        <v>179</v>
      </c>
      <c r="W29" s="312" t="s">
        <v>179</v>
      </c>
      <c r="X29" s="312" t="s">
        <v>179</v>
      </c>
      <c r="Y29" s="312" t="s">
        <v>179</v>
      </c>
      <c r="Z29" s="312" t="s">
        <v>179</v>
      </c>
      <c r="AA29" s="312" t="s">
        <v>179</v>
      </c>
      <c r="AB29" s="312" t="s">
        <v>179</v>
      </c>
      <c r="AC29" s="312" t="s">
        <v>179</v>
      </c>
      <c r="AD29" s="312" t="s">
        <v>179</v>
      </c>
      <c r="AE29" s="312" t="s">
        <v>179</v>
      </c>
    </row>
    <row r="30" spans="1:31" ht="47.25" outlineLevel="1" x14ac:dyDescent="0.2">
      <c r="A30" s="241" t="s">
        <v>103</v>
      </c>
      <c r="B30" s="239" t="s">
        <v>104</v>
      </c>
      <c r="C30" s="230" t="s">
        <v>75</v>
      </c>
      <c r="D30" s="312" t="s">
        <v>179</v>
      </c>
      <c r="E30" s="312" t="s">
        <v>179</v>
      </c>
      <c r="F30" s="312" t="s">
        <v>179</v>
      </c>
      <c r="G30" s="312" t="s">
        <v>179</v>
      </c>
      <c r="H30" s="312" t="s">
        <v>179</v>
      </c>
      <c r="I30" s="312" t="s">
        <v>179</v>
      </c>
      <c r="J30" s="312" t="s">
        <v>179</v>
      </c>
      <c r="K30" s="312" t="s">
        <v>179</v>
      </c>
      <c r="L30" s="312" t="s">
        <v>179</v>
      </c>
      <c r="M30" s="312" t="s">
        <v>179</v>
      </c>
      <c r="N30" s="312" t="s">
        <v>179</v>
      </c>
      <c r="O30" s="312" t="s">
        <v>179</v>
      </c>
      <c r="P30" s="312" t="s">
        <v>179</v>
      </c>
      <c r="Q30" s="312" t="s">
        <v>179</v>
      </c>
      <c r="R30" s="312" t="s">
        <v>179</v>
      </c>
      <c r="S30" s="312" t="s">
        <v>179</v>
      </c>
      <c r="T30" s="312" t="s">
        <v>179</v>
      </c>
      <c r="U30" s="312" t="s">
        <v>179</v>
      </c>
      <c r="V30" s="312" t="s">
        <v>179</v>
      </c>
      <c r="W30" s="312" t="s">
        <v>179</v>
      </c>
      <c r="X30" s="312" t="s">
        <v>179</v>
      </c>
      <c r="Y30" s="312" t="s">
        <v>179</v>
      </c>
      <c r="Z30" s="312" t="s">
        <v>179</v>
      </c>
      <c r="AA30" s="312" t="s">
        <v>179</v>
      </c>
      <c r="AB30" s="312" t="s">
        <v>179</v>
      </c>
      <c r="AC30" s="312" t="s">
        <v>179</v>
      </c>
      <c r="AD30" s="312" t="s">
        <v>179</v>
      </c>
      <c r="AE30" s="312" t="s">
        <v>179</v>
      </c>
    </row>
    <row r="31" spans="1:31" ht="47.25" outlineLevel="1" x14ac:dyDescent="0.2">
      <c r="A31" s="241" t="s">
        <v>105</v>
      </c>
      <c r="B31" s="239" t="s">
        <v>106</v>
      </c>
      <c r="C31" s="230" t="s">
        <v>75</v>
      </c>
      <c r="D31" s="312" t="s">
        <v>179</v>
      </c>
      <c r="E31" s="312" t="s">
        <v>179</v>
      </c>
      <c r="F31" s="312" t="s">
        <v>179</v>
      </c>
      <c r="G31" s="312" t="s">
        <v>179</v>
      </c>
      <c r="H31" s="312" t="s">
        <v>179</v>
      </c>
      <c r="I31" s="312" t="s">
        <v>179</v>
      </c>
      <c r="J31" s="312" t="s">
        <v>179</v>
      </c>
      <c r="K31" s="312" t="s">
        <v>179</v>
      </c>
      <c r="L31" s="312" t="s">
        <v>179</v>
      </c>
      <c r="M31" s="312" t="s">
        <v>179</v>
      </c>
      <c r="N31" s="312" t="s">
        <v>179</v>
      </c>
      <c r="O31" s="312" t="s">
        <v>179</v>
      </c>
      <c r="P31" s="312" t="s">
        <v>179</v>
      </c>
      <c r="Q31" s="312" t="s">
        <v>179</v>
      </c>
      <c r="R31" s="312" t="s">
        <v>179</v>
      </c>
      <c r="S31" s="312" t="s">
        <v>179</v>
      </c>
      <c r="T31" s="312" t="s">
        <v>179</v>
      </c>
      <c r="U31" s="312" t="s">
        <v>179</v>
      </c>
      <c r="V31" s="312" t="s">
        <v>179</v>
      </c>
      <c r="W31" s="312" t="s">
        <v>179</v>
      </c>
      <c r="X31" s="312" t="s">
        <v>179</v>
      </c>
      <c r="Y31" s="312" t="s">
        <v>179</v>
      </c>
      <c r="Z31" s="312" t="s">
        <v>179</v>
      </c>
      <c r="AA31" s="312" t="s">
        <v>179</v>
      </c>
      <c r="AB31" s="312" t="s">
        <v>179</v>
      </c>
      <c r="AC31" s="312" t="s">
        <v>179</v>
      </c>
      <c r="AD31" s="312" t="s">
        <v>179</v>
      </c>
      <c r="AE31" s="312" t="s">
        <v>179</v>
      </c>
    </row>
    <row r="32" spans="1:31" ht="31.5" outlineLevel="1" x14ac:dyDescent="0.2">
      <c r="A32" s="241" t="s">
        <v>107</v>
      </c>
      <c r="B32" s="239" t="s">
        <v>108</v>
      </c>
      <c r="C32" s="230" t="s">
        <v>75</v>
      </c>
      <c r="D32" s="312" t="s">
        <v>179</v>
      </c>
      <c r="E32" s="312" t="s">
        <v>179</v>
      </c>
      <c r="F32" s="312" t="s">
        <v>179</v>
      </c>
      <c r="G32" s="312" t="s">
        <v>179</v>
      </c>
      <c r="H32" s="312" t="s">
        <v>179</v>
      </c>
      <c r="I32" s="312" t="s">
        <v>179</v>
      </c>
      <c r="J32" s="312" t="s">
        <v>179</v>
      </c>
      <c r="K32" s="312" t="s">
        <v>179</v>
      </c>
      <c r="L32" s="312" t="s">
        <v>179</v>
      </c>
      <c r="M32" s="312" t="s">
        <v>179</v>
      </c>
      <c r="N32" s="312" t="s">
        <v>179</v>
      </c>
      <c r="O32" s="312" t="s">
        <v>179</v>
      </c>
      <c r="P32" s="312" t="s">
        <v>179</v>
      </c>
      <c r="Q32" s="312" t="s">
        <v>179</v>
      </c>
      <c r="R32" s="312" t="s">
        <v>179</v>
      </c>
      <c r="S32" s="312" t="s">
        <v>179</v>
      </c>
      <c r="T32" s="312" t="s">
        <v>179</v>
      </c>
      <c r="U32" s="312" t="s">
        <v>179</v>
      </c>
      <c r="V32" s="312" t="s">
        <v>179</v>
      </c>
      <c r="W32" s="312" t="s">
        <v>179</v>
      </c>
      <c r="X32" s="312" t="s">
        <v>179</v>
      </c>
      <c r="Y32" s="312" t="s">
        <v>179</v>
      </c>
      <c r="Z32" s="312" t="s">
        <v>179</v>
      </c>
      <c r="AA32" s="312" t="s">
        <v>179</v>
      </c>
      <c r="AB32" s="312" t="s">
        <v>179</v>
      </c>
      <c r="AC32" s="312" t="s">
        <v>179</v>
      </c>
      <c r="AD32" s="312" t="s">
        <v>179</v>
      </c>
      <c r="AE32" s="312" t="s">
        <v>179</v>
      </c>
    </row>
    <row r="33" spans="1:31" ht="126" customHeight="1" outlineLevel="1" x14ac:dyDescent="0.2">
      <c r="A33" s="241" t="s">
        <v>107</v>
      </c>
      <c r="B33" s="239" t="s">
        <v>109</v>
      </c>
      <c r="C33" s="230" t="s">
        <v>75</v>
      </c>
      <c r="D33" s="312" t="s">
        <v>179</v>
      </c>
      <c r="E33" s="312" t="s">
        <v>179</v>
      </c>
      <c r="F33" s="312" t="s">
        <v>179</v>
      </c>
      <c r="G33" s="312" t="s">
        <v>179</v>
      </c>
      <c r="H33" s="312" t="s">
        <v>179</v>
      </c>
      <c r="I33" s="312" t="s">
        <v>179</v>
      </c>
      <c r="J33" s="312" t="s">
        <v>179</v>
      </c>
      <c r="K33" s="312" t="s">
        <v>179</v>
      </c>
      <c r="L33" s="312" t="s">
        <v>179</v>
      </c>
      <c r="M33" s="312" t="s">
        <v>179</v>
      </c>
      <c r="N33" s="312" t="s">
        <v>179</v>
      </c>
      <c r="O33" s="312" t="s">
        <v>179</v>
      </c>
      <c r="P33" s="312" t="s">
        <v>179</v>
      </c>
      <c r="Q33" s="312" t="s">
        <v>179</v>
      </c>
      <c r="R33" s="312" t="s">
        <v>179</v>
      </c>
      <c r="S33" s="312" t="s">
        <v>179</v>
      </c>
      <c r="T33" s="312" t="s">
        <v>179</v>
      </c>
      <c r="U33" s="312" t="s">
        <v>179</v>
      </c>
      <c r="V33" s="312" t="s">
        <v>179</v>
      </c>
      <c r="W33" s="312" t="s">
        <v>179</v>
      </c>
      <c r="X33" s="312" t="s">
        <v>179</v>
      </c>
      <c r="Y33" s="312" t="s">
        <v>179</v>
      </c>
      <c r="Z33" s="312" t="s">
        <v>179</v>
      </c>
      <c r="AA33" s="312" t="s">
        <v>179</v>
      </c>
      <c r="AB33" s="312" t="s">
        <v>179</v>
      </c>
      <c r="AC33" s="312" t="s">
        <v>179</v>
      </c>
      <c r="AD33" s="312" t="s">
        <v>179</v>
      </c>
      <c r="AE33" s="312" t="s">
        <v>179</v>
      </c>
    </row>
    <row r="34" spans="1:31" ht="78.75" outlineLevel="1" x14ac:dyDescent="0.2">
      <c r="A34" s="241" t="s">
        <v>107</v>
      </c>
      <c r="B34" s="239" t="s">
        <v>110</v>
      </c>
      <c r="C34" s="230" t="s">
        <v>75</v>
      </c>
      <c r="D34" s="312" t="s">
        <v>179</v>
      </c>
      <c r="E34" s="312" t="s">
        <v>179</v>
      </c>
      <c r="F34" s="312" t="s">
        <v>179</v>
      </c>
      <c r="G34" s="312" t="s">
        <v>179</v>
      </c>
      <c r="H34" s="312" t="s">
        <v>179</v>
      </c>
      <c r="I34" s="312" t="s">
        <v>179</v>
      </c>
      <c r="J34" s="312" t="s">
        <v>179</v>
      </c>
      <c r="K34" s="312" t="s">
        <v>179</v>
      </c>
      <c r="L34" s="312" t="s">
        <v>179</v>
      </c>
      <c r="M34" s="312" t="s">
        <v>179</v>
      </c>
      <c r="N34" s="312" t="s">
        <v>179</v>
      </c>
      <c r="O34" s="312" t="s">
        <v>179</v>
      </c>
      <c r="P34" s="312" t="s">
        <v>179</v>
      </c>
      <c r="Q34" s="312" t="s">
        <v>179</v>
      </c>
      <c r="R34" s="312" t="s">
        <v>179</v>
      </c>
      <c r="S34" s="312" t="s">
        <v>179</v>
      </c>
      <c r="T34" s="312" t="s">
        <v>179</v>
      </c>
      <c r="U34" s="312" t="s">
        <v>179</v>
      </c>
      <c r="V34" s="312" t="s">
        <v>179</v>
      </c>
      <c r="W34" s="312" t="s">
        <v>179</v>
      </c>
      <c r="X34" s="312" t="s">
        <v>179</v>
      </c>
      <c r="Y34" s="312" t="s">
        <v>179</v>
      </c>
      <c r="Z34" s="312" t="s">
        <v>179</v>
      </c>
      <c r="AA34" s="312" t="s">
        <v>179</v>
      </c>
      <c r="AB34" s="312" t="s">
        <v>179</v>
      </c>
      <c r="AC34" s="312" t="s">
        <v>179</v>
      </c>
      <c r="AD34" s="312" t="s">
        <v>179</v>
      </c>
      <c r="AE34" s="312" t="s">
        <v>179</v>
      </c>
    </row>
    <row r="35" spans="1:31" ht="94.5" outlineLevel="1" x14ac:dyDescent="0.2">
      <c r="A35" s="241" t="s">
        <v>107</v>
      </c>
      <c r="B35" s="239" t="s">
        <v>111</v>
      </c>
      <c r="C35" s="230" t="s">
        <v>75</v>
      </c>
      <c r="D35" s="312" t="s">
        <v>179</v>
      </c>
      <c r="E35" s="312" t="s">
        <v>179</v>
      </c>
      <c r="F35" s="312" t="s">
        <v>179</v>
      </c>
      <c r="G35" s="312" t="s">
        <v>179</v>
      </c>
      <c r="H35" s="312" t="s">
        <v>179</v>
      </c>
      <c r="I35" s="312" t="s">
        <v>179</v>
      </c>
      <c r="J35" s="312" t="s">
        <v>179</v>
      </c>
      <c r="K35" s="312" t="s">
        <v>179</v>
      </c>
      <c r="L35" s="312" t="s">
        <v>179</v>
      </c>
      <c r="M35" s="312" t="s">
        <v>179</v>
      </c>
      <c r="N35" s="312" t="s">
        <v>179</v>
      </c>
      <c r="O35" s="312" t="s">
        <v>179</v>
      </c>
      <c r="P35" s="312" t="s">
        <v>179</v>
      </c>
      <c r="Q35" s="312" t="s">
        <v>179</v>
      </c>
      <c r="R35" s="312" t="s">
        <v>179</v>
      </c>
      <c r="S35" s="312" t="s">
        <v>179</v>
      </c>
      <c r="T35" s="312" t="s">
        <v>179</v>
      </c>
      <c r="U35" s="312" t="s">
        <v>179</v>
      </c>
      <c r="V35" s="312" t="s">
        <v>179</v>
      </c>
      <c r="W35" s="312" t="s">
        <v>179</v>
      </c>
      <c r="X35" s="312" t="s">
        <v>179</v>
      </c>
      <c r="Y35" s="312" t="s">
        <v>179</v>
      </c>
      <c r="Z35" s="312" t="s">
        <v>179</v>
      </c>
      <c r="AA35" s="312" t="s">
        <v>179</v>
      </c>
      <c r="AB35" s="312" t="s">
        <v>179</v>
      </c>
      <c r="AC35" s="312" t="s">
        <v>179</v>
      </c>
      <c r="AD35" s="312" t="s">
        <v>179</v>
      </c>
      <c r="AE35" s="312" t="s">
        <v>179</v>
      </c>
    </row>
    <row r="36" spans="1:31" ht="31.5" outlineLevel="1" x14ac:dyDescent="0.2">
      <c r="A36" s="241" t="s">
        <v>112</v>
      </c>
      <c r="B36" s="239" t="s">
        <v>108</v>
      </c>
      <c r="C36" s="230" t="s">
        <v>75</v>
      </c>
      <c r="D36" s="312" t="s">
        <v>179</v>
      </c>
      <c r="E36" s="312" t="s">
        <v>179</v>
      </c>
      <c r="F36" s="312" t="s">
        <v>179</v>
      </c>
      <c r="G36" s="312" t="s">
        <v>179</v>
      </c>
      <c r="H36" s="312" t="s">
        <v>179</v>
      </c>
      <c r="I36" s="312" t="s">
        <v>179</v>
      </c>
      <c r="J36" s="312" t="s">
        <v>179</v>
      </c>
      <c r="K36" s="312" t="s">
        <v>179</v>
      </c>
      <c r="L36" s="312" t="s">
        <v>179</v>
      </c>
      <c r="M36" s="312" t="s">
        <v>179</v>
      </c>
      <c r="N36" s="312" t="s">
        <v>179</v>
      </c>
      <c r="O36" s="312" t="s">
        <v>179</v>
      </c>
      <c r="P36" s="312" t="s">
        <v>179</v>
      </c>
      <c r="Q36" s="312" t="s">
        <v>179</v>
      </c>
      <c r="R36" s="312" t="s">
        <v>179</v>
      </c>
      <c r="S36" s="312" t="s">
        <v>179</v>
      </c>
      <c r="T36" s="312" t="s">
        <v>179</v>
      </c>
      <c r="U36" s="312" t="s">
        <v>179</v>
      </c>
      <c r="V36" s="312" t="s">
        <v>179</v>
      </c>
      <c r="W36" s="312" t="s">
        <v>179</v>
      </c>
      <c r="X36" s="312" t="s">
        <v>179</v>
      </c>
      <c r="Y36" s="312" t="s">
        <v>179</v>
      </c>
      <c r="Z36" s="312" t="s">
        <v>179</v>
      </c>
      <c r="AA36" s="312" t="s">
        <v>179</v>
      </c>
      <c r="AB36" s="312" t="s">
        <v>179</v>
      </c>
      <c r="AC36" s="312" t="s">
        <v>179</v>
      </c>
      <c r="AD36" s="312" t="s">
        <v>179</v>
      </c>
      <c r="AE36" s="312" t="s">
        <v>179</v>
      </c>
    </row>
    <row r="37" spans="1:31" ht="126" customHeight="1" outlineLevel="1" x14ac:dyDescent="0.2">
      <c r="A37" s="241" t="s">
        <v>112</v>
      </c>
      <c r="B37" s="239" t="s">
        <v>109</v>
      </c>
      <c r="C37" s="230" t="s">
        <v>75</v>
      </c>
      <c r="D37" s="312" t="s">
        <v>179</v>
      </c>
      <c r="E37" s="312" t="s">
        <v>179</v>
      </c>
      <c r="F37" s="312" t="s">
        <v>179</v>
      </c>
      <c r="G37" s="312" t="s">
        <v>179</v>
      </c>
      <c r="H37" s="312" t="s">
        <v>179</v>
      </c>
      <c r="I37" s="312" t="s">
        <v>179</v>
      </c>
      <c r="J37" s="312" t="s">
        <v>179</v>
      </c>
      <c r="K37" s="312" t="s">
        <v>179</v>
      </c>
      <c r="L37" s="312" t="s">
        <v>179</v>
      </c>
      <c r="M37" s="312" t="s">
        <v>179</v>
      </c>
      <c r="N37" s="312" t="s">
        <v>179</v>
      </c>
      <c r="O37" s="312" t="s">
        <v>179</v>
      </c>
      <c r="P37" s="312" t="s">
        <v>179</v>
      </c>
      <c r="Q37" s="312" t="s">
        <v>179</v>
      </c>
      <c r="R37" s="312" t="s">
        <v>179</v>
      </c>
      <c r="S37" s="312" t="s">
        <v>179</v>
      </c>
      <c r="T37" s="312" t="s">
        <v>179</v>
      </c>
      <c r="U37" s="312" t="s">
        <v>179</v>
      </c>
      <c r="V37" s="312" t="s">
        <v>179</v>
      </c>
      <c r="W37" s="312" t="s">
        <v>179</v>
      </c>
      <c r="X37" s="312" t="s">
        <v>179</v>
      </c>
      <c r="Y37" s="312" t="s">
        <v>179</v>
      </c>
      <c r="Z37" s="312" t="s">
        <v>179</v>
      </c>
      <c r="AA37" s="312" t="s">
        <v>179</v>
      </c>
      <c r="AB37" s="312" t="s">
        <v>179</v>
      </c>
      <c r="AC37" s="312" t="s">
        <v>179</v>
      </c>
      <c r="AD37" s="312" t="s">
        <v>179</v>
      </c>
      <c r="AE37" s="312" t="s">
        <v>179</v>
      </c>
    </row>
    <row r="38" spans="1:31" ht="78.75" outlineLevel="1" x14ac:dyDescent="0.2">
      <c r="A38" s="241" t="s">
        <v>112</v>
      </c>
      <c r="B38" s="239" t="s">
        <v>110</v>
      </c>
      <c r="C38" s="230" t="s">
        <v>75</v>
      </c>
      <c r="D38" s="312" t="s">
        <v>179</v>
      </c>
      <c r="E38" s="312" t="s">
        <v>179</v>
      </c>
      <c r="F38" s="312" t="s">
        <v>179</v>
      </c>
      <c r="G38" s="312" t="s">
        <v>179</v>
      </c>
      <c r="H38" s="312" t="s">
        <v>179</v>
      </c>
      <c r="I38" s="312" t="s">
        <v>179</v>
      </c>
      <c r="J38" s="312" t="s">
        <v>179</v>
      </c>
      <c r="K38" s="312" t="s">
        <v>179</v>
      </c>
      <c r="L38" s="312" t="s">
        <v>179</v>
      </c>
      <c r="M38" s="312" t="s">
        <v>179</v>
      </c>
      <c r="N38" s="312" t="s">
        <v>179</v>
      </c>
      <c r="O38" s="312" t="s">
        <v>179</v>
      </c>
      <c r="P38" s="312" t="s">
        <v>179</v>
      </c>
      <c r="Q38" s="312" t="s">
        <v>179</v>
      </c>
      <c r="R38" s="312" t="s">
        <v>179</v>
      </c>
      <c r="S38" s="312" t="s">
        <v>179</v>
      </c>
      <c r="T38" s="312" t="s">
        <v>179</v>
      </c>
      <c r="U38" s="312" t="s">
        <v>179</v>
      </c>
      <c r="V38" s="312" t="s">
        <v>179</v>
      </c>
      <c r="W38" s="312" t="s">
        <v>179</v>
      </c>
      <c r="X38" s="312" t="s">
        <v>179</v>
      </c>
      <c r="Y38" s="312" t="s">
        <v>179</v>
      </c>
      <c r="Z38" s="312" t="s">
        <v>179</v>
      </c>
      <c r="AA38" s="312" t="s">
        <v>179</v>
      </c>
      <c r="AB38" s="312" t="s">
        <v>179</v>
      </c>
      <c r="AC38" s="312" t="s">
        <v>179</v>
      </c>
      <c r="AD38" s="312" t="s">
        <v>179</v>
      </c>
      <c r="AE38" s="312" t="s">
        <v>179</v>
      </c>
    </row>
    <row r="39" spans="1:31" ht="94.5" outlineLevel="1" x14ac:dyDescent="0.2">
      <c r="A39" s="241" t="s">
        <v>112</v>
      </c>
      <c r="B39" s="239" t="s">
        <v>113</v>
      </c>
      <c r="C39" s="230" t="s">
        <v>75</v>
      </c>
      <c r="D39" s="312" t="s">
        <v>179</v>
      </c>
      <c r="E39" s="312" t="s">
        <v>179</v>
      </c>
      <c r="F39" s="312" t="s">
        <v>179</v>
      </c>
      <c r="G39" s="312" t="s">
        <v>179</v>
      </c>
      <c r="H39" s="312" t="s">
        <v>179</v>
      </c>
      <c r="I39" s="312" t="s">
        <v>179</v>
      </c>
      <c r="J39" s="312" t="s">
        <v>179</v>
      </c>
      <c r="K39" s="312" t="s">
        <v>179</v>
      </c>
      <c r="L39" s="312" t="s">
        <v>179</v>
      </c>
      <c r="M39" s="312" t="s">
        <v>179</v>
      </c>
      <c r="N39" s="312" t="s">
        <v>179</v>
      </c>
      <c r="O39" s="312" t="s">
        <v>179</v>
      </c>
      <c r="P39" s="312" t="s">
        <v>179</v>
      </c>
      <c r="Q39" s="312" t="s">
        <v>179</v>
      </c>
      <c r="R39" s="312" t="s">
        <v>179</v>
      </c>
      <c r="S39" s="312" t="s">
        <v>179</v>
      </c>
      <c r="T39" s="312" t="s">
        <v>179</v>
      </c>
      <c r="U39" s="312" t="s">
        <v>179</v>
      </c>
      <c r="V39" s="312" t="s">
        <v>179</v>
      </c>
      <c r="W39" s="312" t="s">
        <v>179</v>
      </c>
      <c r="X39" s="312" t="s">
        <v>179</v>
      </c>
      <c r="Y39" s="312" t="s">
        <v>179</v>
      </c>
      <c r="Z39" s="312" t="s">
        <v>179</v>
      </c>
      <c r="AA39" s="312" t="s">
        <v>179</v>
      </c>
      <c r="AB39" s="312" t="s">
        <v>179</v>
      </c>
      <c r="AC39" s="312" t="s">
        <v>179</v>
      </c>
      <c r="AD39" s="312" t="s">
        <v>179</v>
      </c>
      <c r="AE39" s="312" t="s">
        <v>179</v>
      </c>
    </row>
    <row r="40" spans="1:31" ht="94.5" customHeight="1" outlineLevel="1" x14ac:dyDescent="0.2">
      <c r="A40" s="241" t="s">
        <v>114</v>
      </c>
      <c r="B40" s="239" t="s">
        <v>115</v>
      </c>
      <c r="C40" s="230" t="s">
        <v>75</v>
      </c>
      <c r="D40" s="312" t="s">
        <v>179</v>
      </c>
      <c r="E40" s="312" t="s">
        <v>179</v>
      </c>
      <c r="F40" s="312" t="s">
        <v>179</v>
      </c>
      <c r="G40" s="312" t="s">
        <v>179</v>
      </c>
      <c r="H40" s="312" t="s">
        <v>179</v>
      </c>
      <c r="I40" s="312" t="s">
        <v>179</v>
      </c>
      <c r="J40" s="312" t="s">
        <v>179</v>
      </c>
      <c r="K40" s="312" t="s">
        <v>179</v>
      </c>
      <c r="L40" s="312" t="s">
        <v>179</v>
      </c>
      <c r="M40" s="312" t="s">
        <v>179</v>
      </c>
      <c r="N40" s="312" t="s">
        <v>179</v>
      </c>
      <c r="O40" s="312" t="s">
        <v>179</v>
      </c>
      <c r="P40" s="312" t="s">
        <v>179</v>
      </c>
      <c r="Q40" s="312" t="s">
        <v>179</v>
      </c>
      <c r="R40" s="312" t="s">
        <v>179</v>
      </c>
      <c r="S40" s="312" t="s">
        <v>179</v>
      </c>
      <c r="T40" s="312" t="s">
        <v>179</v>
      </c>
      <c r="U40" s="312" t="s">
        <v>179</v>
      </c>
      <c r="V40" s="312" t="s">
        <v>179</v>
      </c>
      <c r="W40" s="312" t="s">
        <v>179</v>
      </c>
      <c r="X40" s="312" t="s">
        <v>179</v>
      </c>
      <c r="Y40" s="312" t="s">
        <v>179</v>
      </c>
      <c r="Z40" s="312" t="s">
        <v>179</v>
      </c>
      <c r="AA40" s="312" t="s">
        <v>179</v>
      </c>
      <c r="AB40" s="312" t="s">
        <v>179</v>
      </c>
      <c r="AC40" s="312" t="s">
        <v>179</v>
      </c>
      <c r="AD40" s="312" t="s">
        <v>179</v>
      </c>
      <c r="AE40" s="312" t="s">
        <v>179</v>
      </c>
    </row>
    <row r="41" spans="1:31" ht="63" outlineLevel="1" x14ac:dyDescent="0.2">
      <c r="A41" s="241" t="s">
        <v>116</v>
      </c>
      <c r="B41" s="239" t="s">
        <v>117</v>
      </c>
      <c r="C41" s="230" t="s">
        <v>75</v>
      </c>
      <c r="D41" s="312" t="s">
        <v>179</v>
      </c>
      <c r="E41" s="312" t="s">
        <v>179</v>
      </c>
      <c r="F41" s="312" t="s">
        <v>179</v>
      </c>
      <c r="G41" s="312" t="s">
        <v>179</v>
      </c>
      <c r="H41" s="312" t="s">
        <v>179</v>
      </c>
      <c r="I41" s="312" t="s">
        <v>179</v>
      </c>
      <c r="J41" s="312" t="s">
        <v>179</v>
      </c>
      <c r="K41" s="312" t="s">
        <v>179</v>
      </c>
      <c r="L41" s="312" t="s">
        <v>179</v>
      </c>
      <c r="M41" s="312" t="s">
        <v>179</v>
      </c>
      <c r="N41" s="312" t="s">
        <v>179</v>
      </c>
      <c r="O41" s="312" t="s">
        <v>179</v>
      </c>
      <c r="P41" s="312" t="s">
        <v>179</v>
      </c>
      <c r="Q41" s="312" t="s">
        <v>179</v>
      </c>
      <c r="R41" s="312" t="s">
        <v>179</v>
      </c>
      <c r="S41" s="312" t="s">
        <v>179</v>
      </c>
      <c r="T41" s="312" t="s">
        <v>179</v>
      </c>
      <c r="U41" s="312" t="s">
        <v>179</v>
      </c>
      <c r="V41" s="312" t="s">
        <v>179</v>
      </c>
      <c r="W41" s="312" t="s">
        <v>179</v>
      </c>
      <c r="X41" s="312" t="s">
        <v>179</v>
      </c>
      <c r="Y41" s="312" t="s">
        <v>179</v>
      </c>
      <c r="Z41" s="312" t="s">
        <v>179</v>
      </c>
      <c r="AA41" s="312" t="s">
        <v>179</v>
      </c>
      <c r="AB41" s="312" t="s">
        <v>179</v>
      </c>
      <c r="AC41" s="312" t="s">
        <v>179</v>
      </c>
      <c r="AD41" s="312" t="s">
        <v>179</v>
      </c>
      <c r="AE41" s="312" t="s">
        <v>179</v>
      </c>
    </row>
    <row r="42" spans="1:31" ht="78.75" outlineLevel="1" x14ac:dyDescent="0.2">
      <c r="A42" s="241" t="s">
        <v>118</v>
      </c>
      <c r="B42" s="239" t="s">
        <v>119</v>
      </c>
      <c r="C42" s="230" t="s">
        <v>75</v>
      </c>
      <c r="D42" s="312" t="s">
        <v>179</v>
      </c>
      <c r="E42" s="312" t="s">
        <v>179</v>
      </c>
      <c r="F42" s="312" t="s">
        <v>179</v>
      </c>
      <c r="G42" s="312" t="s">
        <v>179</v>
      </c>
      <c r="H42" s="312" t="s">
        <v>179</v>
      </c>
      <c r="I42" s="312" t="s">
        <v>179</v>
      </c>
      <c r="J42" s="312" t="s">
        <v>179</v>
      </c>
      <c r="K42" s="312" t="s">
        <v>179</v>
      </c>
      <c r="L42" s="312" t="s">
        <v>179</v>
      </c>
      <c r="M42" s="312" t="s">
        <v>179</v>
      </c>
      <c r="N42" s="312" t="s">
        <v>179</v>
      </c>
      <c r="O42" s="312" t="s">
        <v>179</v>
      </c>
      <c r="P42" s="312" t="s">
        <v>179</v>
      </c>
      <c r="Q42" s="312" t="s">
        <v>179</v>
      </c>
      <c r="R42" s="312" t="s">
        <v>179</v>
      </c>
      <c r="S42" s="312" t="s">
        <v>179</v>
      </c>
      <c r="T42" s="312" t="s">
        <v>179</v>
      </c>
      <c r="U42" s="312" t="s">
        <v>179</v>
      </c>
      <c r="V42" s="312" t="s">
        <v>179</v>
      </c>
      <c r="W42" s="312" t="s">
        <v>179</v>
      </c>
      <c r="X42" s="312" t="s">
        <v>179</v>
      </c>
      <c r="Y42" s="312" t="s">
        <v>179</v>
      </c>
      <c r="Z42" s="312" t="s">
        <v>179</v>
      </c>
      <c r="AA42" s="312" t="s">
        <v>179</v>
      </c>
      <c r="AB42" s="312" t="s">
        <v>179</v>
      </c>
      <c r="AC42" s="312" t="s">
        <v>179</v>
      </c>
      <c r="AD42" s="312" t="s">
        <v>179</v>
      </c>
      <c r="AE42" s="312" t="s">
        <v>179</v>
      </c>
    </row>
    <row r="43" spans="1:31" ht="31.5" outlineLevel="1" x14ac:dyDescent="0.2">
      <c r="A43" s="241" t="s">
        <v>120</v>
      </c>
      <c r="B43" s="239" t="s">
        <v>121</v>
      </c>
      <c r="C43" s="230" t="s">
        <v>75</v>
      </c>
      <c r="D43" s="20" t="s">
        <v>179</v>
      </c>
      <c r="E43" s="20" t="s">
        <v>179</v>
      </c>
      <c r="F43" s="20" t="s">
        <v>179</v>
      </c>
      <c r="G43" s="20" t="s">
        <v>179</v>
      </c>
      <c r="H43" s="20" t="s">
        <v>179</v>
      </c>
      <c r="I43" s="20" t="s">
        <v>179</v>
      </c>
      <c r="J43" s="20" t="s">
        <v>179</v>
      </c>
      <c r="K43" s="20" t="s">
        <v>179</v>
      </c>
      <c r="L43" s="20" t="s">
        <v>179</v>
      </c>
      <c r="M43" s="20" t="s">
        <v>179</v>
      </c>
      <c r="N43" s="20" t="s">
        <v>179</v>
      </c>
      <c r="O43" s="20" t="s">
        <v>179</v>
      </c>
      <c r="P43" s="20" t="s">
        <v>179</v>
      </c>
      <c r="Q43" s="20" t="s">
        <v>179</v>
      </c>
      <c r="R43" s="20" t="s">
        <v>179</v>
      </c>
      <c r="S43" s="20" t="s">
        <v>179</v>
      </c>
      <c r="T43" s="20" t="s">
        <v>179</v>
      </c>
      <c r="U43" s="20" t="s">
        <v>179</v>
      </c>
      <c r="V43" s="20" t="s">
        <v>179</v>
      </c>
      <c r="W43" s="20" t="s">
        <v>179</v>
      </c>
      <c r="X43" s="20" t="s">
        <v>179</v>
      </c>
      <c r="Y43" s="20" t="s">
        <v>179</v>
      </c>
      <c r="Z43" s="20" t="s">
        <v>179</v>
      </c>
      <c r="AA43" s="20" t="s">
        <v>179</v>
      </c>
      <c r="AB43" s="20" t="s">
        <v>179</v>
      </c>
      <c r="AC43" s="20" t="s">
        <v>179</v>
      </c>
      <c r="AD43" s="20" t="s">
        <v>179</v>
      </c>
      <c r="AE43" s="20" t="s">
        <v>179</v>
      </c>
    </row>
    <row r="44" spans="1:31" ht="63" outlineLevel="1" x14ac:dyDescent="0.2">
      <c r="A44" s="241" t="s">
        <v>122</v>
      </c>
      <c r="B44" s="239" t="s">
        <v>123</v>
      </c>
      <c r="C44" s="230" t="s">
        <v>75</v>
      </c>
      <c r="D44" s="312" t="s">
        <v>179</v>
      </c>
      <c r="E44" s="312" t="s">
        <v>179</v>
      </c>
      <c r="F44" s="312" t="s">
        <v>179</v>
      </c>
      <c r="G44" s="312" t="s">
        <v>179</v>
      </c>
      <c r="H44" s="312" t="s">
        <v>179</v>
      </c>
      <c r="I44" s="312" t="s">
        <v>179</v>
      </c>
      <c r="J44" s="312" t="s">
        <v>179</v>
      </c>
      <c r="K44" s="312" t="s">
        <v>179</v>
      </c>
      <c r="L44" s="312" t="s">
        <v>179</v>
      </c>
      <c r="M44" s="312" t="s">
        <v>179</v>
      </c>
      <c r="N44" s="312" t="s">
        <v>179</v>
      </c>
      <c r="O44" s="312" t="s">
        <v>179</v>
      </c>
      <c r="P44" s="312" t="s">
        <v>179</v>
      </c>
      <c r="Q44" s="312" t="s">
        <v>179</v>
      </c>
      <c r="R44" s="312" t="s">
        <v>179</v>
      </c>
      <c r="S44" s="312" t="s">
        <v>179</v>
      </c>
      <c r="T44" s="312" t="s">
        <v>179</v>
      </c>
      <c r="U44" s="312" t="s">
        <v>179</v>
      </c>
      <c r="V44" s="312" t="s">
        <v>179</v>
      </c>
      <c r="W44" s="312" t="s">
        <v>179</v>
      </c>
      <c r="X44" s="312" t="s">
        <v>179</v>
      </c>
      <c r="Y44" s="312" t="s">
        <v>179</v>
      </c>
      <c r="Z44" s="312" t="s">
        <v>179</v>
      </c>
      <c r="AA44" s="312" t="s">
        <v>179</v>
      </c>
      <c r="AB44" s="312" t="s">
        <v>179</v>
      </c>
      <c r="AC44" s="312" t="s">
        <v>179</v>
      </c>
      <c r="AD44" s="312" t="s">
        <v>179</v>
      </c>
      <c r="AE44" s="312" t="s">
        <v>179</v>
      </c>
    </row>
    <row r="45" spans="1:31" ht="31.5" outlineLevel="1" x14ac:dyDescent="0.2">
      <c r="A45" s="241" t="s">
        <v>124</v>
      </c>
      <c r="B45" s="239" t="s">
        <v>125</v>
      </c>
      <c r="C45" s="230" t="s">
        <v>75</v>
      </c>
      <c r="D45" s="312" t="s">
        <v>179</v>
      </c>
      <c r="E45" s="312" t="s">
        <v>179</v>
      </c>
      <c r="F45" s="312" t="s">
        <v>179</v>
      </c>
      <c r="G45" s="312" t="s">
        <v>179</v>
      </c>
      <c r="H45" s="312" t="s">
        <v>179</v>
      </c>
      <c r="I45" s="312" t="s">
        <v>179</v>
      </c>
      <c r="J45" s="312" t="s">
        <v>179</v>
      </c>
      <c r="K45" s="312" t="s">
        <v>179</v>
      </c>
      <c r="L45" s="312" t="s">
        <v>179</v>
      </c>
      <c r="M45" s="312" t="s">
        <v>179</v>
      </c>
      <c r="N45" s="312" t="s">
        <v>179</v>
      </c>
      <c r="O45" s="312" t="s">
        <v>179</v>
      </c>
      <c r="P45" s="312" t="s">
        <v>179</v>
      </c>
      <c r="Q45" s="312" t="s">
        <v>179</v>
      </c>
      <c r="R45" s="312" t="s">
        <v>179</v>
      </c>
      <c r="S45" s="312" t="s">
        <v>179</v>
      </c>
      <c r="T45" s="312" t="s">
        <v>179</v>
      </c>
      <c r="U45" s="312" t="s">
        <v>179</v>
      </c>
      <c r="V45" s="312" t="s">
        <v>179</v>
      </c>
      <c r="W45" s="312" t="s">
        <v>179</v>
      </c>
      <c r="X45" s="312" t="s">
        <v>179</v>
      </c>
      <c r="Y45" s="312" t="s">
        <v>179</v>
      </c>
      <c r="Z45" s="312" t="s">
        <v>179</v>
      </c>
      <c r="AA45" s="312" t="s">
        <v>179</v>
      </c>
      <c r="AB45" s="312" t="s">
        <v>179</v>
      </c>
      <c r="AC45" s="312" t="s">
        <v>179</v>
      </c>
      <c r="AD45" s="312" t="s">
        <v>179</v>
      </c>
      <c r="AE45" s="312" t="s">
        <v>179</v>
      </c>
    </row>
    <row r="46" spans="1:31" ht="47.25" outlineLevel="1" x14ac:dyDescent="0.2">
      <c r="A46" s="241" t="s">
        <v>126</v>
      </c>
      <c r="B46" s="239" t="s">
        <v>127</v>
      </c>
      <c r="C46" s="230" t="s">
        <v>75</v>
      </c>
      <c r="D46" s="312" t="s">
        <v>179</v>
      </c>
      <c r="E46" s="312" t="s">
        <v>179</v>
      </c>
      <c r="F46" s="312" t="s">
        <v>179</v>
      </c>
      <c r="G46" s="312" t="s">
        <v>179</v>
      </c>
      <c r="H46" s="312" t="s">
        <v>179</v>
      </c>
      <c r="I46" s="312" t="s">
        <v>179</v>
      </c>
      <c r="J46" s="312" t="s">
        <v>179</v>
      </c>
      <c r="K46" s="312" t="s">
        <v>179</v>
      </c>
      <c r="L46" s="312" t="s">
        <v>179</v>
      </c>
      <c r="M46" s="312" t="s">
        <v>179</v>
      </c>
      <c r="N46" s="312" t="s">
        <v>179</v>
      </c>
      <c r="O46" s="312" t="s">
        <v>179</v>
      </c>
      <c r="P46" s="312" t="s">
        <v>179</v>
      </c>
      <c r="Q46" s="312" t="s">
        <v>179</v>
      </c>
      <c r="R46" s="312" t="s">
        <v>179</v>
      </c>
      <c r="S46" s="312" t="s">
        <v>179</v>
      </c>
      <c r="T46" s="312" t="s">
        <v>179</v>
      </c>
      <c r="U46" s="312" t="s">
        <v>179</v>
      </c>
      <c r="V46" s="312" t="s">
        <v>179</v>
      </c>
      <c r="W46" s="312" t="s">
        <v>179</v>
      </c>
      <c r="X46" s="312" t="s">
        <v>179</v>
      </c>
      <c r="Y46" s="312" t="s">
        <v>179</v>
      </c>
      <c r="Z46" s="312" t="s">
        <v>179</v>
      </c>
      <c r="AA46" s="312" t="s">
        <v>179</v>
      </c>
      <c r="AB46" s="312" t="s">
        <v>179</v>
      </c>
      <c r="AC46" s="312" t="s">
        <v>179</v>
      </c>
      <c r="AD46" s="312" t="s">
        <v>179</v>
      </c>
      <c r="AE46" s="312" t="s">
        <v>179</v>
      </c>
    </row>
    <row r="47" spans="1:31" ht="47.25" outlineLevel="1" x14ac:dyDescent="0.2">
      <c r="A47" s="241" t="s">
        <v>128</v>
      </c>
      <c r="B47" s="239" t="s">
        <v>129</v>
      </c>
      <c r="C47" s="230" t="s">
        <v>75</v>
      </c>
      <c r="D47" s="20" t="s">
        <v>179</v>
      </c>
      <c r="E47" s="20" t="s">
        <v>179</v>
      </c>
      <c r="F47" s="20" t="s">
        <v>179</v>
      </c>
      <c r="G47" s="20" t="s">
        <v>179</v>
      </c>
      <c r="H47" s="20" t="s">
        <v>179</v>
      </c>
      <c r="I47" s="20" t="s">
        <v>179</v>
      </c>
      <c r="J47" s="20" t="s">
        <v>179</v>
      </c>
      <c r="K47" s="20" t="s">
        <v>179</v>
      </c>
      <c r="L47" s="20" t="s">
        <v>179</v>
      </c>
      <c r="M47" s="20" t="s">
        <v>179</v>
      </c>
      <c r="N47" s="20" t="s">
        <v>179</v>
      </c>
      <c r="O47" s="20" t="s">
        <v>179</v>
      </c>
      <c r="P47" s="20" t="s">
        <v>179</v>
      </c>
      <c r="Q47" s="20" t="s">
        <v>179</v>
      </c>
      <c r="R47" s="20" t="s">
        <v>179</v>
      </c>
      <c r="S47" s="20" t="s">
        <v>179</v>
      </c>
      <c r="T47" s="20" t="s">
        <v>179</v>
      </c>
      <c r="U47" s="20" t="s">
        <v>179</v>
      </c>
      <c r="V47" s="20" t="s">
        <v>179</v>
      </c>
      <c r="W47" s="20" t="s">
        <v>179</v>
      </c>
      <c r="X47" s="20" t="s">
        <v>179</v>
      </c>
      <c r="Y47" s="20" t="s">
        <v>179</v>
      </c>
      <c r="Z47" s="20" t="s">
        <v>179</v>
      </c>
      <c r="AA47" s="20" t="s">
        <v>179</v>
      </c>
      <c r="AB47" s="20" t="s">
        <v>179</v>
      </c>
      <c r="AC47" s="20" t="s">
        <v>179</v>
      </c>
      <c r="AD47" s="20" t="s">
        <v>179</v>
      </c>
      <c r="AE47" s="20" t="s">
        <v>179</v>
      </c>
    </row>
    <row r="48" spans="1:31" ht="31.5" outlineLevel="1" x14ac:dyDescent="0.2">
      <c r="A48" s="241" t="s">
        <v>130</v>
      </c>
      <c r="B48" s="239" t="s">
        <v>131</v>
      </c>
      <c r="C48" s="230" t="s">
        <v>75</v>
      </c>
      <c r="D48" s="20" t="s">
        <v>179</v>
      </c>
      <c r="E48" s="20" t="s">
        <v>179</v>
      </c>
      <c r="F48" s="20" t="s">
        <v>179</v>
      </c>
      <c r="G48" s="20" t="s">
        <v>179</v>
      </c>
      <c r="H48" s="20" t="s">
        <v>179</v>
      </c>
      <c r="I48" s="20" t="s">
        <v>179</v>
      </c>
      <c r="J48" s="20" t="s">
        <v>179</v>
      </c>
      <c r="K48" s="20" t="s">
        <v>179</v>
      </c>
      <c r="L48" s="20" t="s">
        <v>179</v>
      </c>
      <c r="M48" s="20" t="s">
        <v>179</v>
      </c>
      <c r="N48" s="20" t="s">
        <v>179</v>
      </c>
      <c r="O48" s="20" t="s">
        <v>179</v>
      </c>
      <c r="P48" s="20" t="s">
        <v>179</v>
      </c>
      <c r="Q48" s="20" t="s">
        <v>179</v>
      </c>
      <c r="R48" s="20" t="s">
        <v>179</v>
      </c>
      <c r="S48" s="20" t="s">
        <v>179</v>
      </c>
      <c r="T48" s="20" t="s">
        <v>179</v>
      </c>
      <c r="U48" s="20" t="s">
        <v>179</v>
      </c>
      <c r="V48" s="20" t="s">
        <v>179</v>
      </c>
      <c r="W48" s="20" t="s">
        <v>179</v>
      </c>
      <c r="X48" s="20" t="s">
        <v>179</v>
      </c>
      <c r="Y48" s="20" t="s">
        <v>179</v>
      </c>
      <c r="Z48" s="20" t="s">
        <v>179</v>
      </c>
      <c r="AA48" s="20" t="s">
        <v>179</v>
      </c>
      <c r="AB48" s="20" t="s">
        <v>179</v>
      </c>
      <c r="AC48" s="20" t="s">
        <v>179</v>
      </c>
      <c r="AD48" s="20" t="s">
        <v>179</v>
      </c>
      <c r="AE48" s="20" t="s">
        <v>179</v>
      </c>
    </row>
    <row r="49" spans="1:31" ht="110.25" outlineLevel="1" x14ac:dyDescent="0.2">
      <c r="A49" s="238"/>
      <c r="B49" s="238" t="s">
        <v>212</v>
      </c>
      <c r="C49" s="238" t="s">
        <v>179</v>
      </c>
      <c r="D49" s="17" t="s">
        <v>179</v>
      </c>
      <c r="E49" s="17" t="s">
        <v>179</v>
      </c>
      <c r="F49" s="17" t="s">
        <v>179</v>
      </c>
      <c r="G49" s="17" t="s">
        <v>179</v>
      </c>
      <c r="H49" s="17" t="s">
        <v>179</v>
      </c>
      <c r="I49" s="17" t="s">
        <v>179</v>
      </c>
      <c r="J49" s="17" t="s">
        <v>179</v>
      </c>
      <c r="K49" s="17" t="s">
        <v>179</v>
      </c>
      <c r="L49" s="251" t="s">
        <v>819</v>
      </c>
      <c r="M49" s="251" t="s">
        <v>816</v>
      </c>
      <c r="N49" s="273" t="s">
        <v>179</v>
      </c>
      <c r="O49" s="273" t="s">
        <v>179</v>
      </c>
      <c r="P49" s="274" t="s">
        <v>179</v>
      </c>
      <c r="Q49" s="18" t="s">
        <v>179</v>
      </c>
      <c r="R49" s="18" t="s">
        <v>179</v>
      </c>
      <c r="S49" s="18" t="s">
        <v>179</v>
      </c>
      <c r="T49" s="18" t="s">
        <v>179</v>
      </c>
      <c r="U49" s="21">
        <v>0</v>
      </c>
      <c r="V49" s="21">
        <v>0</v>
      </c>
      <c r="W49" s="231">
        <v>0</v>
      </c>
      <c r="X49" s="231">
        <v>0</v>
      </c>
      <c r="Y49" s="18" t="s">
        <v>179</v>
      </c>
      <c r="Z49" s="18" t="s">
        <v>179</v>
      </c>
      <c r="AA49" s="18" t="s">
        <v>464</v>
      </c>
      <c r="AB49" s="17" t="s">
        <v>464</v>
      </c>
      <c r="AC49" s="18" t="s">
        <v>815</v>
      </c>
      <c r="AD49" s="18" t="s">
        <v>816</v>
      </c>
      <c r="AE49" s="17" t="s">
        <v>816</v>
      </c>
    </row>
    <row r="50" spans="1:31" ht="63" outlineLevel="1" x14ac:dyDescent="0.2">
      <c r="A50" s="231"/>
      <c r="B50" s="231" t="s">
        <v>865</v>
      </c>
      <c r="C50" s="319" t="s">
        <v>179</v>
      </c>
      <c r="D50" s="319" t="s">
        <v>179</v>
      </c>
      <c r="E50" s="319" t="s">
        <v>179</v>
      </c>
      <c r="F50" s="319" t="s">
        <v>179</v>
      </c>
      <c r="G50" s="319" t="s">
        <v>179</v>
      </c>
      <c r="H50" s="319" t="s">
        <v>179</v>
      </c>
      <c r="I50" s="319" t="s">
        <v>179</v>
      </c>
      <c r="J50" s="319" t="s">
        <v>179</v>
      </c>
      <c r="K50" s="319" t="s">
        <v>179</v>
      </c>
      <c r="L50" s="251" t="s">
        <v>819</v>
      </c>
      <c r="M50" s="251" t="s">
        <v>816</v>
      </c>
      <c r="N50" s="273" t="s">
        <v>179</v>
      </c>
      <c r="O50" s="273" t="s">
        <v>179</v>
      </c>
      <c r="P50" s="273" t="s">
        <v>179</v>
      </c>
      <c r="Q50" s="273" t="s">
        <v>179</v>
      </c>
      <c r="R50" s="273" t="s">
        <v>179</v>
      </c>
      <c r="S50" s="273" t="s">
        <v>179</v>
      </c>
      <c r="T50" s="18" t="s">
        <v>179</v>
      </c>
      <c r="U50" s="21">
        <v>0.8</v>
      </c>
      <c r="V50" s="21">
        <v>1.26</v>
      </c>
      <c r="W50" s="273" t="s">
        <v>817</v>
      </c>
      <c r="X50" s="273" t="s">
        <v>874</v>
      </c>
      <c r="Y50" s="273" t="s">
        <v>179</v>
      </c>
      <c r="Z50" s="273" t="s">
        <v>179</v>
      </c>
      <c r="AA50" s="273" t="s">
        <v>464</v>
      </c>
      <c r="AB50" s="273" t="s">
        <v>464</v>
      </c>
      <c r="AC50" s="18" t="s">
        <v>815</v>
      </c>
      <c r="AD50" s="273" t="s">
        <v>816</v>
      </c>
      <c r="AE50" s="251" t="s">
        <v>816</v>
      </c>
    </row>
    <row r="51" spans="1:31" ht="78.75" outlineLevel="1" x14ac:dyDescent="0.2">
      <c r="A51" s="238"/>
      <c r="B51" s="238" t="s">
        <v>214</v>
      </c>
      <c r="C51" s="238" t="s">
        <v>179</v>
      </c>
      <c r="D51" s="251" t="s">
        <v>820</v>
      </c>
      <c r="E51" s="17" t="s">
        <v>179</v>
      </c>
      <c r="F51" s="17" t="s">
        <v>179</v>
      </c>
      <c r="G51" s="17" t="s">
        <v>179</v>
      </c>
      <c r="H51" s="17" t="s">
        <v>179</v>
      </c>
      <c r="I51" s="17" t="s">
        <v>179</v>
      </c>
      <c r="J51" s="17" t="s">
        <v>179</v>
      </c>
      <c r="K51" s="17" t="s">
        <v>179</v>
      </c>
      <c r="L51" s="251" t="s">
        <v>819</v>
      </c>
      <c r="M51" s="251" t="s">
        <v>816</v>
      </c>
      <c r="N51" s="273" t="s">
        <v>179</v>
      </c>
      <c r="O51" s="273" t="s">
        <v>179</v>
      </c>
      <c r="P51" s="274" t="s">
        <v>179</v>
      </c>
      <c r="Q51" s="18" t="s">
        <v>179</v>
      </c>
      <c r="R51" s="18" t="s">
        <v>179</v>
      </c>
      <c r="S51" s="18" t="s">
        <v>179</v>
      </c>
      <c r="T51" s="18" t="s">
        <v>179</v>
      </c>
      <c r="U51" s="21">
        <v>0</v>
      </c>
      <c r="V51" s="21">
        <v>0</v>
      </c>
      <c r="W51" s="231">
        <v>0</v>
      </c>
      <c r="X51" s="231">
        <v>0</v>
      </c>
      <c r="Y51" s="18" t="s">
        <v>179</v>
      </c>
      <c r="Z51" s="18" t="s">
        <v>179</v>
      </c>
      <c r="AA51" s="18" t="s">
        <v>817</v>
      </c>
      <c r="AB51" s="17" t="s">
        <v>817</v>
      </c>
      <c r="AC51" s="18" t="s">
        <v>815</v>
      </c>
      <c r="AD51" s="18" t="s">
        <v>816</v>
      </c>
      <c r="AE51" s="17" t="s">
        <v>816</v>
      </c>
    </row>
    <row r="52" spans="1:31" ht="94.5" outlineLevel="1" x14ac:dyDescent="0.2">
      <c r="A52" s="238"/>
      <c r="B52" s="238" t="s">
        <v>211</v>
      </c>
      <c r="C52" s="238" t="s">
        <v>179</v>
      </c>
      <c r="D52" s="251" t="s">
        <v>821</v>
      </c>
      <c r="E52" s="17" t="s">
        <v>179</v>
      </c>
      <c r="F52" s="17" t="s">
        <v>179</v>
      </c>
      <c r="G52" s="17" t="s">
        <v>179</v>
      </c>
      <c r="H52" s="17" t="s">
        <v>179</v>
      </c>
      <c r="I52" s="17" t="s">
        <v>179</v>
      </c>
      <c r="J52" s="17" t="s">
        <v>179</v>
      </c>
      <c r="K52" s="17" t="s">
        <v>179</v>
      </c>
      <c r="L52" s="251" t="s">
        <v>819</v>
      </c>
      <c r="M52" s="251" t="s">
        <v>816</v>
      </c>
      <c r="N52" s="273" t="s">
        <v>179</v>
      </c>
      <c r="O52" s="273" t="s">
        <v>179</v>
      </c>
      <c r="P52" s="274" t="s">
        <v>179</v>
      </c>
      <c r="Q52" s="18" t="s">
        <v>179</v>
      </c>
      <c r="R52" s="18" t="s">
        <v>179</v>
      </c>
      <c r="S52" s="18" t="s">
        <v>179</v>
      </c>
      <c r="T52" s="18" t="s">
        <v>179</v>
      </c>
      <c r="U52" s="21">
        <v>0</v>
      </c>
      <c r="V52" s="21">
        <v>0.16</v>
      </c>
      <c r="W52" s="231">
        <v>0</v>
      </c>
      <c r="X52" s="231">
        <v>1.1599999999999999</v>
      </c>
      <c r="Y52" s="18" t="s">
        <v>179</v>
      </c>
      <c r="Z52" s="18" t="s">
        <v>179</v>
      </c>
      <c r="AA52" s="18" t="s">
        <v>817</v>
      </c>
      <c r="AB52" s="17" t="s">
        <v>817</v>
      </c>
      <c r="AC52" s="18" t="s">
        <v>815</v>
      </c>
      <c r="AD52" s="18" t="s">
        <v>816</v>
      </c>
      <c r="AE52" s="17" t="s">
        <v>816</v>
      </c>
    </row>
    <row r="53" spans="1:31" ht="63" outlineLevel="1" x14ac:dyDescent="0.2">
      <c r="A53" s="238"/>
      <c r="B53" s="238" t="s">
        <v>814</v>
      </c>
      <c r="C53" s="238" t="s">
        <v>179</v>
      </c>
      <c r="D53" s="251" t="s">
        <v>822</v>
      </c>
      <c r="E53" s="17" t="s">
        <v>179</v>
      </c>
      <c r="F53" s="17" t="s">
        <v>179</v>
      </c>
      <c r="G53" s="17" t="s">
        <v>179</v>
      </c>
      <c r="H53" s="17" t="s">
        <v>179</v>
      </c>
      <c r="I53" s="17" t="s">
        <v>179</v>
      </c>
      <c r="J53" s="17" t="s">
        <v>179</v>
      </c>
      <c r="K53" s="17" t="s">
        <v>179</v>
      </c>
      <c r="L53" s="251" t="s">
        <v>819</v>
      </c>
      <c r="M53" s="251" t="s">
        <v>816</v>
      </c>
      <c r="N53" s="273" t="s">
        <v>179</v>
      </c>
      <c r="O53" s="273" t="s">
        <v>179</v>
      </c>
      <c r="P53" s="251" t="s">
        <v>179</v>
      </c>
      <c r="Q53" s="18" t="s">
        <v>179</v>
      </c>
      <c r="R53" s="18" t="s">
        <v>179</v>
      </c>
      <c r="S53" s="18" t="s">
        <v>179</v>
      </c>
      <c r="T53" s="18" t="s">
        <v>179</v>
      </c>
      <c r="U53" s="21">
        <v>0</v>
      </c>
      <c r="V53" s="21">
        <v>0.4</v>
      </c>
      <c r="W53" s="18" t="s">
        <v>73</v>
      </c>
      <c r="X53" s="18" t="s">
        <v>817</v>
      </c>
      <c r="Y53" s="18" t="s">
        <v>179</v>
      </c>
      <c r="Z53" s="18" t="s">
        <v>179</v>
      </c>
      <c r="AA53" s="18" t="s">
        <v>817</v>
      </c>
      <c r="AB53" s="18" t="s">
        <v>817</v>
      </c>
      <c r="AC53" s="273" t="s">
        <v>815</v>
      </c>
      <c r="AD53" s="18" t="s">
        <v>816</v>
      </c>
      <c r="AE53" s="17" t="s">
        <v>816</v>
      </c>
    </row>
    <row r="54" spans="1:31" s="360" customFormat="1" ht="51.75" customHeight="1" outlineLevel="1" x14ac:dyDescent="0.2">
      <c r="A54" s="231"/>
      <c r="B54" s="359" t="s">
        <v>887</v>
      </c>
      <c r="C54" s="319" t="s">
        <v>179</v>
      </c>
      <c r="D54" s="251" t="s">
        <v>179</v>
      </c>
      <c r="E54" s="251" t="s">
        <v>179</v>
      </c>
      <c r="F54" s="251" t="s">
        <v>179</v>
      </c>
      <c r="G54" s="251" t="s">
        <v>179</v>
      </c>
      <c r="H54" s="251" t="s">
        <v>179</v>
      </c>
      <c r="I54" s="251" t="s">
        <v>179</v>
      </c>
      <c r="J54" s="251" t="s">
        <v>923</v>
      </c>
      <c r="K54" s="251" t="s">
        <v>179</v>
      </c>
      <c r="L54" s="251" t="s">
        <v>819</v>
      </c>
      <c r="M54" s="251" t="s">
        <v>816</v>
      </c>
      <c r="N54" s="273" t="s">
        <v>179</v>
      </c>
      <c r="O54" s="273" t="s">
        <v>179</v>
      </c>
      <c r="P54" s="251" t="s">
        <v>179</v>
      </c>
      <c r="Q54" s="273" t="s">
        <v>179</v>
      </c>
      <c r="R54" s="273" t="s">
        <v>179</v>
      </c>
      <c r="S54" s="273" t="s">
        <v>179</v>
      </c>
      <c r="T54" s="273" t="s">
        <v>179</v>
      </c>
      <c r="U54" s="21">
        <v>0</v>
      </c>
      <c r="V54" s="21">
        <v>0</v>
      </c>
      <c r="W54" s="273" t="s">
        <v>73</v>
      </c>
      <c r="X54" s="273" t="s">
        <v>73</v>
      </c>
      <c r="Y54" s="273" t="s">
        <v>179</v>
      </c>
      <c r="Z54" s="273" t="s">
        <v>179</v>
      </c>
      <c r="AA54" s="273" t="s">
        <v>817</v>
      </c>
      <c r="AB54" s="273" t="s">
        <v>817</v>
      </c>
      <c r="AC54" s="273" t="s">
        <v>815</v>
      </c>
      <c r="AD54" s="273" t="s">
        <v>816</v>
      </c>
      <c r="AE54" s="251" t="s">
        <v>816</v>
      </c>
    </row>
    <row r="55" spans="1:31" ht="78.75" outlineLevel="1" x14ac:dyDescent="0.2">
      <c r="A55" s="238"/>
      <c r="B55" s="238" t="s">
        <v>220</v>
      </c>
      <c r="C55" s="238" t="s">
        <v>179</v>
      </c>
      <c r="D55" s="251" t="s">
        <v>822</v>
      </c>
      <c r="E55" s="17" t="s">
        <v>179</v>
      </c>
      <c r="F55" s="17" t="s">
        <v>179</v>
      </c>
      <c r="G55" s="17" t="s">
        <v>179</v>
      </c>
      <c r="H55" s="17" t="s">
        <v>179</v>
      </c>
      <c r="I55" s="17" t="s">
        <v>179</v>
      </c>
      <c r="J55" s="251" t="s">
        <v>923</v>
      </c>
      <c r="K55" s="17" t="s">
        <v>179</v>
      </c>
      <c r="L55" s="251" t="s">
        <v>819</v>
      </c>
      <c r="M55" s="251" t="s">
        <v>816</v>
      </c>
      <c r="N55" s="273" t="s">
        <v>179</v>
      </c>
      <c r="O55" s="273" t="s">
        <v>179</v>
      </c>
      <c r="P55" s="251" t="s">
        <v>179</v>
      </c>
      <c r="Q55" s="18" t="s">
        <v>179</v>
      </c>
      <c r="R55" s="18" t="s">
        <v>179</v>
      </c>
      <c r="S55" s="18" t="s">
        <v>179</v>
      </c>
      <c r="T55" s="18" t="s">
        <v>179</v>
      </c>
      <c r="U55" s="21">
        <v>0</v>
      </c>
      <c r="V55" s="21">
        <v>0</v>
      </c>
      <c r="W55" s="18" t="s">
        <v>73</v>
      </c>
      <c r="X55" s="18" t="s">
        <v>73</v>
      </c>
      <c r="Y55" s="18" t="s">
        <v>179</v>
      </c>
      <c r="Z55" s="18" t="s">
        <v>179</v>
      </c>
      <c r="AA55" s="18" t="s">
        <v>817</v>
      </c>
      <c r="AB55" s="18" t="s">
        <v>817</v>
      </c>
      <c r="AC55" s="18" t="s">
        <v>815</v>
      </c>
      <c r="AD55" s="18" t="s">
        <v>816</v>
      </c>
      <c r="AE55" s="17" t="s">
        <v>816</v>
      </c>
    </row>
    <row r="56" spans="1:31" ht="31.5" outlineLevel="1" x14ac:dyDescent="0.2">
      <c r="A56" s="241" t="s">
        <v>132</v>
      </c>
      <c r="B56" s="239" t="s">
        <v>133</v>
      </c>
      <c r="C56" s="230" t="s">
        <v>75</v>
      </c>
      <c r="D56" s="312" t="s">
        <v>179</v>
      </c>
      <c r="E56" s="312" t="s">
        <v>179</v>
      </c>
      <c r="F56" s="312" t="s">
        <v>179</v>
      </c>
      <c r="G56" s="312" t="s">
        <v>179</v>
      </c>
      <c r="H56" s="312" t="s">
        <v>179</v>
      </c>
      <c r="I56" s="312" t="s">
        <v>179</v>
      </c>
      <c r="J56" s="312" t="s">
        <v>179</v>
      </c>
      <c r="K56" s="312" t="s">
        <v>179</v>
      </c>
      <c r="L56" s="312" t="s">
        <v>179</v>
      </c>
      <c r="M56" s="251" t="s">
        <v>816</v>
      </c>
      <c r="N56" s="312" t="s">
        <v>179</v>
      </c>
      <c r="O56" s="312" t="s">
        <v>179</v>
      </c>
      <c r="P56" s="312" t="s">
        <v>179</v>
      </c>
      <c r="Q56" s="312" t="s">
        <v>179</v>
      </c>
      <c r="R56" s="312" t="s">
        <v>179</v>
      </c>
      <c r="S56" s="312" t="s">
        <v>179</v>
      </c>
      <c r="T56" s="312" t="s">
        <v>179</v>
      </c>
      <c r="U56" s="312" t="s">
        <v>179</v>
      </c>
      <c r="V56" s="312" t="s">
        <v>179</v>
      </c>
      <c r="W56" s="312" t="s">
        <v>179</v>
      </c>
      <c r="X56" s="312" t="s">
        <v>179</v>
      </c>
      <c r="Y56" s="312" t="s">
        <v>179</v>
      </c>
      <c r="Z56" s="312" t="s">
        <v>179</v>
      </c>
      <c r="AA56" s="312" t="s">
        <v>179</v>
      </c>
      <c r="AB56" s="312" t="s">
        <v>179</v>
      </c>
      <c r="AC56" s="312" t="s">
        <v>179</v>
      </c>
      <c r="AD56" s="312" t="s">
        <v>179</v>
      </c>
      <c r="AE56" s="312" t="s">
        <v>179</v>
      </c>
    </row>
    <row r="57" spans="1:31" ht="31.5" outlineLevel="1" x14ac:dyDescent="0.2">
      <c r="A57" s="241" t="s">
        <v>134</v>
      </c>
      <c r="B57" s="239" t="s">
        <v>135</v>
      </c>
      <c r="C57" s="230" t="s">
        <v>75</v>
      </c>
      <c r="D57" s="20" t="s">
        <v>179</v>
      </c>
      <c r="E57" s="20" t="s">
        <v>179</v>
      </c>
      <c r="F57" s="20" t="s">
        <v>179</v>
      </c>
      <c r="G57" s="20" t="s">
        <v>179</v>
      </c>
      <c r="H57" s="20" t="s">
        <v>179</v>
      </c>
      <c r="I57" s="20" t="s">
        <v>179</v>
      </c>
      <c r="J57" s="20" t="s">
        <v>179</v>
      </c>
      <c r="K57" s="20" t="s">
        <v>179</v>
      </c>
      <c r="L57" s="20" t="s">
        <v>179</v>
      </c>
      <c r="M57" s="251" t="s">
        <v>816</v>
      </c>
      <c r="N57" s="20" t="s">
        <v>179</v>
      </c>
      <c r="O57" s="20" t="s">
        <v>179</v>
      </c>
      <c r="P57" s="20" t="s">
        <v>179</v>
      </c>
      <c r="Q57" s="20" t="s">
        <v>179</v>
      </c>
      <c r="R57" s="20" t="s">
        <v>179</v>
      </c>
      <c r="S57" s="20" t="s">
        <v>179</v>
      </c>
      <c r="T57" s="20" t="s">
        <v>179</v>
      </c>
      <c r="U57" s="20" t="s">
        <v>179</v>
      </c>
      <c r="V57" s="20" t="s">
        <v>179</v>
      </c>
      <c r="W57" s="20" t="s">
        <v>179</v>
      </c>
      <c r="X57" s="20" t="s">
        <v>179</v>
      </c>
      <c r="Y57" s="20" t="s">
        <v>179</v>
      </c>
      <c r="Z57" s="20" t="s">
        <v>179</v>
      </c>
      <c r="AA57" s="20" t="s">
        <v>179</v>
      </c>
      <c r="AB57" s="20" t="s">
        <v>179</v>
      </c>
      <c r="AC57" s="20" t="s">
        <v>179</v>
      </c>
      <c r="AD57" s="20" t="s">
        <v>179</v>
      </c>
      <c r="AE57" s="20" t="s">
        <v>179</v>
      </c>
    </row>
    <row r="58" spans="1:31" ht="31.5" outlineLevel="1" x14ac:dyDescent="0.2">
      <c r="A58" s="241" t="s">
        <v>136</v>
      </c>
      <c r="B58" s="239" t="s">
        <v>137</v>
      </c>
      <c r="C58" s="230" t="s">
        <v>75</v>
      </c>
      <c r="D58" s="312" t="s">
        <v>179</v>
      </c>
      <c r="E58" s="312" t="s">
        <v>179</v>
      </c>
      <c r="F58" s="312" t="s">
        <v>179</v>
      </c>
      <c r="G58" s="312" t="s">
        <v>179</v>
      </c>
      <c r="H58" s="312" t="s">
        <v>179</v>
      </c>
      <c r="I58" s="312" t="s">
        <v>179</v>
      </c>
      <c r="J58" s="312" t="s">
        <v>179</v>
      </c>
      <c r="K58" s="312" t="s">
        <v>179</v>
      </c>
      <c r="L58" s="312" t="s">
        <v>179</v>
      </c>
      <c r="M58" s="251" t="s">
        <v>816</v>
      </c>
      <c r="N58" s="312" t="s">
        <v>179</v>
      </c>
      <c r="O58" s="312" t="s">
        <v>179</v>
      </c>
      <c r="P58" s="312" t="s">
        <v>179</v>
      </c>
      <c r="Q58" s="312" t="s">
        <v>179</v>
      </c>
      <c r="R58" s="312" t="s">
        <v>179</v>
      </c>
      <c r="S58" s="312" t="s">
        <v>179</v>
      </c>
      <c r="T58" s="312" t="s">
        <v>179</v>
      </c>
      <c r="U58" s="312" t="s">
        <v>179</v>
      </c>
      <c r="V58" s="312" t="s">
        <v>179</v>
      </c>
      <c r="W58" s="312" t="s">
        <v>179</v>
      </c>
      <c r="X58" s="312" t="s">
        <v>179</v>
      </c>
      <c r="Y58" s="312" t="s">
        <v>179</v>
      </c>
      <c r="Z58" s="312" t="s">
        <v>179</v>
      </c>
      <c r="AA58" s="312" t="s">
        <v>179</v>
      </c>
      <c r="AB58" s="312" t="s">
        <v>179</v>
      </c>
      <c r="AC58" s="312" t="s">
        <v>179</v>
      </c>
      <c r="AD58" s="312" t="s">
        <v>179</v>
      </c>
      <c r="AE58" s="312" t="s">
        <v>179</v>
      </c>
    </row>
    <row r="59" spans="1:31" ht="31.5" outlineLevel="1" x14ac:dyDescent="0.2">
      <c r="A59" s="241" t="s">
        <v>138</v>
      </c>
      <c r="B59" s="239" t="s">
        <v>139</v>
      </c>
      <c r="C59" s="230" t="s">
        <v>75</v>
      </c>
      <c r="D59" s="312" t="s">
        <v>179</v>
      </c>
      <c r="E59" s="312" t="s">
        <v>179</v>
      </c>
      <c r="F59" s="312" t="s">
        <v>179</v>
      </c>
      <c r="G59" s="312" t="s">
        <v>179</v>
      </c>
      <c r="H59" s="312" t="s">
        <v>179</v>
      </c>
      <c r="I59" s="312" t="s">
        <v>179</v>
      </c>
      <c r="J59" s="312" t="s">
        <v>179</v>
      </c>
      <c r="K59" s="312" t="s">
        <v>179</v>
      </c>
      <c r="L59" s="312" t="s">
        <v>179</v>
      </c>
      <c r="M59" s="251" t="s">
        <v>816</v>
      </c>
      <c r="N59" s="312" t="s">
        <v>179</v>
      </c>
      <c r="O59" s="312" t="s">
        <v>179</v>
      </c>
      <c r="P59" s="312" t="s">
        <v>179</v>
      </c>
      <c r="Q59" s="312" t="s">
        <v>179</v>
      </c>
      <c r="R59" s="312" t="s">
        <v>179</v>
      </c>
      <c r="S59" s="312" t="s">
        <v>179</v>
      </c>
      <c r="T59" s="312" t="s">
        <v>179</v>
      </c>
      <c r="U59" s="312" t="s">
        <v>179</v>
      </c>
      <c r="V59" s="312" t="s">
        <v>179</v>
      </c>
      <c r="W59" s="312" t="s">
        <v>179</v>
      </c>
      <c r="X59" s="312" t="s">
        <v>179</v>
      </c>
      <c r="Y59" s="312" t="s">
        <v>179</v>
      </c>
      <c r="Z59" s="312" t="s">
        <v>179</v>
      </c>
      <c r="AA59" s="312" t="s">
        <v>179</v>
      </c>
      <c r="AB59" s="312" t="s">
        <v>179</v>
      </c>
      <c r="AC59" s="312" t="s">
        <v>179</v>
      </c>
      <c r="AD59" s="312" t="s">
        <v>179</v>
      </c>
      <c r="AE59" s="312" t="s">
        <v>179</v>
      </c>
    </row>
    <row r="60" spans="1:31" ht="31.5" outlineLevel="1" x14ac:dyDescent="0.2">
      <c r="A60" s="241" t="s">
        <v>140</v>
      </c>
      <c r="B60" s="239" t="s">
        <v>141</v>
      </c>
      <c r="C60" s="230" t="s">
        <v>75</v>
      </c>
      <c r="D60" s="312" t="s">
        <v>179</v>
      </c>
      <c r="E60" s="312" t="s">
        <v>179</v>
      </c>
      <c r="F60" s="312" t="s">
        <v>179</v>
      </c>
      <c r="G60" s="312" t="s">
        <v>179</v>
      </c>
      <c r="H60" s="312" t="s">
        <v>179</v>
      </c>
      <c r="I60" s="312" t="s">
        <v>179</v>
      </c>
      <c r="J60" s="312" t="s">
        <v>179</v>
      </c>
      <c r="K60" s="312" t="s">
        <v>179</v>
      </c>
      <c r="L60" s="312" t="s">
        <v>179</v>
      </c>
      <c r="M60" s="251" t="s">
        <v>816</v>
      </c>
      <c r="N60" s="312" t="s">
        <v>179</v>
      </c>
      <c r="O60" s="312" t="s">
        <v>179</v>
      </c>
      <c r="P60" s="312" t="s">
        <v>179</v>
      </c>
      <c r="Q60" s="312" t="s">
        <v>179</v>
      </c>
      <c r="R60" s="312" t="s">
        <v>179</v>
      </c>
      <c r="S60" s="312" t="s">
        <v>179</v>
      </c>
      <c r="T60" s="312" t="s">
        <v>179</v>
      </c>
      <c r="U60" s="312" t="s">
        <v>179</v>
      </c>
      <c r="V60" s="312" t="s">
        <v>179</v>
      </c>
      <c r="W60" s="312" t="s">
        <v>179</v>
      </c>
      <c r="X60" s="312" t="s">
        <v>179</v>
      </c>
      <c r="Y60" s="312" t="s">
        <v>179</v>
      </c>
      <c r="Z60" s="312" t="s">
        <v>179</v>
      </c>
      <c r="AA60" s="312" t="s">
        <v>179</v>
      </c>
      <c r="AB60" s="312" t="s">
        <v>179</v>
      </c>
      <c r="AC60" s="312" t="s">
        <v>179</v>
      </c>
      <c r="AD60" s="312" t="s">
        <v>179</v>
      </c>
      <c r="AE60" s="312" t="s">
        <v>179</v>
      </c>
    </row>
    <row r="61" spans="1:31" ht="31.5" outlineLevel="1" x14ac:dyDescent="0.2">
      <c r="A61" s="241" t="s">
        <v>142</v>
      </c>
      <c r="B61" s="239" t="s">
        <v>143</v>
      </c>
      <c r="C61" s="230" t="s">
        <v>75</v>
      </c>
      <c r="D61" s="312" t="s">
        <v>179</v>
      </c>
      <c r="E61" s="312" t="s">
        <v>179</v>
      </c>
      <c r="F61" s="312" t="s">
        <v>179</v>
      </c>
      <c r="G61" s="312" t="s">
        <v>179</v>
      </c>
      <c r="H61" s="312" t="s">
        <v>179</v>
      </c>
      <c r="I61" s="312" t="s">
        <v>179</v>
      </c>
      <c r="J61" s="312" t="s">
        <v>179</v>
      </c>
      <c r="K61" s="312" t="s">
        <v>179</v>
      </c>
      <c r="L61" s="312" t="s">
        <v>179</v>
      </c>
      <c r="M61" s="251" t="s">
        <v>816</v>
      </c>
      <c r="N61" s="312" t="s">
        <v>179</v>
      </c>
      <c r="O61" s="312" t="s">
        <v>179</v>
      </c>
      <c r="P61" s="312" t="s">
        <v>179</v>
      </c>
      <c r="Q61" s="312" t="s">
        <v>179</v>
      </c>
      <c r="R61" s="312" t="s">
        <v>179</v>
      </c>
      <c r="S61" s="312" t="s">
        <v>179</v>
      </c>
      <c r="T61" s="312" t="s">
        <v>179</v>
      </c>
      <c r="U61" s="312" t="s">
        <v>179</v>
      </c>
      <c r="V61" s="312" t="s">
        <v>179</v>
      </c>
      <c r="W61" s="312" t="s">
        <v>179</v>
      </c>
      <c r="X61" s="312" t="s">
        <v>179</v>
      </c>
      <c r="Y61" s="312" t="s">
        <v>179</v>
      </c>
      <c r="Z61" s="312" t="s">
        <v>179</v>
      </c>
      <c r="AA61" s="312" t="s">
        <v>179</v>
      </c>
      <c r="AB61" s="312" t="s">
        <v>179</v>
      </c>
      <c r="AC61" s="312" t="s">
        <v>179</v>
      </c>
      <c r="AD61" s="312" t="s">
        <v>179</v>
      </c>
      <c r="AE61" s="312" t="s">
        <v>179</v>
      </c>
    </row>
    <row r="62" spans="1:31" ht="47.25" outlineLevel="1" x14ac:dyDescent="0.2">
      <c r="A62" s="241" t="s">
        <v>144</v>
      </c>
      <c r="B62" s="239" t="s">
        <v>145</v>
      </c>
      <c r="C62" s="230" t="s">
        <v>75</v>
      </c>
      <c r="D62" s="312" t="s">
        <v>179</v>
      </c>
      <c r="E62" s="312" t="s">
        <v>179</v>
      </c>
      <c r="F62" s="312" t="s">
        <v>179</v>
      </c>
      <c r="G62" s="312" t="s">
        <v>179</v>
      </c>
      <c r="H62" s="312" t="s">
        <v>179</v>
      </c>
      <c r="I62" s="312" t="s">
        <v>179</v>
      </c>
      <c r="J62" s="312" t="s">
        <v>179</v>
      </c>
      <c r="K62" s="312" t="s">
        <v>179</v>
      </c>
      <c r="L62" s="312" t="s">
        <v>179</v>
      </c>
      <c r="M62" s="251" t="s">
        <v>816</v>
      </c>
      <c r="N62" s="312" t="s">
        <v>179</v>
      </c>
      <c r="O62" s="312" t="s">
        <v>179</v>
      </c>
      <c r="P62" s="312" t="s">
        <v>179</v>
      </c>
      <c r="Q62" s="312" t="s">
        <v>179</v>
      </c>
      <c r="R62" s="312" t="s">
        <v>179</v>
      </c>
      <c r="S62" s="312" t="s">
        <v>179</v>
      </c>
      <c r="T62" s="312" t="s">
        <v>179</v>
      </c>
      <c r="U62" s="312" t="s">
        <v>179</v>
      </c>
      <c r="V62" s="312" t="s">
        <v>179</v>
      </c>
      <c r="W62" s="312" t="s">
        <v>179</v>
      </c>
      <c r="X62" s="312" t="s">
        <v>179</v>
      </c>
      <c r="Y62" s="312" t="s">
        <v>179</v>
      </c>
      <c r="Z62" s="312" t="s">
        <v>179</v>
      </c>
      <c r="AA62" s="312" t="s">
        <v>179</v>
      </c>
      <c r="AB62" s="312" t="s">
        <v>179</v>
      </c>
      <c r="AC62" s="312" t="s">
        <v>179</v>
      </c>
      <c r="AD62" s="312" t="s">
        <v>179</v>
      </c>
      <c r="AE62" s="312" t="s">
        <v>179</v>
      </c>
    </row>
    <row r="63" spans="1:31" ht="59.25" customHeight="1" outlineLevel="1" x14ac:dyDescent="0.2">
      <c r="A63" s="242"/>
      <c r="B63" s="18" t="s">
        <v>863</v>
      </c>
      <c r="C63" s="319" t="s">
        <v>179</v>
      </c>
      <c r="D63" s="251" t="s">
        <v>179</v>
      </c>
      <c r="E63" s="251" t="s">
        <v>179</v>
      </c>
      <c r="F63" s="251" t="s">
        <v>179</v>
      </c>
      <c r="G63" s="251" t="s">
        <v>179</v>
      </c>
      <c r="H63" s="251" t="s">
        <v>179</v>
      </c>
      <c r="I63" s="251" t="s">
        <v>179</v>
      </c>
      <c r="J63" s="251" t="s">
        <v>179</v>
      </c>
      <c r="K63" s="251" t="s">
        <v>179</v>
      </c>
      <c r="L63" s="251" t="s">
        <v>819</v>
      </c>
      <c r="M63" s="251" t="s">
        <v>816</v>
      </c>
      <c r="N63" s="251" t="s">
        <v>179</v>
      </c>
      <c r="O63" s="251" t="s">
        <v>179</v>
      </c>
      <c r="P63" s="251" t="s">
        <v>179</v>
      </c>
      <c r="Q63" s="251" t="s">
        <v>179</v>
      </c>
      <c r="R63" s="251" t="s">
        <v>179</v>
      </c>
      <c r="S63" s="251" t="s">
        <v>179</v>
      </c>
      <c r="T63" s="251" t="s">
        <v>179</v>
      </c>
      <c r="U63" s="251" t="s">
        <v>179</v>
      </c>
      <c r="V63" s="251" t="s">
        <v>179</v>
      </c>
      <c r="W63" s="251" t="s">
        <v>179</v>
      </c>
      <c r="X63" s="251" t="s">
        <v>179</v>
      </c>
      <c r="Y63" s="251" t="s">
        <v>179</v>
      </c>
      <c r="Z63" s="251" t="s">
        <v>179</v>
      </c>
      <c r="AA63" s="251" t="s">
        <v>919</v>
      </c>
      <c r="AB63" s="251" t="s">
        <v>919</v>
      </c>
      <c r="AC63" s="251" t="s">
        <v>913</v>
      </c>
      <c r="AD63" s="251" t="s">
        <v>179</v>
      </c>
      <c r="AE63" s="251" t="s">
        <v>179</v>
      </c>
    </row>
    <row r="64" spans="1:31" ht="47.25" outlineLevel="1" x14ac:dyDescent="0.2">
      <c r="A64" s="241" t="s">
        <v>146</v>
      </c>
      <c r="B64" s="239" t="s">
        <v>147</v>
      </c>
      <c r="C64" s="230" t="s">
        <v>75</v>
      </c>
      <c r="D64" s="20" t="s">
        <v>179</v>
      </c>
      <c r="E64" s="20" t="s">
        <v>179</v>
      </c>
      <c r="F64" s="20" t="s">
        <v>179</v>
      </c>
      <c r="G64" s="20" t="s">
        <v>179</v>
      </c>
      <c r="H64" s="20" t="s">
        <v>179</v>
      </c>
      <c r="I64" s="20" t="s">
        <v>179</v>
      </c>
      <c r="J64" s="20" t="s">
        <v>179</v>
      </c>
      <c r="K64" s="20" t="s">
        <v>179</v>
      </c>
      <c r="L64" s="20" t="s">
        <v>179</v>
      </c>
      <c r="M64" s="251" t="s">
        <v>816</v>
      </c>
      <c r="N64" s="20" t="s">
        <v>179</v>
      </c>
      <c r="O64" s="20" t="s">
        <v>179</v>
      </c>
      <c r="P64" s="20" t="s">
        <v>179</v>
      </c>
      <c r="Q64" s="20" t="s">
        <v>179</v>
      </c>
      <c r="R64" s="20" t="s">
        <v>179</v>
      </c>
      <c r="S64" s="20" t="s">
        <v>179</v>
      </c>
      <c r="T64" s="20" t="s">
        <v>179</v>
      </c>
      <c r="U64" s="20" t="s">
        <v>179</v>
      </c>
      <c r="V64" s="20" t="s">
        <v>179</v>
      </c>
      <c r="W64" s="20" t="s">
        <v>179</v>
      </c>
      <c r="X64" s="20" t="s">
        <v>179</v>
      </c>
      <c r="Y64" s="20" t="s">
        <v>179</v>
      </c>
      <c r="Z64" s="20" t="s">
        <v>179</v>
      </c>
      <c r="AA64" s="20" t="s">
        <v>179</v>
      </c>
      <c r="AB64" s="20" t="s">
        <v>179</v>
      </c>
      <c r="AC64" s="20" t="s">
        <v>179</v>
      </c>
      <c r="AD64" s="20" t="s">
        <v>179</v>
      </c>
      <c r="AE64" s="20" t="s">
        <v>179</v>
      </c>
    </row>
    <row r="65" spans="1:31" ht="63" outlineLevel="1" x14ac:dyDescent="0.2">
      <c r="A65" s="238"/>
      <c r="B65" s="16" t="s">
        <v>180</v>
      </c>
      <c r="C65" s="16" t="s">
        <v>179</v>
      </c>
      <c r="D65" s="273" t="s">
        <v>179</v>
      </c>
      <c r="E65" s="273" t="s">
        <v>179</v>
      </c>
      <c r="F65" s="273" t="s">
        <v>179</v>
      </c>
      <c r="G65" s="273" t="s">
        <v>179</v>
      </c>
      <c r="H65" s="273" t="s">
        <v>179</v>
      </c>
      <c r="I65" s="273" t="s">
        <v>179</v>
      </c>
      <c r="J65" s="273" t="s">
        <v>179</v>
      </c>
      <c r="K65" s="273" t="s">
        <v>179</v>
      </c>
      <c r="L65" s="251" t="s">
        <v>819</v>
      </c>
      <c r="M65" s="251" t="s">
        <v>816</v>
      </c>
      <c r="N65" s="273" t="s">
        <v>179</v>
      </c>
      <c r="O65" s="273" t="s">
        <v>179</v>
      </c>
      <c r="P65" s="251" t="s">
        <v>179</v>
      </c>
      <c r="Q65" s="251" t="s">
        <v>179</v>
      </c>
      <c r="R65" s="251" t="s">
        <v>179</v>
      </c>
      <c r="S65" s="251" t="s">
        <v>179</v>
      </c>
      <c r="T65" s="251" t="s">
        <v>179</v>
      </c>
      <c r="U65" s="251" t="s">
        <v>179</v>
      </c>
      <c r="V65" s="251" t="s">
        <v>179</v>
      </c>
      <c r="W65" s="251" t="s">
        <v>179</v>
      </c>
      <c r="X65" s="251" t="s">
        <v>179</v>
      </c>
      <c r="Y65" s="251" t="s">
        <v>179</v>
      </c>
      <c r="Z65" s="251" t="s">
        <v>179</v>
      </c>
      <c r="AA65" s="273" t="s">
        <v>464</v>
      </c>
      <c r="AB65" s="273" t="s">
        <v>464</v>
      </c>
      <c r="AC65" s="273" t="s">
        <v>916</v>
      </c>
      <c r="AD65" s="273" t="s">
        <v>816</v>
      </c>
      <c r="AE65" s="273" t="s">
        <v>816</v>
      </c>
    </row>
    <row r="66" spans="1:31" ht="63" outlineLevel="1" x14ac:dyDescent="0.2">
      <c r="A66" s="238"/>
      <c r="B66" s="16" t="s">
        <v>181</v>
      </c>
      <c r="C66" s="16" t="s">
        <v>179</v>
      </c>
      <c r="D66" s="273" t="s">
        <v>179</v>
      </c>
      <c r="E66" s="273" t="s">
        <v>179</v>
      </c>
      <c r="F66" s="273" t="s">
        <v>179</v>
      </c>
      <c r="G66" s="273" t="s">
        <v>179</v>
      </c>
      <c r="H66" s="273" t="s">
        <v>179</v>
      </c>
      <c r="I66" s="273" t="s">
        <v>179</v>
      </c>
      <c r="J66" s="273" t="s">
        <v>179</v>
      </c>
      <c r="K66" s="273" t="s">
        <v>179</v>
      </c>
      <c r="L66" s="251" t="s">
        <v>819</v>
      </c>
      <c r="M66" s="251" t="s">
        <v>816</v>
      </c>
      <c r="N66" s="273" t="s">
        <v>179</v>
      </c>
      <c r="O66" s="273" t="s">
        <v>179</v>
      </c>
      <c r="P66" s="251" t="s">
        <v>179</v>
      </c>
      <c r="Q66" s="251" t="s">
        <v>179</v>
      </c>
      <c r="R66" s="251" t="s">
        <v>179</v>
      </c>
      <c r="S66" s="251" t="s">
        <v>179</v>
      </c>
      <c r="T66" s="251" t="s">
        <v>179</v>
      </c>
      <c r="U66" s="251" t="s">
        <v>179</v>
      </c>
      <c r="V66" s="251" t="s">
        <v>179</v>
      </c>
      <c r="W66" s="251" t="s">
        <v>179</v>
      </c>
      <c r="X66" s="251" t="s">
        <v>179</v>
      </c>
      <c r="Y66" s="251" t="s">
        <v>179</v>
      </c>
      <c r="Z66" s="251" t="s">
        <v>179</v>
      </c>
      <c r="AA66" s="273" t="s">
        <v>464</v>
      </c>
      <c r="AB66" s="273" t="s">
        <v>464</v>
      </c>
      <c r="AC66" s="273" t="s">
        <v>916</v>
      </c>
      <c r="AD66" s="251" t="s">
        <v>816</v>
      </c>
      <c r="AE66" s="251" t="s">
        <v>816</v>
      </c>
    </row>
    <row r="67" spans="1:31" ht="63" outlineLevel="1" x14ac:dyDescent="0.2">
      <c r="A67" s="238"/>
      <c r="B67" s="16" t="s">
        <v>182</v>
      </c>
      <c r="C67" s="16" t="s">
        <v>179</v>
      </c>
      <c r="D67" s="273" t="s">
        <v>179</v>
      </c>
      <c r="E67" s="273" t="s">
        <v>179</v>
      </c>
      <c r="F67" s="273" t="s">
        <v>179</v>
      </c>
      <c r="G67" s="273" t="s">
        <v>179</v>
      </c>
      <c r="H67" s="273" t="s">
        <v>179</v>
      </c>
      <c r="I67" s="273" t="s">
        <v>179</v>
      </c>
      <c r="J67" s="273" t="s">
        <v>179</v>
      </c>
      <c r="K67" s="273" t="s">
        <v>179</v>
      </c>
      <c r="L67" s="251" t="s">
        <v>819</v>
      </c>
      <c r="M67" s="251" t="s">
        <v>816</v>
      </c>
      <c r="N67" s="273" t="s">
        <v>179</v>
      </c>
      <c r="O67" s="273" t="s">
        <v>179</v>
      </c>
      <c r="P67" s="251" t="s">
        <v>179</v>
      </c>
      <c r="Q67" s="251" t="s">
        <v>179</v>
      </c>
      <c r="R67" s="251" t="s">
        <v>179</v>
      </c>
      <c r="S67" s="251" t="s">
        <v>179</v>
      </c>
      <c r="T67" s="251" t="s">
        <v>179</v>
      </c>
      <c r="U67" s="251" t="s">
        <v>179</v>
      </c>
      <c r="V67" s="251" t="s">
        <v>179</v>
      </c>
      <c r="W67" s="251" t="s">
        <v>179</v>
      </c>
      <c r="X67" s="251" t="s">
        <v>179</v>
      </c>
      <c r="Y67" s="251" t="s">
        <v>179</v>
      </c>
      <c r="Z67" s="251" t="s">
        <v>179</v>
      </c>
      <c r="AA67" s="273" t="s">
        <v>464</v>
      </c>
      <c r="AB67" s="273" t="s">
        <v>464</v>
      </c>
      <c r="AC67" s="273" t="s">
        <v>916</v>
      </c>
      <c r="AD67" s="251" t="s">
        <v>816</v>
      </c>
      <c r="AE67" s="251" t="s">
        <v>816</v>
      </c>
    </row>
    <row r="68" spans="1:31" ht="63" outlineLevel="1" x14ac:dyDescent="0.2">
      <c r="A68" s="238"/>
      <c r="B68" s="16" t="s">
        <v>183</v>
      </c>
      <c r="C68" s="16" t="s">
        <v>179</v>
      </c>
      <c r="D68" s="273" t="s">
        <v>179</v>
      </c>
      <c r="E68" s="273" t="s">
        <v>179</v>
      </c>
      <c r="F68" s="273" t="s">
        <v>179</v>
      </c>
      <c r="G68" s="273" t="s">
        <v>179</v>
      </c>
      <c r="H68" s="273" t="s">
        <v>179</v>
      </c>
      <c r="I68" s="273" t="s">
        <v>179</v>
      </c>
      <c r="J68" s="273" t="s">
        <v>179</v>
      </c>
      <c r="K68" s="273" t="s">
        <v>179</v>
      </c>
      <c r="L68" s="251" t="s">
        <v>819</v>
      </c>
      <c r="M68" s="251" t="s">
        <v>816</v>
      </c>
      <c r="N68" s="273" t="s">
        <v>179</v>
      </c>
      <c r="O68" s="273" t="s">
        <v>179</v>
      </c>
      <c r="P68" s="251" t="s">
        <v>179</v>
      </c>
      <c r="Q68" s="251" t="s">
        <v>179</v>
      </c>
      <c r="R68" s="251" t="s">
        <v>179</v>
      </c>
      <c r="S68" s="251" t="s">
        <v>179</v>
      </c>
      <c r="T68" s="251" t="s">
        <v>179</v>
      </c>
      <c r="U68" s="251" t="s">
        <v>179</v>
      </c>
      <c r="V68" s="251" t="s">
        <v>179</v>
      </c>
      <c r="W68" s="251" t="s">
        <v>179</v>
      </c>
      <c r="X68" s="251" t="s">
        <v>179</v>
      </c>
      <c r="Y68" s="251" t="s">
        <v>179</v>
      </c>
      <c r="Z68" s="251" t="s">
        <v>179</v>
      </c>
      <c r="AA68" s="273" t="s">
        <v>464</v>
      </c>
      <c r="AB68" s="273" t="s">
        <v>464</v>
      </c>
      <c r="AC68" s="273" t="s">
        <v>916</v>
      </c>
      <c r="AD68" s="251" t="s">
        <v>816</v>
      </c>
      <c r="AE68" s="251" t="s">
        <v>816</v>
      </c>
    </row>
    <row r="69" spans="1:31" ht="63" outlineLevel="1" x14ac:dyDescent="0.2">
      <c r="A69" s="238"/>
      <c r="B69" s="16" t="s">
        <v>184</v>
      </c>
      <c r="C69" s="16" t="s">
        <v>179</v>
      </c>
      <c r="D69" s="273" t="s">
        <v>179</v>
      </c>
      <c r="E69" s="273" t="s">
        <v>179</v>
      </c>
      <c r="F69" s="273" t="s">
        <v>179</v>
      </c>
      <c r="G69" s="273" t="s">
        <v>179</v>
      </c>
      <c r="H69" s="273" t="s">
        <v>179</v>
      </c>
      <c r="I69" s="273" t="s">
        <v>179</v>
      </c>
      <c r="J69" s="273" t="s">
        <v>179</v>
      </c>
      <c r="K69" s="273" t="s">
        <v>179</v>
      </c>
      <c r="L69" s="251" t="s">
        <v>819</v>
      </c>
      <c r="M69" s="251" t="s">
        <v>816</v>
      </c>
      <c r="N69" s="273" t="s">
        <v>179</v>
      </c>
      <c r="O69" s="273" t="s">
        <v>179</v>
      </c>
      <c r="P69" s="251" t="s">
        <v>179</v>
      </c>
      <c r="Q69" s="251" t="s">
        <v>179</v>
      </c>
      <c r="R69" s="251" t="s">
        <v>179</v>
      </c>
      <c r="S69" s="251" t="s">
        <v>179</v>
      </c>
      <c r="T69" s="251" t="s">
        <v>179</v>
      </c>
      <c r="U69" s="251" t="s">
        <v>179</v>
      </c>
      <c r="V69" s="251" t="s">
        <v>179</v>
      </c>
      <c r="W69" s="251" t="s">
        <v>179</v>
      </c>
      <c r="X69" s="251" t="s">
        <v>179</v>
      </c>
      <c r="Y69" s="251" t="s">
        <v>179</v>
      </c>
      <c r="Z69" s="251" t="s">
        <v>179</v>
      </c>
      <c r="AA69" s="273" t="s">
        <v>464</v>
      </c>
      <c r="AB69" s="273" t="s">
        <v>464</v>
      </c>
      <c r="AC69" s="273" t="s">
        <v>916</v>
      </c>
      <c r="AD69" s="251" t="s">
        <v>816</v>
      </c>
      <c r="AE69" s="251" t="s">
        <v>816</v>
      </c>
    </row>
    <row r="70" spans="1:31" ht="63" outlineLevel="1" x14ac:dyDescent="0.2">
      <c r="A70" s="238"/>
      <c r="B70" s="16" t="s">
        <v>185</v>
      </c>
      <c r="C70" s="16" t="s">
        <v>179</v>
      </c>
      <c r="D70" s="273" t="s">
        <v>179</v>
      </c>
      <c r="E70" s="273" t="s">
        <v>179</v>
      </c>
      <c r="F70" s="273" t="s">
        <v>179</v>
      </c>
      <c r="G70" s="273" t="s">
        <v>179</v>
      </c>
      <c r="H70" s="273" t="s">
        <v>179</v>
      </c>
      <c r="I70" s="273" t="s">
        <v>179</v>
      </c>
      <c r="J70" s="273" t="s">
        <v>179</v>
      </c>
      <c r="K70" s="273" t="s">
        <v>179</v>
      </c>
      <c r="L70" s="251" t="s">
        <v>819</v>
      </c>
      <c r="M70" s="251" t="s">
        <v>816</v>
      </c>
      <c r="N70" s="273" t="s">
        <v>179</v>
      </c>
      <c r="O70" s="273" t="s">
        <v>179</v>
      </c>
      <c r="P70" s="251" t="s">
        <v>179</v>
      </c>
      <c r="Q70" s="251" t="s">
        <v>179</v>
      </c>
      <c r="R70" s="251" t="s">
        <v>179</v>
      </c>
      <c r="S70" s="251" t="s">
        <v>179</v>
      </c>
      <c r="T70" s="251" t="s">
        <v>179</v>
      </c>
      <c r="U70" s="251" t="s">
        <v>179</v>
      </c>
      <c r="V70" s="251" t="s">
        <v>179</v>
      </c>
      <c r="W70" s="251" t="s">
        <v>179</v>
      </c>
      <c r="X70" s="251" t="s">
        <v>179</v>
      </c>
      <c r="Y70" s="251" t="s">
        <v>179</v>
      </c>
      <c r="Z70" s="251" t="s">
        <v>179</v>
      </c>
      <c r="AA70" s="273" t="s">
        <v>464</v>
      </c>
      <c r="AB70" s="273" t="s">
        <v>464</v>
      </c>
      <c r="AC70" s="273" t="s">
        <v>916</v>
      </c>
      <c r="AD70" s="251" t="s">
        <v>816</v>
      </c>
      <c r="AE70" s="251" t="s">
        <v>816</v>
      </c>
    </row>
    <row r="71" spans="1:31" ht="63" outlineLevel="1" x14ac:dyDescent="0.2">
      <c r="A71" s="238"/>
      <c r="B71" s="16" t="s">
        <v>186</v>
      </c>
      <c r="C71" s="16" t="s">
        <v>179</v>
      </c>
      <c r="D71" s="273" t="s">
        <v>179</v>
      </c>
      <c r="E71" s="273" t="s">
        <v>179</v>
      </c>
      <c r="F71" s="273" t="s">
        <v>179</v>
      </c>
      <c r="G71" s="273" t="s">
        <v>179</v>
      </c>
      <c r="H71" s="273" t="s">
        <v>179</v>
      </c>
      <c r="I71" s="273" t="s">
        <v>179</v>
      </c>
      <c r="J71" s="273" t="s">
        <v>179</v>
      </c>
      <c r="K71" s="273" t="s">
        <v>179</v>
      </c>
      <c r="L71" s="251" t="s">
        <v>819</v>
      </c>
      <c r="M71" s="251" t="s">
        <v>816</v>
      </c>
      <c r="N71" s="273" t="s">
        <v>179</v>
      </c>
      <c r="O71" s="273" t="s">
        <v>179</v>
      </c>
      <c r="P71" s="251" t="s">
        <v>179</v>
      </c>
      <c r="Q71" s="251" t="s">
        <v>179</v>
      </c>
      <c r="R71" s="251" t="s">
        <v>179</v>
      </c>
      <c r="S71" s="251" t="s">
        <v>179</v>
      </c>
      <c r="T71" s="251" t="s">
        <v>179</v>
      </c>
      <c r="U71" s="251" t="s">
        <v>179</v>
      </c>
      <c r="V71" s="251" t="s">
        <v>179</v>
      </c>
      <c r="W71" s="251" t="s">
        <v>179</v>
      </c>
      <c r="X71" s="251" t="s">
        <v>179</v>
      </c>
      <c r="Y71" s="251" t="s">
        <v>179</v>
      </c>
      <c r="Z71" s="251" t="s">
        <v>179</v>
      </c>
      <c r="AA71" s="273" t="s">
        <v>464</v>
      </c>
      <c r="AB71" s="273" t="s">
        <v>464</v>
      </c>
      <c r="AC71" s="273" t="s">
        <v>916</v>
      </c>
      <c r="AD71" s="251" t="s">
        <v>816</v>
      </c>
      <c r="AE71" s="251" t="s">
        <v>816</v>
      </c>
    </row>
    <row r="72" spans="1:31" ht="63" outlineLevel="1" x14ac:dyDescent="0.2">
      <c r="A72" s="238"/>
      <c r="B72" s="16" t="s">
        <v>187</v>
      </c>
      <c r="C72" s="16" t="s">
        <v>179</v>
      </c>
      <c r="D72" s="273" t="s">
        <v>179</v>
      </c>
      <c r="E72" s="273" t="s">
        <v>179</v>
      </c>
      <c r="F72" s="273" t="s">
        <v>179</v>
      </c>
      <c r="G72" s="273" t="s">
        <v>179</v>
      </c>
      <c r="H72" s="273" t="s">
        <v>179</v>
      </c>
      <c r="I72" s="273" t="s">
        <v>179</v>
      </c>
      <c r="J72" s="273" t="s">
        <v>179</v>
      </c>
      <c r="K72" s="273" t="s">
        <v>179</v>
      </c>
      <c r="L72" s="251" t="s">
        <v>819</v>
      </c>
      <c r="M72" s="251" t="s">
        <v>816</v>
      </c>
      <c r="N72" s="273" t="s">
        <v>179</v>
      </c>
      <c r="O72" s="273" t="s">
        <v>179</v>
      </c>
      <c r="P72" s="251" t="s">
        <v>179</v>
      </c>
      <c r="Q72" s="251" t="s">
        <v>179</v>
      </c>
      <c r="R72" s="251" t="s">
        <v>179</v>
      </c>
      <c r="S72" s="251" t="s">
        <v>179</v>
      </c>
      <c r="T72" s="251" t="s">
        <v>179</v>
      </c>
      <c r="U72" s="251" t="s">
        <v>179</v>
      </c>
      <c r="V72" s="251" t="s">
        <v>179</v>
      </c>
      <c r="W72" s="251" t="s">
        <v>179</v>
      </c>
      <c r="X72" s="251" t="s">
        <v>179</v>
      </c>
      <c r="Y72" s="251" t="s">
        <v>179</v>
      </c>
      <c r="Z72" s="251" t="s">
        <v>179</v>
      </c>
      <c r="AA72" s="273" t="s">
        <v>464</v>
      </c>
      <c r="AB72" s="273" t="s">
        <v>464</v>
      </c>
      <c r="AC72" s="273" t="s">
        <v>916</v>
      </c>
      <c r="AD72" s="251" t="s">
        <v>816</v>
      </c>
      <c r="AE72" s="251" t="s">
        <v>816</v>
      </c>
    </row>
    <row r="73" spans="1:31" ht="63" outlineLevel="1" x14ac:dyDescent="0.2">
      <c r="A73" s="238"/>
      <c r="B73" s="16" t="s">
        <v>188</v>
      </c>
      <c r="C73" s="16" t="s">
        <v>179</v>
      </c>
      <c r="D73" s="273" t="s">
        <v>179</v>
      </c>
      <c r="E73" s="273" t="s">
        <v>179</v>
      </c>
      <c r="F73" s="273" t="s">
        <v>179</v>
      </c>
      <c r="G73" s="273" t="s">
        <v>179</v>
      </c>
      <c r="H73" s="273" t="s">
        <v>179</v>
      </c>
      <c r="I73" s="273" t="s">
        <v>179</v>
      </c>
      <c r="J73" s="273" t="s">
        <v>179</v>
      </c>
      <c r="K73" s="273" t="s">
        <v>179</v>
      </c>
      <c r="L73" s="251" t="s">
        <v>819</v>
      </c>
      <c r="M73" s="251" t="s">
        <v>816</v>
      </c>
      <c r="N73" s="273" t="s">
        <v>179</v>
      </c>
      <c r="O73" s="273" t="s">
        <v>179</v>
      </c>
      <c r="P73" s="251" t="s">
        <v>179</v>
      </c>
      <c r="Q73" s="251" t="s">
        <v>179</v>
      </c>
      <c r="R73" s="251" t="s">
        <v>179</v>
      </c>
      <c r="S73" s="251" t="s">
        <v>179</v>
      </c>
      <c r="T73" s="251" t="s">
        <v>179</v>
      </c>
      <c r="U73" s="251" t="s">
        <v>179</v>
      </c>
      <c r="V73" s="251" t="s">
        <v>179</v>
      </c>
      <c r="W73" s="251" t="s">
        <v>179</v>
      </c>
      <c r="X73" s="251" t="s">
        <v>179</v>
      </c>
      <c r="Y73" s="251" t="s">
        <v>179</v>
      </c>
      <c r="Z73" s="251" t="s">
        <v>179</v>
      </c>
      <c r="AA73" s="273" t="s">
        <v>464</v>
      </c>
      <c r="AB73" s="273" t="s">
        <v>464</v>
      </c>
      <c r="AC73" s="273" t="s">
        <v>916</v>
      </c>
      <c r="AD73" s="251" t="s">
        <v>816</v>
      </c>
      <c r="AE73" s="251" t="s">
        <v>816</v>
      </c>
    </row>
    <row r="74" spans="1:31" ht="63" outlineLevel="1" x14ac:dyDescent="0.2">
      <c r="A74" s="238"/>
      <c r="B74" s="16" t="s">
        <v>218</v>
      </c>
      <c r="C74" s="16" t="s">
        <v>179</v>
      </c>
      <c r="D74" s="273" t="s">
        <v>179</v>
      </c>
      <c r="E74" s="273" t="s">
        <v>179</v>
      </c>
      <c r="F74" s="273" t="s">
        <v>179</v>
      </c>
      <c r="G74" s="273" t="s">
        <v>179</v>
      </c>
      <c r="H74" s="273" t="s">
        <v>179</v>
      </c>
      <c r="I74" s="273" t="s">
        <v>179</v>
      </c>
      <c r="J74" s="273" t="s">
        <v>179</v>
      </c>
      <c r="K74" s="273" t="s">
        <v>179</v>
      </c>
      <c r="L74" s="251" t="s">
        <v>819</v>
      </c>
      <c r="M74" s="251" t="s">
        <v>816</v>
      </c>
      <c r="N74" s="273" t="s">
        <v>179</v>
      </c>
      <c r="O74" s="273" t="s">
        <v>179</v>
      </c>
      <c r="P74" s="251" t="s">
        <v>179</v>
      </c>
      <c r="Q74" s="251" t="s">
        <v>179</v>
      </c>
      <c r="R74" s="251" t="s">
        <v>179</v>
      </c>
      <c r="S74" s="251" t="s">
        <v>179</v>
      </c>
      <c r="T74" s="251" t="s">
        <v>179</v>
      </c>
      <c r="U74" s="251" t="s">
        <v>179</v>
      </c>
      <c r="V74" s="251" t="s">
        <v>179</v>
      </c>
      <c r="W74" s="251" t="s">
        <v>179</v>
      </c>
      <c r="X74" s="251" t="s">
        <v>179</v>
      </c>
      <c r="Y74" s="251" t="s">
        <v>179</v>
      </c>
      <c r="Z74" s="251" t="s">
        <v>179</v>
      </c>
      <c r="AA74" s="273" t="s">
        <v>461</v>
      </c>
      <c r="AB74" s="273" t="s">
        <v>461</v>
      </c>
      <c r="AC74" s="273" t="s">
        <v>916</v>
      </c>
      <c r="AD74" s="251" t="s">
        <v>816</v>
      </c>
      <c r="AE74" s="251" t="s">
        <v>816</v>
      </c>
    </row>
    <row r="75" spans="1:31" ht="63" outlineLevel="1" x14ac:dyDescent="0.2">
      <c r="A75" s="238"/>
      <c r="B75" s="16" t="s">
        <v>219</v>
      </c>
      <c r="C75" s="16" t="s">
        <v>179</v>
      </c>
      <c r="D75" s="273" t="s">
        <v>179</v>
      </c>
      <c r="E75" s="273" t="s">
        <v>179</v>
      </c>
      <c r="F75" s="273" t="s">
        <v>179</v>
      </c>
      <c r="G75" s="273" t="s">
        <v>179</v>
      </c>
      <c r="H75" s="273" t="s">
        <v>179</v>
      </c>
      <c r="I75" s="273" t="s">
        <v>179</v>
      </c>
      <c r="J75" s="273" t="s">
        <v>179</v>
      </c>
      <c r="K75" s="273" t="s">
        <v>179</v>
      </c>
      <c r="L75" s="251" t="s">
        <v>819</v>
      </c>
      <c r="M75" s="251" t="s">
        <v>816</v>
      </c>
      <c r="N75" s="273" t="s">
        <v>179</v>
      </c>
      <c r="O75" s="273" t="s">
        <v>179</v>
      </c>
      <c r="P75" s="251" t="s">
        <v>179</v>
      </c>
      <c r="Q75" s="251" t="s">
        <v>179</v>
      </c>
      <c r="R75" s="251" t="s">
        <v>179</v>
      </c>
      <c r="S75" s="251" t="s">
        <v>179</v>
      </c>
      <c r="T75" s="251" t="s">
        <v>179</v>
      </c>
      <c r="U75" s="251" t="s">
        <v>179</v>
      </c>
      <c r="V75" s="251" t="s">
        <v>179</v>
      </c>
      <c r="W75" s="251" t="s">
        <v>179</v>
      </c>
      <c r="X75" s="251" t="s">
        <v>179</v>
      </c>
      <c r="Y75" s="251" t="s">
        <v>179</v>
      </c>
      <c r="Z75" s="251" t="s">
        <v>179</v>
      </c>
      <c r="AA75" s="273" t="s">
        <v>461</v>
      </c>
      <c r="AB75" s="273" t="s">
        <v>461</v>
      </c>
      <c r="AC75" s="273" t="s">
        <v>916</v>
      </c>
      <c r="AD75" s="251" t="s">
        <v>816</v>
      </c>
      <c r="AE75" s="251" t="s">
        <v>816</v>
      </c>
    </row>
    <row r="76" spans="1:31" ht="47.25" outlineLevel="1" x14ac:dyDescent="0.2">
      <c r="A76" s="241" t="s">
        <v>148</v>
      </c>
      <c r="B76" s="239" t="s">
        <v>149</v>
      </c>
      <c r="C76" s="230" t="s">
        <v>75</v>
      </c>
      <c r="D76" s="312" t="s">
        <v>179</v>
      </c>
      <c r="E76" s="312" t="s">
        <v>179</v>
      </c>
      <c r="F76" s="312" t="s">
        <v>179</v>
      </c>
      <c r="G76" s="312" t="s">
        <v>179</v>
      </c>
      <c r="H76" s="312" t="s">
        <v>179</v>
      </c>
      <c r="I76" s="312" t="s">
        <v>179</v>
      </c>
      <c r="J76" s="312" t="s">
        <v>179</v>
      </c>
      <c r="K76" s="312" t="s">
        <v>179</v>
      </c>
      <c r="L76" s="312" t="s">
        <v>179</v>
      </c>
      <c r="M76" s="312" t="s">
        <v>179</v>
      </c>
      <c r="N76" s="312" t="s">
        <v>179</v>
      </c>
      <c r="O76" s="312" t="s">
        <v>179</v>
      </c>
      <c r="P76" s="312" t="s">
        <v>179</v>
      </c>
      <c r="Q76" s="312" t="s">
        <v>179</v>
      </c>
      <c r="R76" s="312" t="s">
        <v>179</v>
      </c>
      <c r="S76" s="312" t="s">
        <v>179</v>
      </c>
      <c r="T76" s="312" t="s">
        <v>179</v>
      </c>
      <c r="U76" s="312" t="s">
        <v>179</v>
      </c>
      <c r="V76" s="312" t="s">
        <v>179</v>
      </c>
      <c r="W76" s="312" t="s">
        <v>179</v>
      </c>
      <c r="X76" s="312" t="s">
        <v>179</v>
      </c>
      <c r="Y76" s="312" t="s">
        <v>179</v>
      </c>
      <c r="Z76" s="312" t="s">
        <v>179</v>
      </c>
      <c r="AA76" s="312" t="s">
        <v>179</v>
      </c>
      <c r="AB76" s="312" t="s">
        <v>179</v>
      </c>
      <c r="AC76" s="312" t="s">
        <v>179</v>
      </c>
      <c r="AD76" s="312" t="s">
        <v>179</v>
      </c>
      <c r="AE76" s="312" t="s">
        <v>179</v>
      </c>
    </row>
    <row r="77" spans="1:31" ht="47.25" outlineLevel="1" x14ac:dyDescent="0.2">
      <c r="A77" s="241" t="s">
        <v>150</v>
      </c>
      <c r="B77" s="239" t="s">
        <v>151</v>
      </c>
      <c r="C77" s="230" t="s">
        <v>75</v>
      </c>
      <c r="D77" s="312" t="s">
        <v>179</v>
      </c>
      <c r="E77" s="312" t="s">
        <v>179</v>
      </c>
      <c r="F77" s="312" t="s">
        <v>179</v>
      </c>
      <c r="G77" s="312" t="s">
        <v>179</v>
      </c>
      <c r="H77" s="312" t="s">
        <v>179</v>
      </c>
      <c r="I77" s="312" t="s">
        <v>179</v>
      </c>
      <c r="J77" s="312" t="s">
        <v>179</v>
      </c>
      <c r="K77" s="312" t="s">
        <v>179</v>
      </c>
      <c r="L77" s="312" t="s">
        <v>179</v>
      </c>
      <c r="M77" s="312" t="s">
        <v>179</v>
      </c>
      <c r="N77" s="312" t="s">
        <v>179</v>
      </c>
      <c r="O77" s="312" t="s">
        <v>179</v>
      </c>
      <c r="P77" s="312" t="s">
        <v>179</v>
      </c>
      <c r="Q77" s="312" t="s">
        <v>179</v>
      </c>
      <c r="R77" s="312" t="s">
        <v>179</v>
      </c>
      <c r="S77" s="312" t="s">
        <v>179</v>
      </c>
      <c r="T77" s="312" t="s">
        <v>179</v>
      </c>
      <c r="U77" s="312" t="s">
        <v>179</v>
      </c>
      <c r="V77" s="312" t="s">
        <v>179</v>
      </c>
      <c r="W77" s="312" t="s">
        <v>179</v>
      </c>
      <c r="X77" s="312" t="s">
        <v>179</v>
      </c>
      <c r="Y77" s="312" t="s">
        <v>179</v>
      </c>
      <c r="Z77" s="312" t="s">
        <v>179</v>
      </c>
      <c r="AA77" s="312" t="s">
        <v>179</v>
      </c>
      <c r="AB77" s="312" t="s">
        <v>179</v>
      </c>
      <c r="AC77" s="312" t="s">
        <v>179</v>
      </c>
      <c r="AD77" s="312" t="s">
        <v>179</v>
      </c>
      <c r="AE77" s="312" t="s">
        <v>179</v>
      </c>
    </row>
    <row r="78" spans="1:31" ht="47.25" outlineLevel="1" x14ac:dyDescent="0.2">
      <c r="A78" s="241" t="s">
        <v>152</v>
      </c>
      <c r="B78" s="239" t="s">
        <v>153</v>
      </c>
      <c r="C78" s="230" t="s">
        <v>75</v>
      </c>
      <c r="D78" s="312" t="s">
        <v>179</v>
      </c>
      <c r="E78" s="312" t="s">
        <v>179</v>
      </c>
      <c r="F78" s="312" t="s">
        <v>179</v>
      </c>
      <c r="G78" s="312" t="s">
        <v>179</v>
      </c>
      <c r="H78" s="312" t="s">
        <v>179</v>
      </c>
      <c r="I78" s="312" t="s">
        <v>179</v>
      </c>
      <c r="J78" s="312" t="s">
        <v>179</v>
      </c>
      <c r="K78" s="312" t="s">
        <v>179</v>
      </c>
      <c r="L78" s="312" t="s">
        <v>179</v>
      </c>
      <c r="M78" s="312" t="s">
        <v>179</v>
      </c>
      <c r="N78" s="312" t="s">
        <v>179</v>
      </c>
      <c r="O78" s="312" t="s">
        <v>179</v>
      </c>
      <c r="P78" s="312" t="s">
        <v>179</v>
      </c>
      <c r="Q78" s="312" t="s">
        <v>179</v>
      </c>
      <c r="R78" s="312" t="s">
        <v>179</v>
      </c>
      <c r="S78" s="312" t="s">
        <v>179</v>
      </c>
      <c r="T78" s="312" t="s">
        <v>179</v>
      </c>
      <c r="U78" s="312" t="s">
        <v>179</v>
      </c>
      <c r="V78" s="312" t="s">
        <v>179</v>
      </c>
      <c r="W78" s="312" t="s">
        <v>179</v>
      </c>
      <c r="X78" s="312" t="s">
        <v>179</v>
      </c>
      <c r="Y78" s="312" t="s">
        <v>179</v>
      </c>
      <c r="Z78" s="312" t="s">
        <v>179</v>
      </c>
      <c r="AA78" s="312" t="s">
        <v>179</v>
      </c>
      <c r="AB78" s="312" t="s">
        <v>179</v>
      </c>
      <c r="AC78" s="312" t="s">
        <v>179</v>
      </c>
      <c r="AD78" s="312" t="s">
        <v>179</v>
      </c>
      <c r="AE78" s="312" t="s">
        <v>179</v>
      </c>
    </row>
    <row r="79" spans="1:31" ht="31.5" outlineLevel="1" x14ac:dyDescent="0.2">
      <c r="A79" s="241" t="s">
        <v>154</v>
      </c>
      <c r="B79" s="239" t="s">
        <v>155</v>
      </c>
      <c r="C79" s="230" t="s">
        <v>75</v>
      </c>
      <c r="D79" s="312" t="s">
        <v>179</v>
      </c>
      <c r="E79" s="312" t="s">
        <v>179</v>
      </c>
      <c r="F79" s="312" t="s">
        <v>179</v>
      </c>
      <c r="G79" s="312" t="s">
        <v>179</v>
      </c>
      <c r="H79" s="312" t="s">
        <v>179</v>
      </c>
      <c r="I79" s="312" t="s">
        <v>179</v>
      </c>
      <c r="J79" s="312" t="s">
        <v>179</v>
      </c>
      <c r="K79" s="312" t="s">
        <v>179</v>
      </c>
      <c r="L79" s="312" t="s">
        <v>179</v>
      </c>
      <c r="M79" s="312" t="s">
        <v>179</v>
      </c>
      <c r="N79" s="312" t="s">
        <v>179</v>
      </c>
      <c r="O79" s="312" t="s">
        <v>179</v>
      </c>
      <c r="P79" s="312" t="s">
        <v>179</v>
      </c>
      <c r="Q79" s="312" t="s">
        <v>179</v>
      </c>
      <c r="R79" s="312" t="s">
        <v>179</v>
      </c>
      <c r="S79" s="312" t="s">
        <v>179</v>
      </c>
      <c r="T79" s="312" t="s">
        <v>179</v>
      </c>
      <c r="U79" s="312" t="s">
        <v>179</v>
      </c>
      <c r="V79" s="312" t="s">
        <v>179</v>
      </c>
      <c r="W79" s="312" t="s">
        <v>179</v>
      </c>
      <c r="X79" s="312" t="s">
        <v>179</v>
      </c>
      <c r="Y79" s="312" t="s">
        <v>179</v>
      </c>
      <c r="Z79" s="312" t="s">
        <v>179</v>
      </c>
      <c r="AA79" s="312" t="s">
        <v>179</v>
      </c>
      <c r="AB79" s="312" t="s">
        <v>179</v>
      </c>
      <c r="AC79" s="312" t="s">
        <v>179</v>
      </c>
      <c r="AD79" s="312" t="s">
        <v>179</v>
      </c>
      <c r="AE79" s="312" t="s">
        <v>179</v>
      </c>
    </row>
    <row r="80" spans="1:31" ht="47.25" outlineLevel="1" x14ac:dyDescent="0.2">
      <c r="A80" s="241" t="s">
        <v>156</v>
      </c>
      <c r="B80" s="239" t="s">
        <v>157</v>
      </c>
      <c r="C80" s="230" t="s">
        <v>75</v>
      </c>
      <c r="D80" s="312" t="s">
        <v>179</v>
      </c>
      <c r="E80" s="312" t="s">
        <v>179</v>
      </c>
      <c r="F80" s="312" t="s">
        <v>179</v>
      </c>
      <c r="G80" s="312" t="s">
        <v>179</v>
      </c>
      <c r="H80" s="312" t="s">
        <v>179</v>
      </c>
      <c r="I80" s="312" t="s">
        <v>179</v>
      </c>
      <c r="J80" s="312" t="s">
        <v>179</v>
      </c>
      <c r="K80" s="312" t="s">
        <v>179</v>
      </c>
      <c r="L80" s="312" t="s">
        <v>179</v>
      </c>
      <c r="M80" s="312" t="s">
        <v>179</v>
      </c>
      <c r="N80" s="312" t="s">
        <v>179</v>
      </c>
      <c r="O80" s="312" t="s">
        <v>179</v>
      </c>
      <c r="P80" s="312" t="s">
        <v>179</v>
      </c>
      <c r="Q80" s="312" t="s">
        <v>179</v>
      </c>
      <c r="R80" s="312" t="s">
        <v>179</v>
      </c>
      <c r="S80" s="312" t="s">
        <v>179</v>
      </c>
      <c r="T80" s="312" t="s">
        <v>179</v>
      </c>
      <c r="U80" s="312" t="s">
        <v>179</v>
      </c>
      <c r="V80" s="312" t="s">
        <v>179</v>
      </c>
      <c r="W80" s="312" t="s">
        <v>179</v>
      </c>
      <c r="X80" s="312" t="s">
        <v>179</v>
      </c>
      <c r="Y80" s="312" t="s">
        <v>179</v>
      </c>
      <c r="Z80" s="312" t="s">
        <v>179</v>
      </c>
      <c r="AA80" s="312" t="s">
        <v>179</v>
      </c>
      <c r="AB80" s="312" t="s">
        <v>179</v>
      </c>
      <c r="AC80" s="312" t="s">
        <v>179</v>
      </c>
      <c r="AD80" s="312" t="s">
        <v>179</v>
      </c>
      <c r="AE80" s="312" t="s">
        <v>179</v>
      </c>
    </row>
    <row r="81" spans="1:31" ht="63" outlineLevel="1" x14ac:dyDescent="0.2">
      <c r="A81" s="241" t="s">
        <v>158</v>
      </c>
      <c r="B81" s="239" t="s">
        <v>159</v>
      </c>
      <c r="C81" s="230" t="s">
        <v>75</v>
      </c>
      <c r="D81" s="312" t="s">
        <v>179</v>
      </c>
      <c r="E81" s="312" t="s">
        <v>179</v>
      </c>
      <c r="F81" s="312" t="s">
        <v>179</v>
      </c>
      <c r="G81" s="312" t="s">
        <v>179</v>
      </c>
      <c r="H81" s="312" t="s">
        <v>179</v>
      </c>
      <c r="I81" s="312" t="s">
        <v>179</v>
      </c>
      <c r="J81" s="312" t="s">
        <v>179</v>
      </c>
      <c r="K81" s="312" t="s">
        <v>179</v>
      </c>
      <c r="L81" s="312" t="s">
        <v>179</v>
      </c>
      <c r="M81" s="312" t="s">
        <v>179</v>
      </c>
      <c r="N81" s="312" t="s">
        <v>179</v>
      </c>
      <c r="O81" s="312" t="s">
        <v>179</v>
      </c>
      <c r="P81" s="312" t="s">
        <v>179</v>
      </c>
      <c r="Q81" s="312" t="s">
        <v>179</v>
      </c>
      <c r="R81" s="312" t="s">
        <v>179</v>
      </c>
      <c r="S81" s="312" t="s">
        <v>179</v>
      </c>
      <c r="T81" s="312" t="s">
        <v>179</v>
      </c>
      <c r="U81" s="312" t="s">
        <v>179</v>
      </c>
      <c r="V81" s="312" t="s">
        <v>179</v>
      </c>
      <c r="W81" s="312" t="s">
        <v>179</v>
      </c>
      <c r="X81" s="312" t="s">
        <v>179</v>
      </c>
      <c r="Y81" s="312" t="s">
        <v>179</v>
      </c>
      <c r="Z81" s="312" t="s">
        <v>179</v>
      </c>
      <c r="AA81" s="312" t="s">
        <v>179</v>
      </c>
      <c r="AB81" s="312" t="s">
        <v>179</v>
      </c>
      <c r="AC81" s="312" t="s">
        <v>179</v>
      </c>
      <c r="AD81" s="312" t="s">
        <v>179</v>
      </c>
      <c r="AE81" s="312" t="s">
        <v>179</v>
      </c>
    </row>
    <row r="82" spans="1:31" ht="63" outlineLevel="1" x14ac:dyDescent="0.2">
      <c r="A82" s="241" t="s">
        <v>160</v>
      </c>
      <c r="B82" s="239" t="s">
        <v>161</v>
      </c>
      <c r="C82" s="230" t="s">
        <v>75</v>
      </c>
      <c r="D82" s="312" t="s">
        <v>179</v>
      </c>
      <c r="E82" s="312" t="s">
        <v>179</v>
      </c>
      <c r="F82" s="312" t="s">
        <v>179</v>
      </c>
      <c r="G82" s="312" t="s">
        <v>179</v>
      </c>
      <c r="H82" s="312" t="s">
        <v>179</v>
      </c>
      <c r="I82" s="312" t="s">
        <v>179</v>
      </c>
      <c r="J82" s="312" t="s">
        <v>179</v>
      </c>
      <c r="K82" s="312" t="s">
        <v>179</v>
      </c>
      <c r="L82" s="312" t="s">
        <v>179</v>
      </c>
      <c r="M82" s="312" t="s">
        <v>179</v>
      </c>
      <c r="N82" s="312" t="s">
        <v>179</v>
      </c>
      <c r="O82" s="312" t="s">
        <v>179</v>
      </c>
      <c r="P82" s="312" t="s">
        <v>179</v>
      </c>
      <c r="Q82" s="312" t="s">
        <v>179</v>
      </c>
      <c r="R82" s="312" t="s">
        <v>179</v>
      </c>
      <c r="S82" s="312" t="s">
        <v>179</v>
      </c>
      <c r="T82" s="312" t="s">
        <v>179</v>
      </c>
      <c r="U82" s="312" t="s">
        <v>179</v>
      </c>
      <c r="V82" s="312" t="s">
        <v>179</v>
      </c>
      <c r="W82" s="312" t="s">
        <v>179</v>
      </c>
      <c r="X82" s="312" t="s">
        <v>179</v>
      </c>
      <c r="Y82" s="312" t="s">
        <v>179</v>
      </c>
      <c r="Z82" s="312" t="s">
        <v>179</v>
      </c>
      <c r="AA82" s="312" t="s">
        <v>179</v>
      </c>
      <c r="AB82" s="312" t="s">
        <v>179</v>
      </c>
      <c r="AC82" s="312" t="s">
        <v>179</v>
      </c>
      <c r="AD82" s="312" t="s">
        <v>179</v>
      </c>
      <c r="AE82" s="312" t="s">
        <v>179</v>
      </c>
    </row>
    <row r="83" spans="1:31" ht="47.25" outlineLevel="1" x14ac:dyDescent="0.2">
      <c r="A83" s="241" t="s">
        <v>162</v>
      </c>
      <c r="B83" s="239" t="s">
        <v>163</v>
      </c>
      <c r="C83" s="230" t="s">
        <v>75</v>
      </c>
      <c r="D83" s="312" t="s">
        <v>179</v>
      </c>
      <c r="E83" s="312" t="s">
        <v>179</v>
      </c>
      <c r="F83" s="312" t="s">
        <v>179</v>
      </c>
      <c r="G83" s="312" t="s">
        <v>179</v>
      </c>
      <c r="H83" s="312" t="s">
        <v>179</v>
      </c>
      <c r="I83" s="312" t="s">
        <v>179</v>
      </c>
      <c r="J83" s="312" t="s">
        <v>179</v>
      </c>
      <c r="K83" s="312" t="s">
        <v>179</v>
      </c>
      <c r="L83" s="312" t="s">
        <v>179</v>
      </c>
      <c r="M83" s="312" t="s">
        <v>179</v>
      </c>
      <c r="N83" s="312" t="s">
        <v>179</v>
      </c>
      <c r="O83" s="312" t="s">
        <v>179</v>
      </c>
      <c r="P83" s="312" t="s">
        <v>179</v>
      </c>
      <c r="Q83" s="312" t="s">
        <v>179</v>
      </c>
      <c r="R83" s="312" t="s">
        <v>179</v>
      </c>
      <c r="S83" s="312" t="s">
        <v>179</v>
      </c>
      <c r="T83" s="312" t="s">
        <v>179</v>
      </c>
      <c r="U83" s="312" t="s">
        <v>179</v>
      </c>
      <c r="V83" s="312" t="s">
        <v>179</v>
      </c>
      <c r="W83" s="312" t="s">
        <v>179</v>
      </c>
      <c r="X83" s="312" t="s">
        <v>179</v>
      </c>
      <c r="Y83" s="312" t="s">
        <v>179</v>
      </c>
      <c r="Z83" s="312" t="s">
        <v>179</v>
      </c>
      <c r="AA83" s="312" t="s">
        <v>179</v>
      </c>
      <c r="AB83" s="312" t="s">
        <v>179</v>
      </c>
      <c r="AC83" s="312" t="s">
        <v>179</v>
      </c>
      <c r="AD83" s="312" t="s">
        <v>179</v>
      </c>
      <c r="AE83" s="312" t="s">
        <v>179</v>
      </c>
    </row>
    <row r="84" spans="1:31" ht="31.5" outlineLevel="1" x14ac:dyDescent="0.2">
      <c r="A84" s="241" t="s">
        <v>164</v>
      </c>
      <c r="B84" s="239" t="s">
        <v>165</v>
      </c>
      <c r="C84" s="230" t="s">
        <v>75</v>
      </c>
      <c r="D84" s="20" t="s">
        <v>179</v>
      </c>
      <c r="E84" s="20" t="s">
        <v>179</v>
      </c>
      <c r="F84" s="20" t="s">
        <v>179</v>
      </c>
      <c r="G84" s="20" t="s">
        <v>179</v>
      </c>
      <c r="H84" s="20" t="s">
        <v>179</v>
      </c>
      <c r="I84" s="20" t="s">
        <v>179</v>
      </c>
      <c r="J84" s="20" t="s">
        <v>179</v>
      </c>
      <c r="K84" s="20" t="s">
        <v>179</v>
      </c>
      <c r="L84" s="20" t="s">
        <v>179</v>
      </c>
      <c r="M84" s="20" t="s">
        <v>179</v>
      </c>
      <c r="N84" s="20" t="s">
        <v>179</v>
      </c>
      <c r="O84" s="20" t="s">
        <v>179</v>
      </c>
      <c r="P84" s="20" t="s">
        <v>179</v>
      </c>
      <c r="Q84" s="20" t="s">
        <v>179</v>
      </c>
      <c r="R84" s="20" t="s">
        <v>179</v>
      </c>
      <c r="S84" s="20" t="s">
        <v>179</v>
      </c>
      <c r="T84" s="20" t="s">
        <v>179</v>
      </c>
      <c r="U84" s="20" t="s">
        <v>179</v>
      </c>
      <c r="V84" s="20" t="s">
        <v>179</v>
      </c>
      <c r="W84" s="20" t="s">
        <v>179</v>
      </c>
      <c r="X84" s="20" t="s">
        <v>179</v>
      </c>
      <c r="Y84" s="20" t="s">
        <v>179</v>
      </c>
      <c r="Z84" s="20" t="s">
        <v>179</v>
      </c>
      <c r="AA84" s="20" t="s">
        <v>179</v>
      </c>
      <c r="AB84" s="20" t="s">
        <v>179</v>
      </c>
      <c r="AC84" s="20" t="s">
        <v>179</v>
      </c>
      <c r="AD84" s="20" t="s">
        <v>179</v>
      </c>
      <c r="AE84" s="20" t="s">
        <v>179</v>
      </c>
    </row>
    <row r="85" spans="1:31" ht="63" outlineLevel="1" x14ac:dyDescent="0.2">
      <c r="A85" s="238"/>
      <c r="B85" s="238" t="s">
        <v>811</v>
      </c>
      <c r="C85" s="238" t="s">
        <v>179</v>
      </c>
      <c r="D85" s="17" t="s">
        <v>179</v>
      </c>
      <c r="E85" s="18" t="s">
        <v>179</v>
      </c>
      <c r="F85" s="18" t="s">
        <v>179</v>
      </c>
      <c r="G85" s="17" t="s">
        <v>179</v>
      </c>
      <c r="H85" s="18" t="s">
        <v>179</v>
      </c>
      <c r="I85" s="18" t="s">
        <v>179</v>
      </c>
      <c r="J85" s="17" t="s">
        <v>179</v>
      </c>
      <c r="K85" s="18" t="s">
        <v>179</v>
      </c>
      <c r="L85" s="273" t="s">
        <v>819</v>
      </c>
      <c r="M85" s="251" t="s">
        <v>816</v>
      </c>
      <c r="N85" s="273" t="s">
        <v>179</v>
      </c>
      <c r="O85" s="273" t="s">
        <v>179</v>
      </c>
      <c r="P85" s="251" t="s">
        <v>179</v>
      </c>
      <c r="Q85" s="273" t="s">
        <v>179</v>
      </c>
      <c r="R85" s="273" t="s">
        <v>179</v>
      </c>
      <c r="S85" s="17" t="s">
        <v>179</v>
      </c>
      <c r="T85" s="319" t="s">
        <v>179</v>
      </c>
      <c r="U85" s="21">
        <v>0</v>
      </c>
      <c r="V85" s="21">
        <v>0</v>
      </c>
      <c r="W85" s="231">
        <v>0</v>
      </c>
      <c r="X85" s="18" t="s">
        <v>73</v>
      </c>
      <c r="Y85" s="17" t="s">
        <v>179</v>
      </c>
      <c r="Z85" s="18" t="s">
        <v>179</v>
      </c>
      <c r="AA85" s="18" t="s">
        <v>73</v>
      </c>
      <c r="AB85" s="251" t="s">
        <v>73</v>
      </c>
      <c r="AC85" s="18" t="s">
        <v>179</v>
      </c>
      <c r="AD85" s="18" t="s">
        <v>816</v>
      </c>
      <c r="AE85" s="17" t="s">
        <v>816</v>
      </c>
    </row>
    <row r="86" spans="1:31" ht="78.75" outlineLevel="1" x14ac:dyDescent="0.2">
      <c r="A86" s="238"/>
      <c r="B86" s="238" t="s">
        <v>780</v>
      </c>
      <c r="C86" s="238" t="s">
        <v>179</v>
      </c>
      <c r="D86" s="17" t="s">
        <v>179</v>
      </c>
      <c r="E86" s="17" t="s">
        <v>179</v>
      </c>
      <c r="F86" s="17" t="s">
        <v>179</v>
      </c>
      <c r="G86" s="17" t="s">
        <v>179</v>
      </c>
      <c r="H86" s="17" t="s">
        <v>179</v>
      </c>
      <c r="I86" s="17" t="s">
        <v>179</v>
      </c>
      <c r="J86" s="17" t="s">
        <v>179</v>
      </c>
      <c r="K86" s="17" t="s">
        <v>179</v>
      </c>
      <c r="L86" s="273" t="s">
        <v>819</v>
      </c>
      <c r="M86" s="251" t="s">
        <v>816</v>
      </c>
      <c r="N86" s="273" t="s">
        <v>179</v>
      </c>
      <c r="O86" s="273" t="s">
        <v>179</v>
      </c>
      <c r="P86" s="251" t="s">
        <v>179</v>
      </c>
      <c r="Q86" s="273" t="s">
        <v>179</v>
      </c>
      <c r="R86" s="273" t="s">
        <v>179</v>
      </c>
      <c r="S86" s="18" t="s">
        <v>179</v>
      </c>
      <c r="T86" s="319" t="s">
        <v>179</v>
      </c>
      <c r="U86" s="21">
        <v>0</v>
      </c>
      <c r="V86" s="21">
        <v>0.4</v>
      </c>
      <c r="W86" s="231">
        <v>0</v>
      </c>
      <c r="X86" s="231">
        <v>0.4</v>
      </c>
      <c r="Y86" s="17" t="s">
        <v>179</v>
      </c>
      <c r="Z86" s="17" t="s">
        <v>179</v>
      </c>
      <c r="AA86" s="18" t="s">
        <v>464</v>
      </c>
      <c r="AB86" s="17" t="s">
        <v>464</v>
      </c>
      <c r="AC86" s="18" t="s">
        <v>818</v>
      </c>
      <c r="AD86" s="18" t="s">
        <v>816</v>
      </c>
      <c r="AE86" s="18" t="s">
        <v>816</v>
      </c>
    </row>
    <row r="87" spans="1:31" ht="66" customHeight="1" outlineLevel="1" x14ac:dyDescent="0.2">
      <c r="A87" s="238"/>
      <c r="B87" s="16" t="s">
        <v>866</v>
      </c>
      <c r="C87" s="319" t="s">
        <v>179</v>
      </c>
      <c r="D87" s="319" t="s">
        <v>179</v>
      </c>
      <c r="E87" s="319" t="s">
        <v>179</v>
      </c>
      <c r="F87" s="319" t="s">
        <v>179</v>
      </c>
      <c r="G87" s="319" t="s">
        <v>179</v>
      </c>
      <c r="H87" s="319" t="s">
        <v>179</v>
      </c>
      <c r="I87" s="319" t="s">
        <v>179</v>
      </c>
      <c r="J87" s="319" t="s">
        <v>179</v>
      </c>
      <c r="K87" s="319" t="s">
        <v>179</v>
      </c>
      <c r="L87" s="273" t="s">
        <v>819</v>
      </c>
      <c r="M87" s="251" t="s">
        <v>816</v>
      </c>
      <c r="N87" s="273" t="s">
        <v>179</v>
      </c>
      <c r="O87" s="273" t="s">
        <v>179</v>
      </c>
      <c r="P87" s="273" t="s">
        <v>179</v>
      </c>
      <c r="Q87" s="273" t="s">
        <v>179</v>
      </c>
      <c r="R87" s="273" t="s">
        <v>179</v>
      </c>
      <c r="S87" s="273" t="s">
        <v>179</v>
      </c>
      <c r="T87" s="319" t="s">
        <v>179</v>
      </c>
      <c r="U87" s="21">
        <v>0</v>
      </c>
      <c r="V87" s="21">
        <v>0.25</v>
      </c>
      <c r="W87" s="231">
        <v>0</v>
      </c>
      <c r="X87" s="231">
        <v>0.25</v>
      </c>
      <c r="Y87" s="251" t="s">
        <v>179</v>
      </c>
      <c r="Z87" s="251" t="s">
        <v>179</v>
      </c>
      <c r="AA87" s="273" t="s">
        <v>461</v>
      </c>
      <c r="AB87" s="251" t="s">
        <v>461</v>
      </c>
      <c r="AC87" s="18" t="s">
        <v>818</v>
      </c>
      <c r="AD87" s="273" t="s">
        <v>816</v>
      </c>
      <c r="AE87" s="273" t="s">
        <v>816</v>
      </c>
    </row>
    <row r="88" spans="1:31" ht="71.25" customHeight="1" outlineLevel="1" x14ac:dyDescent="0.2">
      <c r="A88" s="238"/>
      <c r="B88" s="16" t="s">
        <v>867</v>
      </c>
      <c r="C88" s="319" t="s">
        <v>179</v>
      </c>
      <c r="D88" s="319" t="s">
        <v>179</v>
      </c>
      <c r="E88" s="319" t="s">
        <v>179</v>
      </c>
      <c r="F88" s="319" t="s">
        <v>179</v>
      </c>
      <c r="G88" s="319" t="s">
        <v>179</v>
      </c>
      <c r="H88" s="319" t="s">
        <v>179</v>
      </c>
      <c r="I88" s="319" t="s">
        <v>179</v>
      </c>
      <c r="J88" s="319" t="s">
        <v>179</v>
      </c>
      <c r="K88" s="319" t="s">
        <v>179</v>
      </c>
      <c r="L88" s="273" t="s">
        <v>819</v>
      </c>
      <c r="M88" s="251" t="s">
        <v>816</v>
      </c>
      <c r="N88" s="273" t="s">
        <v>179</v>
      </c>
      <c r="O88" s="273" t="s">
        <v>179</v>
      </c>
      <c r="P88" s="273" t="s">
        <v>179</v>
      </c>
      <c r="Q88" s="273" t="s">
        <v>179</v>
      </c>
      <c r="R88" s="273" t="s">
        <v>179</v>
      </c>
      <c r="S88" s="273" t="s">
        <v>179</v>
      </c>
      <c r="T88" s="319" t="s">
        <v>179</v>
      </c>
      <c r="U88" s="21">
        <v>0</v>
      </c>
      <c r="V88" s="21">
        <v>0.25</v>
      </c>
      <c r="W88" s="231">
        <v>0</v>
      </c>
      <c r="X88" s="231">
        <v>0.25</v>
      </c>
      <c r="Y88" s="251" t="s">
        <v>179</v>
      </c>
      <c r="Z88" s="251" t="s">
        <v>179</v>
      </c>
      <c r="AA88" s="273" t="s">
        <v>464</v>
      </c>
      <c r="AB88" s="251" t="s">
        <v>464</v>
      </c>
      <c r="AC88" s="18" t="s">
        <v>818</v>
      </c>
      <c r="AD88" s="273" t="s">
        <v>816</v>
      </c>
      <c r="AE88" s="273" t="s">
        <v>816</v>
      </c>
    </row>
    <row r="89" spans="1:31" ht="69.75" customHeight="1" outlineLevel="1" x14ac:dyDescent="0.2">
      <c r="A89" s="238"/>
      <c r="B89" s="16" t="s">
        <v>869</v>
      </c>
      <c r="C89" s="319" t="s">
        <v>179</v>
      </c>
      <c r="D89" s="319" t="s">
        <v>179</v>
      </c>
      <c r="E89" s="319" t="s">
        <v>179</v>
      </c>
      <c r="F89" s="319" t="s">
        <v>179</v>
      </c>
      <c r="G89" s="319" t="s">
        <v>179</v>
      </c>
      <c r="H89" s="319" t="s">
        <v>179</v>
      </c>
      <c r="I89" s="319" t="s">
        <v>179</v>
      </c>
      <c r="J89" s="251" t="s">
        <v>923</v>
      </c>
      <c r="K89" s="319" t="s">
        <v>179</v>
      </c>
      <c r="L89" s="273" t="s">
        <v>819</v>
      </c>
      <c r="M89" s="251" t="s">
        <v>816</v>
      </c>
      <c r="N89" s="273" t="s">
        <v>179</v>
      </c>
      <c r="O89" s="273" t="s">
        <v>179</v>
      </c>
      <c r="P89" s="273" t="s">
        <v>179</v>
      </c>
      <c r="Q89" s="273" t="s">
        <v>179</v>
      </c>
      <c r="R89" s="273" t="s">
        <v>179</v>
      </c>
      <c r="S89" s="273" t="s">
        <v>179</v>
      </c>
      <c r="T89" s="319" t="s">
        <v>179</v>
      </c>
      <c r="U89" s="21">
        <v>0</v>
      </c>
      <c r="V89" s="21">
        <v>0</v>
      </c>
      <c r="W89" s="231">
        <v>0</v>
      </c>
      <c r="X89" s="231">
        <v>0</v>
      </c>
      <c r="Y89" s="251" t="s">
        <v>179</v>
      </c>
      <c r="Z89" s="251" t="s">
        <v>179</v>
      </c>
      <c r="AA89" s="273" t="s">
        <v>817</v>
      </c>
      <c r="AB89" s="251" t="s">
        <v>817</v>
      </c>
      <c r="AC89" s="18" t="s">
        <v>818</v>
      </c>
      <c r="AD89" s="273" t="s">
        <v>816</v>
      </c>
      <c r="AE89" s="273" t="s">
        <v>816</v>
      </c>
    </row>
    <row r="90" spans="1:31" ht="78.75" outlineLevel="1" x14ac:dyDescent="0.2">
      <c r="A90" s="238"/>
      <c r="B90" s="238" t="s">
        <v>813</v>
      </c>
      <c r="C90" s="238" t="s">
        <v>179</v>
      </c>
      <c r="D90" s="17" t="s">
        <v>179</v>
      </c>
      <c r="E90" s="17" t="s">
        <v>179</v>
      </c>
      <c r="F90" s="17" t="s">
        <v>179</v>
      </c>
      <c r="G90" s="17" t="s">
        <v>179</v>
      </c>
      <c r="H90" s="17" t="s">
        <v>179</v>
      </c>
      <c r="I90" s="17" t="s">
        <v>179</v>
      </c>
      <c r="J90" s="17" t="s">
        <v>179</v>
      </c>
      <c r="K90" s="17" t="s">
        <v>179</v>
      </c>
      <c r="L90" s="273" t="s">
        <v>819</v>
      </c>
      <c r="M90" s="251" t="s">
        <v>816</v>
      </c>
      <c r="N90" s="273" t="s">
        <v>179</v>
      </c>
      <c r="O90" s="273" t="s">
        <v>179</v>
      </c>
      <c r="P90" s="251" t="s">
        <v>179</v>
      </c>
      <c r="Q90" s="273" t="s">
        <v>179</v>
      </c>
      <c r="R90" s="273" t="s">
        <v>179</v>
      </c>
      <c r="S90" s="18" t="s">
        <v>179</v>
      </c>
      <c r="T90" s="319" t="s">
        <v>179</v>
      </c>
      <c r="U90" s="21">
        <v>0</v>
      </c>
      <c r="V90" s="21">
        <v>0.16</v>
      </c>
      <c r="W90" s="231">
        <v>0</v>
      </c>
      <c r="X90" s="231">
        <v>0.16</v>
      </c>
      <c r="Y90" s="17" t="s">
        <v>179</v>
      </c>
      <c r="Z90" s="17" t="s">
        <v>179</v>
      </c>
      <c r="AA90" s="18" t="s">
        <v>464</v>
      </c>
      <c r="AB90" s="17" t="s">
        <v>464</v>
      </c>
      <c r="AC90" s="18" t="s">
        <v>818</v>
      </c>
      <c r="AD90" s="18" t="s">
        <v>816</v>
      </c>
      <c r="AE90" s="18" t="s">
        <v>816</v>
      </c>
    </row>
    <row r="91" spans="1:31" ht="58.5" customHeight="1" outlineLevel="1" x14ac:dyDescent="0.2">
      <c r="A91" s="231"/>
      <c r="B91" s="231" t="s">
        <v>893</v>
      </c>
      <c r="C91" s="319" t="s">
        <v>179</v>
      </c>
      <c r="D91" s="251" t="s">
        <v>179</v>
      </c>
      <c r="E91" s="251" t="s">
        <v>179</v>
      </c>
      <c r="F91" s="251" t="s">
        <v>179</v>
      </c>
      <c r="G91" s="251" t="s">
        <v>179</v>
      </c>
      <c r="H91" s="251" t="s">
        <v>179</v>
      </c>
      <c r="I91" s="251" t="s">
        <v>179</v>
      </c>
      <c r="J91" s="251" t="s">
        <v>923</v>
      </c>
      <c r="K91" s="251" t="s">
        <v>179</v>
      </c>
      <c r="L91" s="273" t="s">
        <v>819</v>
      </c>
      <c r="M91" s="251" t="s">
        <v>816</v>
      </c>
      <c r="N91" s="273" t="s">
        <v>179</v>
      </c>
      <c r="O91" s="273" t="s">
        <v>179</v>
      </c>
      <c r="P91" s="251" t="s">
        <v>179</v>
      </c>
      <c r="Q91" s="273" t="s">
        <v>179</v>
      </c>
      <c r="R91" s="273" t="s">
        <v>179</v>
      </c>
      <c r="S91" s="273" t="s">
        <v>179</v>
      </c>
      <c r="T91" s="319" t="s">
        <v>179</v>
      </c>
      <c r="U91" s="21">
        <v>0</v>
      </c>
      <c r="V91" s="21">
        <v>0.5</v>
      </c>
      <c r="W91" s="231">
        <v>0</v>
      </c>
      <c r="X91" s="231">
        <v>0.25</v>
      </c>
      <c r="Y91" s="251" t="s">
        <v>179</v>
      </c>
      <c r="Z91" s="251" t="s">
        <v>179</v>
      </c>
      <c r="AA91" s="273" t="s">
        <v>912</v>
      </c>
      <c r="AB91" s="251" t="s">
        <v>914</v>
      </c>
      <c r="AC91" s="273" t="s">
        <v>915</v>
      </c>
      <c r="AD91" s="273" t="s">
        <v>816</v>
      </c>
      <c r="AE91" s="273" t="s">
        <v>816</v>
      </c>
    </row>
    <row r="92" spans="1:31" ht="63" outlineLevel="1" x14ac:dyDescent="0.2">
      <c r="A92" s="238"/>
      <c r="B92" s="238" t="s">
        <v>781</v>
      </c>
      <c r="C92" s="238" t="s">
        <v>179</v>
      </c>
      <c r="D92" s="17" t="s">
        <v>179</v>
      </c>
      <c r="E92" s="17" t="s">
        <v>179</v>
      </c>
      <c r="F92" s="17" t="s">
        <v>179</v>
      </c>
      <c r="G92" s="17" t="s">
        <v>179</v>
      </c>
      <c r="H92" s="17" t="s">
        <v>179</v>
      </c>
      <c r="I92" s="17" t="s">
        <v>179</v>
      </c>
      <c r="J92" s="17" t="s">
        <v>179</v>
      </c>
      <c r="K92" s="17" t="s">
        <v>179</v>
      </c>
      <c r="L92" s="273" t="s">
        <v>819</v>
      </c>
      <c r="M92" s="251" t="s">
        <v>816</v>
      </c>
      <c r="N92" s="273" t="s">
        <v>179</v>
      </c>
      <c r="O92" s="273" t="s">
        <v>179</v>
      </c>
      <c r="P92" s="251" t="s">
        <v>179</v>
      </c>
      <c r="Q92" s="273" t="s">
        <v>179</v>
      </c>
      <c r="R92" s="273" t="s">
        <v>179</v>
      </c>
      <c r="S92" s="18" t="s">
        <v>179</v>
      </c>
      <c r="T92" s="319" t="s">
        <v>179</v>
      </c>
      <c r="U92" s="21">
        <v>0</v>
      </c>
      <c r="V92" s="21">
        <v>0.25</v>
      </c>
      <c r="W92" s="231">
        <v>0</v>
      </c>
      <c r="X92" s="231">
        <v>0.25</v>
      </c>
      <c r="Y92" s="17" t="s">
        <v>179</v>
      </c>
      <c r="Z92" s="17" t="s">
        <v>179</v>
      </c>
      <c r="AA92" s="18" t="s">
        <v>912</v>
      </c>
      <c r="AB92" s="251" t="s">
        <v>912</v>
      </c>
      <c r="AC92" s="18" t="s">
        <v>818</v>
      </c>
      <c r="AD92" s="18" t="s">
        <v>816</v>
      </c>
      <c r="AE92" s="18" t="s">
        <v>816</v>
      </c>
    </row>
    <row r="93" spans="1:31" ht="47.25" outlineLevel="1" x14ac:dyDescent="0.2">
      <c r="A93" s="241" t="s">
        <v>166</v>
      </c>
      <c r="B93" s="239" t="s">
        <v>167</v>
      </c>
      <c r="C93" s="230" t="s">
        <v>75</v>
      </c>
      <c r="D93" s="312" t="s">
        <v>179</v>
      </c>
      <c r="E93" s="312" t="s">
        <v>179</v>
      </c>
      <c r="F93" s="312" t="s">
        <v>179</v>
      </c>
      <c r="G93" s="312" t="s">
        <v>179</v>
      </c>
      <c r="H93" s="312" t="s">
        <v>179</v>
      </c>
      <c r="I93" s="312" t="s">
        <v>179</v>
      </c>
      <c r="J93" s="312" t="s">
        <v>179</v>
      </c>
      <c r="K93" s="312" t="s">
        <v>179</v>
      </c>
      <c r="L93" s="312" t="s">
        <v>179</v>
      </c>
      <c r="M93" s="312" t="s">
        <v>179</v>
      </c>
      <c r="N93" s="312" t="s">
        <v>179</v>
      </c>
      <c r="O93" s="312" t="s">
        <v>179</v>
      </c>
      <c r="P93" s="312" t="s">
        <v>179</v>
      </c>
      <c r="Q93" s="312" t="s">
        <v>179</v>
      </c>
      <c r="R93" s="312" t="s">
        <v>179</v>
      </c>
      <c r="S93" s="312" t="s">
        <v>179</v>
      </c>
      <c r="T93" s="312" t="s">
        <v>179</v>
      </c>
      <c r="U93" s="312" t="s">
        <v>179</v>
      </c>
      <c r="V93" s="312" t="s">
        <v>179</v>
      </c>
      <c r="W93" s="312" t="s">
        <v>179</v>
      </c>
      <c r="X93" s="312" t="s">
        <v>179</v>
      </c>
      <c r="Y93" s="312" t="s">
        <v>179</v>
      </c>
      <c r="Z93" s="312" t="s">
        <v>179</v>
      </c>
      <c r="AA93" s="312" t="s">
        <v>179</v>
      </c>
      <c r="AB93" s="312" t="s">
        <v>179</v>
      </c>
      <c r="AC93" s="312" t="s">
        <v>179</v>
      </c>
      <c r="AD93" s="312" t="s">
        <v>179</v>
      </c>
      <c r="AE93" s="312" t="s">
        <v>179</v>
      </c>
    </row>
    <row r="94" spans="1:31" ht="31.5" outlineLevel="1" x14ac:dyDescent="0.2">
      <c r="A94" s="241" t="s">
        <v>168</v>
      </c>
      <c r="B94" s="239" t="s">
        <v>169</v>
      </c>
      <c r="C94" s="230" t="s">
        <v>75</v>
      </c>
      <c r="D94" s="20" t="s">
        <v>179</v>
      </c>
      <c r="E94" s="20" t="s">
        <v>179</v>
      </c>
      <c r="F94" s="20" t="s">
        <v>179</v>
      </c>
      <c r="G94" s="20" t="s">
        <v>179</v>
      </c>
      <c r="H94" s="20" t="s">
        <v>179</v>
      </c>
      <c r="I94" s="20" t="s">
        <v>179</v>
      </c>
      <c r="J94" s="20" t="s">
        <v>179</v>
      </c>
      <c r="K94" s="20" t="s">
        <v>179</v>
      </c>
      <c r="L94" s="20" t="s">
        <v>179</v>
      </c>
      <c r="M94" s="20" t="s">
        <v>179</v>
      </c>
      <c r="N94" s="20" t="s">
        <v>179</v>
      </c>
      <c r="O94" s="20" t="s">
        <v>179</v>
      </c>
      <c r="P94" s="20" t="s">
        <v>179</v>
      </c>
      <c r="Q94" s="20" t="s">
        <v>179</v>
      </c>
      <c r="R94" s="20" t="s">
        <v>179</v>
      </c>
      <c r="S94" s="20" t="s">
        <v>179</v>
      </c>
      <c r="T94" s="20" t="s">
        <v>179</v>
      </c>
      <c r="U94" s="20" t="s">
        <v>179</v>
      </c>
      <c r="V94" s="20" t="s">
        <v>179</v>
      </c>
      <c r="W94" s="20" t="s">
        <v>179</v>
      </c>
      <c r="X94" s="20" t="s">
        <v>179</v>
      </c>
      <c r="Y94" s="20" t="s">
        <v>179</v>
      </c>
      <c r="Z94" s="20" t="s">
        <v>179</v>
      </c>
      <c r="AA94" s="20" t="s">
        <v>179</v>
      </c>
      <c r="AB94" s="20" t="s">
        <v>179</v>
      </c>
      <c r="AC94" s="20" t="s">
        <v>179</v>
      </c>
      <c r="AD94" s="20" t="s">
        <v>179</v>
      </c>
      <c r="AE94" s="20" t="s">
        <v>179</v>
      </c>
    </row>
    <row r="95" spans="1:31" ht="71.25" customHeight="1" outlineLevel="1" x14ac:dyDescent="0.2">
      <c r="A95" s="242"/>
      <c r="B95" s="238" t="s">
        <v>178</v>
      </c>
      <c r="C95" s="231" t="s">
        <v>179</v>
      </c>
      <c r="D95" s="17" t="s">
        <v>179</v>
      </c>
      <c r="E95" s="251" t="s">
        <v>179</v>
      </c>
      <c r="F95" s="251" t="s">
        <v>179</v>
      </c>
      <c r="G95" s="251" t="s">
        <v>179</v>
      </c>
      <c r="H95" s="251" t="s">
        <v>179</v>
      </c>
      <c r="I95" s="251" t="s">
        <v>179</v>
      </c>
      <c r="J95" s="251" t="s">
        <v>179</v>
      </c>
      <c r="K95" s="251" t="s">
        <v>179</v>
      </c>
      <c r="L95" s="251" t="s">
        <v>179</v>
      </c>
      <c r="M95" s="251" t="s">
        <v>179</v>
      </c>
      <c r="N95" s="251" t="s">
        <v>179</v>
      </c>
      <c r="O95" s="251" t="s">
        <v>179</v>
      </c>
      <c r="P95" s="251" t="s">
        <v>179</v>
      </c>
      <c r="Q95" s="251" t="s">
        <v>179</v>
      </c>
      <c r="R95" s="251" t="s">
        <v>179</v>
      </c>
      <c r="S95" s="251" t="s">
        <v>179</v>
      </c>
      <c r="T95" s="251" t="s">
        <v>179</v>
      </c>
      <c r="U95" s="251" t="s">
        <v>179</v>
      </c>
      <c r="V95" s="251" t="s">
        <v>179</v>
      </c>
      <c r="W95" s="251" t="s">
        <v>179</v>
      </c>
      <c r="X95" s="251" t="s">
        <v>179</v>
      </c>
      <c r="Y95" s="251" t="s">
        <v>179</v>
      </c>
      <c r="Z95" s="251" t="s">
        <v>179</v>
      </c>
      <c r="AA95" s="251" t="s">
        <v>179</v>
      </c>
      <c r="AB95" s="251" t="s">
        <v>179</v>
      </c>
      <c r="AC95" s="276" t="s">
        <v>826</v>
      </c>
      <c r="AD95" s="251" t="s">
        <v>179</v>
      </c>
      <c r="AE95" s="251" t="s">
        <v>179</v>
      </c>
    </row>
  </sheetData>
  <mergeCells count="36">
    <mergeCell ref="AD11:AE12"/>
    <mergeCell ref="H12:H13"/>
    <mergeCell ref="I12:I13"/>
    <mergeCell ref="J12:J13"/>
    <mergeCell ref="K12:K13"/>
    <mergeCell ref="U12:V12"/>
    <mergeCell ref="W12:X12"/>
    <mergeCell ref="Y12:Z12"/>
    <mergeCell ref="Q11:R12"/>
    <mergeCell ref="S11:S13"/>
    <mergeCell ref="T11:T13"/>
    <mergeCell ref="U11:Z11"/>
    <mergeCell ref="AA11:AB12"/>
    <mergeCell ref="AC11:AC13"/>
    <mergeCell ref="P11:P13"/>
    <mergeCell ref="A7:N7"/>
    <mergeCell ref="A8:N8"/>
    <mergeCell ref="A9:N9"/>
    <mergeCell ref="A10:AC10"/>
    <mergeCell ref="A11:A13"/>
    <mergeCell ref="B11:B13"/>
    <mergeCell ref="C11:C13"/>
    <mergeCell ref="D11:D13"/>
    <mergeCell ref="E11:E13"/>
    <mergeCell ref="F11:F13"/>
    <mergeCell ref="G11:G13"/>
    <mergeCell ref="H11:K11"/>
    <mergeCell ref="L11:M12"/>
    <mergeCell ref="N11:N13"/>
    <mergeCell ref="O11:O13"/>
    <mergeCell ref="A6:N6"/>
    <mergeCell ref="L1:N1"/>
    <mergeCell ref="L2:N2"/>
    <mergeCell ref="L3:N3"/>
    <mergeCell ref="A4:N4"/>
    <mergeCell ref="A5:N5"/>
  </mergeCells>
  <pageMargins left="0.11811023622047245" right="0.11811023622047245" top="0.55118110236220474" bottom="0.15748031496062992" header="0.31496062992125984" footer="0.31496062992125984"/>
  <pageSetup paperSize="9" scale="2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84"/>
  <sheetViews>
    <sheetView topLeftCell="A4" zoomScale="55" zoomScaleNormal="55" workbookViewId="0">
      <pane ySplit="16" topLeftCell="A20" activePane="bottomLeft" state="frozen"/>
      <selection activeCell="C39" activeCellId="1" sqref="D16:S16 C39"/>
      <selection pane="bottomLeft" activeCell="A4" sqref="A1:XFD1048576"/>
    </sheetView>
  </sheetViews>
  <sheetFormatPr defaultRowHeight="12" outlineLevelRow="1" x14ac:dyDescent="0.2"/>
  <cols>
    <col min="1" max="1" width="17.625" style="291" customWidth="1"/>
    <col min="2" max="2" width="37.625" style="291" customWidth="1"/>
    <col min="3" max="3" width="17.625" style="291" customWidth="1"/>
    <col min="4" max="4" width="6.75" style="291" bestFit="1" customWidth="1"/>
    <col min="5" max="5" width="4.25" style="291" bestFit="1" customWidth="1"/>
    <col min="6" max="6" width="6.75" style="291" bestFit="1" customWidth="1"/>
    <col min="7" max="7" width="5.375" style="291" bestFit="1" customWidth="1"/>
    <col min="8" max="8" width="6.75" style="291" bestFit="1" customWidth="1"/>
    <col min="9" max="9" width="5.375" style="291" bestFit="1" customWidth="1"/>
    <col min="10" max="10" width="6.75" style="291" bestFit="1" customWidth="1"/>
    <col min="11" max="11" width="6.5" style="291" bestFit="1" customWidth="1"/>
    <col min="12" max="12" width="6.75" style="291" bestFit="1" customWidth="1"/>
    <col min="13" max="13" width="5.375" style="291" bestFit="1" customWidth="1"/>
    <col min="14" max="14" width="6.75" style="291" bestFit="1" customWidth="1"/>
    <col min="15" max="15" width="5.375" style="291" bestFit="1" customWidth="1"/>
    <col min="16" max="16" width="6.75" style="291" bestFit="1" customWidth="1"/>
    <col min="17" max="17" width="5.375" style="291" bestFit="1" customWidth="1"/>
    <col min="18" max="18" width="6.75" style="291" bestFit="1" customWidth="1"/>
    <col min="19" max="19" width="6.5" style="291" bestFit="1" customWidth="1"/>
    <col min="20" max="20" width="6.75" style="291" bestFit="1" customWidth="1"/>
    <col min="21" max="21" width="5.375" style="291" bestFit="1" customWidth="1"/>
    <col min="22" max="22" width="6.75" style="291" bestFit="1" customWidth="1"/>
    <col min="23" max="23" width="6.5" style="291" bestFit="1" customWidth="1"/>
    <col min="24" max="24" width="6.75" style="291" bestFit="1" customWidth="1"/>
    <col min="25" max="25" width="5.375" style="291" bestFit="1" customWidth="1"/>
    <col min="26" max="26" width="6.75" style="291" bestFit="1" customWidth="1"/>
    <col min="27" max="27" width="4.25" style="291" bestFit="1" customWidth="1"/>
    <col min="28" max="28" width="7.375" style="291" bestFit="1" customWidth="1"/>
    <col min="29" max="29" width="5.375" style="291" bestFit="1" customWidth="1"/>
    <col min="30" max="30" width="7.125" style="291" bestFit="1" customWidth="1"/>
    <col min="31" max="31" width="4.25" style="291" bestFit="1" customWidth="1"/>
    <col min="32" max="32" width="7.125" style="291" bestFit="1" customWidth="1"/>
    <col min="33" max="33" width="4.25" style="291" bestFit="1" customWidth="1"/>
    <col min="34" max="34" width="6.75" style="291" bestFit="1" customWidth="1"/>
    <col min="35" max="35" width="4.25" style="291" bestFit="1" customWidth="1"/>
    <col min="36" max="36" width="6.75" style="291" bestFit="1" customWidth="1"/>
    <col min="37" max="37" width="5.375" style="291" bestFit="1" customWidth="1"/>
    <col min="38" max="38" width="6.75" style="291" bestFit="1" customWidth="1"/>
    <col min="39" max="39" width="5.375" style="291" bestFit="1" customWidth="1"/>
    <col min="40" max="40" width="6.75" style="291" bestFit="1" customWidth="1"/>
    <col min="41" max="41" width="6.5" style="291" bestFit="1" customWidth="1"/>
    <col min="42" max="42" width="6.75" style="291" bestFit="1" customWidth="1"/>
    <col min="43" max="43" width="4.25" style="291" bestFit="1" customWidth="1"/>
    <col min="44" max="44" width="6.75" style="291" bestFit="1" customWidth="1"/>
    <col min="45" max="45" width="4.25" style="291" bestFit="1" customWidth="1"/>
    <col min="46" max="46" width="6.75" style="291" bestFit="1" customWidth="1"/>
    <col min="47" max="47" width="4.25" style="291" bestFit="1" customWidth="1"/>
    <col min="48" max="48" width="6.75" style="291" bestFit="1" customWidth="1"/>
    <col min="49" max="49" width="4.25" style="291" bestFit="1" customWidth="1"/>
    <col min="50" max="50" width="6.75" style="291" bestFit="1" customWidth="1"/>
    <col min="51" max="51" width="5.375" style="291" bestFit="1" customWidth="1"/>
    <col min="52" max="16384" width="9" style="291"/>
  </cols>
  <sheetData>
    <row r="1" spans="1:51" ht="18.75" x14ac:dyDescent="0.2">
      <c r="AW1" s="423" t="s">
        <v>257</v>
      </c>
      <c r="AX1" s="423"/>
      <c r="AY1" s="423"/>
    </row>
    <row r="2" spans="1:51" ht="18.75" x14ac:dyDescent="0.2">
      <c r="T2" s="391"/>
      <c r="U2" s="424"/>
      <c r="V2" s="424"/>
      <c r="W2" s="424"/>
      <c r="X2" s="424"/>
      <c r="Y2" s="424"/>
      <c r="Z2" s="424"/>
      <c r="AA2" s="424"/>
      <c r="AB2" s="424"/>
      <c r="AC2" s="391"/>
      <c r="AW2" s="423" t="s">
        <v>1</v>
      </c>
      <c r="AX2" s="423"/>
      <c r="AY2" s="423"/>
    </row>
    <row r="3" spans="1:51" ht="18.75" x14ac:dyDescent="0.2">
      <c r="T3" s="328"/>
      <c r="U3" s="328"/>
      <c r="V3" s="328"/>
      <c r="W3" s="328"/>
      <c r="X3" s="328"/>
      <c r="Y3" s="328"/>
      <c r="Z3" s="328"/>
      <c r="AA3" s="328"/>
      <c r="AB3" s="328"/>
      <c r="AC3" s="328"/>
      <c r="AW3" s="423" t="s">
        <v>2</v>
      </c>
      <c r="AX3" s="423"/>
      <c r="AY3" s="423"/>
    </row>
    <row r="4" spans="1:51" ht="18.75" x14ac:dyDescent="0.2">
      <c r="A4" s="421" t="s">
        <v>258</v>
      </c>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row>
    <row r="5" spans="1:51" ht="18.75" x14ac:dyDescent="0.2">
      <c r="A5" s="421" t="s">
        <v>337</v>
      </c>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row>
    <row r="6" spans="1:51" ht="18.75" x14ac:dyDescent="0.2">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row>
    <row r="7" spans="1:51" ht="18.75" x14ac:dyDescent="0.2">
      <c r="A7" s="421" t="s">
        <v>172</v>
      </c>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row>
    <row r="8" spans="1:51" ht="15.75" x14ac:dyDescent="0.2">
      <c r="A8" s="422" t="s">
        <v>4</v>
      </c>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row>
    <row r="9" spans="1:51" x14ac:dyDescent="0.2">
      <c r="A9" s="329"/>
    </row>
    <row r="10" spans="1:51" ht="18.75" x14ac:dyDescent="0.2">
      <c r="A10" s="421" t="s">
        <v>886</v>
      </c>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row>
    <row r="11" spans="1:51" ht="18.75" x14ac:dyDescent="0.2">
      <c r="A11" s="330"/>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95"/>
      <c r="AE11" s="395"/>
      <c r="AF11" s="395"/>
      <c r="AG11" s="395"/>
      <c r="AH11" s="395"/>
      <c r="AI11" s="395"/>
      <c r="AJ11" s="395"/>
      <c r="AK11" s="395"/>
      <c r="AL11" s="395"/>
      <c r="AM11" s="395"/>
      <c r="AN11" s="395"/>
      <c r="AO11" s="395"/>
      <c r="AP11" s="395"/>
      <c r="AQ11" s="395"/>
      <c r="AR11" s="395"/>
      <c r="AS11" s="395"/>
      <c r="AT11" s="330"/>
      <c r="AU11" s="330"/>
      <c r="AV11" s="330"/>
      <c r="AW11" s="330"/>
      <c r="AX11" s="330"/>
      <c r="AY11" s="330"/>
    </row>
    <row r="12" spans="1:51" s="328" customFormat="1" ht="18.75" x14ac:dyDescent="0.2">
      <c r="A12" s="411" t="s">
        <v>920</v>
      </c>
      <c r="B12" s="411"/>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c r="AX12" s="411"/>
      <c r="AY12" s="411"/>
    </row>
    <row r="13" spans="1:51" s="328" customFormat="1" ht="15.75" x14ac:dyDescent="0.2">
      <c r="A13" s="416" t="s">
        <v>5</v>
      </c>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row>
    <row r="14" spans="1:51" s="328" customFormat="1" ht="18.75" x14ac:dyDescent="0.3">
      <c r="A14" s="418"/>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row>
    <row r="15" spans="1:51" s="331" customFormat="1" ht="15.75" x14ac:dyDescent="0.25">
      <c r="A15" s="420" t="s">
        <v>6</v>
      </c>
      <c r="B15" s="420" t="s">
        <v>7</v>
      </c>
      <c r="C15" s="420" t="s">
        <v>8</v>
      </c>
      <c r="D15" s="420" t="s">
        <v>260</v>
      </c>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row>
    <row r="16" spans="1:51" ht="165" customHeight="1" x14ac:dyDescent="0.2">
      <c r="A16" s="420"/>
      <c r="B16" s="420"/>
      <c r="C16" s="420"/>
      <c r="D16" s="420" t="s">
        <v>261</v>
      </c>
      <c r="E16" s="420"/>
      <c r="F16" s="420"/>
      <c r="G16" s="420"/>
      <c r="H16" s="420"/>
      <c r="I16" s="420"/>
      <c r="J16" s="420"/>
      <c r="K16" s="420"/>
      <c r="L16" s="420"/>
      <c r="M16" s="420"/>
      <c r="N16" s="420"/>
      <c r="O16" s="420"/>
      <c r="P16" s="420"/>
      <c r="Q16" s="420"/>
      <c r="R16" s="420"/>
      <c r="S16" s="420"/>
      <c r="T16" s="420" t="s">
        <v>262</v>
      </c>
      <c r="U16" s="420"/>
      <c r="V16" s="420"/>
      <c r="W16" s="420"/>
      <c r="X16" s="420"/>
      <c r="Y16" s="420"/>
      <c r="Z16" s="420"/>
      <c r="AA16" s="420"/>
      <c r="AB16" s="420"/>
      <c r="AC16" s="420"/>
      <c r="AD16" s="426" t="s">
        <v>263</v>
      </c>
      <c r="AE16" s="427"/>
      <c r="AF16" s="427"/>
      <c r="AG16" s="427"/>
      <c r="AH16" s="427"/>
      <c r="AI16" s="428"/>
      <c r="AJ16" s="420" t="s">
        <v>264</v>
      </c>
      <c r="AK16" s="420"/>
      <c r="AL16" s="420"/>
      <c r="AM16" s="420"/>
      <c r="AN16" s="420" t="s">
        <v>265</v>
      </c>
      <c r="AO16" s="420"/>
      <c r="AP16" s="420"/>
      <c r="AQ16" s="420"/>
      <c r="AR16" s="420"/>
      <c r="AS16" s="420"/>
      <c r="AT16" s="420" t="s">
        <v>266</v>
      </c>
      <c r="AU16" s="420"/>
      <c r="AV16" s="420"/>
      <c r="AW16" s="420"/>
      <c r="AX16" s="420" t="s">
        <v>267</v>
      </c>
      <c r="AY16" s="420"/>
    </row>
    <row r="17" spans="1:51" s="332" customFormat="1" ht="186.75" customHeight="1" x14ac:dyDescent="0.2">
      <c r="A17" s="420"/>
      <c r="B17" s="420"/>
      <c r="C17" s="420"/>
      <c r="D17" s="425" t="s">
        <v>828</v>
      </c>
      <c r="E17" s="425"/>
      <c r="F17" s="425" t="s">
        <v>829</v>
      </c>
      <c r="G17" s="425"/>
      <c r="H17" s="425" t="s">
        <v>830</v>
      </c>
      <c r="I17" s="425"/>
      <c r="J17" s="425" t="s">
        <v>831</v>
      </c>
      <c r="K17" s="425"/>
      <c r="L17" s="425" t="s">
        <v>272</v>
      </c>
      <c r="M17" s="425"/>
      <c r="N17" s="425" t="s">
        <v>273</v>
      </c>
      <c r="O17" s="425"/>
      <c r="P17" s="425" t="s">
        <v>274</v>
      </c>
      <c r="Q17" s="425"/>
      <c r="R17" s="425" t="s">
        <v>275</v>
      </c>
      <c r="S17" s="425"/>
      <c r="T17" s="425" t="s">
        <v>276</v>
      </c>
      <c r="U17" s="425"/>
      <c r="V17" s="425" t="s">
        <v>277</v>
      </c>
      <c r="W17" s="425"/>
      <c r="X17" s="425" t="s">
        <v>278</v>
      </c>
      <c r="Y17" s="425"/>
      <c r="Z17" s="425" t="s">
        <v>279</v>
      </c>
      <c r="AA17" s="425"/>
      <c r="AB17" s="425" t="s">
        <v>280</v>
      </c>
      <c r="AC17" s="425"/>
      <c r="AD17" s="425" t="s">
        <v>281</v>
      </c>
      <c r="AE17" s="425"/>
      <c r="AF17" s="425" t="s">
        <v>282</v>
      </c>
      <c r="AG17" s="425"/>
      <c r="AH17" s="429" t="s">
        <v>835</v>
      </c>
      <c r="AI17" s="430"/>
      <c r="AJ17" s="425" t="s">
        <v>283</v>
      </c>
      <c r="AK17" s="425"/>
      <c r="AL17" s="425" t="s">
        <v>284</v>
      </c>
      <c r="AM17" s="425"/>
      <c r="AN17" s="425" t="s">
        <v>285</v>
      </c>
      <c r="AO17" s="425"/>
      <c r="AP17" s="425" t="s">
        <v>286</v>
      </c>
      <c r="AQ17" s="425"/>
      <c r="AR17" s="425" t="s">
        <v>832</v>
      </c>
      <c r="AS17" s="425"/>
      <c r="AT17" s="425" t="s">
        <v>288</v>
      </c>
      <c r="AU17" s="425"/>
      <c r="AV17" s="425" t="s">
        <v>289</v>
      </c>
      <c r="AW17" s="425"/>
      <c r="AX17" s="425" t="s">
        <v>290</v>
      </c>
      <c r="AY17" s="425"/>
    </row>
    <row r="18" spans="1:51" ht="118.5" customHeight="1" x14ac:dyDescent="0.2">
      <c r="A18" s="420"/>
      <c r="B18" s="420"/>
      <c r="C18" s="420"/>
      <c r="D18" s="392" t="s">
        <v>21</v>
      </c>
      <c r="E18" s="392" t="s">
        <v>249</v>
      </c>
      <c r="F18" s="392" t="s">
        <v>21</v>
      </c>
      <c r="G18" s="392" t="s">
        <v>249</v>
      </c>
      <c r="H18" s="392" t="s">
        <v>21</v>
      </c>
      <c r="I18" s="392" t="s">
        <v>249</v>
      </c>
      <c r="J18" s="392" t="s">
        <v>21</v>
      </c>
      <c r="K18" s="392" t="s">
        <v>249</v>
      </c>
      <c r="L18" s="392" t="s">
        <v>21</v>
      </c>
      <c r="M18" s="392" t="s">
        <v>249</v>
      </c>
      <c r="N18" s="392" t="s">
        <v>21</v>
      </c>
      <c r="O18" s="392" t="s">
        <v>249</v>
      </c>
      <c r="P18" s="392" t="s">
        <v>21</v>
      </c>
      <c r="Q18" s="392" t="s">
        <v>249</v>
      </c>
      <c r="R18" s="392" t="s">
        <v>21</v>
      </c>
      <c r="S18" s="392" t="s">
        <v>249</v>
      </c>
      <c r="T18" s="392" t="s">
        <v>21</v>
      </c>
      <c r="U18" s="392" t="s">
        <v>249</v>
      </c>
      <c r="V18" s="392" t="s">
        <v>21</v>
      </c>
      <c r="W18" s="392" t="s">
        <v>249</v>
      </c>
      <c r="X18" s="392" t="s">
        <v>21</v>
      </c>
      <c r="Y18" s="392" t="s">
        <v>249</v>
      </c>
      <c r="Z18" s="392" t="s">
        <v>21</v>
      </c>
      <c r="AA18" s="392" t="s">
        <v>249</v>
      </c>
      <c r="AB18" s="392" t="s">
        <v>21</v>
      </c>
      <c r="AC18" s="392" t="s">
        <v>249</v>
      </c>
      <c r="AD18" s="392" t="s">
        <v>21</v>
      </c>
      <c r="AE18" s="392" t="s">
        <v>249</v>
      </c>
      <c r="AF18" s="392" t="s">
        <v>21</v>
      </c>
      <c r="AG18" s="392" t="s">
        <v>249</v>
      </c>
      <c r="AH18" s="392" t="s">
        <v>21</v>
      </c>
      <c r="AI18" s="392" t="s">
        <v>249</v>
      </c>
      <c r="AJ18" s="392" t="s">
        <v>21</v>
      </c>
      <c r="AK18" s="392" t="s">
        <v>249</v>
      </c>
      <c r="AL18" s="392" t="s">
        <v>21</v>
      </c>
      <c r="AM18" s="392" t="s">
        <v>249</v>
      </c>
      <c r="AN18" s="392" t="s">
        <v>21</v>
      </c>
      <c r="AO18" s="392" t="s">
        <v>249</v>
      </c>
      <c r="AP18" s="392" t="s">
        <v>21</v>
      </c>
      <c r="AQ18" s="392" t="s">
        <v>249</v>
      </c>
      <c r="AR18" s="392" t="s">
        <v>21</v>
      </c>
      <c r="AS18" s="392" t="s">
        <v>249</v>
      </c>
      <c r="AT18" s="392" t="s">
        <v>21</v>
      </c>
      <c r="AU18" s="392" t="s">
        <v>249</v>
      </c>
      <c r="AV18" s="392" t="s">
        <v>21</v>
      </c>
      <c r="AW18" s="392" t="s">
        <v>249</v>
      </c>
      <c r="AX18" s="392" t="s">
        <v>21</v>
      </c>
      <c r="AY18" s="392" t="s">
        <v>249</v>
      </c>
    </row>
    <row r="19" spans="1:51" s="334" customFormat="1" ht="15.75" x14ac:dyDescent="0.25">
      <c r="A19" s="333">
        <v>1</v>
      </c>
      <c r="B19" s="137">
        <v>2</v>
      </c>
      <c r="C19" s="333">
        <v>3</v>
      </c>
      <c r="D19" s="137" t="s">
        <v>291</v>
      </c>
      <c r="E19" s="137" t="s">
        <v>292</v>
      </c>
      <c r="F19" s="137" t="s">
        <v>293</v>
      </c>
      <c r="G19" s="137" t="s">
        <v>294</v>
      </c>
      <c r="H19" s="137" t="s">
        <v>295</v>
      </c>
      <c r="I19" s="137" t="s">
        <v>296</v>
      </c>
      <c r="J19" s="137" t="s">
        <v>297</v>
      </c>
      <c r="K19" s="137" t="s">
        <v>298</v>
      </c>
      <c r="L19" s="137" t="s">
        <v>299</v>
      </c>
      <c r="M19" s="137" t="s">
        <v>300</v>
      </c>
      <c r="N19" s="137" t="s">
        <v>301</v>
      </c>
      <c r="O19" s="137" t="s">
        <v>302</v>
      </c>
      <c r="P19" s="137" t="s">
        <v>303</v>
      </c>
      <c r="Q19" s="137" t="s">
        <v>304</v>
      </c>
      <c r="R19" s="137" t="s">
        <v>305</v>
      </c>
      <c r="S19" s="137" t="s">
        <v>306</v>
      </c>
      <c r="T19" s="137" t="s">
        <v>307</v>
      </c>
      <c r="U19" s="137" t="s">
        <v>308</v>
      </c>
      <c r="V19" s="137" t="s">
        <v>309</v>
      </c>
      <c r="W19" s="137" t="s">
        <v>310</v>
      </c>
      <c r="X19" s="137" t="s">
        <v>311</v>
      </c>
      <c r="Y19" s="137" t="s">
        <v>312</v>
      </c>
      <c r="Z19" s="137" t="s">
        <v>313</v>
      </c>
      <c r="AA19" s="137" t="s">
        <v>314</v>
      </c>
      <c r="AB19" s="137" t="s">
        <v>315</v>
      </c>
      <c r="AC19" s="137" t="s">
        <v>316</v>
      </c>
      <c r="AD19" s="137" t="s">
        <v>317</v>
      </c>
      <c r="AE19" s="137" t="s">
        <v>318</v>
      </c>
      <c r="AF19" s="137" t="s">
        <v>319</v>
      </c>
      <c r="AG19" s="137" t="s">
        <v>320</v>
      </c>
      <c r="AH19" s="137" t="s">
        <v>833</v>
      </c>
      <c r="AI19" s="137" t="s">
        <v>834</v>
      </c>
      <c r="AJ19" s="137" t="s">
        <v>321</v>
      </c>
      <c r="AK19" s="137" t="s">
        <v>322</v>
      </c>
      <c r="AL19" s="137" t="s">
        <v>323</v>
      </c>
      <c r="AM19" s="137" t="s">
        <v>324</v>
      </c>
      <c r="AN19" s="137" t="s">
        <v>325</v>
      </c>
      <c r="AO19" s="137" t="s">
        <v>326</v>
      </c>
      <c r="AP19" s="137" t="s">
        <v>327</v>
      </c>
      <c r="AQ19" s="137" t="s">
        <v>328</v>
      </c>
      <c r="AR19" s="137" t="s">
        <v>329</v>
      </c>
      <c r="AS19" s="137" t="s">
        <v>330</v>
      </c>
      <c r="AT19" s="137" t="s">
        <v>331</v>
      </c>
      <c r="AU19" s="137" t="s">
        <v>332</v>
      </c>
      <c r="AV19" s="137" t="s">
        <v>333</v>
      </c>
      <c r="AW19" s="137" t="s">
        <v>334</v>
      </c>
      <c r="AX19" s="137" t="s">
        <v>335</v>
      </c>
      <c r="AY19" s="137" t="s">
        <v>336</v>
      </c>
    </row>
    <row r="20" spans="1:51" ht="31.5" x14ac:dyDescent="0.2">
      <c r="A20" s="394" t="s">
        <v>73</v>
      </c>
      <c r="B20" s="393" t="s">
        <v>74</v>
      </c>
      <c r="C20" s="393" t="s">
        <v>75</v>
      </c>
      <c r="D20" s="22" t="s">
        <v>179</v>
      </c>
      <c r="E20" s="22" t="s">
        <v>179</v>
      </c>
      <c r="F20" s="22">
        <v>0.4</v>
      </c>
      <c r="G20" s="22">
        <v>0.4</v>
      </c>
      <c r="H20" s="22" t="s">
        <v>179</v>
      </c>
      <c r="I20" s="22" t="s">
        <v>179</v>
      </c>
      <c r="J20" s="22">
        <v>6.71</v>
      </c>
      <c r="K20" s="22">
        <v>11.189</v>
      </c>
      <c r="L20" s="22">
        <v>0.36</v>
      </c>
      <c r="M20" s="22">
        <v>0.36</v>
      </c>
      <c r="N20" s="22" t="s">
        <v>179</v>
      </c>
      <c r="O20" s="22" t="s">
        <v>179</v>
      </c>
      <c r="P20" s="22" t="s">
        <v>179</v>
      </c>
      <c r="Q20" s="22" t="s">
        <v>179</v>
      </c>
      <c r="R20" s="22" t="s">
        <v>179</v>
      </c>
      <c r="S20" s="22" t="s">
        <v>179</v>
      </c>
      <c r="T20" s="22">
        <v>0.4</v>
      </c>
      <c r="U20" s="22">
        <v>0.4</v>
      </c>
      <c r="V20" s="22">
        <v>16.14</v>
      </c>
      <c r="W20" s="22">
        <v>17.093</v>
      </c>
      <c r="X20" s="22">
        <v>6</v>
      </c>
      <c r="Y20" s="22">
        <v>6</v>
      </c>
      <c r="Z20" s="22" t="s">
        <v>179</v>
      </c>
      <c r="AA20" s="22" t="s">
        <v>179</v>
      </c>
      <c r="AB20" s="321" t="s">
        <v>179</v>
      </c>
      <c r="AC20" s="22" t="s">
        <v>179</v>
      </c>
      <c r="AD20" s="321" t="s">
        <v>179</v>
      </c>
      <c r="AE20" s="321" t="s">
        <v>179</v>
      </c>
      <c r="AF20" s="321" t="s">
        <v>179</v>
      </c>
      <c r="AG20" s="321" t="s">
        <v>179</v>
      </c>
      <c r="AH20" s="321" t="s">
        <v>179</v>
      </c>
      <c r="AI20" s="321" t="s">
        <v>179</v>
      </c>
      <c r="AJ20" s="321" t="s">
        <v>179</v>
      </c>
      <c r="AK20" s="321" t="s">
        <v>179</v>
      </c>
      <c r="AL20" s="321" t="s">
        <v>179</v>
      </c>
      <c r="AM20" s="321" t="s">
        <v>179</v>
      </c>
      <c r="AN20" s="22">
        <v>29.268059999999998</v>
      </c>
      <c r="AO20" s="22">
        <v>28.826402011600003</v>
      </c>
      <c r="AP20" s="22" t="s">
        <v>179</v>
      </c>
      <c r="AQ20" s="22" t="s">
        <v>179</v>
      </c>
      <c r="AR20" s="22" t="s">
        <v>179</v>
      </c>
      <c r="AS20" s="22" t="s">
        <v>179</v>
      </c>
      <c r="AT20" s="321" t="s">
        <v>179</v>
      </c>
      <c r="AU20" s="321" t="s">
        <v>179</v>
      </c>
      <c r="AV20" s="321" t="s">
        <v>179</v>
      </c>
      <c r="AW20" s="321" t="s">
        <v>179</v>
      </c>
      <c r="AX20" s="321" t="s">
        <v>179</v>
      </c>
      <c r="AY20" s="321" t="s">
        <v>179</v>
      </c>
    </row>
    <row r="21" spans="1:51" ht="15.75" x14ac:dyDescent="0.2">
      <c r="A21" s="394" t="s">
        <v>76</v>
      </c>
      <c r="B21" s="393" t="s">
        <v>77</v>
      </c>
      <c r="C21" s="393" t="s">
        <v>75</v>
      </c>
      <c r="D21" s="321" t="s">
        <v>179</v>
      </c>
      <c r="E21" s="321" t="s">
        <v>179</v>
      </c>
      <c r="F21" s="321" t="s">
        <v>179</v>
      </c>
      <c r="G21" s="321" t="s">
        <v>179</v>
      </c>
      <c r="H21" s="321" t="s">
        <v>179</v>
      </c>
      <c r="I21" s="321" t="s">
        <v>179</v>
      </c>
      <c r="J21" s="321" t="s">
        <v>179</v>
      </c>
      <c r="K21" s="321" t="s">
        <v>179</v>
      </c>
      <c r="L21" s="321" t="s">
        <v>179</v>
      </c>
      <c r="M21" s="321" t="s">
        <v>179</v>
      </c>
      <c r="N21" s="22" t="s">
        <v>179</v>
      </c>
      <c r="O21" s="22" t="s">
        <v>179</v>
      </c>
      <c r="P21" s="22" t="s">
        <v>179</v>
      </c>
      <c r="Q21" s="22" t="s">
        <v>179</v>
      </c>
      <c r="R21" s="321" t="s">
        <v>179</v>
      </c>
      <c r="S21" s="321" t="s">
        <v>179</v>
      </c>
      <c r="T21" s="321" t="s">
        <v>179</v>
      </c>
      <c r="U21" s="321" t="s">
        <v>179</v>
      </c>
      <c r="V21" s="321" t="s">
        <v>179</v>
      </c>
      <c r="W21" s="321" t="s">
        <v>179</v>
      </c>
      <c r="X21" s="321" t="s">
        <v>179</v>
      </c>
      <c r="Y21" s="321" t="s">
        <v>179</v>
      </c>
      <c r="Z21" s="321" t="s">
        <v>179</v>
      </c>
      <c r="AA21" s="321" t="s">
        <v>179</v>
      </c>
      <c r="AB21" s="321" t="s">
        <v>179</v>
      </c>
      <c r="AC21" s="321" t="s">
        <v>179</v>
      </c>
      <c r="AD21" s="321" t="s">
        <v>179</v>
      </c>
      <c r="AE21" s="321" t="s">
        <v>179</v>
      </c>
      <c r="AF21" s="321" t="s">
        <v>179</v>
      </c>
      <c r="AG21" s="321" t="s">
        <v>179</v>
      </c>
      <c r="AH21" s="321" t="s">
        <v>179</v>
      </c>
      <c r="AI21" s="321" t="s">
        <v>179</v>
      </c>
      <c r="AJ21" s="321" t="s">
        <v>179</v>
      </c>
      <c r="AK21" s="321" t="s">
        <v>179</v>
      </c>
      <c r="AL21" s="321" t="s">
        <v>179</v>
      </c>
      <c r="AM21" s="321" t="s">
        <v>179</v>
      </c>
      <c r="AN21" s="321" t="s">
        <v>179</v>
      </c>
      <c r="AO21" s="321" t="s">
        <v>179</v>
      </c>
      <c r="AP21" s="321" t="s">
        <v>179</v>
      </c>
      <c r="AQ21" s="321" t="s">
        <v>179</v>
      </c>
      <c r="AR21" s="321" t="s">
        <v>179</v>
      </c>
      <c r="AS21" s="321" t="s">
        <v>179</v>
      </c>
      <c r="AT21" s="321" t="s">
        <v>179</v>
      </c>
      <c r="AU21" s="321" t="s">
        <v>179</v>
      </c>
      <c r="AV21" s="321" t="s">
        <v>179</v>
      </c>
      <c r="AW21" s="321" t="s">
        <v>179</v>
      </c>
      <c r="AX21" s="321" t="s">
        <v>179</v>
      </c>
      <c r="AY21" s="321" t="s">
        <v>179</v>
      </c>
    </row>
    <row r="22" spans="1:51" ht="31.5" x14ac:dyDescent="0.2">
      <c r="A22" s="394" t="s">
        <v>78</v>
      </c>
      <c r="B22" s="393" t="s">
        <v>79</v>
      </c>
      <c r="C22" s="393" t="s">
        <v>75</v>
      </c>
      <c r="D22" s="22" t="s">
        <v>179</v>
      </c>
      <c r="E22" s="22" t="s">
        <v>179</v>
      </c>
      <c r="F22" s="22" t="s">
        <v>179</v>
      </c>
      <c r="G22" s="22" t="s">
        <v>179</v>
      </c>
      <c r="H22" s="22">
        <v>0</v>
      </c>
      <c r="I22" s="22">
        <v>0</v>
      </c>
      <c r="J22" s="22" t="s">
        <v>179</v>
      </c>
      <c r="K22" s="22" t="s">
        <v>179</v>
      </c>
      <c r="L22" s="22" t="s">
        <v>179</v>
      </c>
      <c r="M22" s="22" t="s">
        <v>179</v>
      </c>
      <c r="N22" s="22" t="s">
        <v>179</v>
      </c>
      <c r="O22" s="22" t="s">
        <v>179</v>
      </c>
      <c r="P22" s="22" t="s">
        <v>179</v>
      </c>
      <c r="Q22" s="22" t="s">
        <v>179</v>
      </c>
      <c r="R22" s="22" t="s">
        <v>179</v>
      </c>
      <c r="S22" s="22" t="s">
        <v>179</v>
      </c>
      <c r="T22" s="22">
        <v>0</v>
      </c>
      <c r="U22" s="22">
        <v>0</v>
      </c>
      <c r="V22" s="22">
        <v>16.14</v>
      </c>
      <c r="W22" s="22">
        <v>17.093</v>
      </c>
      <c r="X22" s="22">
        <v>0</v>
      </c>
      <c r="Y22" s="22">
        <v>0</v>
      </c>
      <c r="Z22" s="22" t="s">
        <v>179</v>
      </c>
      <c r="AA22" s="22" t="s">
        <v>179</v>
      </c>
      <c r="AB22" s="321" t="s">
        <v>179</v>
      </c>
      <c r="AC22" s="22" t="s">
        <v>837</v>
      </c>
      <c r="AD22" s="321" t="s">
        <v>179</v>
      </c>
      <c r="AE22" s="321" t="s">
        <v>179</v>
      </c>
      <c r="AF22" s="321" t="s">
        <v>179</v>
      </c>
      <c r="AG22" s="321" t="s">
        <v>179</v>
      </c>
      <c r="AH22" s="321" t="s">
        <v>179</v>
      </c>
      <c r="AI22" s="321" t="s">
        <v>179</v>
      </c>
      <c r="AJ22" s="321" t="s">
        <v>179</v>
      </c>
      <c r="AK22" s="321" t="s">
        <v>179</v>
      </c>
      <c r="AL22" s="321" t="s">
        <v>179</v>
      </c>
      <c r="AM22" s="321" t="s">
        <v>179</v>
      </c>
      <c r="AN22" s="22">
        <v>21.678059999999999</v>
      </c>
      <c r="AO22" s="22">
        <v>21.4417606598</v>
      </c>
      <c r="AP22" s="22" t="s">
        <v>179</v>
      </c>
      <c r="AQ22" s="22" t="s">
        <v>179</v>
      </c>
      <c r="AR22" s="22" t="s">
        <v>179</v>
      </c>
      <c r="AS22" s="22" t="s">
        <v>179</v>
      </c>
      <c r="AT22" s="321" t="s">
        <v>179</v>
      </c>
      <c r="AU22" s="321" t="s">
        <v>179</v>
      </c>
      <c r="AV22" s="321" t="s">
        <v>179</v>
      </c>
      <c r="AW22" s="321" t="s">
        <v>179</v>
      </c>
      <c r="AX22" s="321" t="s">
        <v>179</v>
      </c>
      <c r="AY22" s="321" t="s">
        <v>179</v>
      </c>
    </row>
    <row r="23" spans="1:51" ht="63" x14ac:dyDescent="0.2">
      <c r="A23" s="394" t="s">
        <v>80</v>
      </c>
      <c r="B23" s="393" t="s">
        <v>81</v>
      </c>
      <c r="C23" s="393" t="s">
        <v>75</v>
      </c>
      <c r="D23" s="321" t="s">
        <v>179</v>
      </c>
      <c r="E23" s="321" t="s">
        <v>179</v>
      </c>
      <c r="F23" s="321" t="s">
        <v>179</v>
      </c>
      <c r="G23" s="321" t="s">
        <v>179</v>
      </c>
      <c r="H23" s="321" t="s">
        <v>179</v>
      </c>
      <c r="I23" s="321" t="s">
        <v>179</v>
      </c>
      <c r="J23" s="321" t="s">
        <v>179</v>
      </c>
      <c r="K23" s="321" t="s">
        <v>179</v>
      </c>
      <c r="L23" s="321" t="s">
        <v>179</v>
      </c>
      <c r="M23" s="321" t="s">
        <v>179</v>
      </c>
      <c r="N23" s="22" t="s">
        <v>179</v>
      </c>
      <c r="O23" s="22" t="s">
        <v>179</v>
      </c>
      <c r="P23" s="22" t="s">
        <v>179</v>
      </c>
      <c r="Q23" s="22" t="s">
        <v>179</v>
      </c>
      <c r="R23" s="321" t="s">
        <v>179</v>
      </c>
      <c r="S23" s="321" t="s">
        <v>179</v>
      </c>
      <c r="T23" s="321" t="s">
        <v>179</v>
      </c>
      <c r="U23" s="321" t="s">
        <v>179</v>
      </c>
      <c r="V23" s="321" t="s">
        <v>179</v>
      </c>
      <c r="W23" s="321" t="s">
        <v>179</v>
      </c>
      <c r="X23" s="321" t="s">
        <v>179</v>
      </c>
      <c r="Y23" s="321" t="s">
        <v>179</v>
      </c>
      <c r="Z23" s="321" t="s">
        <v>179</v>
      </c>
      <c r="AA23" s="321" t="s">
        <v>179</v>
      </c>
      <c r="AB23" s="321" t="s">
        <v>179</v>
      </c>
      <c r="AC23" s="321" t="s">
        <v>179</v>
      </c>
      <c r="AD23" s="321" t="s">
        <v>179</v>
      </c>
      <c r="AE23" s="321" t="s">
        <v>179</v>
      </c>
      <c r="AF23" s="321" t="s">
        <v>179</v>
      </c>
      <c r="AG23" s="321" t="s">
        <v>179</v>
      </c>
      <c r="AH23" s="321" t="s">
        <v>179</v>
      </c>
      <c r="AI23" s="321" t="s">
        <v>179</v>
      </c>
      <c r="AJ23" s="321" t="s">
        <v>179</v>
      </c>
      <c r="AK23" s="321" t="s">
        <v>179</v>
      </c>
      <c r="AL23" s="321" t="s">
        <v>179</v>
      </c>
      <c r="AM23" s="321" t="s">
        <v>179</v>
      </c>
      <c r="AN23" s="321" t="s">
        <v>179</v>
      </c>
      <c r="AO23" s="321" t="s">
        <v>179</v>
      </c>
      <c r="AP23" s="321" t="s">
        <v>179</v>
      </c>
      <c r="AQ23" s="321" t="s">
        <v>179</v>
      </c>
      <c r="AR23" s="321" t="s">
        <v>179</v>
      </c>
      <c r="AS23" s="321" t="s">
        <v>179</v>
      </c>
      <c r="AT23" s="321" t="s">
        <v>179</v>
      </c>
      <c r="AU23" s="321" t="s">
        <v>179</v>
      </c>
      <c r="AV23" s="321" t="s">
        <v>179</v>
      </c>
      <c r="AW23" s="321" t="s">
        <v>179</v>
      </c>
      <c r="AX23" s="321" t="s">
        <v>179</v>
      </c>
      <c r="AY23" s="321" t="s">
        <v>179</v>
      </c>
    </row>
    <row r="24" spans="1:51" ht="31.5" x14ac:dyDescent="0.2">
      <c r="A24" s="394" t="s">
        <v>82</v>
      </c>
      <c r="B24" s="393" t="s">
        <v>83</v>
      </c>
      <c r="C24" s="393" t="s">
        <v>75</v>
      </c>
      <c r="D24" s="22" t="s">
        <v>179</v>
      </c>
      <c r="E24" s="22" t="s">
        <v>179</v>
      </c>
      <c r="F24" s="22">
        <v>0.4</v>
      </c>
      <c r="G24" s="22">
        <v>0.4</v>
      </c>
      <c r="H24" s="22" t="s">
        <v>179</v>
      </c>
      <c r="I24" s="22" t="s">
        <v>179</v>
      </c>
      <c r="J24" s="22">
        <v>6.71</v>
      </c>
      <c r="K24" s="22">
        <v>11.189</v>
      </c>
      <c r="L24" s="22">
        <v>0.36</v>
      </c>
      <c r="M24" s="22">
        <v>0.36</v>
      </c>
      <c r="N24" s="22" t="s">
        <v>179</v>
      </c>
      <c r="O24" s="22" t="s">
        <v>179</v>
      </c>
      <c r="P24" s="22" t="s">
        <v>179</v>
      </c>
      <c r="Q24" s="22" t="s">
        <v>179</v>
      </c>
      <c r="R24" s="22" t="s">
        <v>179</v>
      </c>
      <c r="S24" s="22" t="s">
        <v>179</v>
      </c>
      <c r="T24" s="22">
        <v>0.4</v>
      </c>
      <c r="U24" s="22">
        <v>0.4</v>
      </c>
      <c r="V24" s="22">
        <v>0</v>
      </c>
      <c r="W24" s="22">
        <v>0</v>
      </c>
      <c r="X24" s="22">
        <v>6</v>
      </c>
      <c r="Y24" s="22">
        <v>6</v>
      </c>
      <c r="Z24" s="22" t="s">
        <v>179</v>
      </c>
      <c r="AA24" s="22" t="s">
        <v>179</v>
      </c>
      <c r="AB24" s="321" t="s">
        <v>179</v>
      </c>
      <c r="AC24" s="22" t="s">
        <v>179</v>
      </c>
      <c r="AD24" s="321" t="s">
        <v>179</v>
      </c>
      <c r="AE24" s="321" t="s">
        <v>179</v>
      </c>
      <c r="AF24" s="321" t="s">
        <v>179</v>
      </c>
      <c r="AG24" s="321" t="s">
        <v>179</v>
      </c>
      <c r="AH24" s="321" t="s">
        <v>179</v>
      </c>
      <c r="AI24" s="321" t="s">
        <v>179</v>
      </c>
      <c r="AJ24" s="321" t="s">
        <v>179</v>
      </c>
      <c r="AK24" s="321" t="s">
        <v>179</v>
      </c>
      <c r="AL24" s="321" t="s">
        <v>179</v>
      </c>
      <c r="AM24" s="321" t="s">
        <v>179</v>
      </c>
      <c r="AN24" s="22">
        <v>5.52</v>
      </c>
      <c r="AO24" s="22">
        <v>5.4937147317999999</v>
      </c>
      <c r="AP24" s="22" t="s">
        <v>179</v>
      </c>
      <c r="AQ24" s="22" t="s">
        <v>179</v>
      </c>
      <c r="AR24" s="22" t="s">
        <v>179</v>
      </c>
      <c r="AS24" s="22" t="s">
        <v>179</v>
      </c>
      <c r="AT24" s="321" t="s">
        <v>179</v>
      </c>
      <c r="AU24" s="321" t="s">
        <v>179</v>
      </c>
      <c r="AV24" s="321" t="s">
        <v>179</v>
      </c>
      <c r="AW24" s="321" t="s">
        <v>179</v>
      </c>
      <c r="AX24" s="321" t="s">
        <v>179</v>
      </c>
      <c r="AY24" s="321" t="s">
        <v>179</v>
      </c>
    </row>
    <row r="25" spans="1:51" ht="47.25" x14ac:dyDescent="0.2">
      <c r="A25" s="394" t="s">
        <v>84</v>
      </c>
      <c r="B25" s="393" t="s">
        <v>85</v>
      </c>
      <c r="C25" s="393" t="s">
        <v>75</v>
      </c>
      <c r="D25" s="321" t="s">
        <v>179</v>
      </c>
      <c r="E25" s="321" t="s">
        <v>179</v>
      </c>
      <c r="F25" s="321" t="s">
        <v>179</v>
      </c>
      <c r="G25" s="321" t="s">
        <v>179</v>
      </c>
      <c r="H25" s="321" t="s">
        <v>179</v>
      </c>
      <c r="I25" s="321" t="s">
        <v>179</v>
      </c>
      <c r="J25" s="321" t="s">
        <v>179</v>
      </c>
      <c r="K25" s="321" t="s">
        <v>179</v>
      </c>
      <c r="L25" s="321" t="s">
        <v>179</v>
      </c>
      <c r="M25" s="321" t="s">
        <v>179</v>
      </c>
      <c r="N25" s="22" t="s">
        <v>179</v>
      </c>
      <c r="O25" s="22" t="s">
        <v>179</v>
      </c>
      <c r="P25" s="22" t="s">
        <v>179</v>
      </c>
      <c r="Q25" s="22" t="s">
        <v>179</v>
      </c>
      <c r="R25" s="321" t="s">
        <v>179</v>
      </c>
      <c r="S25" s="321" t="s">
        <v>179</v>
      </c>
      <c r="T25" s="321" t="s">
        <v>179</v>
      </c>
      <c r="U25" s="321" t="s">
        <v>179</v>
      </c>
      <c r="V25" s="321" t="s">
        <v>179</v>
      </c>
      <c r="W25" s="321" t="s">
        <v>179</v>
      </c>
      <c r="X25" s="321" t="s">
        <v>179</v>
      </c>
      <c r="Y25" s="321" t="s">
        <v>179</v>
      </c>
      <c r="Z25" s="321" t="s">
        <v>179</v>
      </c>
      <c r="AA25" s="321" t="s">
        <v>179</v>
      </c>
      <c r="AB25" s="321" t="s">
        <v>179</v>
      </c>
      <c r="AC25" s="321" t="s">
        <v>179</v>
      </c>
      <c r="AD25" s="321" t="s">
        <v>179</v>
      </c>
      <c r="AE25" s="321" t="s">
        <v>179</v>
      </c>
      <c r="AF25" s="321" t="s">
        <v>179</v>
      </c>
      <c r="AG25" s="321" t="s">
        <v>179</v>
      </c>
      <c r="AH25" s="321" t="s">
        <v>179</v>
      </c>
      <c r="AI25" s="321" t="s">
        <v>179</v>
      </c>
      <c r="AJ25" s="321" t="s">
        <v>179</v>
      </c>
      <c r="AK25" s="321" t="s">
        <v>179</v>
      </c>
      <c r="AL25" s="321" t="s">
        <v>179</v>
      </c>
      <c r="AM25" s="321" t="s">
        <v>179</v>
      </c>
      <c r="AN25" s="321" t="s">
        <v>179</v>
      </c>
      <c r="AO25" s="321" t="s">
        <v>179</v>
      </c>
      <c r="AP25" s="321" t="s">
        <v>179</v>
      </c>
      <c r="AQ25" s="321" t="s">
        <v>179</v>
      </c>
      <c r="AR25" s="321" t="s">
        <v>179</v>
      </c>
      <c r="AS25" s="321" t="s">
        <v>179</v>
      </c>
      <c r="AT25" s="321" t="s">
        <v>179</v>
      </c>
      <c r="AU25" s="321" t="s">
        <v>179</v>
      </c>
      <c r="AV25" s="321" t="s">
        <v>179</v>
      </c>
      <c r="AW25" s="321" t="s">
        <v>179</v>
      </c>
      <c r="AX25" s="321" t="s">
        <v>179</v>
      </c>
      <c r="AY25" s="321" t="s">
        <v>179</v>
      </c>
    </row>
    <row r="26" spans="1:51" ht="31.5" x14ac:dyDescent="0.2">
      <c r="A26" s="394" t="s">
        <v>86</v>
      </c>
      <c r="B26" s="393" t="s">
        <v>87</v>
      </c>
      <c r="C26" s="393" t="s">
        <v>75</v>
      </c>
      <c r="D26" s="22" t="s">
        <v>179</v>
      </c>
      <c r="E26" s="22" t="s">
        <v>179</v>
      </c>
      <c r="F26" s="22" t="s">
        <v>179</v>
      </c>
      <c r="G26" s="22" t="s">
        <v>179</v>
      </c>
      <c r="H26" s="22" t="s">
        <v>179</v>
      </c>
      <c r="I26" s="22" t="s">
        <v>179</v>
      </c>
      <c r="J26" s="22" t="s">
        <v>179</v>
      </c>
      <c r="K26" s="22" t="s">
        <v>179</v>
      </c>
      <c r="L26" s="22" t="s">
        <v>179</v>
      </c>
      <c r="M26" s="22" t="s">
        <v>179</v>
      </c>
      <c r="N26" s="22" t="s">
        <v>179</v>
      </c>
      <c r="O26" s="22" t="s">
        <v>179</v>
      </c>
      <c r="P26" s="22" t="s">
        <v>179</v>
      </c>
      <c r="Q26" s="22" t="s">
        <v>179</v>
      </c>
      <c r="R26" s="22" t="s">
        <v>179</v>
      </c>
      <c r="S26" s="22" t="s">
        <v>179</v>
      </c>
      <c r="T26" s="22" t="s">
        <v>179</v>
      </c>
      <c r="U26" s="22" t="s">
        <v>179</v>
      </c>
      <c r="V26" s="22" t="s">
        <v>179</v>
      </c>
      <c r="W26" s="22" t="s">
        <v>179</v>
      </c>
      <c r="X26" s="22" t="s">
        <v>179</v>
      </c>
      <c r="Y26" s="22" t="s">
        <v>179</v>
      </c>
      <c r="Z26" s="22" t="s">
        <v>179</v>
      </c>
      <c r="AA26" s="22" t="s">
        <v>179</v>
      </c>
      <c r="AB26" s="321" t="s">
        <v>179</v>
      </c>
      <c r="AC26" s="22" t="s">
        <v>837</v>
      </c>
      <c r="AD26" s="321" t="s">
        <v>179</v>
      </c>
      <c r="AE26" s="321" t="s">
        <v>179</v>
      </c>
      <c r="AF26" s="321" t="s">
        <v>179</v>
      </c>
      <c r="AG26" s="321" t="s">
        <v>179</v>
      </c>
      <c r="AH26" s="321" t="s">
        <v>179</v>
      </c>
      <c r="AI26" s="321" t="s">
        <v>179</v>
      </c>
      <c r="AJ26" s="321" t="s">
        <v>179</v>
      </c>
      <c r="AK26" s="321" t="s">
        <v>179</v>
      </c>
      <c r="AL26" s="321" t="s">
        <v>179</v>
      </c>
      <c r="AM26" s="321" t="s">
        <v>179</v>
      </c>
      <c r="AN26" s="22">
        <v>2.0699999999999998</v>
      </c>
      <c r="AO26" s="22">
        <v>1.8909266200000001</v>
      </c>
      <c r="AP26" s="22" t="s">
        <v>179</v>
      </c>
      <c r="AQ26" s="22" t="s">
        <v>179</v>
      </c>
      <c r="AR26" s="22" t="s">
        <v>179</v>
      </c>
      <c r="AS26" s="22" t="s">
        <v>179</v>
      </c>
      <c r="AT26" s="321" t="s">
        <v>179</v>
      </c>
      <c r="AU26" s="321" t="s">
        <v>179</v>
      </c>
      <c r="AV26" s="321" t="s">
        <v>179</v>
      </c>
      <c r="AW26" s="321" t="s">
        <v>179</v>
      </c>
      <c r="AX26" s="321" t="s">
        <v>179</v>
      </c>
      <c r="AY26" s="321" t="s">
        <v>179</v>
      </c>
    </row>
    <row r="27" spans="1:51" ht="15.75" outlineLevel="1" x14ac:dyDescent="0.2">
      <c r="A27" s="394" t="s">
        <v>88</v>
      </c>
      <c r="B27" s="393" t="s">
        <v>170</v>
      </c>
      <c r="C27" s="393" t="s">
        <v>75</v>
      </c>
      <c r="D27" s="22" t="s">
        <v>179</v>
      </c>
      <c r="E27" s="22" t="s">
        <v>179</v>
      </c>
      <c r="F27" s="22">
        <v>0.4</v>
      </c>
      <c r="G27" s="22">
        <v>0.4</v>
      </c>
      <c r="H27" s="22" t="s">
        <v>179</v>
      </c>
      <c r="I27" s="22" t="s">
        <v>179</v>
      </c>
      <c r="J27" s="22">
        <v>6.71</v>
      </c>
      <c r="K27" s="22">
        <v>11.189</v>
      </c>
      <c r="L27" s="22">
        <v>0.36</v>
      </c>
      <c r="M27" s="22">
        <v>0.36</v>
      </c>
      <c r="N27" s="22" t="s">
        <v>179</v>
      </c>
      <c r="O27" s="22" t="s">
        <v>179</v>
      </c>
      <c r="P27" s="22" t="s">
        <v>179</v>
      </c>
      <c r="Q27" s="22" t="s">
        <v>179</v>
      </c>
      <c r="R27" s="22" t="s">
        <v>179</v>
      </c>
      <c r="S27" s="22" t="s">
        <v>179</v>
      </c>
      <c r="T27" s="22">
        <v>0.4</v>
      </c>
      <c r="U27" s="22">
        <v>0.4</v>
      </c>
      <c r="V27" s="22" t="s">
        <v>179</v>
      </c>
      <c r="W27" s="22">
        <v>17.093</v>
      </c>
      <c r="X27" s="22">
        <v>6</v>
      </c>
      <c r="Y27" s="22">
        <v>6</v>
      </c>
      <c r="Z27" s="22" t="s">
        <v>179</v>
      </c>
      <c r="AA27" s="22" t="s">
        <v>179</v>
      </c>
      <c r="AB27" s="321" t="s">
        <v>179</v>
      </c>
      <c r="AC27" s="22" t="s">
        <v>836</v>
      </c>
      <c r="AD27" s="321" t="s">
        <v>179</v>
      </c>
      <c r="AE27" s="321" t="s">
        <v>179</v>
      </c>
      <c r="AF27" s="321" t="s">
        <v>179</v>
      </c>
      <c r="AG27" s="321" t="s">
        <v>179</v>
      </c>
      <c r="AH27" s="321" t="s">
        <v>179</v>
      </c>
      <c r="AI27" s="321" t="s">
        <v>179</v>
      </c>
      <c r="AJ27" s="321" t="s">
        <v>179</v>
      </c>
      <c r="AK27" s="321" t="s">
        <v>179</v>
      </c>
      <c r="AL27" s="321" t="s">
        <v>179</v>
      </c>
      <c r="AM27" s="321" t="s">
        <v>179</v>
      </c>
      <c r="AN27" s="22">
        <v>27.198059999999998</v>
      </c>
      <c r="AO27" s="22">
        <v>26.935475391600001</v>
      </c>
      <c r="AP27" s="22" t="s">
        <v>179</v>
      </c>
      <c r="AQ27" s="22" t="s">
        <v>179</v>
      </c>
      <c r="AR27" s="22" t="s">
        <v>179</v>
      </c>
      <c r="AS27" s="22" t="s">
        <v>179</v>
      </c>
      <c r="AT27" s="321" t="s">
        <v>179</v>
      </c>
      <c r="AU27" s="321" t="s">
        <v>179</v>
      </c>
      <c r="AV27" s="321" t="s">
        <v>179</v>
      </c>
      <c r="AW27" s="321" t="s">
        <v>179</v>
      </c>
      <c r="AX27" s="321" t="s">
        <v>179</v>
      </c>
      <c r="AY27" s="321" t="s">
        <v>179</v>
      </c>
    </row>
    <row r="28" spans="1:51" ht="31.5" outlineLevel="1" x14ac:dyDescent="0.2">
      <c r="A28" s="394" t="s">
        <v>89</v>
      </c>
      <c r="B28" s="393" t="s">
        <v>90</v>
      </c>
      <c r="C28" s="393" t="s">
        <v>75</v>
      </c>
      <c r="D28" s="321" t="s">
        <v>179</v>
      </c>
      <c r="E28" s="321" t="s">
        <v>179</v>
      </c>
      <c r="F28" s="321" t="s">
        <v>179</v>
      </c>
      <c r="G28" s="321" t="s">
        <v>179</v>
      </c>
      <c r="H28" s="321" t="s">
        <v>179</v>
      </c>
      <c r="I28" s="321" t="s">
        <v>179</v>
      </c>
      <c r="J28" s="321" t="s">
        <v>179</v>
      </c>
      <c r="K28" s="321" t="s">
        <v>179</v>
      </c>
      <c r="L28" s="321" t="s">
        <v>179</v>
      </c>
      <c r="M28" s="321" t="s">
        <v>179</v>
      </c>
      <c r="N28" s="22" t="s">
        <v>179</v>
      </c>
      <c r="O28" s="22" t="s">
        <v>179</v>
      </c>
      <c r="P28" s="22" t="s">
        <v>179</v>
      </c>
      <c r="Q28" s="22" t="s">
        <v>179</v>
      </c>
      <c r="R28" s="321" t="s">
        <v>179</v>
      </c>
      <c r="S28" s="321" t="s">
        <v>179</v>
      </c>
      <c r="T28" s="321" t="s">
        <v>179</v>
      </c>
      <c r="U28" s="321" t="s">
        <v>179</v>
      </c>
      <c r="V28" s="321" t="s">
        <v>179</v>
      </c>
      <c r="W28" s="321" t="s">
        <v>179</v>
      </c>
      <c r="X28" s="321" t="s">
        <v>179</v>
      </c>
      <c r="Y28" s="321" t="s">
        <v>179</v>
      </c>
      <c r="Z28" s="321" t="s">
        <v>179</v>
      </c>
      <c r="AA28" s="321" t="s">
        <v>179</v>
      </c>
      <c r="AB28" s="321" t="s">
        <v>179</v>
      </c>
      <c r="AC28" s="321" t="s">
        <v>179</v>
      </c>
      <c r="AD28" s="321" t="s">
        <v>179</v>
      </c>
      <c r="AE28" s="321" t="s">
        <v>179</v>
      </c>
      <c r="AF28" s="321" t="s">
        <v>179</v>
      </c>
      <c r="AG28" s="321" t="s">
        <v>179</v>
      </c>
      <c r="AH28" s="321" t="s">
        <v>179</v>
      </c>
      <c r="AI28" s="321" t="s">
        <v>179</v>
      </c>
      <c r="AJ28" s="321" t="s">
        <v>179</v>
      </c>
      <c r="AK28" s="321" t="s">
        <v>179</v>
      </c>
      <c r="AL28" s="321" t="s">
        <v>179</v>
      </c>
      <c r="AM28" s="321" t="s">
        <v>179</v>
      </c>
      <c r="AN28" s="321" t="s">
        <v>179</v>
      </c>
      <c r="AO28" s="321" t="s">
        <v>179</v>
      </c>
      <c r="AP28" s="321" t="s">
        <v>179</v>
      </c>
      <c r="AQ28" s="321" t="s">
        <v>179</v>
      </c>
      <c r="AR28" s="321" t="s">
        <v>179</v>
      </c>
      <c r="AS28" s="321" t="s">
        <v>179</v>
      </c>
      <c r="AT28" s="321" t="s">
        <v>179</v>
      </c>
      <c r="AU28" s="321" t="s">
        <v>179</v>
      </c>
      <c r="AV28" s="321" t="s">
        <v>179</v>
      </c>
      <c r="AW28" s="321" t="s">
        <v>179</v>
      </c>
      <c r="AX28" s="321" t="s">
        <v>179</v>
      </c>
      <c r="AY28" s="321" t="s">
        <v>179</v>
      </c>
    </row>
    <row r="29" spans="1:51" ht="47.25" outlineLevel="1" x14ac:dyDescent="0.2">
      <c r="A29" s="394" t="s">
        <v>91</v>
      </c>
      <c r="B29" s="393" t="s">
        <v>92</v>
      </c>
      <c r="C29" s="393" t="s">
        <v>75</v>
      </c>
      <c r="D29" s="321" t="s">
        <v>179</v>
      </c>
      <c r="E29" s="321" t="s">
        <v>179</v>
      </c>
      <c r="F29" s="321" t="s">
        <v>179</v>
      </c>
      <c r="G29" s="321" t="s">
        <v>179</v>
      </c>
      <c r="H29" s="321" t="s">
        <v>179</v>
      </c>
      <c r="I29" s="321" t="s">
        <v>179</v>
      </c>
      <c r="J29" s="321" t="s">
        <v>179</v>
      </c>
      <c r="K29" s="321" t="s">
        <v>179</v>
      </c>
      <c r="L29" s="321" t="s">
        <v>179</v>
      </c>
      <c r="M29" s="321" t="s">
        <v>179</v>
      </c>
      <c r="N29" s="22" t="s">
        <v>179</v>
      </c>
      <c r="O29" s="22" t="s">
        <v>179</v>
      </c>
      <c r="P29" s="22" t="s">
        <v>179</v>
      </c>
      <c r="Q29" s="22" t="s">
        <v>179</v>
      </c>
      <c r="R29" s="321" t="s">
        <v>179</v>
      </c>
      <c r="S29" s="321" t="s">
        <v>179</v>
      </c>
      <c r="T29" s="321" t="s">
        <v>179</v>
      </c>
      <c r="U29" s="321" t="s">
        <v>179</v>
      </c>
      <c r="V29" s="321" t="s">
        <v>179</v>
      </c>
      <c r="W29" s="321" t="s">
        <v>179</v>
      </c>
      <c r="X29" s="321" t="s">
        <v>179</v>
      </c>
      <c r="Y29" s="321" t="s">
        <v>179</v>
      </c>
      <c r="Z29" s="321" t="s">
        <v>179</v>
      </c>
      <c r="AA29" s="321" t="s">
        <v>179</v>
      </c>
      <c r="AB29" s="321" t="s">
        <v>179</v>
      </c>
      <c r="AC29" s="321" t="s">
        <v>179</v>
      </c>
      <c r="AD29" s="321" t="s">
        <v>179</v>
      </c>
      <c r="AE29" s="321" t="s">
        <v>179</v>
      </c>
      <c r="AF29" s="321" t="s">
        <v>179</v>
      </c>
      <c r="AG29" s="321" t="s">
        <v>179</v>
      </c>
      <c r="AH29" s="321" t="s">
        <v>179</v>
      </c>
      <c r="AI29" s="321" t="s">
        <v>179</v>
      </c>
      <c r="AJ29" s="321" t="s">
        <v>179</v>
      </c>
      <c r="AK29" s="321" t="s">
        <v>179</v>
      </c>
      <c r="AL29" s="321" t="s">
        <v>179</v>
      </c>
      <c r="AM29" s="321" t="s">
        <v>179</v>
      </c>
      <c r="AN29" s="321" t="s">
        <v>179</v>
      </c>
      <c r="AO29" s="321" t="s">
        <v>179</v>
      </c>
      <c r="AP29" s="321" t="s">
        <v>179</v>
      </c>
      <c r="AQ29" s="321" t="s">
        <v>179</v>
      </c>
      <c r="AR29" s="321" t="s">
        <v>179</v>
      </c>
      <c r="AS29" s="321" t="s">
        <v>179</v>
      </c>
      <c r="AT29" s="321" t="s">
        <v>179</v>
      </c>
      <c r="AU29" s="321" t="s">
        <v>179</v>
      </c>
      <c r="AV29" s="321" t="s">
        <v>179</v>
      </c>
      <c r="AW29" s="321" t="s">
        <v>179</v>
      </c>
      <c r="AX29" s="321" t="s">
        <v>179</v>
      </c>
      <c r="AY29" s="321" t="s">
        <v>179</v>
      </c>
    </row>
    <row r="30" spans="1:51" ht="78.75" outlineLevel="1" x14ac:dyDescent="0.2">
      <c r="A30" s="394" t="s">
        <v>93</v>
      </c>
      <c r="B30" s="393" t="s">
        <v>94</v>
      </c>
      <c r="C30" s="393" t="s">
        <v>75</v>
      </c>
      <c r="D30" s="321" t="s">
        <v>179</v>
      </c>
      <c r="E30" s="321" t="s">
        <v>179</v>
      </c>
      <c r="F30" s="321" t="s">
        <v>179</v>
      </c>
      <c r="G30" s="321" t="s">
        <v>179</v>
      </c>
      <c r="H30" s="321" t="s">
        <v>179</v>
      </c>
      <c r="I30" s="321" t="s">
        <v>179</v>
      </c>
      <c r="J30" s="321" t="s">
        <v>179</v>
      </c>
      <c r="K30" s="321" t="s">
        <v>179</v>
      </c>
      <c r="L30" s="321" t="s">
        <v>179</v>
      </c>
      <c r="M30" s="321" t="s">
        <v>179</v>
      </c>
      <c r="N30" s="22" t="s">
        <v>179</v>
      </c>
      <c r="O30" s="22" t="s">
        <v>179</v>
      </c>
      <c r="P30" s="22" t="s">
        <v>179</v>
      </c>
      <c r="Q30" s="22" t="s">
        <v>179</v>
      </c>
      <c r="R30" s="321" t="s">
        <v>179</v>
      </c>
      <c r="S30" s="321" t="s">
        <v>179</v>
      </c>
      <c r="T30" s="321" t="s">
        <v>179</v>
      </c>
      <c r="U30" s="321" t="s">
        <v>179</v>
      </c>
      <c r="V30" s="321" t="s">
        <v>179</v>
      </c>
      <c r="W30" s="321" t="s">
        <v>179</v>
      </c>
      <c r="X30" s="321" t="s">
        <v>179</v>
      </c>
      <c r="Y30" s="321" t="s">
        <v>179</v>
      </c>
      <c r="Z30" s="321" t="s">
        <v>179</v>
      </c>
      <c r="AA30" s="321" t="s">
        <v>179</v>
      </c>
      <c r="AB30" s="321" t="s">
        <v>179</v>
      </c>
      <c r="AC30" s="321" t="s">
        <v>179</v>
      </c>
      <c r="AD30" s="321" t="s">
        <v>179</v>
      </c>
      <c r="AE30" s="321" t="s">
        <v>179</v>
      </c>
      <c r="AF30" s="321" t="s">
        <v>179</v>
      </c>
      <c r="AG30" s="321" t="s">
        <v>179</v>
      </c>
      <c r="AH30" s="321" t="s">
        <v>179</v>
      </c>
      <c r="AI30" s="321" t="s">
        <v>179</v>
      </c>
      <c r="AJ30" s="321" t="s">
        <v>179</v>
      </c>
      <c r="AK30" s="321" t="s">
        <v>179</v>
      </c>
      <c r="AL30" s="321" t="s">
        <v>179</v>
      </c>
      <c r="AM30" s="321" t="s">
        <v>179</v>
      </c>
      <c r="AN30" s="321" t="s">
        <v>179</v>
      </c>
      <c r="AO30" s="321" t="s">
        <v>179</v>
      </c>
      <c r="AP30" s="321" t="s">
        <v>179</v>
      </c>
      <c r="AQ30" s="321" t="s">
        <v>179</v>
      </c>
      <c r="AR30" s="321" t="s">
        <v>179</v>
      </c>
      <c r="AS30" s="321" t="s">
        <v>179</v>
      </c>
      <c r="AT30" s="321" t="s">
        <v>179</v>
      </c>
      <c r="AU30" s="321" t="s">
        <v>179</v>
      </c>
      <c r="AV30" s="321" t="s">
        <v>179</v>
      </c>
      <c r="AW30" s="321" t="s">
        <v>179</v>
      </c>
      <c r="AX30" s="321" t="s">
        <v>179</v>
      </c>
      <c r="AY30" s="321" t="s">
        <v>179</v>
      </c>
    </row>
    <row r="31" spans="1:51" ht="78.75" outlineLevel="1" x14ac:dyDescent="0.2">
      <c r="A31" s="394" t="s">
        <v>95</v>
      </c>
      <c r="B31" s="393" t="s">
        <v>96</v>
      </c>
      <c r="C31" s="393" t="s">
        <v>75</v>
      </c>
      <c r="D31" s="321" t="s">
        <v>179</v>
      </c>
      <c r="E31" s="321" t="s">
        <v>179</v>
      </c>
      <c r="F31" s="321" t="s">
        <v>179</v>
      </c>
      <c r="G31" s="321" t="s">
        <v>179</v>
      </c>
      <c r="H31" s="321" t="s">
        <v>179</v>
      </c>
      <c r="I31" s="321" t="s">
        <v>179</v>
      </c>
      <c r="J31" s="321" t="s">
        <v>179</v>
      </c>
      <c r="K31" s="321" t="s">
        <v>179</v>
      </c>
      <c r="L31" s="321" t="s">
        <v>179</v>
      </c>
      <c r="M31" s="321" t="s">
        <v>179</v>
      </c>
      <c r="N31" s="22" t="s">
        <v>179</v>
      </c>
      <c r="O31" s="22" t="s">
        <v>179</v>
      </c>
      <c r="P31" s="22" t="s">
        <v>179</v>
      </c>
      <c r="Q31" s="22" t="s">
        <v>179</v>
      </c>
      <c r="R31" s="321" t="s">
        <v>179</v>
      </c>
      <c r="S31" s="321" t="s">
        <v>179</v>
      </c>
      <c r="T31" s="321" t="s">
        <v>179</v>
      </c>
      <c r="U31" s="321" t="s">
        <v>179</v>
      </c>
      <c r="V31" s="321" t="s">
        <v>179</v>
      </c>
      <c r="W31" s="321" t="s">
        <v>179</v>
      </c>
      <c r="X31" s="321" t="s">
        <v>179</v>
      </c>
      <c r="Y31" s="321" t="s">
        <v>179</v>
      </c>
      <c r="Z31" s="321" t="s">
        <v>179</v>
      </c>
      <c r="AA31" s="321" t="s">
        <v>179</v>
      </c>
      <c r="AB31" s="321" t="s">
        <v>179</v>
      </c>
      <c r="AC31" s="321" t="s">
        <v>179</v>
      </c>
      <c r="AD31" s="321" t="s">
        <v>179</v>
      </c>
      <c r="AE31" s="321" t="s">
        <v>179</v>
      </c>
      <c r="AF31" s="321" t="s">
        <v>179</v>
      </c>
      <c r="AG31" s="321" t="s">
        <v>179</v>
      </c>
      <c r="AH31" s="321" t="s">
        <v>179</v>
      </c>
      <c r="AI31" s="321" t="s">
        <v>179</v>
      </c>
      <c r="AJ31" s="321" t="s">
        <v>179</v>
      </c>
      <c r="AK31" s="321" t="s">
        <v>179</v>
      </c>
      <c r="AL31" s="321" t="s">
        <v>179</v>
      </c>
      <c r="AM31" s="321" t="s">
        <v>179</v>
      </c>
      <c r="AN31" s="321" t="s">
        <v>179</v>
      </c>
      <c r="AO31" s="321" t="s">
        <v>179</v>
      </c>
      <c r="AP31" s="321" t="s">
        <v>179</v>
      </c>
      <c r="AQ31" s="321" t="s">
        <v>179</v>
      </c>
      <c r="AR31" s="321" t="s">
        <v>179</v>
      </c>
      <c r="AS31" s="321" t="s">
        <v>179</v>
      </c>
      <c r="AT31" s="321" t="s">
        <v>179</v>
      </c>
      <c r="AU31" s="321" t="s">
        <v>179</v>
      </c>
      <c r="AV31" s="321" t="s">
        <v>179</v>
      </c>
      <c r="AW31" s="321" t="s">
        <v>179</v>
      </c>
      <c r="AX31" s="321" t="s">
        <v>179</v>
      </c>
      <c r="AY31" s="321" t="s">
        <v>179</v>
      </c>
    </row>
    <row r="32" spans="1:51" ht="63" outlineLevel="1" x14ac:dyDescent="0.2">
      <c r="A32" s="394" t="s">
        <v>97</v>
      </c>
      <c r="B32" s="393" t="s">
        <v>98</v>
      </c>
      <c r="C32" s="393" t="s">
        <v>75</v>
      </c>
      <c r="D32" s="321" t="s">
        <v>179</v>
      </c>
      <c r="E32" s="321" t="s">
        <v>179</v>
      </c>
      <c r="F32" s="321" t="s">
        <v>179</v>
      </c>
      <c r="G32" s="321" t="s">
        <v>179</v>
      </c>
      <c r="H32" s="321" t="s">
        <v>179</v>
      </c>
      <c r="I32" s="321" t="s">
        <v>179</v>
      </c>
      <c r="J32" s="321" t="s">
        <v>179</v>
      </c>
      <c r="K32" s="321" t="s">
        <v>179</v>
      </c>
      <c r="L32" s="321" t="s">
        <v>179</v>
      </c>
      <c r="M32" s="321" t="s">
        <v>179</v>
      </c>
      <c r="N32" s="22" t="s">
        <v>179</v>
      </c>
      <c r="O32" s="22" t="s">
        <v>179</v>
      </c>
      <c r="P32" s="22" t="s">
        <v>179</v>
      </c>
      <c r="Q32" s="22" t="s">
        <v>179</v>
      </c>
      <c r="R32" s="321" t="s">
        <v>179</v>
      </c>
      <c r="S32" s="321" t="s">
        <v>179</v>
      </c>
      <c r="T32" s="321" t="s">
        <v>179</v>
      </c>
      <c r="U32" s="321" t="s">
        <v>179</v>
      </c>
      <c r="V32" s="321" t="s">
        <v>179</v>
      </c>
      <c r="W32" s="321" t="s">
        <v>179</v>
      </c>
      <c r="X32" s="321" t="s">
        <v>179</v>
      </c>
      <c r="Y32" s="321" t="s">
        <v>179</v>
      </c>
      <c r="Z32" s="321" t="s">
        <v>179</v>
      </c>
      <c r="AA32" s="321" t="s">
        <v>179</v>
      </c>
      <c r="AB32" s="321" t="s">
        <v>179</v>
      </c>
      <c r="AC32" s="321" t="s">
        <v>179</v>
      </c>
      <c r="AD32" s="321" t="s">
        <v>179</v>
      </c>
      <c r="AE32" s="321" t="s">
        <v>179</v>
      </c>
      <c r="AF32" s="321" t="s">
        <v>179</v>
      </c>
      <c r="AG32" s="321" t="s">
        <v>179</v>
      </c>
      <c r="AH32" s="321" t="s">
        <v>179</v>
      </c>
      <c r="AI32" s="321" t="s">
        <v>179</v>
      </c>
      <c r="AJ32" s="321" t="s">
        <v>179</v>
      </c>
      <c r="AK32" s="321" t="s">
        <v>179</v>
      </c>
      <c r="AL32" s="321" t="s">
        <v>179</v>
      </c>
      <c r="AM32" s="321" t="s">
        <v>179</v>
      </c>
      <c r="AN32" s="321" t="s">
        <v>179</v>
      </c>
      <c r="AO32" s="321" t="s">
        <v>179</v>
      </c>
      <c r="AP32" s="321" t="s">
        <v>179</v>
      </c>
      <c r="AQ32" s="321" t="s">
        <v>179</v>
      </c>
      <c r="AR32" s="321" t="s">
        <v>179</v>
      </c>
      <c r="AS32" s="321" t="s">
        <v>179</v>
      </c>
      <c r="AT32" s="321" t="s">
        <v>179</v>
      </c>
      <c r="AU32" s="321" t="s">
        <v>179</v>
      </c>
      <c r="AV32" s="321" t="s">
        <v>179</v>
      </c>
      <c r="AW32" s="321" t="s">
        <v>179</v>
      </c>
      <c r="AX32" s="321" t="s">
        <v>179</v>
      </c>
      <c r="AY32" s="321" t="s">
        <v>179</v>
      </c>
    </row>
    <row r="33" spans="1:51" ht="47.25" outlineLevel="1" x14ac:dyDescent="0.2">
      <c r="A33" s="394" t="s">
        <v>99</v>
      </c>
      <c r="B33" s="393" t="s">
        <v>100</v>
      </c>
      <c r="C33" s="393" t="s">
        <v>75</v>
      </c>
      <c r="D33" s="321" t="s">
        <v>179</v>
      </c>
      <c r="E33" s="321" t="s">
        <v>179</v>
      </c>
      <c r="F33" s="321" t="s">
        <v>179</v>
      </c>
      <c r="G33" s="321" t="s">
        <v>179</v>
      </c>
      <c r="H33" s="321" t="s">
        <v>179</v>
      </c>
      <c r="I33" s="321" t="s">
        <v>179</v>
      </c>
      <c r="J33" s="321" t="s">
        <v>179</v>
      </c>
      <c r="K33" s="321" t="s">
        <v>179</v>
      </c>
      <c r="L33" s="321" t="s">
        <v>179</v>
      </c>
      <c r="M33" s="321" t="s">
        <v>179</v>
      </c>
      <c r="N33" s="22" t="s">
        <v>179</v>
      </c>
      <c r="O33" s="22" t="s">
        <v>179</v>
      </c>
      <c r="P33" s="22" t="s">
        <v>179</v>
      </c>
      <c r="Q33" s="22" t="s">
        <v>179</v>
      </c>
      <c r="R33" s="321" t="s">
        <v>179</v>
      </c>
      <c r="S33" s="321" t="s">
        <v>179</v>
      </c>
      <c r="T33" s="321" t="s">
        <v>179</v>
      </c>
      <c r="U33" s="321" t="s">
        <v>179</v>
      </c>
      <c r="V33" s="321" t="s">
        <v>179</v>
      </c>
      <c r="W33" s="321" t="s">
        <v>179</v>
      </c>
      <c r="X33" s="321" t="s">
        <v>179</v>
      </c>
      <c r="Y33" s="321" t="s">
        <v>179</v>
      </c>
      <c r="Z33" s="321" t="s">
        <v>179</v>
      </c>
      <c r="AA33" s="321" t="s">
        <v>179</v>
      </c>
      <c r="AB33" s="321" t="s">
        <v>179</v>
      </c>
      <c r="AC33" s="321" t="s">
        <v>179</v>
      </c>
      <c r="AD33" s="321" t="s">
        <v>179</v>
      </c>
      <c r="AE33" s="321" t="s">
        <v>179</v>
      </c>
      <c r="AF33" s="321" t="s">
        <v>179</v>
      </c>
      <c r="AG33" s="321" t="s">
        <v>179</v>
      </c>
      <c r="AH33" s="321" t="s">
        <v>179</v>
      </c>
      <c r="AI33" s="321" t="s">
        <v>179</v>
      </c>
      <c r="AJ33" s="321" t="s">
        <v>179</v>
      </c>
      <c r="AK33" s="321" t="s">
        <v>179</v>
      </c>
      <c r="AL33" s="321" t="s">
        <v>179</v>
      </c>
      <c r="AM33" s="321" t="s">
        <v>179</v>
      </c>
      <c r="AN33" s="321" t="s">
        <v>179</v>
      </c>
      <c r="AO33" s="321" t="s">
        <v>179</v>
      </c>
      <c r="AP33" s="321" t="s">
        <v>179</v>
      </c>
      <c r="AQ33" s="321" t="s">
        <v>179</v>
      </c>
      <c r="AR33" s="321" t="s">
        <v>179</v>
      </c>
      <c r="AS33" s="321" t="s">
        <v>179</v>
      </c>
      <c r="AT33" s="321" t="s">
        <v>179</v>
      </c>
      <c r="AU33" s="321" t="s">
        <v>179</v>
      </c>
      <c r="AV33" s="321" t="s">
        <v>179</v>
      </c>
      <c r="AW33" s="321" t="s">
        <v>179</v>
      </c>
      <c r="AX33" s="321" t="s">
        <v>179</v>
      </c>
      <c r="AY33" s="321" t="s">
        <v>179</v>
      </c>
    </row>
    <row r="34" spans="1:51" ht="78.75" outlineLevel="1" x14ac:dyDescent="0.2">
      <c r="A34" s="394" t="s">
        <v>101</v>
      </c>
      <c r="B34" s="393" t="s">
        <v>102</v>
      </c>
      <c r="C34" s="393" t="s">
        <v>75</v>
      </c>
      <c r="D34" s="321" t="s">
        <v>179</v>
      </c>
      <c r="E34" s="321" t="s">
        <v>179</v>
      </c>
      <c r="F34" s="321" t="s">
        <v>179</v>
      </c>
      <c r="G34" s="321" t="s">
        <v>179</v>
      </c>
      <c r="H34" s="321" t="s">
        <v>179</v>
      </c>
      <c r="I34" s="321" t="s">
        <v>179</v>
      </c>
      <c r="J34" s="321" t="s">
        <v>179</v>
      </c>
      <c r="K34" s="321" t="s">
        <v>179</v>
      </c>
      <c r="L34" s="321" t="s">
        <v>179</v>
      </c>
      <c r="M34" s="321" t="s">
        <v>179</v>
      </c>
      <c r="N34" s="22" t="s">
        <v>179</v>
      </c>
      <c r="O34" s="22" t="s">
        <v>179</v>
      </c>
      <c r="P34" s="22" t="s">
        <v>179</v>
      </c>
      <c r="Q34" s="22" t="s">
        <v>179</v>
      </c>
      <c r="R34" s="321" t="s">
        <v>179</v>
      </c>
      <c r="S34" s="321" t="s">
        <v>179</v>
      </c>
      <c r="T34" s="321" t="s">
        <v>179</v>
      </c>
      <c r="U34" s="321" t="s">
        <v>179</v>
      </c>
      <c r="V34" s="321" t="s">
        <v>179</v>
      </c>
      <c r="W34" s="321" t="s">
        <v>179</v>
      </c>
      <c r="X34" s="321" t="s">
        <v>179</v>
      </c>
      <c r="Y34" s="321" t="s">
        <v>179</v>
      </c>
      <c r="Z34" s="321" t="s">
        <v>179</v>
      </c>
      <c r="AA34" s="321" t="s">
        <v>179</v>
      </c>
      <c r="AB34" s="321" t="s">
        <v>179</v>
      </c>
      <c r="AC34" s="321" t="s">
        <v>179</v>
      </c>
      <c r="AD34" s="321" t="s">
        <v>179</v>
      </c>
      <c r="AE34" s="321" t="s">
        <v>179</v>
      </c>
      <c r="AF34" s="321" t="s">
        <v>179</v>
      </c>
      <c r="AG34" s="321" t="s">
        <v>179</v>
      </c>
      <c r="AH34" s="321" t="s">
        <v>179</v>
      </c>
      <c r="AI34" s="321" t="s">
        <v>179</v>
      </c>
      <c r="AJ34" s="321" t="s">
        <v>179</v>
      </c>
      <c r="AK34" s="321" t="s">
        <v>179</v>
      </c>
      <c r="AL34" s="321" t="s">
        <v>179</v>
      </c>
      <c r="AM34" s="321" t="s">
        <v>179</v>
      </c>
      <c r="AN34" s="321" t="s">
        <v>179</v>
      </c>
      <c r="AO34" s="321" t="s">
        <v>179</v>
      </c>
      <c r="AP34" s="321" t="s">
        <v>179</v>
      </c>
      <c r="AQ34" s="321" t="s">
        <v>179</v>
      </c>
      <c r="AR34" s="321" t="s">
        <v>179</v>
      </c>
      <c r="AS34" s="321" t="s">
        <v>179</v>
      </c>
      <c r="AT34" s="321" t="s">
        <v>179</v>
      </c>
      <c r="AU34" s="321" t="s">
        <v>179</v>
      </c>
      <c r="AV34" s="321" t="s">
        <v>179</v>
      </c>
      <c r="AW34" s="321" t="s">
        <v>179</v>
      </c>
      <c r="AX34" s="321" t="s">
        <v>179</v>
      </c>
      <c r="AY34" s="321" t="s">
        <v>179</v>
      </c>
    </row>
    <row r="35" spans="1:51" ht="47.25" outlineLevel="1" x14ac:dyDescent="0.2">
      <c r="A35" s="394" t="s">
        <v>103</v>
      </c>
      <c r="B35" s="393" t="s">
        <v>104</v>
      </c>
      <c r="C35" s="393" t="s">
        <v>75</v>
      </c>
      <c r="D35" s="321" t="s">
        <v>179</v>
      </c>
      <c r="E35" s="321" t="s">
        <v>179</v>
      </c>
      <c r="F35" s="321" t="s">
        <v>179</v>
      </c>
      <c r="G35" s="321" t="s">
        <v>179</v>
      </c>
      <c r="H35" s="321" t="s">
        <v>179</v>
      </c>
      <c r="I35" s="321" t="s">
        <v>179</v>
      </c>
      <c r="J35" s="321" t="s">
        <v>179</v>
      </c>
      <c r="K35" s="321" t="s">
        <v>179</v>
      </c>
      <c r="L35" s="321" t="s">
        <v>179</v>
      </c>
      <c r="M35" s="321" t="s">
        <v>179</v>
      </c>
      <c r="N35" s="22" t="s">
        <v>179</v>
      </c>
      <c r="O35" s="22" t="s">
        <v>179</v>
      </c>
      <c r="P35" s="22" t="s">
        <v>179</v>
      </c>
      <c r="Q35" s="22" t="s">
        <v>179</v>
      </c>
      <c r="R35" s="321" t="s">
        <v>179</v>
      </c>
      <c r="S35" s="321" t="s">
        <v>179</v>
      </c>
      <c r="T35" s="321" t="s">
        <v>179</v>
      </c>
      <c r="U35" s="321" t="s">
        <v>179</v>
      </c>
      <c r="V35" s="321" t="s">
        <v>179</v>
      </c>
      <c r="W35" s="321" t="s">
        <v>179</v>
      </c>
      <c r="X35" s="321" t="s">
        <v>179</v>
      </c>
      <c r="Y35" s="321" t="s">
        <v>179</v>
      </c>
      <c r="Z35" s="321" t="s">
        <v>179</v>
      </c>
      <c r="AA35" s="321" t="s">
        <v>179</v>
      </c>
      <c r="AB35" s="321" t="s">
        <v>179</v>
      </c>
      <c r="AC35" s="321" t="s">
        <v>179</v>
      </c>
      <c r="AD35" s="321" t="s">
        <v>179</v>
      </c>
      <c r="AE35" s="321" t="s">
        <v>179</v>
      </c>
      <c r="AF35" s="321" t="s">
        <v>179</v>
      </c>
      <c r="AG35" s="321" t="s">
        <v>179</v>
      </c>
      <c r="AH35" s="321" t="s">
        <v>179</v>
      </c>
      <c r="AI35" s="321" t="s">
        <v>179</v>
      </c>
      <c r="AJ35" s="321" t="s">
        <v>179</v>
      </c>
      <c r="AK35" s="321" t="s">
        <v>179</v>
      </c>
      <c r="AL35" s="321" t="s">
        <v>179</v>
      </c>
      <c r="AM35" s="321" t="s">
        <v>179</v>
      </c>
      <c r="AN35" s="321" t="s">
        <v>179</v>
      </c>
      <c r="AO35" s="321" t="s">
        <v>179</v>
      </c>
      <c r="AP35" s="321" t="s">
        <v>179</v>
      </c>
      <c r="AQ35" s="321" t="s">
        <v>179</v>
      </c>
      <c r="AR35" s="321" t="s">
        <v>179</v>
      </c>
      <c r="AS35" s="321" t="s">
        <v>179</v>
      </c>
      <c r="AT35" s="321" t="s">
        <v>179</v>
      </c>
      <c r="AU35" s="321" t="s">
        <v>179</v>
      </c>
      <c r="AV35" s="321" t="s">
        <v>179</v>
      </c>
      <c r="AW35" s="321" t="s">
        <v>179</v>
      </c>
      <c r="AX35" s="321" t="s">
        <v>179</v>
      </c>
      <c r="AY35" s="321" t="s">
        <v>179</v>
      </c>
    </row>
    <row r="36" spans="1:51" ht="63" outlineLevel="1" x14ac:dyDescent="0.2">
      <c r="A36" s="394" t="s">
        <v>105</v>
      </c>
      <c r="B36" s="393" t="s">
        <v>106</v>
      </c>
      <c r="C36" s="393" t="s">
        <v>75</v>
      </c>
      <c r="D36" s="321" t="s">
        <v>179</v>
      </c>
      <c r="E36" s="321" t="s">
        <v>179</v>
      </c>
      <c r="F36" s="321" t="s">
        <v>179</v>
      </c>
      <c r="G36" s="321" t="s">
        <v>179</v>
      </c>
      <c r="H36" s="321" t="s">
        <v>179</v>
      </c>
      <c r="I36" s="321" t="s">
        <v>179</v>
      </c>
      <c r="J36" s="321" t="s">
        <v>179</v>
      </c>
      <c r="K36" s="321" t="s">
        <v>179</v>
      </c>
      <c r="L36" s="321" t="s">
        <v>179</v>
      </c>
      <c r="M36" s="321" t="s">
        <v>179</v>
      </c>
      <c r="N36" s="22" t="s">
        <v>179</v>
      </c>
      <c r="O36" s="22" t="s">
        <v>179</v>
      </c>
      <c r="P36" s="22" t="s">
        <v>179</v>
      </c>
      <c r="Q36" s="22" t="s">
        <v>179</v>
      </c>
      <c r="R36" s="321" t="s">
        <v>179</v>
      </c>
      <c r="S36" s="321" t="s">
        <v>179</v>
      </c>
      <c r="T36" s="321" t="s">
        <v>179</v>
      </c>
      <c r="U36" s="321" t="s">
        <v>179</v>
      </c>
      <c r="V36" s="321" t="s">
        <v>179</v>
      </c>
      <c r="W36" s="321" t="s">
        <v>179</v>
      </c>
      <c r="X36" s="321" t="s">
        <v>179</v>
      </c>
      <c r="Y36" s="321" t="s">
        <v>179</v>
      </c>
      <c r="Z36" s="321" t="s">
        <v>179</v>
      </c>
      <c r="AA36" s="321" t="s">
        <v>179</v>
      </c>
      <c r="AB36" s="321" t="s">
        <v>179</v>
      </c>
      <c r="AC36" s="321" t="s">
        <v>179</v>
      </c>
      <c r="AD36" s="321" t="s">
        <v>179</v>
      </c>
      <c r="AE36" s="321" t="s">
        <v>179</v>
      </c>
      <c r="AF36" s="321" t="s">
        <v>179</v>
      </c>
      <c r="AG36" s="321" t="s">
        <v>179</v>
      </c>
      <c r="AH36" s="321" t="s">
        <v>179</v>
      </c>
      <c r="AI36" s="321" t="s">
        <v>179</v>
      </c>
      <c r="AJ36" s="321" t="s">
        <v>179</v>
      </c>
      <c r="AK36" s="321" t="s">
        <v>179</v>
      </c>
      <c r="AL36" s="321" t="s">
        <v>179</v>
      </c>
      <c r="AM36" s="321" t="s">
        <v>179</v>
      </c>
      <c r="AN36" s="321" t="s">
        <v>179</v>
      </c>
      <c r="AO36" s="321" t="s">
        <v>179</v>
      </c>
      <c r="AP36" s="321" t="s">
        <v>179</v>
      </c>
      <c r="AQ36" s="321" t="s">
        <v>179</v>
      </c>
      <c r="AR36" s="321" t="s">
        <v>179</v>
      </c>
      <c r="AS36" s="321" t="s">
        <v>179</v>
      </c>
      <c r="AT36" s="321" t="s">
        <v>179</v>
      </c>
      <c r="AU36" s="321" t="s">
        <v>179</v>
      </c>
      <c r="AV36" s="321" t="s">
        <v>179</v>
      </c>
      <c r="AW36" s="321" t="s">
        <v>179</v>
      </c>
      <c r="AX36" s="321" t="s">
        <v>179</v>
      </c>
      <c r="AY36" s="321" t="s">
        <v>179</v>
      </c>
    </row>
    <row r="37" spans="1:51" ht="47.25" outlineLevel="1" x14ac:dyDescent="0.2">
      <c r="A37" s="394" t="s">
        <v>107</v>
      </c>
      <c r="B37" s="393" t="s">
        <v>108</v>
      </c>
      <c r="C37" s="393" t="s">
        <v>75</v>
      </c>
      <c r="D37" s="321" t="s">
        <v>179</v>
      </c>
      <c r="E37" s="321" t="s">
        <v>179</v>
      </c>
      <c r="F37" s="321" t="s">
        <v>179</v>
      </c>
      <c r="G37" s="321" t="s">
        <v>179</v>
      </c>
      <c r="H37" s="321" t="s">
        <v>179</v>
      </c>
      <c r="I37" s="321" t="s">
        <v>179</v>
      </c>
      <c r="J37" s="321" t="s">
        <v>179</v>
      </c>
      <c r="K37" s="321" t="s">
        <v>179</v>
      </c>
      <c r="L37" s="321" t="s">
        <v>179</v>
      </c>
      <c r="M37" s="321" t="s">
        <v>179</v>
      </c>
      <c r="N37" s="22" t="s">
        <v>179</v>
      </c>
      <c r="O37" s="22" t="s">
        <v>179</v>
      </c>
      <c r="P37" s="22" t="s">
        <v>179</v>
      </c>
      <c r="Q37" s="22" t="s">
        <v>179</v>
      </c>
      <c r="R37" s="321" t="s">
        <v>179</v>
      </c>
      <c r="S37" s="321" t="s">
        <v>179</v>
      </c>
      <c r="T37" s="321" t="s">
        <v>179</v>
      </c>
      <c r="U37" s="321" t="s">
        <v>179</v>
      </c>
      <c r="V37" s="321" t="s">
        <v>179</v>
      </c>
      <c r="W37" s="321" t="s">
        <v>179</v>
      </c>
      <c r="X37" s="321" t="s">
        <v>179</v>
      </c>
      <c r="Y37" s="321" t="s">
        <v>179</v>
      </c>
      <c r="Z37" s="321" t="s">
        <v>179</v>
      </c>
      <c r="AA37" s="321" t="s">
        <v>179</v>
      </c>
      <c r="AB37" s="321" t="s">
        <v>179</v>
      </c>
      <c r="AC37" s="321" t="s">
        <v>179</v>
      </c>
      <c r="AD37" s="321" t="s">
        <v>179</v>
      </c>
      <c r="AE37" s="321" t="s">
        <v>179</v>
      </c>
      <c r="AF37" s="321" t="s">
        <v>179</v>
      </c>
      <c r="AG37" s="321" t="s">
        <v>179</v>
      </c>
      <c r="AH37" s="321" t="s">
        <v>179</v>
      </c>
      <c r="AI37" s="321" t="s">
        <v>179</v>
      </c>
      <c r="AJ37" s="321" t="s">
        <v>179</v>
      </c>
      <c r="AK37" s="321" t="s">
        <v>179</v>
      </c>
      <c r="AL37" s="321" t="s">
        <v>179</v>
      </c>
      <c r="AM37" s="321" t="s">
        <v>179</v>
      </c>
      <c r="AN37" s="321" t="s">
        <v>179</v>
      </c>
      <c r="AO37" s="321" t="s">
        <v>179</v>
      </c>
      <c r="AP37" s="321" t="s">
        <v>179</v>
      </c>
      <c r="AQ37" s="321" t="s">
        <v>179</v>
      </c>
      <c r="AR37" s="321" t="s">
        <v>179</v>
      </c>
      <c r="AS37" s="321" t="s">
        <v>179</v>
      </c>
      <c r="AT37" s="321" t="s">
        <v>179</v>
      </c>
      <c r="AU37" s="321" t="s">
        <v>179</v>
      </c>
      <c r="AV37" s="321" t="s">
        <v>179</v>
      </c>
      <c r="AW37" s="321" t="s">
        <v>179</v>
      </c>
      <c r="AX37" s="321" t="s">
        <v>179</v>
      </c>
      <c r="AY37" s="321" t="s">
        <v>179</v>
      </c>
    </row>
    <row r="38" spans="1:51" ht="126" outlineLevel="1" x14ac:dyDescent="0.2">
      <c r="A38" s="394" t="s">
        <v>107</v>
      </c>
      <c r="B38" s="393" t="s">
        <v>109</v>
      </c>
      <c r="C38" s="393" t="s">
        <v>75</v>
      </c>
      <c r="D38" s="321" t="s">
        <v>179</v>
      </c>
      <c r="E38" s="321" t="s">
        <v>179</v>
      </c>
      <c r="F38" s="321" t="s">
        <v>179</v>
      </c>
      <c r="G38" s="321" t="s">
        <v>179</v>
      </c>
      <c r="H38" s="321" t="s">
        <v>179</v>
      </c>
      <c r="I38" s="321" t="s">
        <v>179</v>
      </c>
      <c r="J38" s="321" t="s">
        <v>179</v>
      </c>
      <c r="K38" s="321" t="s">
        <v>179</v>
      </c>
      <c r="L38" s="321" t="s">
        <v>179</v>
      </c>
      <c r="M38" s="321" t="s">
        <v>179</v>
      </c>
      <c r="N38" s="22" t="s">
        <v>179</v>
      </c>
      <c r="O38" s="22" t="s">
        <v>179</v>
      </c>
      <c r="P38" s="22" t="s">
        <v>179</v>
      </c>
      <c r="Q38" s="22" t="s">
        <v>179</v>
      </c>
      <c r="R38" s="321" t="s">
        <v>179</v>
      </c>
      <c r="S38" s="321" t="s">
        <v>179</v>
      </c>
      <c r="T38" s="321" t="s">
        <v>179</v>
      </c>
      <c r="U38" s="321" t="s">
        <v>179</v>
      </c>
      <c r="V38" s="321" t="s">
        <v>179</v>
      </c>
      <c r="W38" s="321" t="s">
        <v>179</v>
      </c>
      <c r="X38" s="321" t="s">
        <v>179</v>
      </c>
      <c r="Y38" s="321" t="s">
        <v>179</v>
      </c>
      <c r="Z38" s="321" t="s">
        <v>179</v>
      </c>
      <c r="AA38" s="321" t="s">
        <v>179</v>
      </c>
      <c r="AB38" s="321" t="s">
        <v>179</v>
      </c>
      <c r="AC38" s="321" t="s">
        <v>179</v>
      </c>
      <c r="AD38" s="321" t="s">
        <v>179</v>
      </c>
      <c r="AE38" s="321" t="s">
        <v>179</v>
      </c>
      <c r="AF38" s="321" t="s">
        <v>179</v>
      </c>
      <c r="AG38" s="321" t="s">
        <v>179</v>
      </c>
      <c r="AH38" s="321" t="s">
        <v>179</v>
      </c>
      <c r="AI38" s="321" t="s">
        <v>179</v>
      </c>
      <c r="AJ38" s="321" t="s">
        <v>179</v>
      </c>
      <c r="AK38" s="321" t="s">
        <v>179</v>
      </c>
      <c r="AL38" s="321" t="s">
        <v>179</v>
      </c>
      <c r="AM38" s="321" t="s">
        <v>179</v>
      </c>
      <c r="AN38" s="321" t="s">
        <v>179</v>
      </c>
      <c r="AO38" s="321" t="s">
        <v>179</v>
      </c>
      <c r="AP38" s="321" t="s">
        <v>179</v>
      </c>
      <c r="AQ38" s="321" t="s">
        <v>179</v>
      </c>
      <c r="AR38" s="321" t="s">
        <v>179</v>
      </c>
      <c r="AS38" s="321" t="s">
        <v>179</v>
      </c>
      <c r="AT38" s="321" t="s">
        <v>179</v>
      </c>
      <c r="AU38" s="321" t="s">
        <v>179</v>
      </c>
      <c r="AV38" s="321" t="s">
        <v>179</v>
      </c>
      <c r="AW38" s="321" t="s">
        <v>179</v>
      </c>
      <c r="AX38" s="321" t="s">
        <v>179</v>
      </c>
      <c r="AY38" s="321" t="s">
        <v>179</v>
      </c>
    </row>
    <row r="39" spans="1:51" ht="110.25" outlineLevel="1" x14ac:dyDescent="0.2">
      <c r="A39" s="394" t="s">
        <v>107</v>
      </c>
      <c r="B39" s="393" t="s">
        <v>110</v>
      </c>
      <c r="C39" s="393" t="s">
        <v>75</v>
      </c>
      <c r="D39" s="321" t="s">
        <v>179</v>
      </c>
      <c r="E39" s="321" t="s">
        <v>179</v>
      </c>
      <c r="F39" s="321" t="s">
        <v>179</v>
      </c>
      <c r="G39" s="321" t="s">
        <v>179</v>
      </c>
      <c r="H39" s="321" t="s">
        <v>179</v>
      </c>
      <c r="I39" s="321" t="s">
        <v>179</v>
      </c>
      <c r="J39" s="321" t="s">
        <v>179</v>
      </c>
      <c r="K39" s="321" t="s">
        <v>179</v>
      </c>
      <c r="L39" s="321" t="s">
        <v>179</v>
      </c>
      <c r="M39" s="321" t="s">
        <v>179</v>
      </c>
      <c r="N39" s="22" t="s">
        <v>179</v>
      </c>
      <c r="O39" s="22" t="s">
        <v>179</v>
      </c>
      <c r="P39" s="22" t="s">
        <v>179</v>
      </c>
      <c r="Q39" s="22" t="s">
        <v>179</v>
      </c>
      <c r="R39" s="321" t="s">
        <v>179</v>
      </c>
      <c r="S39" s="321" t="s">
        <v>179</v>
      </c>
      <c r="T39" s="321" t="s">
        <v>179</v>
      </c>
      <c r="U39" s="321" t="s">
        <v>179</v>
      </c>
      <c r="V39" s="321" t="s">
        <v>179</v>
      </c>
      <c r="W39" s="321" t="s">
        <v>179</v>
      </c>
      <c r="X39" s="321" t="s">
        <v>179</v>
      </c>
      <c r="Y39" s="321" t="s">
        <v>179</v>
      </c>
      <c r="Z39" s="321" t="s">
        <v>179</v>
      </c>
      <c r="AA39" s="321" t="s">
        <v>179</v>
      </c>
      <c r="AB39" s="321" t="s">
        <v>179</v>
      </c>
      <c r="AC39" s="321" t="s">
        <v>179</v>
      </c>
      <c r="AD39" s="321" t="s">
        <v>179</v>
      </c>
      <c r="AE39" s="321" t="s">
        <v>179</v>
      </c>
      <c r="AF39" s="321" t="s">
        <v>179</v>
      </c>
      <c r="AG39" s="321" t="s">
        <v>179</v>
      </c>
      <c r="AH39" s="321" t="s">
        <v>179</v>
      </c>
      <c r="AI39" s="321" t="s">
        <v>179</v>
      </c>
      <c r="AJ39" s="321" t="s">
        <v>179</v>
      </c>
      <c r="AK39" s="321" t="s">
        <v>179</v>
      </c>
      <c r="AL39" s="321" t="s">
        <v>179</v>
      </c>
      <c r="AM39" s="321" t="s">
        <v>179</v>
      </c>
      <c r="AN39" s="321" t="s">
        <v>179</v>
      </c>
      <c r="AO39" s="321" t="s">
        <v>179</v>
      </c>
      <c r="AP39" s="321" t="s">
        <v>179</v>
      </c>
      <c r="AQ39" s="321" t="s">
        <v>179</v>
      </c>
      <c r="AR39" s="321" t="s">
        <v>179</v>
      </c>
      <c r="AS39" s="321" t="s">
        <v>179</v>
      </c>
      <c r="AT39" s="321" t="s">
        <v>179</v>
      </c>
      <c r="AU39" s="321" t="s">
        <v>179</v>
      </c>
      <c r="AV39" s="321" t="s">
        <v>179</v>
      </c>
      <c r="AW39" s="321" t="s">
        <v>179</v>
      </c>
      <c r="AX39" s="321" t="s">
        <v>179</v>
      </c>
      <c r="AY39" s="321" t="s">
        <v>179</v>
      </c>
    </row>
    <row r="40" spans="1:51" ht="126" outlineLevel="1" x14ac:dyDescent="0.2">
      <c r="A40" s="394" t="s">
        <v>107</v>
      </c>
      <c r="B40" s="393" t="s">
        <v>111</v>
      </c>
      <c r="C40" s="393" t="s">
        <v>75</v>
      </c>
      <c r="D40" s="321" t="s">
        <v>179</v>
      </c>
      <c r="E40" s="321" t="s">
        <v>179</v>
      </c>
      <c r="F40" s="321" t="s">
        <v>179</v>
      </c>
      <c r="G40" s="321" t="s">
        <v>179</v>
      </c>
      <c r="H40" s="321" t="s">
        <v>179</v>
      </c>
      <c r="I40" s="321" t="s">
        <v>179</v>
      </c>
      <c r="J40" s="321" t="s">
        <v>179</v>
      </c>
      <c r="K40" s="321" t="s">
        <v>179</v>
      </c>
      <c r="L40" s="321" t="s">
        <v>179</v>
      </c>
      <c r="M40" s="321" t="s">
        <v>179</v>
      </c>
      <c r="N40" s="22" t="s">
        <v>179</v>
      </c>
      <c r="O40" s="22" t="s">
        <v>179</v>
      </c>
      <c r="P40" s="22" t="s">
        <v>179</v>
      </c>
      <c r="Q40" s="22" t="s">
        <v>179</v>
      </c>
      <c r="R40" s="321" t="s">
        <v>179</v>
      </c>
      <c r="S40" s="321" t="s">
        <v>179</v>
      </c>
      <c r="T40" s="321" t="s">
        <v>179</v>
      </c>
      <c r="U40" s="321" t="s">
        <v>179</v>
      </c>
      <c r="V40" s="321" t="s">
        <v>179</v>
      </c>
      <c r="W40" s="321" t="s">
        <v>179</v>
      </c>
      <c r="X40" s="321" t="s">
        <v>179</v>
      </c>
      <c r="Y40" s="321" t="s">
        <v>179</v>
      </c>
      <c r="Z40" s="321" t="s">
        <v>179</v>
      </c>
      <c r="AA40" s="321" t="s">
        <v>179</v>
      </c>
      <c r="AB40" s="321" t="s">
        <v>179</v>
      </c>
      <c r="AC40" s="321" t="s">
        <v>179</v>
      </c>
      <c r="AD40" s="321" t="s">
        <v>179</v>
      </c>
      <c r="AE40" s="321" t="s">
        <v>179</v>
      </c>
      <c r="AF40" s="321" t="s">
        <v>179</v>
      </c>
      <c r="AG40" s="321" t="s">
        <v>179</v>
      </c>
      <c r="AH40" s="321" t="s">
        <v>179</v>
      </c>
      <c r="AI40" s="321" t="s">
        <v>179</v>
      </c>
      <c r="AJ40" s="321" t="s">
        <v>179</v>
      </c>
      <c r="AK40" s="321" t="s">
        <v>179</v>
      </c>
      <c r="AL40" s="321" t="s">
        <v>179</v>
      </c>
      <c r="AM40" s="321" t="s">
        <v>179</v>
      </c>
      <c r="AN40" s="321" t="s">
        <v>179</v>
      </c>
      <c r="AO40" s="321" t="s">
        <v>179</v>
      </c>
      <c r="AP40" s="321" t="s">
        <v>179</v>
      </c>
      <c r="AQ40" s="321" t="s">
        <v>179</v>
      </c>
      <c r="AR40" s="321" t="s">
        <v>179</v>
      </c>
      <c r="AS40" s="321" t="s">
        <v>179</v>
      </c>
      <c r="AT40" s="321" t="s">
        <v>179</v>
      </c>
      <c r="AU40" s="321" t="s">
        <v>179</v>
      </c>
      <c r="AV40" s="321" t="s">
        <v>179</v>
      </c>
      <c r="AW40" s="321" t="s">
        <v>179</v>
      </c>
      <c r="AX40" s="321" t="s">
        <v>179</v>
      </c>
      <c r="AY40" s="321" t="s">
        <v>179</v>
      </c>
    </row>
    <row r="41" spans="1:51" ht="47.25" outlineLevel="1" x14ac:dyDescent="0.2">
      <c r="A41" s="394" t="s">
        <v>112</v>
      </c>
      <c r="B41" s="393" t="s">
        <v>108</v>
      </c>
      <c r="C41" s="393" t="s">
        <v>75</v>
      </c>
      <c r="D41" s="321" t="s">
        <v>179</v>
      </c>
      <c r="E41" s="321" t="s">
        <v>179</v>
      </c>
      <c r="F41" s="321" t="s">
        <v>179</v>
      </c>
      <c r="G41" s="321" t="s">
        <v>179</v>
      </c>
      <c r="H41" s="321" t="s">
        <v>179</v>
      </c>
      <c r="I41" s="321" t="s">
        <v>179</v>
      </c>
      <c r="J41" s="321" t="s">
        <v>179</v>
      </c>
      <c r="K41" s="321" t="s">
        <v>179</v>
      </c>
      <c r="L41" s="321" t="s">
        <v>179</v>
      </c>
      <c r="M41" s="321" t="s">
        <v>179</v>
      </c>
      <c r="N41" s="22" t="s">
        <v>179</v>
      </c>
      <c r="O41" s="22" t="s">
        <v>179</v>
      </c>
      <c r="P41" s="22" t="s">
        <v>179</v>
      </c>
      <c r="Q41" s="22" t="s">
        <v>179</v>
      </c>
      <c r="R41" s="321" t="s">
        <v>179</v>
      </c>
      <c r="S41" s="321" t="s">
        <v>179</v>
      </c>
      <c r="T41" s="321" t="s">
        <v>179</v>
      </c>
      <c r="U41" s="321" t="s">
        <v>179</v>
      </c>
      <c r="V41" s="321" t="s">
        <v>179</v>
      </c>
      <c r="W41" s="321" t="s">
        <v>179</v>
      </c>
      <c r="X41" s="321" t="s">
        <v>179</v>
      </c>
      <c r="Y41" s="321" t="s">
        <v>179</v>
      </c>
      <c r="Z41" s="321" t="s">
        <v>179</v>
      </c>
      <c r="AA41" s="321" t="s">
        <v>179</v>
      </c>
      <c r="AB41" s="321" t="s">
        <v>179</v>
      </c>
      <c r="AC41" s="321" t="s">
        <v>179</v>
      </c>
      <c r="AD41" s="321" t="s">
        <v>179</v>
      </c>
      <c r="AE41" s="321" t="s">
        <v>179</v>
      </c>
      <c r="AF41" s="321" t="s">
        <v>179</v>
      </c>
      <c r="AG41" s="321" t="s">
        <v>179</v>
      </c>
      <c r="AH41" s="321" t="s">
        <v>179</v>
      </c>
      <c r="AI41" s="321" t="s">
        <v>179</v>
      </c>
      <c r="AJ41" s="321" t="s">
        <v>179</v>
      </c>
      <c r="AK41" s="321" t="s">
        <v>179</v>
      </c>
      <c r="AL41" s="321" t="s">
        <v>179</v>
      </c>
      <c r="AM41" s="321" t="s">
        <v>179</v>
      </c>
      <c r="AN41" s="321" t="s">
        <v>179</v>
      </c>
      <c r="AO41" s="321" t="s">
        <v>179</v>
      </c>
      <c r="AP41" s="321" t="s">
        <v>179</v>
      </c>
      <c r="AQ41" s="321" t="s">
        <v>179</v>
      </c>
      <c r="AR41" s="321" t="s">
        <v>179</v>
      </c>
      <c r="AS41" s="321" t="s">
        <v>179</v>
      </c>
      <c r="AT41" s="321" t="s">
        <v>179</v>
      </c>
      <c r="AU41" s="321" t="s">
        <v>179</v>
      </c>
      <c r="AV41" s="321" t="s">
        <v>179</v>
      </c>
      <c r="AW41" s="321" t="s">
        <v>179</v>
      </c>
      <c r="AX41" s="321" t="s">
        <v>179</v>
      </c>
      <c r="AY41" s="321" t="s">
        <v>179</v>
      </c>
    </row>
    <row r="42" spans="1:51" ht="141.75" outlineLevel="1" x14ac:dyDescent="0.2">
      <c r="A42" s="394" t="s">
        <v>112</v>
      </c>
      <c r="B42" s="393" t="s">
        <v>109</v>
      </c>
      <c r="C42" s="393" t="s">
        <v>75</v>
      </c>
      <c r="D42" s="321" t="s">
        <v>179</v>
      </c>
      <c r="E42" s="321" t="s">
        <v>179</v>
      </c>
      <c r="F42" s="321" t="s">
        <v>179</v>
      </c>
      <c r="G42" s="321" t="s">
        <v>179</v>
      </c>
      <c r="H42" s="321" t="s">
        <v>179</v>
      </c>
      <c r="I42" s="321" t="s">
        <v>179</v>
      </c>
      <c r="J42" s="321" t="s">
        <v>179</v>
      </c>
      <c r="K42" s="321" t="s">
        <v>179</v>
      </c>
      <c r="L42" s="321" t="s">
        <v>179</v>
      </c>
      <c r="M42" s="321" t="s">
        <v>179</v>
      </c>
      <c r="N42" s="22" t="s">
        <v>179</v>
      </c>
      <c r="O42" s="22" t="s">
        <v>179</v>
      </c>
      <c r="P42" s="22" t="s">
        <v>179</v>
      </c>
      <c r="Q42" s="22" t="s">
        <v>179</v>
      </c>
      <c r="R42" s="321" t="s">
        <v>179</v>
      </c>
      <c r="S42" s="321" t="s">
        <v>179</v>
      </c>
      <c r="T42" s="321" t="s">
        <v>179</v>
      </c>
      <c r="U42" s="321" t="s">
        <v>179</v>
      </c>
      <c r="V42" s="321" t="s">
        <v>179</v>
      </c>
      <c r="W42" s="321" t="s">
        <v>179</v>
      </c>
      <c r="X42" s="321" t="s">
        <v>179</v>
      </c>
      <c r="Y42" s="321" t="s">
        <v>179</v>
      </c>
      <c r="Z42" s="321" t="s">
        <v>179</v>
      </c>
      <c r="AA42" s="321" t="s">
        <v>179</v>
      </c>
      <c r="AB42" s="321" t="s">
        <v>179</v>
      </c>
      <c r="AC42" s="321" t="s">
        <v>179</v>
      </c>
      <c r="AD42" s="321" t="s">
        <v>179</v>
      </c>
      <c r="AE42" s="321" t="s">
        <v>179</v>
      </c>
      <c r="AF42" s="321" t="s">
        <v>179</v>
      </c>
      <c r="AG42" s="321" t="s">
        <v>179</v>
      </c>
      <c r="AH42" s="321" t="s">
        <v>179</v>
      </c>
      <c r="AI42" s="321" t="s">
        <v>179</v>
      </c>
      <c r="AJ42" s="321" t="s">
        <v>179</v>
      </c>
      <c r="AK42" s="321" t="s">
        <v>179</v>
      </c>
      <c r="AL42" s="321" t="s">
        <v>179</v>
      </c>
      <c r="AM42" s="321" t="s">
        <v>179</v>
      </c>
      <c r="AN42" s="321" t="s">
        <v>179</v>
      </c>
      <c r="AO42" s="321" t="s">
        <v>179</v>
      </c>
      <c r="AP42" s="321" t="s">
        <v>179</v>
      </c>
      <c r="AQ42" s="321" t="s">
        <v>179</v>
      </c>
      <c r="AR42" s="321" t="s">
        <v>179</v>
      </c>
      <c r="AS42" s="321" t="s">
        <v>179</v>
      </c>
      <c r="AT42" s="321" t="s">
        <v>179</v>
      </c>
      <c r="AU42" s="321" t="s">
        <v>179</v>
      </c>
      <c r="AV42" s="321" t="s">
        <v>179</v>
      </c>
      <c r="AW42" s="321" t="s">
        <v>179</v>
      </c>
      <c r="AX42" s="321" t="s">
        <v>179</v>
      </c>
      <c r="AY42" s="321" t="s">
        <v>179</v>
      </c>
    </row>
    <row r="43" spans="1:51" ht="110.25" outlineLevel="1" x14ac:dyDescent="0.2">
      <c r="A43" s="394" t="s">
        <v>112</v>
      </c>
      <c r="B43" s="393" t="s">
        <v>110</v>
      </c>
      <c r="C43" s="393" t="s">
        <v>75</v>
      </c>
      <c r="D43" s="321" t="s">
        <v>179</v>
      </c>
      <c r="E43" s="321" t="s">
        <v>179</v>
      </c>
      <c r="F43" s="321" t="s">
        <v>179</v>
      </c>
      <c r="G43" s="321" t="s">
        <v>179</v>
      </c>
      <c r="H43" s="321" t="s">
        <v>179</v>
      </c>
      <c r="I43" s="321" t="s">
        <v>179</v>
      </c>
      <c r="J43" s="321" t="s">
        <v>179</v>
      </c>
      <c r="K43" s="321" t="s">
        <v>179</v>
      </c>
      <c r="L43" s="321" t="s">
        <v>179</v>
      </c>
      <c r="M43" s="321" t="s">
        <v>179</v>
      </c>
      <c r="N43" s="22" t="s">
        <v>179</v>
      </c>
      <c r="O43" s="22" t="s">
        <v>179</v>
      </c>
      <c r="P43" s="22" t="s">
        <v>179</v>
      </c>
      <c r="Q43" s="22" t="s">
        <v>179</v>
      </c>
      <c r="R43" s="321" t="s">
        <v>179</v>
      </c>
      <c r="S43" s="321" t="s">
        <v>179</v>
      </c>
      <c r="T43" s="321" t="s">
        <v>179</v>
      </c>
      <c r="U43" s="321" t="s">
        <v>179</v>
      </c>
      <c r="V43" s="321" t="s">
        <v>179</v>
      </c>
      <c r="W43" s="321" t="s">
        <v>179</v>
      </c>
      <c r="X43" s="321" t="s">
        <v>179</v>
      </c>
      <c r="Y43" s="321" t="s">
        <v>179</v>
      </c>
      <c r="Z43" s="321" t="s">
        <v>179</v>
      </c>
      <c r="AA43" s="321" t="s">
        <v>179</v>
      </c>
      <c r="AB43" s="321" t="s">
        <v>179</v>
      </c>
      <c r="AC43" s="321" t="s">
        <v>179</v>
      </c>
      <c r="AD43" s="321" t="s">
        <v>179</v>
      </c>
      <c r="AE43" s="321" t="s">
        <v>179</v>
      </c>
      <c r="AF43" s="321" t="s">
        <v>179</v>
      </c>
      <c r="AG43" s="321" t="s">
        <v>179</v>
      </c>
      <c r="AH43" s="321" t="s">
        <v>179</v>
      </c>
      <c r="AI43" s="321" t="s">
        <v>179</v>
      </c>
      <c r="AJ43" s="321" t="s">
        <v>179</v>
      </c>
      <c r="AK43" s="321" t="s">
        <v>179</v>
      </c>
      <c r="AL43" s="321" t="s">
        <v>179</v>
      </c>
      <c r="AM43" s="321" t="s">
        <v>179</v>
      </c>
      <c r="AN43" s="321" t="s">
        <v>179</v>
      </c>
      <c r="AO43" s="321" t="s">
        <v>179</v>
      </c>
      <c r="AP43" s="321" t="s">
        <v>179</v>
      </c>
      <c r="AQ43" s="321" t="s">
        <v>179</v>
      </c>
      <c r="AR43" s="321" t="s">
        <v>179</v>
      </c>
      <c r="AS43" s="321" t="s">
        <v>179</v>
      </c>
      <c r="AT43" s="321" t="s">
        <v>179</v>
      </c>
      <c r="AU43" s="321" t="s">
        <v>179</v>
      </c>
      <c r="AV43" s="321" t="s">
        <v>179</v>
      </c>
      <c r="AW43" s="321" t="s">
        <v>179</v>
      </c>
      <c r="AX43" s="321" t="s">
        <v>179</v>
      </c>
      <c r="AY43" s="321" t="s">
        <v>179</v>
      </c>
    </row>
    <row r="44" spans="1:51" ht="126" outlineLevel="1" x14ac:dyDescent="0.2">
      <c r="A44" s="394" t="s">
        <v>112</v>
      </c>
      <c r="B44" s="393" t="s">
        <v>113</v>
      </c>
      <c r="C44" s="393" t="s">
        <v>75</v>
      </c>
      <c r="D44" s="321" t="s">
        <v>179</v>
      </c>
      <c r="E44" s="321" t="s">
        <v>179</v>
      </c>
      <c r="F44" s="321" t="s">
        <v>179</v>
      </c>
      <c r="G44" s="321" t="s">
        <v>179</v>
      </c>
      <c r="H44" s="321" t="s">
        <v>179</v>
      </c>
      <c r="I44" s="321" t="s">
        <v>179</v>
      </c>
      <c r="J44" s="321" t="s">
        <v>179</v>
      </c>
      <c r="K44" s="321" t="s">
        <v>179</v>
      </c>
      <c r="L44" s="321" t="s">
        <v>179</v>
      </c>
      <c r="M44" s="321" t="s">
        <v>179</v>
      </c>
      <c r="N44" s="22" t="s">
        <v>179</v>
      </c>
      <c r="O44" s="22" t="s">
        <v>179</v>
      </c>
      <c r="P44" s="22" t="s">
        <v>179</v>
      </c>
      <c r="Q44" s="22" t="s">
        <v>179</v>
      </c>
      <c r="R44" s="321" t="s">
        <v>179</v>
      </c>
      <c r="S44" s="321" t="s">
        <v>179</v>
      </c>
      <c r="T44" s="321" t="s">
        <v>179</v>
      </c>
      <c r="U44" s="321" t="s">
        <v>179</v>
      </c>
      <c r="V44" s="321" t="s">
        <v>179</v>
      </c>
      <c r="W44" s="321" t="s">
        <v>179</v>
      </c>
      <c r="X44" s="321" t="s">
        <v>179</v>
      </c>
      <c r="Y44" s="321" t="s">
        <v>179</v>
      </c>
      <c r="Z44" s="321" t="s">
        <v>179</v>
      </c>
      <c r="AA44" s="321" t="s">
        <v>179</v>
      </c>
      <c r="AB44" s="321" t="s">
        <v>179</v>
      </c>
      <c r="AC44" s="321" t="s">
        <v>179</v>
      </c>
      <c r="AD44" s="321" t="s">
        <v>179</v>
      </c>
      <c r="AE44" s="321" t="s">
        <v>179</v>
      </c>
      <c r="AF44" s="321" t="s">
        <v>179</v>
      </c>
      <c r="AG44" s="321" t="s">
        <v>179</v>
      </c>
      <c r="AH44" s="321" t="s">
        <v>179</v>
      </c>
      <c r="AI44" s="321" t="s">
        <v>179</v>
      </c>
      <c r="AJ44" s="321" t="s">
        <v>179</v>
      </c>
      <c r="AK44" s="321" t="s">
        <v>179</v>
      </c>
      <c r="AL44" s="321" t="s">
        <v>179</v>
      </c>
      <c r="AM44" s="321" t="s">
        <v>179</v>
      </c>
      <c r="AN44" s="321" t="s">
        <v>179</v>
      </c>
      <c r="AO44" s="321" t="s">
        <v>179</v>
      </c>
      <c r="AP44" s="321" t="s">
        <v>179</v>
      </c>
      <c r="AQ44" s="321" t="s">
        <v>179</v>
      </c>
      <c r="AR44" s="321" t="s">
        <v>179</v>
      </c>
      <c r="AS44" s="321" t="s">
        <v>179</v>
      </c>
      <c r="AT44" s="321" t="s">
        <v>179</v>
      </c>
      <c r="AU44" s="321" t="s">
        <v>179</v>
      </c>
      <c r="AV44" s="321" t="s">
        <v>179</v>
      </c>
      <c r="AW44" s="321" t="s">
        <v>179</v>
      </c>
      <c r="AX44" s="321" t="s">
        <v>179</v>
      </c>
      <c r="AY44" s="321" t="s">
        <v>179</v>
      </c>
    </row>
    <row r="45" spans="1:51" ht="110.25" outlineLevel="1" x14ac:dyDescent="0.2">
      <c r="A45" s="394" t="s">
        <v>114</v>
      </c>
      <c r="B45" s="393" t="s">
        <v>115</v>
      </c>
      <c r="C45" s="393" t="s">
        <v>75</v>
      </c>
      <c r="D45" s="321" t="s">
        <v>179</v>
      </c>
      <c r="E45" s="321" t="s">
        <v>179</v>
      </c>
      <c r="F45" s="321" t="s">
        <v>179</v>
      </c>
      <c r="G45" s="321" t="s">
        <v>179</v>
      </c>
      <c r="H45" s="321" t="s">
        <v>179</v>
      </c>
      <c r="I45" s="321" t="s">
        <v>179</v>
      </c>
      <c r="J45" s="321" t="s">
        <v>179</v>
      </c>
      <c r="K45" s="321" t="s">
        <v>179</v>
      </c>
      <c r="L45" s="321" t="s">
        <v>179</v>
      </c>
      <c r="M45" s="321" t="s">
        <v>179</v>
      </c>
      <c r="N45" s="22" t="s">
        <v>179</v>
      </c>
      <c r="O45" s="22" t="s">
        <v>179</v>
      </c>
      <c r="P45" s="22" t="s">
        <v>179</v>
      </c>
      <c r="Q45" s="22" t="s">
        <v>179</v>
      </c>
      <c r="R45" s="321" t="s">
        <v>179</v>
      </c>
      <c r="S45" s="321" t="s">
        <v>179</v>
      </c>
      <c r="T45" s="321" t="s">
        <v>179</v>
      </c>
      <c r="U45" s="321" t="s">
        <v>179</v>
      </c>
      <c r="V45" s="321" t="s">
        <v>179</v>
      </c>
      <c r="W45" s="321" t="s">
        <v>179</v>
      </c>
      <c r="X45" s="321" t="s">
        <v>179</v>
      </c>
      <c r="Y45" s="321" t="s">
        <v>179</v>
      </c>
      <c r="Z45" s="321" t="s">
        <v>179</v>
      </c>
      <c r="AA45" s="321" t="s">
        <v>179</v>
      </c>
      <c r="AB45" s="321" t="s">
        <v>179</v>
      </c>
      <c r="AC45" s="321" t="s">
        <v>179</v>
      </c>
      <c r="AD45" s="321" t="s">
        <v>179</v>
      </c>
      <c r="AE45" s="321" t="s">
        <v>179</v>
      </c>
      <c r="AF45" s="321" t="s">
        <v>179</v>
      </c>
      <c r="AG45" s="321" t="s">
        <v>179</v>
      </c>
      <c r="AH45" s="321" t="s">
        <v>179</v>
      </c>
      <c r="AI45" s="321" t="s">
        <v>179</v>
      </c>
      <c r="AJ45" s="321" t="s">
        <v>179</v>
      </c>
      <c r="AK45" s="321" t="s">
        <v>179</v>
      </c>
      <c r="AL45" s="321" t="s">
        <v>179</v>
      </c>
      <c r="AM45" s="321" t="s">
        <v>179</v>
      </c>
      <c r="AN45" s="321" t="s">
        <v>179</v>
      </c>
      <c r="AO45" s="321" t="s">
        <v>179</v>
      </c>
      <c r="AP45" s="321" t="s">
        <v>179</v>
      </c>
      <c r="AQ45" s="321" t="s">
        <v>179</v>
      </c>
      <c r="AR45" s="321" t="s">
        <v>179</v>
      </c>
      <c r="AS45" s="321" t="s">
        <v>179</v>
      </c>
      <c r="AT45" s="321" t="s">
        <v>179</v>
      </c>
      <c r="AU45" s="321" t="s">
        <v>179</v>
      </c>
      <c r="AV45" s="321" t="s">
        <v>179</v>
      </c>
      <c r="AW45" s="321" t="s">
        <v>179</v>
      </c>
      <c r="AX45" s="321" t="s">
        <v>179</v>
      </c>
      <c r="AY45" s="321" t="s">
        <v>179</v>
      </c>
    </row>
    <row r="46" spans="1:51" ht="78.75" outlineLevel="1" x14ac:dyDescent="0.2">
      <c r="A46" s="394" t="s">
        <v>116</v>
      </c>
      <c r="B46" s="393" t="s">
        <v>117</v>
      </c>
      <c r="C46" s="393" t="s">
        <v>75</v>
      </c>
      <c r="D46" s="321" t="s">
        <v>179</v>
      </c>
      <c r="E46" s="321" t="s">
        <v>179</v>
      </c>
      <c r="F46" s="321" t="s">
        <v>179</v>
      </c>
      <c r="G46" s="321" t="s">
        <v>179</v>
      </c>
      <c r="H46" s="321" t="s">
        <v>179</v>
      </c>
      <c r="I46" s="321" t="s">
        <v>179</v>
      </c>
      <c r="J46" s="321" t="s">
        <v>179</v>
      </c>
      <c r="K46" s="321" t="s">
        <v>179</v>
      </c>
      <c r="L46" s="321" t="s">
        <v>179</v>
      </c>
      <c r="M46" s="321" t="s">
        <v>179</v>
      </c>
      <c r="N46" s="22" t="s">
        <v>179</v>
      </c>
      <c r="O46" s="22" t="s">
        <v>179</v>
      </c>
      <c r="P46" s="22" t="s">
        <v>179</v>
      </c>
      <c r="Q46" s="22" t="s">
        <v>179</v>
      </c>
      <c r="R46" s="321" t="s">
        <v>179</v>
      </c>
      <c r="S46" s="321" t="s">
        <v>179</v>
      </c>
      <c r="T46" s="321" t="s">
        <v>179</v>
      </c>
      <c r="U46" s="321" t="s">
        <v>179</v>
      </c>
      <c r="V46" s="321" t="s">
        <v>179</v>
      </c>
      <c r="W46" s="321" t="s">
        <v>179</v>
      </c>
      <c r="X46" s="321" t="s">
        <v>179</v>
      </c>
      <c r="Y46" s="321" t="s">
        <v>179</v>
      </c>
      <c r="Z46" s="321" t="s">
        <v>179</v>
      </c>
      <c r="AA46" s="321" t="s">
        <v>179</v>
      </c>
      <c r="AB46" s="321" t="s">
        <v>179</v>
      </c>
      <c r="AC46" s="321" t="s">
        <v>179</v>
      </c>
      <c r="AD46" s="321" t="s">
        <v>179</v>
      </c>
      <c r="AE46" s="321" t="s">
        <v>179</v>
      </c>
      <c r="AF46" s="321" t="s">
        <v>179</v>
      </c>
      <c r="AG46" s="321" t="s">
        <v>179</v>
      </c>
      <c r="AH46" s="321" t="s">
        <v>179</v>
      </c>
      <c r="AI46" s="321" t="s">
        <v>179</v>
      </c>
      <c r="AJ46" s="321" t="s">
        <v>179</v>
      </c>
      <c r="AK46" s="321" t="s">
        <v>179</v>
      </c>
      <c r="AL46" s="321" t="s">
        <v>179</v>
      </c>
      <c r="AM46" s="321" t="s">
        <v>179</v>
      </c>
      <c r="AN46" s="321" t="s">
        <v>179</v>
      </c>
      <c r="AO46" s="321" t="s">
        <v>179</v>
      </c>
      <c r="AP46" s="321" t="s">
        <v>179</v>
      </c>
      <c r="AQ46" s="321" t="s">
        <v>179</v>
      </c>
      <c r="AR46" s="321" t="s">
        <v>179</v>
      </c>
      <c r="AS46" s="321" t="s">
        <v>179</v>
      </c>
      <c r="AT46" s="321" t="s">
        <v>179</v>
      </c>
      <c r="AU46" s="321" t="s">
        <v>179</v>
      </c>
      <c r="AV46" s="321" t="s">
        <v>179</v>
      </c>
      <c r="AW46" s="321" t="s">
        <v>179</v>
      </c>
      <c r="AX46" s="321" t="s">
        <v>179</v>
      </c>
      <c r="AY46" s="321" t="s">
        <v>179</v>
      </c>
    </row>
    <row r="47" spans="1:51" ht="94.5" outlineLevel="1" x14ac:dyDescent="0.2">
      <c r="A47" s="394" t="s">
        <v>118</v>
      </c>
      <c r="B47" s="393" t="s">
        <v>119</v>
      </c>
      <c r="C47" s="393" t="s">
        <v>75</v>
      </c>
      <c r="D47" s="321" t="s">
        <v>179</v>
      </c>
      <c r="E47" s="321" t="s">
        <v>179</v>
      </c>
      <c r="F47" s="321" t="s">
        <v>179</v>
      </c>
      <c r="G47" s="321" t="s">
        <v>179</v>
      </c>
      <c r="H47" s="321" t="s">
        <v>179</v>
      </c>
      <c r="I47" s="321" t="s">
        <v>179</v>
      </c>
      <c r="J47" s="321" t="s">
        <v>179</v>
      </c>
      <c r="K47" s="321" t="s">
        <v>179</v>
      </c>
      <c r="L47" s="321" t="s">
        <v>179</v>
      </c>
      <c r="M47" s="321" t="s">
        <v>179</v>
      </c>
      <c r="N47" s="22" t="s">
        <v>179</v>
      </c>
      <c r="O47" s="22" t="s">
        <v>179</v>
      </c>
      <c r="P47" s="22" t="s">
        <v>179</v>
      </c>
      <c r="Q47" s="22" t="s">
        <v>179</v>
      </c>
      <c r="R47" s="321" t="s">
        <v>179</v>
      </c>
      <c r="S47" s="321" t="s">
        <v>179</v>
      </c>
      <c r="T47" s="321" t="s">
        <v>179</v>
      </c>
      <c r="U47" s="321" t="s">
        <v>179</v>
      </c>
      <c r="V47" s="321" t="s">
        <v>179</v>
      </c>
      <c r="W47" s="321" t="s">
        <v>179</v>
      </c>
      <c r="X47" s="321" t="s">
        <v>179</v>
      </c>
      <c r="Y47" s="321" t="s">
        <v>179</v>
      </c>
      <c r="Z47" s="321" t="s">
        <v>179</v>
      </c>
      <c r="AA47" s="321" t="s">
        <v>179</v>
      </c>
      <c r="AB47" s="321" t="s">
        <v>179</v>
      </c>
      <c r="AC47" s="321" t="s">
        <v>179</v>
      </c>
      <c r="AD47" s="321" t="s">
        <v>179</v>
      </c>
      <c r="AE47" s="321" t="s">
        <v>179</v>
      </c>
      <c r="AF47" s="321" t="s">
        <v>179</v>
      </c>
      <c r="AG47" s="321" t="s">
        <v>179</v>
      </c>
      <c r="AH47" s="321" t="s">
        <v>179</v>
      </c>
      <c r="AI47" s="321" t="s">
        <v>179</v>
      </c>
      <c r="AJ47" s="321" t="s">
        <v>179</v>
      </c>
      <c r="AK47" s="321" t="s">
        <v>179</v>
      </c>
      <c r="AL47" s="321" t="s">
        <v>179</v>
      </c>
      <c r="AM47" s="321" t="s">
        <v>179</v>
      </c>
      <c r="AN47" s="321" t="s">
        <v>179</v>
      </c>
      <c r="AO47" s="321" t="s">
        <v>179</v>
      </c>
      <c r="AP47" s="321" t="s">
        <v>179</v>
      </c>
      <c r="AQ47" s="321" t="s">
        <v>179</v>
      </c>
      <c r="AR47" s="321" t="s">
        <v>179</v>
      </c>
      <c r="AS47" s="321" t="s">
        <v>179</v>
      </c>
      <c r="AT47" s="321" t="s">
        <v>179</v>
      </c>
      <c r="AU47" s="321" t="s">
        <v>179</v>
      </c>
      <c r="AV47" s="321" t="s">
        <v>179</v>
      </c>
      <c r="AW47" s="321" t="s">
        <v>179</v>
      </c>
      <c r="AX47" s="321" t="s">
        <v>179</v>
      </c>
      <c r="AY47" s="321" t="s">
        <v>179</v>
      </c>
    </row>
    <row r="48" spans="1:51" ht="47.25" outlineLevel="1" x14ac:dyDescent="0.2">
      <c r="A48" s="394" t="s">
        <v>120</v>
      </c>
      <c r="B48" s="393" t="s">
        <v>121</v>
      </c>
      <c r="C48" s="393" t="s">
        <v>75</v>
      </c>
      <c r="D48" s="22" t="s">
        <v>179</v>
      </c>
      <c r="E48" s="22" t="s">
        <v>179</v>
      </c>
      <c r="F48" s="22" t="s">
        <v>179</v>
      </c>
      <c r="G48" s="22" t="s">
        <v>179</v>
      </c>
      <c r="H48" s="22">
        <v>0</v>
      </c>
      <c r="I48" s="22">
        <v>0</v>
      </c>
      <c r="J48" s="22" t="s">
        <v>179</v>
      </c>
      <c r="K48" s="22" t="s">
        <v>179</v>
      </c>
      <c r="L48" s="22" t="s">
        <v>179</v>
      </c>
      <c r="M48" s="22" t="s">
        <v>179</v>
      </c>
      <c r="N48" s="22" t="s">
        <v>179</v>
      </c>
      <c r="O48" s="22" t="s">
        <v>179</v>
      </c>
      <c r="P48" s="22" t="s">
        <v>179</v>
      </c>
      <c r="Q48" s="22" t="s">
        <v>179</v>
      </c>
      <c r="R48" s="22" t="s">
        <v>179</v>
      </c>
      <c r="S48" s="22" t="s">
        <v>179</v>
      </c>
      <c r="T48" s="22">
        <v>0</v>
      </c>
      <c r="U48" s="22">
        <v>0</v>
      </c>
      <c r="V48" s="22">
        <v>16.14</v>
      </c>
      <c r="W48" s="22">
        <v>17.093</v>
      </c>
      <c r="X48" s="22">
        <v>0</v>
      </c>
      <c r="Y48" s="22">
        <v>0</v>
      </c>
      <c r="Z48" s="22" t="s">
        <v>179</v>
      </c>
      <c r="AA48" s="22" t="s">
        <v>179</v>
      </c>
      <c r="AB48" s="321" t="s">
        <v>179</v>
      </c>
      <c r="AC48" s="22" t="s">
        <v>179</v>
      </c>
      <c r="AD48" s="321" t="s">
        <v>179</v>
      </c>
      <c r="AE48" s="321" t="s">
        <v>179</v>
      </c>
      <c r="AF48" s="321" t="s">
        <v>179</v>
      </c>
      <c r="AG48" s="321" t="s">
        <v>179</v>
      </c>
      <c r="AH48" s="321" t="s">
        <v>179</v>
      </c>
      <c r="AI48" s="321" t="s">
        <v>179</v>
      </c>
      <c r="AJ48" s="321" t="s">
        <v>179</v>
      </c>
      <c r="AK48" s="321" t="s">
        <v>179</v>
      </c>
      <c r="AL48" s="321" t="s">
        <v>179</v>
      </c>
      <c r="AM48" s="321" t="s">
        <v>179</v>
      </c>
      <c r="AN48" s="22">
        <v>21.678059999999999</v>
      </c>
      <c r="AO48" s="22">
        <v>21.4417606598</v>
      </c>
      <c r="AP48" s="22" t="s">
        <v>179</v>
      </c>
      <c r="AQ48" s="22" t="s">
        <v>179</v>
      </c>
      <c r="AR48" s="22" t="s">
        <v>179</v>
      </c>
      <c r="AS48" s="22" t="s">
        <v>179</v>
      </c>
      <c r="AT48" s="321" t="s">
        <v>179</v>
      </c>
      <c r="AU48" s="321" t="s">
        <v>179</v>
      </c>
      <c r="AV48" s="321" t="s">
        <v>179</v>
      </c>
      <c r="AW48" s="321" t="s">
        <v>179</v>
      </c>
      <c r="AX48" s="321" t="s">
        <v>179</v>
      </c>
      <c r="AY48" s="321" t="s">
        <v>179</v>
      </c>
    </row>
    <row r="49" spans="1:51" ht="78.75" outlineLevel="1" x14ac:dyDescent="0.2">
      <c r="A49" s="394" t="s">
        <v>122</v>
      </c>
      <c r="B49" s="393" t="s">
        <v>123</v>
      </c>
      <c r="C49" s="393" t="s">
        <v>75</v>
      </c>
      <c r="D49" s="321" t="s">
        <v>179</v>
      </c>
      <c r="E49" s="321" t="s">
        <v>179</v>
      </c>
      <c r="F49" s="321" t="s">
        <v>179</v>
      </c>
      <c r="G49" s="321" t="s">
        <v>179</v>
      </c>
      <c r="H49" s="321" t="s">
        <v>179</v>
      </c>
      <c r="I49" s="321" t="s">
        <v>179</v>
      </c>
      <c r="J49" s="321" t="s">
        <v>179</v>
      </c>
      <c r="K49" s="321" t="s">
        <v>179</v>
      </c>
      <c r="L49" s="321" t="s">
        <v>179</v>
      </c>
      <c r="M49" s="321" t="s">
        <v>179</v>
      </c>
      <c r="N49" s="22" t="s">
        <v>179</v>
      </c>
      <c r="O49" s="22" t="s">
        <v>179</v>
      </c>
      <c r="P49" s="22" t="s">
        <v>179</v>
      </c>
      <c r="Q49" s="22" t="s">
        <v>179</v>
      </c>
      <c r="R49" s="321" t="s">
        <v>179</v>
      </c>
      <c r="S49" s="321" t="s">
        <v>179</v>
      </c>
      <c r="T49" s="321" t="s">
        <v>179</v>
      </c>
      <c r="U49" s="321" t="s">
        <v>179</v>
      </c>
      <c r="V49" s="321" t="s">
        <v>179</v>
      </c>
      <c r="W49" s="321" t="s">
        <v>179</v>
      </c>
      <c r="X49" s="321" t="s">
        <v>179</v>
      </c>
      <c r="Y49" s="321" t="s">
        <v>179</v>
      </c>
      <c r="Z49" s="321" t="s">
        <v>179</v>
      </c>
      <c r="AA49" s="321" t="s">
        <v>179</v>
      </c>
      <c r="AB49" s="321" t="s">
        <v>179</v>
      </c>
      <c r="AC49" s="321" t="s">
        <v>179</v>
      </c>
      <c r="AD49" s="321" t="s">
        <v>179</v>
      </c>
      <c r="AE49" s="321" t="s">
        <v>179</v>
      </c>
      <c r="AF49" s="321" t="s">
        <v>179</v>
      </c>
      <c r="AG49" s="321" t="s">
        <v>179</v>
      </c>
      <c r="AH49" s="321" t="s">
        <v>179</v>
      </c>
      <c r="AI49" s="321" t="s">
        <v>179</v>
      </c>
      <c r="AJ49" s="321" t="s">
        <v>179</v>
      </c>
      <c r="AK49" s="321" t="s">
        <v>179</v>
      </c>
      <c r="AL49" s="321" t="s">
        <v>179</v>
      </c>
      <c r="AM49" s="321" t="s">
        <v>179</v>
      </c>
      <c r="AN49" s="321" t="s">
        <v>179</v>
      </c>
      <c r="AO49" s="321" t="s">
        <v>179</v>
      </c>
      <c r="AP49" s="321" t="s">
        <v>179</v>
      </c>
      <c r="AQ49" s="321" t="s">
        <v>179</v>
      </c>
      <c r="AR49" s="321" t="s">
        <v>179</v>
      </c>
      <c r="AS49" s="321" t="s">
        <v>179</v>
      </c>
      <c r="AT49" s="321" t="s">
        <v>179</v>
      </c>
      <c r="AU49" s="321" t="s">
        <v>179</v>
      </c>
      <c r="AV49" s="321" t="s">
        <v>179</v>
      </c>
      <c r="AW49" s="321" t="s">
        <v>179</v>
      </c>
      <c r="AX49" s="321" t="s">
        <v>179</v>
      </c>
      <c r="AY49" s="321" t="s">
        <v>179</v>
      </c>
    </row>
    <row r="50" spans="1:51" ht="31.5" outlineLevel="1" x14ac:dyDescent="0.2">
      <c r="A50" s="394" t="s">
        <v>124</v>
      </c>
      <c r="B50" s="393" t="s">
        <v>125</v>
      </c>
      <c r="C50" s="393" t="s">
        <v>75</v>
      </c>
      <c r="D50" s="321" t="s">
        <v>179</v>
      </c>
      <c r="E50" s="321" t="s">
        <v>179</v>
      </c>
      <c r="F50" s="321" t="s">
        <v>179</v>
      </c>
      <c r="G50" s="321" t="s">
        <v>179</v>
      </c>
      <c r="H50" s="321" t="s">
        <v>179</v>
      </c>
      <c r="I50" s="321" t="s">
        <v>179</v>
      </c>
      <c r="J50" s="321" t="s">
        <v>179</v>
      </c>
      <c r="K50" s="321" t="s">
        <v>179</v>
      </c>
      <c r="L50" s="321" t="s">
        <v>179</v>
      </c>
      <c r="M50" s="321" t="s">
        <v>179</v>
      </c>
      <c r="N50" s="22" t="s">
        <v>179</v>
      </c>
      <c r="O50" s="22" t="s">
        <v>179</v>
      </c>
      <c r="P50" s="22" t="s">
        <v>179</v>
      </c>
      <c r="Q50" s="22" t="s">
        <v>179</v>
      </c>
      <c r="R50" s="321" t="s">
        <v>179</v>
      </c>
      <c r="S50" s="321" t="s">
        <v>179</v>
      </c>
      <c r="T50" s="321" t="s">
        <v>179</v>
      </c>
      <c r="U50" s="321" t="s">
        <v>179</v>
      </c>
      <c r="V50" s="321" t="s">
        <v>179</v>
      </c>
      <c r="W50" s="321" t="s">
        <v>179</v>
      </c>
      <c r="X50" s="321" t="s">
        <v>179</v>
      </c>
      <c r="Y50" s="321" t="s">
        <v>179</v>
      </c>
      <c r="Z50" s="321" t="s">
        <v>179</v>
      </c>
      <c r="AA50" s="321" t="s">
        <v>179</v>
      </c>
      <c r="AB50" s="321" t="s">
        <v>179</v>
      </c>
      <c r="AC50" s="321" t="s">
        <v>179</v>
      </c>
      <c r="AD50" s="321" t="s">
        <v>179</v>
      </c>
      <c r="AE50" s="321" t="s">
        <v>179</v>
      </c>
      <c r="AF50" s="321" t="s">
        <v>179</v>
      </c>
      <c r="AG50" s="321" t="s">
        <v>179</v>
      </c>
      <c r="AH50" s="321" t="s">
        <v>179</v>
      </c>
      <c r="AI50" s="321" t="s">
        <v>179</v>
      </c>
      <c r="AJ50" s="321" t="s">
        <v>179</v>
      </c>
      <c r="AK50" s="321" t="s">
        <v>179</v>
      </c>
      <c r="AL50" s="321" t="s">
        <v>179</v>
      </c>
      <c r="AM50" s="321" t="s">
        <v>179</v>
      </c>
      <c r="AN50" s="321" t="s">
        <v>179</v>
      </c>
      <c r="AO50" s="321" t="s">
        <v>179</v>
      </c>
      <c r="AP50" s="321" t="s">
        <v>179</v>
      </c>
      <c r="AQ50" s="321" t="s">
        <v>179</v>
      </c>
      <c r="AR50" s="321" t="s">
        <v>179</v>
      </c>
      <c r="AS50" s="321" t="s">
        <v>179</v>
      </c>
      <c r="AT50" s="321" t="s">
        <v>179</v>
      </c>
      <c r="AU50" s="321" t="s">
        <v>179</v>
      </c>
      <c r="AV50" s="321" t="s">
        <v>179</v>
      </c>
      <c r="AW50" s="321" t="s">
        <v>179</v>
      </c>
      <c r="AX50" s="321" t="s">
        <v>179</v>
      </c>
      <c r="AY50" s="321" t="s">
        <v>179</v>
      </c>
    </row>
    <row r="51" spans="1:51" ht="78.75" outlineLevel="1" x14ac:dyDescent="0.2">
      <c r="A51" s="394" t="s">
        <v>126</v>
      </c>
      <c r="B51" s="393" t="s">
        <v>127</v>
      </c>
      <c r="C51" s="393" t="s">
        <v>75</v>
      </c>
      <c r="D51" s="321" t="s">
        <v>179</v>
      </c>
      <c r="E51" s="321" t="s">
        <v>179</v>
      </c>
      <c r="F51" s="321" t="s">
        <v>179</v>
      </c>
      <c r="G51" s="321" t="s">
        <v>179</v>
      </c>
      <c r="H51" s="321" t="s">
        <v>179</v>
      </c>
      <c r="I51" s="321" t="s">
        <v>179</v>
      </c>
      <c r="J51" s="321" t="s">
        <v>179</v>
      </c>
      <c r="K51" s="321" t="s">
        <v>179</v>
      </c>
      <c r="L51" s="321" t="s">
        <v>179</v>
      </c>
      <c r="M51" s="321" t="s">
        <v>179</v>
      </c>
      <c r="N51" s="22" t="s">
        <v>179</v>
      </c>
      <c r="O51" s="22" t="s">
        <v>179</v>
      </c>
      <c r="P51" s="22" t="s">
        <v>179</v>
      </c>
      <c r="Q51" s="22" t="s">
        <v>179</v>
      </c>
      <c r="R51" s="321" t="s">
        <v>179</v>
      </c>
      <c r="S51" s="321" t="s">
        <v>179</v>
      </c>
      <c r="T51" s="321" t="s">
        <v>179</v>
      </c>
      <c r="U51" s="321" t="s">
        <v>179</v>
      </c>
      <c r="V51" s="321" t="s">
        <v>179</v>
      </c>
      <c r="W51" s="321" t="s">
        <v>179</v>
      </c>
      <c r="X51" s="321" t="s">
        <v>179</v>
      </c>
      <c r="Y51" s="321" t="s">
        <v>179</v>
      </c>
      <c r="Z51" s="321" t="s">
        <v>179</v>
      </c>
      <c r="AA51" s="321" t="s">
        <v>179</v>
      </c>
      <c r="AB51" s="321" t="s">
        <v>179</v>
      </c>
      <c r="AC51" s="321" t="s">
        <v>179</v>
      </c>
      <c r="AD51" s="321" t="s">
        <v>179</v>
      </c>
      <c r="AE51" s="321" t="s">
        <v>179</v>
      </c>
      <c r="AF51" s="321" t="s">
        <v>179</v>
      </c>
      <c r="AG51" s="321" t="s">
        <v>179</v>
      </c>
      <c r="AH51" s="321" t="s">
        <v>179</v>
      </c>
      <c r="AI51" s="321" t="s">
        <v>179</v>
      </c>
      <c r="AJ51" s="321" t="s">
        <v>179</v>
      </c>
      <c r="AK51" s="321" t="s">
        <v>179</v>
      </c>
      <c r="AL51" s="321" t="s">
        <v>179</v>
      </c>
      <c r="AM51" s="321" t="s">
        <v>179</v>
      </c>
      <c r="AN51" s="321" t="s">
        <v>179</v>
      </c>
      <c r="AO51" s="321" t="s">
        <v>179</v>
      </c>
      <c r="AP51" s="321" t="s">
        <v>179</v>
      </c>
      <c r="AQ51" s="321" t="s">
        <v>179</v>
      </c>
      <c r="AR51" s="321" t="s">
        <v>179</v>
      </c>
      <c r="AS51" s="321" t="s">
        <v>179</v>
      </c>
      <c r="AT51" s="321" t="s">
        <v>179</v>
      </c>
      <c r="AU51" s="321" t="s">
        <v>179</v>
      </c>
      <c r="AV51" s="321" t="s">
        <v>179</v>
      </c>
      <c r="AW51" s="321" t="s">
        <v>179</v>
      </c>
      <c r="AX51" s="321" t="s">
        <v>179</v>
      </c>
      <c r="AY51" s="321" t="s">
        <v>179</v>
      </c>
    </row>
    <row r="52" spans="1:51" ht="47.25" outlineLevel="1" x14ac:dyDescent="0.2">
      <c r="A52" s="394" t="s">
        <v>128</v>
      </c>
      <c r="B52" s="393" t="s">
        <v>129</v>
      </c>
      <c r="C52" s="393" t="s">
        <v>75</v>
      </c>
      <c r="D52" s="22" t="s">
        <v>179</v>
      </c>
      <c r="E52" s="22" t="s">
        <v>179</v>
      </c>
      <c r="F52" s="22" t="s">
        <v>179</v>
      </c>
      <c r="G52" s="22" t="s">
        <v>179</v>
      </c>
      <c r="H52" s="22">
        <v>0</v>
      </c>
      <c r="I52" s="22">
        <v>0</v>
      </c>
      <c r="J52" s="22" t="s">
        <v>179</v>
      </c>
      <c r="K52" s="22" t="s">
        <v>179</v>
      </c>
      <c r="L52" s="22" t="s">
        <v>179</v>
      </c>
      <c r="M52" s="22" t="s">
        <v>179</v>
      </c>
      <c r="N52" s="22" t="s">
        <v>179</v>
      </c>
      <c r="O52" s="22" t="s">
        <v>179</v>
      </c>
      <c r="P52" s="22" t="s">
        <v>179</v>
      </c>
      <c r="Q52" s="22" t="s">
        <v>179</v>
      </c>
      <c r="R52" s="22" t="s">
        <v>179</v>
      </c>
      <c r="S52" s="22" t="s">
        <v>179</v>
      </c>
      <c r="T52" s="22">
        <v>0</v>
      </c>
      <c r="U52" s="22">
        <v>0</v>
      </c>
      <c r="V52" s="22">
        <v>16.14</v>
      </c>
      <c r="W52" s="22">
        <v>17.093</v>
      </c>
      <c r="X52" s="22">
        <v>0</v>
      </c>
      <c r="Y52" s="22">
        <v>0</v>
      </c>
      <c r="Z52" s="321" t="s">
        <v>179</v>
      </c>
      <c r="AA52" s="321" t="s">
        <v>179</v>
      </c>
      <c r="AB52" s="321" t="s">
        <v>179</v>
      </c>
      <c r="AC52" s="22" t="s">
        <v>179</v>
      </c>
      <c r="AD52" s="321" t="s">
        <v>179</v>
      </c>
      <c r="AE52" s="321" t="s">
        <v>179</v>
      </c>
      <c r="AF52" s="321" t="s">
        <v>179</v>
      </c>
      <c r="AG52" s="321" t="s">
        <v>179</v>
      </c>
      <c r="AH52" s="321" t="s">
        <v>179</v>
      </c>
      <c r="AI52" s="321" t="s">
        <v>179</v>
      </c>
      <c r="AJ52" s="321" t="s">
        <v>179</v>
      </c>
      <c r="AK52" s="321" t="s">
        <v>179</v>
      </c>
      <c r="AL52" s="321" t="s">
        <v>179</v>
      </c>
      <c r="AM52" s="321" t="s">
        <v>179</v>
      </c>
      <c r="AN52" s="22">
        <v>18.33906</v>
      </c>
      <c r="AO52" s="22">
        <v>17.8874628698</v>
      </c>
      <c r="AP52" s="22" t="s">
        <v>179</v>
      </c>
      <c r="AQ52" s="22" t="s">
        <v>179</v>
      </c>
      <c r="AR52" s="22" t="s">
        <v>179</v>
      </c>
      <c r="AS52" s="22" t="s">
        <v>179</v>
      </c>
      <c r="AT52" s="321" t="s">
        <v>179</v>
      </c>
      <c r="AU52" s="321" t="s">
        <v>179</v>
      </c>
      <c r="AV52" s="321" t="s">
        <v>179</v>
      </c>
      <c r="AW52" s="321" t="s">
        <v>179</v>
      </c>
      <c r="AX52" s="321" t="s">
        <v>179</v>
      </c>
      <c r="AY52" s="321" t="s">
        <v>179</v>
      </c>
    </row>
    <row r="53" spans="1:51" ht="31.5" outlineLevel="1" x14ac:dyDescent="0.2">
      <c r="A53" s="394" t="s">
        <v>130</v>
      </c>
      <c r="B53" s="393" t="s">
        <v>131</v>
      </c>
      <c r="C53" s="393" t="s">
        <v>75</v>
      </c>
      <c r="D53" s="22" t="s">
        <v>179</v>
      </c>
      <c r="E53" s="22" t="s">
        <v>179</v>
      </c>
      <c r="F53" s="22" t="s">
        <v>179</v>
      </c>
      <c r="G53" s="22" t="s">
        <v>179</v>
      </c>
      <c r="H53" s="22">
        <v>0</v>
      </c>
      <c r="I53" s="22">
        <v>0</v>
      </c>
      <c r="J53" s="22" t="s">
        <v>179</v>
      </c>
      <c r="K53" s="22" t="s">
        <v>179</v>
      </c>
      <c r="L53" s="22" t="s">
        <v>179</v>
      </c>
      <c r="M53" s="22" t="s">
        <v>179</v>
      </c>
      <c r="N53" s="22" t="s">
        <v>179</v>
      </c>
      <c r="O53" s="22" t="s">
        <v>179</v>
      </c>
      <c r="P53" s="22" t="s">
        <v>179</v>
      </c>
      <c r="Q53" s="22" t="s">
        <v>179</v>
      </c>
      <c r="R53" s="22" t="s">
        <v>179</v>
      </c>
      <c r="S53" s="22" t="s">
        <v>179</v>
      </c>
      <c r="T53" s="22">
        <v>0</v>
      </c>
      <c r="U53" s="22">
        <v>0</v>
      </c>
      <c r="V53" s="22">
        <v>16.14</v>
      </c>
      <c r="W53" s="22">
        <v>17.093</v>
      </c>
      <c r="X53" s="22">
        <v>0</v>
      </c>
      <c r="Y53" s="22">
        <v>0</v>
      </c>
      <c r="Z53" s="321" t="s">
        <v>179</v>
      </c>
      <c r="AA53" s="321" t="s">
        <v>179</v>
      </c>
      <c r="AB53" s="321" t="s">
        <v>179</v>
      </c>
      <c r="AC53" s="22" t="s">
        <v>179</v>
      </c>
      <c r="AD53" s="321" t="s">
        <v>179</v>
      </c>
      <c r="AE53" s="321" t="s">
        <v>179</v>
      </c>
      <c r="AF53" s="321" t="s">
        <v>179</v>
      </c>
      <c r="AG53" s="321" t="s">
        <v>179</v>
      </c>
      <c r="AH53" s="321" t="s">
        <v>179</v>
      </c>
      <c r="AI53" s="321" t="s">
        <v>179</v>
      </c>
      <c r="AJ53" s="321" t="s">
        <v>179</v>
      </c>
      <c r="AK53" s="321" t="s">
        <v>179</v>
      </c>
      <c r="AL53" s="321" t="s">
        <v>179</v>
      </c>
      <c r="AM53" s="321" t="s">
        <v>179</v>
      </c>
      <c r="AN53" s="22">
        <v>18.33906</v>
      </c>
      <c r="AO53" s="22">
        <v>17.8874628698</v>
      </c>
      <c r="AP53" s="22">
        <v>0</v>
      </c>
      <c r="AQ53" s="22" t="s">
        <v>179</v>
      </c>
      <c r="AR53" s="22" t="s">
        <v>179</v>
      </c>
      <c r="AS53" s="22" t="s">
        <v>179</v>
      </c>
      <c r="AT53" s="321" t="s">
        <v>179</v>
      </c>
      <c r="AU53" s="321" t="s">
        <v>179</v>
      </c>
      <c r="AV53" s="321" t="s">
        <v>179</v>
      </c>
      <c r="AW53" s="321" t="s">
        <v>179</v>
      </c>
      <c r="AX53" s="321" t="s">
        <v>179</v>
      </c>
      <c r="AY53" s="321" t="s">
        <v>179</v>
      </c>
    </row>
    <row r="54" spans="1:51" ht="141.75" outlineLevel="1" x14ac:dyDescent="0.2">
      <c r="A54" s="18"/>
      <c r="B54" s="18" t="s">
        <v>212</v>
      </c>
      <c r="C54" s="18" t="s">
        <v>179</v>
      </c>
      <c r="D54" s="320" t="s">
        <v>179</v>
      </c>
      <c r="E54" s="320" t="s">
        <v>179</v>
      </c>
      <c r="F54" s="320" t="s">
        <v>179</v>
      </c>
      <c r="G54" s="320" t="s">
        <v>179</v>
      </c>
      <c r="H54" s="320">
        <v>0</v>
      </c>
      <c r="I54" s="320">
        <v>0</v>
      </c>
      <c r="J54" s="320" t="s">
        <v>179</v>
      </c>
      <c r="K54" s="320" t="s">
        <v>179</v>
      </c>
      <c r="L54" s="320" t="s">
        <v>179</v>
      </c>
      <c r="M54" s="320" t="s">
        <v>179</v>
      </c>
      <c r="N54" s="320" t="s">
        <v>179</v>
      </c>
      <c r="O54" s="320" t="s">
        <v>179</v>
      </c>
      <c r="P54" s="320" t="s">
        <v>179</v>
      </c>
      <c r="Q54" s="320" t="s">
        <v>179</v>
      </c>
      <c r="R54" s="320" t="s">
        <v>179</v>
      </c>
      <c r="S54" s="320" t="s">
        <v>179</v>
      </c>
      <c r="T54" s="320">
        <v>0</v>
      </c>
      <c r="U54" s="320">
        <v>0</v>
      </c>
      <c r="V54" s="320">
        <v>16.14</v>
      </c>
      <c r="W54" s="320">
        <v>17.093</v>
      </c>
      <c r="X54" s="320">
        <v>0</v>
      </c>
      <c r="Y54" s="320">
        <v>0</v>
      </c>
      <c r="Z54" s="320" t="s">
        <v>179</v>
      </c>
      <c r="AA54" s="320" t="s">
        <v>179</v>
      </c>
      <c r="AB54" s="320" t="s">
        <v>179</v>
      </c>
      <c r="AC54" s="320" t="s">
        <v>179</v>
      </c>
      <c r="AD54" s="320">
        <v>-43</v>
      </c>
      <c r="AE54" s="320" t="s">
        <v>179</v>
      </c>
      <c r="AF54" s="320">
        <v>-40.1</v>
      </c>
      <c r="AG54" s="320" t="s">
        <v>179</v>
      </c>
      <c r="AH54" s="320" t="s">
        <v>179</v>
      </c>
      <c r="AI54" s="320" t="s">
        <v>179</v>
      </c>
      <c r="AJ54" s="320" t="s">
        <v>179</v>
      </c>
      <c r="AK54" s="320" t="s">
        <v>179</v>
      </c>
      <c r="AL54" s="320" t="s">
        <v>179</v>
      </c>
      <c r="AM54" s="320" t="s">
        <v>179</v>
      </c>
      <c r="AN54" s="320">
        <v>18.33906</v>
      </c>
      <c r="AO54" s="320">
        <v>17.8874628698</v>
      </c>
      <c r="AP54" s="320" t="s">
        <v>179</v>
      </c>
      <c r="AQ54" s="320" t="s">
        <v>179</v>
      </c>
      <c r="AR54" s="320" t="s">
        <v>179</v>
      </c>
      <c r="AS54" s="320" t="s">
        <v>179</v>
      </c>
      <c r="AT54" s="320" t="s">
        <v>179</v>
      </c>
      <c r="AU54" s="320" t="s">
        <v>179</v>
      </c>
      <c r="AV54" s="320" t="s">
        <v>179</v>
      </c>
      <c r="AW54" s="320" t="s">
        <v>179</v>
      </c>
      <c r="AX54" s="320" t="s">
        <v>179</v>
      </c>
      <c r="AY54" s="320" t="s">
        <v>179</v>
      </c>
    </row>
    <row r="55" spans="1:51" ht="47.25" outlineLevel="1" x14ac:dyDescent="0.2">
      <c r="A55" s="394" t="s">
        <v>132</v>
      </c>
      <c r="B55" s="393" t="s">
        <v>133</v>
      </c>
      <c r="C55" s="393" t="s">
        <v>75</v>
      </c>
      <c r="D55" s="321" t="s">
        <v>179</v>
      </c>
      <c r="E55" s="321" t="s">
        <v>179</v>
      </c>
      <c r="F55" s="321" t="s">
        <v>179</v>
      </c>
      <c r="G55" s="321" t="s">
        <v>179</v>
      </c>
      <c r="H55" s="321" t="s">
        <v>179</v>
      </c>
      <c r="I55" s="321" t="s">
        <v>179</v>
      </c>
      <c r="J55" s="321" t="s">
        <v>179</v>
      </c>
      <c r="K55" s="321" t="s">
        <v>179</v>
      </c>
      <c r="L55" s="321" t="s">
        <v>179</v>
      </c>
      <c r="M55" s="321" t="s">
        <v>179</v>
      </c>
      <c r="N55" s="321" t="s">
        <v>179</v>
      </c>
      <c r="O55" s="321" t="s">
        <v>179</v>
      </c>
      <c r="P55" s="321" t="s">
        <v>179</v>
      </c>
      <c r="Q55" s="321" t="s">
        <v>179</v>
      </c>
      <c r="R55" s="321" t="s">
        <v>179</v>
      </c>
      <c r="S55" s="321" t="s">
        <v>179</v>
      </c>
      <c r="T55" s="321" t="s">
        <v>179</v>
      </c>
      <c r="U55" s="321" t="s">
        <v>179</v>
      </c>
      <c r="V55" s="321" t="s">
        <v>179</v>
      </c>
      <c r="W55" s="321" t="s">
        <v>179</v>
      </c>
      <c r="X55" s="321" t="s">
        <v>179</v>
      </c>
      <c r="Y55" s="321" t="s">
        <v>179</v>
      </c>
      <c r="Z55" s="321" t="s">
        <v>179</v>
      </c>
      <c r="AA55" s="321" t="s">
        <v>179</v>
      </c>
      <c r="AB55" s="321" t="s">
        <v>179</v>
      </c>
      <c r="AC55" s="321" t="s">
        <v>179</v>
      </c>
      <c r="AD55" s="321" t="s">
        <v>179</v>
      </c>
      <c r="AE55" s="321" t="s">
        <v>179</v>
      </c>
      <c r="AF55" s="321" t="s">
        <v>179</v>
      </c>
      <c r="AG55" s="321" t="s">
        <v>179</v>
      </c>
      <c r="AH55" s="321" t="s">
        <v>179</v>
      </c>
      <c r="AI55" s="321" t="s">
        <v>179</v>
      </c>
      <c r="AJ55" s="321" t="s">
        <v>179</v>
      </c>
      <c r="AK55" s="321" t="s">
        <v>179</v>
      </c>
      <c r="AL55" s="321" t="s">
        <v>179</v>
      </c>
      <c r="AM55" s="321" t="s">
        <v>179</v>
      </c>
      <c r="AN55" s="321" t="s">
        <v>179</v>
      </c>
      <c r="AO55" s="321" t="s">
        <v>179</v>
      </c>
      <c r="AP55" s="321" t="s">
        <v>179</v>
      </c>
      <c r="AQ55" s="321" t="s">
        <v>179</v>
      </c>
      <c r="AR55" s="321" t="s">
        <v>179</v>
      </c>
      <c r="AS55" s="321" t="s">
        <v>179</v>
      </c>
      <c r="AT55" s="321" t="s">
        <v>179</v>
      </c>
      <c r="AU55" s="321" t="s">
        <v>179</v>
      </c>
      <c r="AV55" s="321" t="s">
        <v>179</v>
      </c>
      <c r="AW55" s="321" t="s">
        <v>179</v>
      </c>
      <c r="AX55" s="321" t="s">
        <v>179</v>
      </c>
      <c r="AY55" s="321" t="s">
        <v>179</v>
      </c>
    </row>
    <row r="56" spans="1:51" ht="47.25" outlineLevel="1" x14ac:dyDescent="0.2">
      <c r="A56" s="394" t="s">
        <v>134</v>
      </c>
      <c r="B56" s="393" t="s">
        <v>135</v>
      </c>
      <c r="C56" s="393" t="s">
        <v>75</v>
      </c>
      <c r="D56" s="22" t="s">
        <v>179</v>
      </c>
      <c r="E56" s="22" t="s">
        <v>179</v>
      </c>
      <c r="F56" s="22" t="s">
        <v>179</v>
      </c>
      <c r="G56" s="22" t="s">
        <v>179</v>
      </c>
      <c r="H56" s="22" t="s">
        <v>179</v>
      </c>
      <c r="I56" s="22" t="s">
        <v>179</v>
      </c>
      <c r="J56" s="22" t="s">
        <v>179</v>
      </c>
      <c r="K56" s="22" t="s">
        <v>179</v>
      </c>
      <c r="L56" s="22" t="s">
        <v>179</v>
      </c>
      <c r="M56" s="22" t="s">
        <v>179</v>
      </c>
      <c r="N56" s="22" t="s">
        <v>179</v>
      </c>
      <c r="O56" s="22" t="s">
        <v>179</v>
      </c>
      <c r="P56" s="22" t="s">
        <v>179</v>
      </c>
      <c r="Q56" s="22" t="s">
        <v>179</v>
      </c>
      <c r="R56" s="22" t="s">
        <v>179</v>
      </c>
      <c r="S56" s="22" t="s">
        <v>179</v>
      </c>
      <c r="T56" s="22" t="s">
        <v>179</v>
      </c>
      <c r="U56" s="22" t="s">
        <v>179</v>
      </c>
      <c r="V56" s="22" t="s">
        <v>179</v>
      </c>
      <c r="W56" s="22" t="s">
        <v>179</v>
      </c>
      <c r="X56" s="22" t="s">
        <v>179</v>
      </c>
      <c r="Y56" s="22" t="s">
        <v>179</v>
      </c>
      <c r="Z56" s="22" t="s">
        <v>179</v>
      </c>
      <c r="AA56" s="22" t="s">
        <v>179</v>
      </c>
      <c r="AB56" s="321" t="s">
        <v>179</v>
      </c>
      <c r="AC56" s="22" t="s">
        <v>179</v>
      </c>
      <c r="AD56" s="22" t="s">
        <v>179</v>
      </c>
      <c r="AE56" s="22" t="s">
        <v>179</v>
      </c>
      <c r="AF56" s="22" t="s">
        <v>179</v>
      </c>
      <c r="AG56" s="22" t="s">
        <v>179</v>
      </c>
      <c r="AH56" s="22" t="s">
        <v>179</v>
      </c>
      <c r="AI56" s="22" t="s">
        <v>179</v>
      </c>
      <c r="AJ56" s="22" t="s">
        <v>179</v>
      </c>
      <c r="AK56" s="22" t="s">
        <v>179</v>
      </c>
      <c r="AL56" s="22" t="s">
        <v>179</v>
      </c>
      <c r="AM56" s="22" t="s">
        <v>179</v>
      </c>
      <c r="AN56" s="22">
        <v>3.339</v>
      </c>
      <c r="AO56" s="22">
        <v>3.5542977900000006</v>
      </c>
      <c r="AP56" s="321" t="s">
        <v>179</v>
      </c>
      <c r="AQ56" s="321" t="s">
        <v>179</v>
      </c>
      <c r="AR56" s="321" t="s">
        <v>179</v>
      </c>
      <c r="AS56" s="321" t="s">
        <v>179</v>
      </c>
      <c r="AT56" s="321" t="s">
        <v>179</v>
      </c>
      <c r="AU56" s="321" t="s">
        <v>179</v>
      </c>
      <c r="AV56" s="321" t="s">
        <v>179</v>
      </c>
      <c r="AW56" s="321" t="s">
        <v>179</v>
      </c>
      <c r="AX56" s="321" t="s">
        <v>179</v>
      </c>
      <c r="AY56" s="321" t="s">
        <v>179</v>
      </c>
    </row>
    <row r="57" spans="1:51" ht="47.25" outlineLevel="1" x14ac:dyDescent="0.2">
      <c r="A57" s="394" t="s">
        <v>136</v>
      </c>
      <c r="B57" s="393" t="s">
        <v>137</v>
      </c>
      <c r="C57" s="393" t="s">
        <v>75</v>
      </c>
      <c r="D57" s="321" t="s">
        <v>179</v>
      </c>
      <c r="E57" s="321" t="s">
        <v>179</v>
      </c>
      <c r="F57" s="321" t="s">
        <v>179</v>
      </c>
      <c r="G57" s="321" t="s">
        <v>179</v>
      </c>
      <c r="H57" s="321" t="s">
        <v>179</v>
      </c>
      <c r="I57" s="321" t="s">
        <v>179</v>
      </c>
      <c r="J57" s="321" t="s">
        <v>179</v>
      </c>
      <c r="K57" s="321" t="s">
        <v>179</v>
      </c>
      <c r="L57" s="321" t="s">
        <v>179</v>
      </c>
      <c r="M57" s="321" t="s">
        <v>179</v>
      </c>
      <c r="N57" s="321" t="s">
        <v>179</v>
      </c>
      <c r="O57" s="321" t="s">
        <v>179</v>
      </c>
      <c r="P57" s="321" t="s">
        <v>179</v>
      </c>
      <c r="Q57" s="321" t="s">
        <v>179</v>
      </c>
      <c r="R57" s="321" t="s">
        <v>179</v>
      </c>
      <c r="S57" s="321" t="s">
        <v>179</v>
      </c>
      <c r="T57" s="321" t="s">
        <v>179</v>
      </c>
      <c r="U57" s="321" t="s">
        <v>179</v>
      </c>
      <c r="V57" s="321" t="s">
        <v>179</v>
      </c>
      <c r="W57" s="321" t="s">
        <v>179</v>
      </c>
      <c r="X57" s="321" t="s">
        <v>179</v>
      </c>
      <c r="Y57" s="321" t="s">
        <v>179</v>
      </c>
      <c r="Z57" s="321" t="s">
        <v>179</v>
      </c>
      <c r="AA57" s="321" t="s">
        <v>179</v>
      </c>
      <c r="AB57" s="321" t="s">
        <v>179</v>
      </c>
      <c r="AC57" s="321" t="s">
        <v>179</v>
      </c>
      <c r="AD57" s="321" t="s">
        <v>179</v>
      </c>
      <c r="AE57" s="321" t="s">
        <v>179</v>
      </c>
      <c r="AF57" s="321" t="s">
        <v>179</v>
      </c>
      <c r="AG57" s="321" t="s">
        <v>179</v>
      </c>
      <c r="AH57" s="22" t="s">
        <v>179</v>
      </c>
      <c r="AI57" s="22" t="s">
        <v>179</v>
      </c>
      <c r="AJ57" s="321" t="s">
        <v>179</v>
      </c>
      <c r="AK57" s="321" t="s">
        <v>179</v>
      </c>
      <c r="AL57" s="321" t="s">
        <v>179</v>
      </c>
      <c r="AM57" s="321" t="s">
        <v>179</v>
      </c>
      <c r="AN57" s="321" t="s">
        <v>179</v>
      </c>
      <c r="AO57" s="321" t="s">
        <v>179</v>
      </c>
      <c r="AP57" s="321" t="s">
        <v>179</v>
      </c>
      <c r="AQ57" s="321" t="s">
        <v>179</v>
      </c>
      <c r="AR57" s="321" t="s">
        <v>179</v>
      </c>
      <c r="AS57" s="321" t="s">
        <v>179</v>
      </c>
      <c r="AT57" s="321" t="s">
        <v>179</v>
      </c>
      <c r="AU57" s="321" t="s">
        <v>179</v>
      </c>
      <c r="AV57" s="321" t="s">
        <v>179</v>
      </c>
      <c r="AW57" s="321" t="s">
        <v>179</v>
      </c>
      <c r="AX57" s="321" t="s">
        <v>179</v>
      </c>
      <c r="AY57" s="321" t="s">
        <v>179</v>
      </c>
    </row>
    <row r="58" spans="1:51" ht="47.25" outlineLevel="1" x14ac:dyDescent="0.2">
      <c r="A58" s="394" t="s">
        <v>138</v>
      </c>
      <c r="B58" s="393" t="s">
        <v>139</v>
      </c>
      <c r="C58" s="393" t="s">
        <v>75</v>
      </c>
      <c r="D58" s="321" t="s">
        <v>179</v>
      </c>
      <c r="E58" s="321" t="s">
        <v>179</v>
      </c>
      <c r="F58" s="321" t="s">
        <v>179</v>
      </c>
      <c r="G58" s="321" t="s">
        <v>179</v>
      </c>
      <c r="H58" s="321" t="s">
        <v>179</v>
      </c>
      <c r="I58" s="321" t="s">
        <v>179</v>
      </c>
      <c r="J58" s="321" t="s">
        <v>179</v>
      </c>
      <c r="K58" s="321" t="s">
        <v>179</v>
      </c>
      <c r="L58" s="321" t="s">
        <v>179</v>
      </c>
      <c r="M58" s="321" t="s">
        <v>179</v>
      </c>
      <c r="N58" s="321" t="s">
        <v>179</v>
      </c>
      <c r="O58" s="321" t="s">
        <v>179</v>
      </c>
      <c r="P58" s="321" t="s">
        <v>179</v>
      </c>
      <c r="Q58" s="321" t="s">
        <v>179</v>
      </c>
      <c r="R58" s="321" t="s">
        <v>179</v>
      </c>
      <c r="S58" s="321" t="s">
        <v>179</v>
      </c>
      <c r="T58" s="321" t="s">
        <v>179</v>
      </c>
      <c r="U58" s="321" t="s">
        <v>179</v>
      </c>
      <c r="V58" s="321" t="s">
        <v>179</v>
      </c>
      <c r="W58" s="321" t="s">
        <v>179</v>
      </c>
      <c r="X58" s="321" t="s">
        <v>179</v>
      </c>
      <c r="Y58" s="321" t="s">
        <v>179</v>
      </c>
      <c r="Z58" s="321" t="s">
        <v>179</v>
      </c>
      <c r="AA58" s="321" t="s">
        <v>179</v>
      </c>
      <c r="AB58" s="321" t="s">
        <v>179</v>
      </c>
      <c r="AC58" s="321" t="s">
        <v>179</v>
      </c>
      <c r="AD58" s="321" t="s">
        <v>179</v>
      </c>
      <c r="AE58" s="321" t="s">
        <v>179</v>
      </c>
      <c r="AF58" s="321" t="s">
        <v>179</v>
      </c>
      <c r="AG58" s="321" t="s">
        <v>179</v>
      </c>
      <c r="AH58" s="22" t="s">
        <v>179</v>
      </c>
      <c r="AI58" s="22" t="s">
        <v>179</v>
      </c>
      <c r="AJ58" s="321" t="s">
        <v>179</v>
      </c>
      <c r="AK58" s="321" t="s">
        <v>179</v>
      </c>
      <c r="AL58" s="321" t="s">
        <v>179</v>
      </c>
      <c r="AM58" s="321" t="s">
        <v>179</v>
      </c>
      <c r="AN58" s="321" t="s">
        <v>179</v>
      </c>
      <c r="AO58" s="321" t="s">
        <v>179</v>
      </c>
      <c r="AP58" s="321" t="s">
        <v>179</v>
      </c>
      <c r="AQ58" s="321" t="s">
        <v>179</v>
      </c>
      <c r="AR58" s="321" t="s">
        <v>179</v>
      </c>
      <c r="AS58" s="321" t="s">
        <v>179</v>
      </c>
      <c r="AT58" s="321" t="s">
        <v>179</v>
      </c>
      <c r="AU58" s="321" t="s">
        <v>179</v>
      </c>
      <c r="AV58" s="321" t="s">
        <v>179</v>
      </c>
      <c r="AW58" s="321" t="s">
        <v>179</v>
      </c>
      <c r="AX58" s="321" t="s">
        <v>179</v>
      </c>
      <c r="AY58" s="321" t="s">
        <v>179</v>
      </c>
    </row>
    <row r="59" spans="1:51" ht="31.5" outlineLevel="1" x14ac:dyDescent="0.2">
      <c r="A59" s="394" t="s">
        <v>140</v>
      </c>
      <c r="B59" s="393" t="s">
        <v>141</v>
      </c>
      <c r="C59" s="393" t="s">
        <v>75</v>
      </c>
      <c r="D59" s="321" t="s">
        <v>179</v>
      </c>
      <c r="E59" s="321" t="s">
        <v>179</v>
      </c>
      <c r="F59" s="321" t="s">
        <v>179</v>
      </c>
      <c r="G59" s="321" t="s">
        <v>179</v>
      </c>
      <c r="H59" s="321" t="s">
        <v>179</v>
      </c>
      <c r="I59" s="321" t="s">
        <v>179</v>
      </c>
      <c r="J59" s="321" t="s">
        <v>179</v>
      </c>
      <c r="K59" s="321" t="s">
        <v>179</v>
      </c>
      <c r="L59" s="321" t="s">
        <v>179</v>
      </c>
      <c r="M59" s="321" t="s">
        <v>179</v>
      </c>
      <c r="N59" s="321" t="s">
        <v>179</v>
      </c>
      <c r="O59" s="321" t="s">
        <v>179</v>
      </c>
      <c r="P59" s="321" t="s">
        <v>179</v>
      </c>
      <c r="Q59" s="321" t="s">
        <v>179</v>
      </c>
      <c r="R59" s="321" t="s">
        <v>179</v>
      </c>
      <c r="S59" s="321" t="s">
        <v>179</v>
      </c>
      <c r="T59" s="321" t="s">
        <v>179</v>
      </c>
      <c r="U59" s="321" t="s">
        <v>179</v>
      </c>
      <c r="V59" s="321" t="s">
        <v>179</v>
      </c>
      <c r="W59" s="321" t="s">
        <v>179</v>
      </c>
      <c r="X59" s="321" t="s">
        <v>179</v>
      </c>
      <c r="Y59" s="321" t="s">
        <v>179</v>
      </c>
      <c r="Z59" s="321" t="s">
        <v>179</v>
      </c>
      <c r="AA59" s="321" t="s">
        <v>179</v>
      </c>
      <c r="AB59" s="321" t="s">
        <v>179</v>
      </c>
      <c r="AC59" s="321" t="s">
        <v>179</v>
      </c>
      <c r="AD59" s="321" t="s">
        <v>179</v>
      </c>
      <c r="AE59" s="321" t="s">
        <v>179</v>
      </c>
      <c r="AF59" s="321" t="s">
        <v>179</v>
      </c>
      <c r="AG59" s="321" t="s">
        <v>179</v>
      </c>
      <c r="AH59" s="22" t="s">
        <v>179</v>
      </c>
      <c r="AI59" s="22" t="s">
        <v>179</v>
      </c>
      <c r="AJ59" s="321" t="s">
        <v>179</v>
      </c>
      <c r="AK59" s="321" t="s">
        <v>179</v>
      </c>
      <c r="AL59" s="321" t="s">
        <v>179</v>
      </c>
      <c r="AM59" s="321" t="s">
        <v>179</v>
      </c>
      <c r="AN59" s="321" t="s">
        <v>179</v>
      </c>
      <c r="AO59" s="321" t="s">
        <v>179</v>
      </c>
      <c r="AP59" s="321" t="s">
        <v>179</v>
      </c>
      <c r="AQ59" s="321" t="s">
        <v>179</v>
      </c>
      <c r="AR59" s="321" t="s">
        <v>179</v>
      </c>
      <c r="AS59" s="321" t="s">
        <v>179</v>
      </c>
      <c r="AT59" s="321" t="s">
        <v>179</v>
      </c>
      <c r="AU59" s="321" t="s">
        <v>179</v>
      </c>
      <c r="AV59" s="321" t="s">
        <v>179</v>
      </c>
      <c r="AW59" s="321" t="s">
        <v>179</v>
      </c>
      <c r="AX59" s="321" t="s">
        <v>179</v>
      </c>
      <c r="AY59" s="321" t="s">
        <v>179</v>
      </c>
    </row>
    <row r="60" spans="1:51" ht="47.25" outlineLevel="1" x14ac:dyDescent="0.2">
      <c r="A60" s="394" t="s">
        <v>142</v>
      </c>
      <c r="B60" s="393" t="s">
        <v>143</v>
      </c>
      <c r="C60" s="393" t="s">
        <v>75</v>
      </c>
      <c r="D60" s="321" t="s">
        <v>179</v>
      </c>
      <c r="E60" s="321" t="s">
        <v>179</v>
      </c>
      <c r="F60" s="321" t="s">
        <v>179</v>
      </c>
      <c r="G60" s="321" t="s">
        <v>179</v>
      </c>
      <c r="H60" s="321" t="s">
        <v>179</v>
      </c>
      <c r="I60" s="321" t="s">
        <v>179</v>
      </c>
      <c r="J60" s="321" t="s">
        <v>179</v>
      </c>
      <c r="K60" s="321" t="s">
        <v>179</v>
      </c>
      <c r="L60" s="321" t="s">
        <v>179</v>
      </c>
      <c r="M60" s="321" t="s">
        <v>179</v>
      </c>
      <c r="N60" s="321" t="s">
        <v>179</v>
      </c>
      <c r="O60" s="321" t="s">
        <v>179</v>
      </c>
      <c r="P60" s="321" t="s">
        <v>179</v>
      </c>
      <c r="Q60" s="321" t="s">
        <v>179</v>
      </c>
      <c r="R60" s="321" t="s">
        <v>179</v>
      </c>
      <c r="S60" s="321" t="s">
        <v>179</v>
      </c>
      <c r="T60" s="321" t="s">
        <v>179</v>
      </c>
      <c r="U60" s="321" t="s">
        <v>179</v>
      </c>
      <c r="V60" s="321" t="s">
        <v>179</v>
      </c>
      <c r="W60" s="321" t="s">
        <v>179</v>
      </c>
      <c r="X60" s="321" t="s">
        <v>179</v>
      </c>
      <c r="Y60" s="321" t="s">
        <v>179</v>
      </c>
      <c r="Z60" s="321" t="s">
        <v>179</v>
      </c>
      <c r="AA60" s="321" t="s">
        <v>179</v>
      </c>
      <c r="AB60" s="321" t="s">
        <v>179</v>
      </c>
      <c r="AC60" s="321" t="s">
        <v>179</v>
      </c>
      <c r="AD60" s="321" t="s">
        <v>179</v>
      </c>
      <c r="AE60" s="321" t="s">
        <v>179</v>
      </c>
      <c r="AF60" s="321" t="s">
        <v>179</v>
      </c>
      <c r="AG60" s="321" t="s">
        <v>179</v>
      </c>
      <c r="AH60" s="22" t="s">
        <v>179</v>
      </c>
      <c r="AI60" s="22" t="s">
        <v>179</v>
      </c>
      <c r="AJ60" s="321" t="s">
        <v>179</v>
      </c>
      <c r="AK60" s="321" t="s">
        <v>179</v>
      </c>
      <c r="AL60" s="321" t="s">
        <v>179</v>
      </c>
      <c r="AM60" s="321" t="s">
        <v>179</v>
      </c>
      <c r="AN60" s="321" t="s">
        <v>179</v>
      </c>
      <c r="AO60" s="321" t="s">
        <v>179</v>
      </c>
      <c r="AP60" s="321" t="s">
        <v>179</v>
      </c>
      <c r="AQ60" s="321" t="s">
        <v>179</v>
      </c>
      <c r="AR60" s="321" t="s">
        <v>179</v>
      </c>
      <c r="AS60" s="321" t="s">
        <v>179</v>
      </c>
      <c r="AT60" s="321" t="s">
        <v>179</v>
      </c>
      <c r="AU60" s="321" t="s">
        <v>179</v>
      </c>
      <c r="AV60" s="321" t="s">
        <v>179</v>
      </c>
      <c r="AW60" s="321" t="s">
        <v>179</v>
      </c>
      <c r="AX60" s="321" t="s">
        <v>179</v>
      </c>
      <c r="AY60" s="321" t="s">
        <v>179</v>
      </c>
    </row>
    <row r="61" spans="1:51" ht="63" outlineLevel="1" x14ac:dyDescent="0.2">
      <c r="A61" s="394" t="s">
        <v>144</v>
      </c>
      <c r="B61" s="393" t="s">
        <v>145</v>
      </c>
      <c r="C61" s="393" t="s">
        <v>75</v>
      </c>
      <c r="D61" s="321" t="s">
        <v>179</v>
      </c>
      <c r="E61" s="321" t="s">
        <v>179</v>
      </c>
      <c r="F61" s="321" t="s">
        <v>179</v>
      </c>
      <c r="G61" s="321" t="s">
        <v>179</v>
      </c>
      <c r="H61" s="321" t="s">
        <v>179</v>
      </c>
      <c r="I61" s="321" t="s">
        <v>179</v>
      </c>
      <c r="J61" s="321" t="s">
        <v>179</v>
      </c>
      <c r="K61" s="321" t="s">
        <v>179</v>
      </c>
      <c r="L61" s="321" t="s">
        <v>179</v>
      </c>
      <c r="M61" s="321" t="s">
        <v>179</v>
      </c>
      <c r="N61" s="321" t="s">
        <v>179</v>
      </c>
      <c r="O61" s="321" t="s">
        <v>179</v>
      </c>
      <c r="P61" s="321" t="s">
        <v>179</v>
      </c>
      <c r="Q61" s="321" t="s">
        <v>179</v>
      </c>
      <c r="R61" s="321" t="s">
        <v>179</v>
      </c>
      <c r="S61" s="321" t="s">
        <v>179</v>
      </c>
      <c r="T61" s="321" t="s">
        <v>179</v>
      </c>
      <c r="U61" s="321" t="s">
        <v>179</v>
      </c>
      <c r="V61" s="321" t="s">
        <v>179</v>
      </c>
      <c r="W61" s="321" t="s">
        <v>179</v>
      </c>
      <c r="X61" s="321" t="s">
        <v>179</v>
      </c>
      <c r="Y61" s="321" t="s">
        <v>179</v>
      </c>
      <c r="Z61" s="321" t="s">
        <v>179</v>
      </c>
      <c r="AA61" s="321" t="s">
        <v>179</v>
      </c>
      <c r="AB61" s="321" t="s">
        <v>179</v>
      </c>
      <c r="AC61" s="321" t="s">
        <v>179</v>
      </c>
      <c r="AD61" s="321" t="s">
        <v>179</v>
      </c>
      <c r="AE61" s="321" t="s">
        <v>179</v>
      </c>
      <c r="AF61" s="321" t="s">
        <v>179</v>
      </c>
      <c r="AG61" s="321" t="s">
        <v>179</v>
      </c>
      <c r="AH61" s="22" t="s">
        <v>179</v>
      </c>
      <c r="AI61" s="22" t="s">
        <v>179</v>
      </c>
      <c r="AJ61" s="321" t="s">
        <v>179</v>
      </c>
      <c r="AK61" s="321" t="s">
        <v>179</v>
      </c>
      <c r="AL61" s="321" t="s">
        <v>179</v>
      </c>
      <c r="AM61" s="321" t="s">
        <v>179</v>
      </c>
      <c r="AN61" s="321" t="s">
        <v>179</v>
      </c>
      <c r="AO61" s="321" t="s">
        <v>179</v>
      </c>
      <c r="AP61" s="321" t="s">
        <v>179</v>
      </c>
      <c r="AQ61" s="321" t="s">
        <v>179</v>
      </c>
      <c r="AR61" s="321" t="s">
        <v>179</v>
      </c>
      <c r="AS61" s="321" t="s">
        <v>179</v>
      </c>
      <c r="AT61" s="321" t="s">
        <v>179</v>
      </c>
      <c r="AU61" s="321" t="s">
        <v>179</v>
      </c>
      <c r="AV61" s="321" t="s">
        <v>179</v>
      </c>
      <c r="AW61" s="321" t="s">
        <v>179</v>
      </c>
      <c r="AX61" s="321" t="s">
        <v>179</v>
      </c>
      <c r="AY61" s="321" t="s">
        <v>179</v>
      </c>
    </row>
    <row r="62" spans="1:51" ht="63" outlineLevel="1" x14ac:dyDescent="0.2">
      <c r="A62" s="394" t="s">
        <v>146</v>
      </c>
      <c r="B62" s="393" t="s">
        <v>147</v>
      </c>
      <c r="C62" s="393" t="s">
        <v>75</v>
      </c>
      <c r="D62" s="22" t="s">
        <v>179</v>
      </c>
      <c r="E62" s="22" t="s">
        <v>179</v>
      </c>
      <c r="F62" s="22" t="s">
        <v>179</v>
      </c>
      <c r="G62" s="22" t="s">
        <v>179</v>
      </c>
      <c r="H62" s="22" t="s">
        <v>179</v>
      </c>
      <c r="I62" s="22" t="s">
        <v>179</v>
      </c>
      <c r="J62" s="22" t="s">
        <v>179</v>
      </c>
      <c r="K62" s="22" t="s">
        <v>179</v>
      </c>
      <c r="L62" s="22" t="s">
        <v>179</v>
      </c>
      <c r="M62" s="22" t="s">
        <v>179</v>
      </c>
      <c r="N62" s="22" t="s">
        <v>179</v>
      </c>
      <c r="O62" s="22" t="s">
        <v>179</v>
      </c>
      <c r="P62" s="22" t="s">
        <v>179</v>
      </c>
      <c r="Q62" s="22" t="s">
        <v>179</v>
      </c>
      <c r="R62" s="22" t="s">
        <v>179</v>
      </c>
      <c r="S62" s="22" t="s">
        <v>179</v>
      </c>
      <c r="T62" s="22" t="s">
        <v>179</v>
      </c>
      <c r="U62" s="22" t="s">
        <v>179</v>
      </c>
      <c r="V62" s="22" t="s">
        <v>179</v>
      </c>
      <c r="W62" s="22" t="s">
        <v>179</v>
      </c>
      <c r="X62" s="22" t="s">
        <v>179</v>
      </c>
      <c r="Y62" s="22" t="s">
        <v>179</v>
      </c>
      <c r="Z62" s="22" t="s">
        <v>179</v>
      </c>
      <c r="AA62" s="22" t="s">
        <v>179</v>
      </c>
      <c r="AB62" s="321" t="s">
        <v>179</v>
      </c>
      <c r="AC62" s="321" t="s">
        <v>179</v>
      </c>
      <c r="AD62" s="22" t="s">
        <v>179</v>
      </c>
      <c r="AE62" s="22" t="s">
        <v>179</v>
      </c>
      <c r="AF62" s="22" t="s">
        <v>179</v>
      </c>
      <c r="AG62" s="22" t="s">
        <v>179</v>
      </c>
      <c r="AH62" s="22" t="s">
        <v>179</v>
      </c>
      <c r="AI62" s="22" t="s">
        <v>179</v>
      </c>
      <c r="AJ62" s="321" t="s">
        <v>179</v>
      </c>
      <c r="AK62" s="321" t="s">
        <v>179</v>
      </c>
      <c r="AL62" s="321" t="s">
        <v>179</v>
      </c>
      <c r="AM62" s="321" t="s">
        <v>179</v>
      </c>
      <c r="AN62" s="22">
        <v>3.339</v>
      </c>
      <c r="AO62" s="22">
        <v>3.5542977900000006</v>
      </c>
      <c r="AP62" s="321" t="s">
        <v>179</v>
      </c>
      <c r="AQ62" s="321" t="s">
        <v>179</v>
      </c>
      <c r="AR62" s="321" t="s">
        <v>179</v>
      </c>
      <c r="AS62" s="321" t="s">
        <v>179</v>
      </c>
      <c r="AT62" s="321" t="s">
        <v>179</v>
      </c>
      <c r="AU62" s="321" t="s">
        <v>179</v>
      </c>
      <c r="AV62" s="321" t="s">
        <v>179</v>
      </c>
      <c r="AW62" s="321" t="s">
        <v>179</v>
      </c>
      <c r="AX62" s="321" t="s">
        <v>179</v>
      </c>
      <c r="AY62" s="321" t="s">
        <v>179</v>
      </c>
    </row>
    <row r="63" spans="1:51" ht="31.5" outlineLevel="1" x14ac:dyDescent="0.2">
      <c r="A63" s="18"/>
      <c r="B63" s="18" t="s">
        <v>180</v>
      </c>
      <c r="C63" s="18" t="s">
        <v>179</v>
      </c>
      <c r="D63" s="320" t="s">
        <v>179</v>
      </c>
      <c r="E63" s="320" t="s">
        <v>179</v>
      </c>
      <c r="F63" s="320" t="s">
        <v>179</v>
      </c>
      <c r="G63" s="320" t="s">
        <v>179</v>
      </c>
      <c r="H63" s="320" t="s">
        <v>179</v>
      </c>
      <c r="I63" s="320" t="s">
        <v>179</v>
      </c>
      <c r="J63" s="320" t="s">
        <v>179</v>
      </c>
      <c r="K63" s="320" t="s">
        <v>179</v>
      </c>
      <c r="L63" s="320" t="s">
        <v>179</v>
      </c>
      <c r="M63" s="320" t="s">
        <v>179</v>
      </c>
      <c r="N63" s="320" t="s">
        <v>179</v>
      </c>
      <c r="O63" s="320" t="s">
        <v>179</v>
      </c>
      <c r="P63" s="320" t="s">
        <v>179</v>
      </c>
      <c r="Q63" s="320" t="s">
        <v>179</v>
      </c>
      <c r="R63" s="320" t="s">
        <v>179</v>
      </c>
      <c r="S63" s="320" t="s">
        <v>179</v>
      </c>
      <c r="T63" s="320" t="s">
        <v>179</v>
      </c>
      <c r="U63" s="320" t="s">
        <v>179</v>
      </c>
      <c r="V63" s="320" t="s">
        <v>179</v>
      </c>
      <c r="W63" s="320" t="s">
        <v>179</v>
      </c>
      <c r="X63" s="320" t="s">
        <v>179</v>
      </c>
      <c r="Y63" s="320" t="s">
        <v>179</v>
      </c>
      <c r="Z63" s="320" t="s">
        <v>179</v>
      </c>
      <c r="AA63" s="320" t="s">
        <v>179</v>
      </c>
      <c r="AB63" s="322">
        <v>1.7461592862414541E-3</v>
      </c>
      <c r="AC63" s="322" t="s">
        <v>179</v>
      </c>
      <c r="AD63" s="320" t="s">
        <v>179</v>
      </c>
      <c r="AE63" s="320" t="s">
        <v>179</v>
      </c>
      <c r="AF63" s="320" t="s">
        <v>179</v>
      </c>
      <c r="AG63" s="320" t="s">
        <v>179</v>
      </c>
      <c r="AH63" s="320" t="s">
        <v>179</v>
      </c>
      <c r="AI63" s="320" t="s">
        <v>179</v>
      </c>
      <c r="AJ63" s="320" t="s">
        <v>179</v>
      </c>
      <c r="AK63" s="320" t="s">
        <v>179</v>
      </c>
      <c r="AL63" s="320" t="s">
        <v>179</v>
      </c>
      <c r="AM63" s="320" t="s">
        <v>179</v>
      </c>
      <c r="AN63" s="320">
        <v>0.371</v>
      </c>
      <c r="AO63" s="320">
        <v>0.39179841000000004</v>
      </c>
      <c r="AP63" s="320" t="s">
        <v>179</v>
      </c>
      <c r="AQ63" s="320" t="s">
        <v>179</v>
      </c>
      <c r="AR63" s="320" t="s">
        <v>179</v>
      </c>
      <c r="AS63" s="320" t="s">
        <v>179</v>
      </c>
      <c r="AT63" s="320" t="s">
        <v>179</v>
      </c>
      <c r="AU63" s="320" t="s">
        <v>179</v>
      </c>
      <c r="AV63" s="320" t="s">
        <v>179</v>
      </c>
      <c r="AW63" s="320" t="s">
        <v>179</v>
      </c>
      <c r="AX63" s="320" t="s">
        <v>179</v>
      </c>
      <c r="AY63" s="320" t="s">
        <v>179</v>
      </c>
    </row>
    <row r="64" spans="1:51" ht="31.5" outlineLevel="1" x14ac:dyDescent="0.2">
      <c r="A64" s="18"/>
      <c r="B64" s="18" t="s">
        <v>181</v>
      </c>
      <c r="C64" s="18" t="s">
        <v>179</v>
      </c>
      <c r="D64" s="320" t="s">
        <v>179</v>
      </c>
      <c r="E64" s="320" t="s">
        <v>179</v>
      </c>
      <c r="F64" s="320" t="s">
        <v>179</v>
      </c>
      <c r="G64" s="320" t="s">
        <v>179</v>
      </c>
      <c r="H64" s="320" t="s">
        <v>179</v>
      </c>
      <c r="I64" s="320" t="s">
        <v>179</v>
      </c>
      <c r="J64" s="320" t="s">
        <v>179</v>
      </c>
      <c r="K64" s="320" t="s">
        <v>179</v>
      </c>
      <c r="L64" s="320" t="s">
        <v>179</v>
      </c>
      <c r="M64" s="320" t="s">
        <v>179</v>
      </c>
      <c r="N64" s="320" t="s">
        <v>179</v>
      </c>
      <c r="O64" s="320" t="s">
        <v>179</v>
      </c>
      <c r="P64" s="320" t="s">
        <v>179</v>
      </c>
      <c r="Q64" s="320" t="s">
        <v>179</v>
      </c>
      <c r="R64" s="320" t="s">
        <v>179</v>
      </c>
      <c r="S64" s="320" t="s">
        <v>179</v>
      </c>
      <c r="T64" s="320" t="s">
        <v>179</v>
      </c>
      <c r="U64" s="320" t="s">
        <v>179</v>
      </c>
      <c r="V64" s="320" t="s">
        <v>179</v>
      </c>
      <c r="W64" s="320" t="s">
        <v>179</v>
      </c>
      <c r="X64" s="320" t="s">
        <v>179</v>
      </c>
      <c r="Y64" s="320" t="s">
        <v>179</v>
      </c>
      <c r="Z64" s="320" t="s">
        <v>179</v>
      </c>
      <c r="AA64" s="320" t="s">
        <v>179</v>
      </c>
      <c r="AB64" s="322">
        <v>1.105452406241735E-3</v>
      </c>
      <c r="AC64" s="322" t="s">
        <v>179</v>
      </c>
      <c r="AD64" s="320" t="s">
        <v>179</v>
      </c>
      <c r="AE64" s="320" t="s">
        <v>179</v>
      </c>
      <c r="AF64" s="320" t="s">
        <v>179</v>
      </c>
      <c r="AG64" s="320" t="s">
        <v>179</v>
      </c>
      <c r="AH64" s="320" t="s">
        <v>179</v>
      </c>
      <c r="AI64" s="320" t="s">
        <v>179</v>
      </c>
      <c r="AJ64" s="320" t="s">
        <v>179</v>
      </c>
      <c r="AK64" s="320" t="s">
        <v>179</v>
      </c>
      <c r="AL64" s="320" t="s">
        <v>179</v>
      </c>
      <c r="AM64" s="320" t="s">
        <v>179</v>
      </c>
      <c r="AN64" s="320">
        <v>0.371</v>
      </c>
      <c r="AO64" s="320">
        <v>0.43410697000000004</v>
      </c>
      <c r="AP64" s="320" t="s">
        <v>179</v>
      </c>
      <c r="AQ64" s="320" t="s">
        <v>179</v>
      </c>
      <c r="AR64" s="320" t="s">
        <v>179</v>
      </c>
      <c r="AS64" s="320" t="s">
        <v>179</v>
      </c>
      <c r="AT64" s="320" t="s">
        <v>179</v>
      </c>
      <c r="AU64" s="320" t="s">
        <v>179</v>
      </c>
      <c r="AV64" s="320" t="s">
        <v>179</v>
      </c>
      <c r="AW64" s="320" t="s">
        <v>179</v>
      </c>
      <c r="AX64" s="320" t="s">
        <v>179</v>
      </c>
      <c r="AY64" s="320" t="s">
        <v>179</v>
      </c>
    </row>
    <row r="65" spans="1:51" ht="31.5" outlineLevel="1" x14ac:dyDescent="0.2">
      <c r="A65" s="18"/>
      <c r="B65" s="18" t="s">
        <v>182</v>
      </c>
      <c r="C65" s="18" t="s">
        <v>179</v>
      </c>
      <c r="D65" s="320" t="s">
        <v>179</v>
      </c>
      <c r="E65" s="320" t="s">
        <v>179</v>
      </c>
      <c r="F65" s="320" t="s">
        <v>179</v>
      </c>
      <c r="G65" s="320" t="s">
        <v>179</v>
      </c>
      <c r="H65" s="320" t="s">
        <v>179</v>
      </c>
      <c r="I65" s="320" t="s">
        <v>179</v>
      </c>
      <c r="J65" s="320" t="s">
        <v>179</v>
      </c>
      <c r="K65" s="320" t="s">
        <v>179</v>
      </c>
      <c r="L65" s="320" t="s">
        <v>179</v>
      </c>
      <c r="M65" s="320" t="s">
        <v>179</v>
      </c>
      <c r="N65" s="320" t="s">
        <v>179</v>
      </c>
      <c r="O65" s="320" t="s">
        <v>179</v>
      </c>
      <c r="P65" s="320" t="s">
        <v>179</v>
      </c>
      <c r="Q65" s="320" t="s">
        <v>179</v>
      </c>
      <c r="R65" s="320" t="s">
        <v>179</v>
      </c>
      <c r="S65" s="320" t="s">
        <v>179</v>
      </c>
      <c r="T65" s="320" t="s">
        <v>179</v>
      </c>
      <c r="U65" s="320" t="s">
        <v>179</v>
      </c>
      <c r="V65" s="320" t="s">
        <v>179</v>
      </c>
      <c r="W65" s="320" t="s">
        <v>179</v>
      </c>
      <c r="X65" s="320" t="s">
        <v>179</v>
      </c>
      <c r="Y65" s="320" t="s">
        <v>179</v>
      </c>
      <c r="Z65" s="320" t="s">
        <v>179</v>
      </c>
      <c r="AA65" s="320" t="s">
        <v>179</v>
      </c>
      <c r="AB65" s="322">
        <v>2.7300556661692194E-4</v>
      </c>
      <c r="AC65" s="322" t="s">
        <v>179</v>
      </c>
      <c r="AD65" s="320" t="s">
        <v>179</v>
      </c>
      <c r="AE65" s="320" t="s">
        <v>179</v>
      </c>
      <c r="AF65" s="320" t="s">
        <v>179</v>
      </c>
      <c r="AG65" s="320" t="s">
        <v>179</v>
      </c>
      <c r="AH65" s="320" t="s">
        <v>179</v>
      </c>
      <c r="AI65" s="320" t="s">
        <v>179</v>
      </c>
      <c r="AJ65" s="320" t="s">
        <v>179</v>
      </c>
      <c r="AK65" s="320" t="s">
        <v>179</v>
      </c>
      <c r="AL65" s="320" t="s">
        <v>179</v>
      </c>
      <c r="AM65" s="320" t="s">
        <v>179</v>
      </c>
      <c r="AN65" s="320">
        <v>0.371</v>
      </c>
      <c r="AO65" s="320">
        <v>0.36610319000000002</v>
      </c>
      <c r="AP65" s="320" t="s">
        <v>179</v>
      </c>
      <c r="AQ65" s="320" t="s">
        <v>179</v>
      </c>
      <c r="AR65" s="320" t="s">
        <v>179</v>
      </c>
      <c r="AS65" s="320" t="s">
        <v>179</v>
      </c>
      <c r="AT65" s="320" t="s">
        <v>179</v>
      </c>
      <c r="AU65" s="320" t="s">
        <v>179</v>
      </c>
      <c r="AV65" s="320" t="s">
        <v>179</v>
      </c>
      <c r="AW65" s="320" t="s">
        <v>179</v>
      </c>
      <c r="AX65" s="320" t="s">
        <v>179</v>
      </c>
      <c r="AY65" s="320" t="s">
        <v>179</v>
      </c>
    </row>
    <row r="66" spans="1:51" ht="31.5" outlineLevel="1" x14ac:dyDescent="0.2">
      <c r="A66" s="18"/>
      <c r="B66" s="18" t="s">
        <v>183</v>
      </c>
      <c r="C66" s="18" t="s">
        <v>179</v>
      </c>
      <c r="D66" s="320" t="s">
        <v>179</v>
      </c>
      <c r="E66" s="320" t="s">
        <v>179</v>
      </c>
      <c r="F66" s="320" t="s">
        <v>179</v>
      </c>
      <c r="G66" s="320" t="s">
        <v>179</v>
      </c>
      <c r="H66" s="320" t="s">
        <v>179</v>
      </c>
      <c r="I66" s="320" t="s">
        <v>179</v>
      </c>
      <c r="J66" s="320" t="s">
        <v>179</v>
      </c>
      <c r="K66" s="320" t="s">
        <v>179</v>
      </c>
      <c r="L66" s="320" t="s">
        <v>179</v>
      </c>
      <c r="M66" s="320" t="s">
        <v>179</v>
      </c>
      <c r="N66" s="320" t="s">
        <v>179</v>
      </c>
      <c r="O66" s="320" t="s">
        <v>179</v>
      </c>
      <c r="P66" s="320" t="s">
        <v>179</v>
      </c>
      <c r="Q66" s="320" t="s">
        <v>179</v>
      </c>
      <c r="R66" s="320" t="s">
        <v>179</v>
      </c>
      <c r="S66" s="320" t="s">
        <v>179</v>
      </c>
      <c r="T66" s="320" t="s">
        <v>179</v>
      </c>
      <c r="U66" s="320" t="s">
        <v>179</v>
      </c>
      <c r="V66" s="320" t="s">
        <v>179</v>
      </c>
      <c r="W66" s="320" t="s">
        <v>179</v>
      </c>
      <c r="X66" s="320" t="s">
        <v>179</v>
      </c>
      <c r="Y66" s="320" t="s">
        <v>179</v>
      </c>
      <c r="Z66" s="320" t="s">
        <v>179</v>
      </c>
      <c r="AA66" s="320" t="s">
        <v>179</v>
      </c>
      <c r="AB66" s="322">
        <v>8.7371618834520604E-4</v>
      </c>
      <c r="AC66" s="322" t="s">
        <v>179</v>
      </c>
      <c r="AD66" s="320" t="s">
        <v>179</v>
      </c>
      <c r="AE66" s="320" t="s">
        <v>179</v>
      </c>
      <c r="AF66" s="320" t="s">
        <v>179</v>
      </c>
      <c r="AG66" s="320" t="s">
        <v>179</v>
      </c>
      <c r="AH66" s="320" t="s">
        <v>179</v>
      </c>
      <c r="AI66" s="320" t="s">
        <v>179</v>
      </c>
      <c r="AJ66" s="320" t="s">
        <v>179</v>
      </c>
      <c r="AK66" s="320" t="s">
        <v>179</v>
      </c>
      <c r="AL66" s="320" t="s">
        <v>179</v>
      </c>
      <c r="AM66" s="320" t="s">
        <v>179</v>
      </c>
      <c r="AN66" s="320">
        <v>0.371</v>
      </c>
      <c r="AO66" s="320">
        <v>0.36988481000000001</v>
      </c>
      <c r="AP66" s="320" t="s">
        <v>179</v>
      </c>
      <c r="AQ66" s="320" t="s">
        <v>179</v>
      </c>
      <c r="AR66" s="320" t="s">
        <v>179</v>
      </c>
      <c r="AS66" s="320" t="s">
        <v>179</v>
      </c>
      <c r="AT66" s="320" t="s">
        <v>179</v>
      </c>
      <c r="AU66" s="320" t="s">
        <v>179</v>
      </c>
      <c r="AV66" s="320" t="s">
        <v>179</v>
      </c>
      <c r="AW66" s="320" t="s">
        <v>179</v>
      </c>
      <c r="AX66" s="320" t="s">
        <v>179</v>
      </c>
      <c r="AY66" s="320" t="s">
        <v>179</v>
      </c>
    </row>
    <row r="67" spans="1:51" ht="47.25" outlineLevel="1" x14ac:dyDescent="0.2">
      <c r="A67" s="18"/>
      <c r="B67" s="18" t="s">
        <v>184</v>
      </c>
      <c r="C67" s="18" t="s">
        <v>179</v>
      </c>
      <c r="D67" s="320" t="s">
        <v>179</v>
      </c>
      <c r="E67" s="320" t="s">
        <v>179</v>
      </c>
      <c r="F67" s="320" t="s">
        <v>179</v>
      </c>
      <c r="G67" s="320" t="s">
        <v>179</v>
      </c>
      <c r="H67" s="320" t="s">
        <v>179</v>
      </c>
      <c r="I67" s="320" t="s">
        <v>179</v>
      </c>
      <c r="J67" s="320" t="s">
        <v>179</v>
      </c>
      <c r="K67" s="320" t="s">
        <v>179</v>
      </c>
      <c r="L67" s="320" t="s">
        <v>179</v>
      </c>
      <c r="M67" s="320" t="s">
        <v>179</v>
      </c>
      <c r="N67" s="320" t="s">
        <v>179</v>
      </c>
      <c r="O67" s="320" t="s">
        <v>179</v>
      </c>
      <c r="P67" s="320" t="s">
        <v>179</v>
      </c>
      <c r="Q67" s="320" t="s">
        <v>179</v>
      </c>
      <c r="R67" s="320" t="s">
        <v>179</v>
      </c>
      <c r="S67" s="320" t="s">
        <v>179</v>
      </c>
      <c r="T67" s="320" t="s">
        <v>179</v>
      </c>
      <c r="U67" s="320" t="s">
        <v>179</v>
      </c>
      <c r="V67" s="320" t="s">
        <v>179</v>
      </c>
      <c r="W67" s="320" t="s">
        <v>179</v>
      </c>
      <c r="X67" s="320" t="s">
        <v>179</v>
      </c>
      <c r="Y67" s="320" t="s">
        <v>179</v>
      </c>
      <c r="Z67" s="320" t="s">
        <v>179</v>
      </c>
      <c r="AA67" s="320" t="s">
        <v>179</v>
      </c>
      <c r="AB67" s="322">
        <v>7.2860316641320427E-5</v>
      </c>
      <c r="AC67" s="322" t="s">
        <v>179</v>
      </c>
      <c r="AD67" s="320" t="s">
        <v>179</v>
      </c>
      <c r="AE67" s="320" t="s">
        <v>179</v>
      </c>
      <c r="AF67" s="320" t="s">
        <v>179</v>
      </c>
      <c r="AG67" s="320" t="s">
        <v>179</v>
      </c>
      <c r="AH67" s="320" t="s">
        <v>179</v>
      </c>
      <c r="AI67" s="320" t="s">
        <v>179</v>
      </c>
      <c r="AJ67" s="320" t="s">
        <v>179</v>
      </c>
      <c r="AK67" s="320" t="s">
        <v>179</v>
      </c>
      <c r="AL67" s="320" t="s">
        <v>179</v>
      </c>
      <c r="AM67" s="320" t="s">
        <v>179</v>
      </c>
      <c r="AN67" s="320">
        <v>0.371</v>
      </c>
      <c r="AO67" s="320">
        <v>0.49864228999999999</v>
      </c>
      <c r="AP67" s="320" t="s">
        <v>179</v>
      </c>
      <c r="AQ67" s="320" t="s">
        <v>179</v>
      </c>
      <c r="AR67" s="320" t="s">
        <v>179</v>
      </c>
      <c r="AS67" s="320" t="s">
        <v>179</v>
      </c>
      <c r="AT67" s="320" t="s">
        <v>179</v>
      </c>
      <c r="AU67" s="320" t="s">
        <v>179</v>
      </c>
      <c r="AV67" s="320" t="s">
        <v>179</v>
      </c>
      <c r="AW67" s="320" t="s">
        <v>179</v>
      </c>
      <c r="AX67" s="320" t="s">
        <v>179</v>
      </c>
      <c r="AY67" s="320" t="s">
        <v>179</v>
      </c>
    </row>
    <row r="68" spans="1:51" ht="31.5" outlineLevel="1" x14ac:dyDescent="0.2">
      <c r="A68" s="18"/>
      <c r="B68" s="18" t="s">
        <v>185</v>
      </c>
      <c r="C68" s="18" t="s">
        <v>179</v>
      </c>
      <c r="D68" s="320" t="s">
        <v>179</v>
      </c>
      <c r="E68" s="320" t="s">
        <v>179</v>
      </c>
      <c r="F68" s="320" t="s">
        <v>179</v>
      </c>
      <c r="G68" s="320" t="s">
        <v>179</v>
      </c>
      <c r="H68" s="320" t="s">
        <v>179</v>
      </c>
      <c r="I68" s="320" t="s">
        <v>179</v>
      </c>
      <c r="J68" s="320" t="s">
        <v>179</v>
      </c>
      <c r="K68" s="320" t="s">
        <v>179</v>
      </c>
      <c r="L68" s="320" t="s">
        <v>179</v>
      </c>
      <c r="M68" s="320" t="s">
        <v>179</v>
      </c>
      <c r="N68" s="320" t="s">
        <v>179</v>
      </c>
      <c r="O68" s="320" t="s">
        <v>179</v>
      </c>
      <c r="P68" s="320" t="s">
        <v>179</v>
      </c>
      <c r="Q68" s="320" t="s">
        <v>179</v>
      </c>
      <c r="R68" s="320" t="s">
        <v>179</v>
      </c>
      <c r="S68" s="320" t="s">
        <v>179</v>
      </c>
      <c r="T68" s="320" t="s">
        <v>179</v>
      </c>
      <c r="U68" s="320" t="s">
        <v>179</v>
      </c>
      <c r="V68" s="320" t="s">
        <v>179</v>
      </c>
      <c r="W68" s="320" t="s">
        <v>179</v>
      </c>
      <c r="X68" s="320" t="s">
        <v>179</v>
      </c>
      <c r="Y68" s="320" t="s">
        <v>179</v>
      </c>
      <c r="Z68" s="320" t="s">
        <v>179</v>
      </c>
      <c r="AA68" s="320" t="s">
        <v>179</v>
      </c>
      <c r="AB68" s="322">
        <v>3.4778539502728359E-4</v>
      </c>
      <c r="AC68" s="322" t="s">
        <v>179</v>
      </c>
      <c r="AD68" s="320" t="s">
        <v>179</v>
      </c>
      <c r="AE68" s="320" t="s">
        <v>179</v>
      </c>
      <c r="AF68" s="320" t="s">
        <v>179</v>
      </c>
      <c r="AG68" s="320" t="s">
        <v>179</v>
      </c>
      <c r="AH68" s="320" t="s">
        <v>179</v>
      </c>
      <c r="AI68" s="320" t="s">
        <v>179</v>
      </c>
      <c r="AJ68" s="320" t="s">
        <v>179</v>
      </c>
      <c r="AK68" s="320" t="s">
        <v>179</v>
      </c>
      <c r="AL68" s="320" t="s">
        <v>179</v>
      </c>
      <c r="AM68" s="320" t="s">
        <v>179</v>
      </c>
      <c r="AN68" s="320">
        <v>0.371</v>
      </c>
      <c r="AO68" s="320">
        <v>0.35056167999999999</v>
      </c>
      <c r="AP68" s="320" t="s">
        <v>179</v>
      </c>
      <c r="AQ68" s="320" t="s">
        <v>179</v>
      </c>
      <c r="AR68" s="320" t="s">
        <v>179</v>
      </c>
      <c r="AS68" s="320" t="s">
        <v>179</v>
      </c>
      <c r="AT68" s="320" t="s">
        <v>179</v>
      </c>
      <c r="AU68" s="320" t="s">
        <v>179</v>
      </c>
      <c r="AV68" s="320" t="s">
        <v>179</v>
      </c>
      <c r="AW68" s="320" t="s">
        <v>179</v>
      </c>
      <c r="AX68" s="320" t="s">
        <v>179</v>
      </c>
      <c r="AY68" s="320" t="s">
        <v>179</v>
      </c>
    </row>
    <row r="69" spans="1:51" ht="31.5" outlineLevel="1" x14ac:dyDescent="0.2">
      <c r="A69" s="18"/>
      <c r="B69" s="18" t="s">
        <v>186</v>
      </c>
      <c r="C69" s="18" t="s">
        <v>179</v>
      </c>
      <c r="D69" s="320" t="s">
        <v>179</v>
      </c>
      <c r="E69" s="320" t="s">
        <v>179</v>
      </c>
      <c r="F69" s="320" t="s">
        <v>179</v>
      </c>
      <c r="G69" s="320" t="s">
        <v>179</v>
      </c>
      <c r="H69" s="320" t="s">
        <v>179</v>
      </c>
      <c r="I69" s="320" t="s">
        <v>179</v>
      </c>
      <c r="J69" s="320" t="s">
        <v>179</v>
      </c>
      <c r="K69" s="320" t="s">
        <v>179</v>
      </c>
      <c r="L69" s="320" t="s">
        <v>179</v>
      </c>
      <c r="M69" s="320" t="s">
        <v>179</v>
      </c>
      <c r="N69" s="320" t="s">
        <v>179</v>
      </c>
      <c r="O69" s="320" t="s">
        <v>179</v>
      </c>
      <c r="P69" s="320" t="s">
        <v>179</v>
      </c>
      <c r="Q69" s="320" t="s">
        <v>179</v>
      </c>
      <c r="R69" s="320" t="s">
        <v>179</v>
      </c>
      <c r="S69" s="320" t="s">
        <v>179</v>
      </c>
      <c r="T69" s="320" t="s">
        <v>179</v>
      </c>
      <c r="U69" s="320" t="s">
        <v>179</v>
      </c>
      <c r="V69" s="320" t="s">
        <v>179</v>
      </c>
      <c r="W69" s="320" t="s">
        <v>179</v>
      </c>
      <c r="X69" s="320" t="s">
        <v>179</v>
      </c>
      <c r="Y69" s="320" t="s">
        <v>179</v>
      </c>
      <c r="Z69" s="320" t="s">
        <v>179</v>
      </c>
      <c r="AA69" s="320" t="s">
        <v>179</v>
      </c>
      <c r="AB69" s="322">
        <v>2.6469161086150234E-4</v>
      </c>
      <c r="AC69" s="322" t="s">
        <v>179</v>
      </c>
      <c r="AD69" s="320" t="s">
        <v>179</v>
      </c>
      <c r="AE69" s="320" t="s">
        <v>179</v>
      </c>
      <c r="AF69" s="320" t="s">
        <v>179</v>
      </c>
      <c r="AG69" s="320" t="s">
        <v>179</v>
      </c>
      <c r="AH69" s="320" t="s">
        <v>179</v>
      </c>
      <c r="AI69" s="320" t="s">
        <v>179</v>
      </c>
      <c r="AJ69" s="320" t="s">
        <v>179</v>
      </c>
      <c r="AK69" s="320" t="s">
        <v>179</v>
      </c>
      <c r="AL69" s="320" t="s">
        <v>179</v>
      </c>
      <c r="AM69" s="320" t="s">
        <v>179</v>
      </c>
      <c r="AN69" s="320">
        <v>0.371</v>
      </c>
      <c r="AO69" s="320">
        <v>0.37360315999999999</v>
      </c>
      <c r="AP69" s="320" t="s">
        <v>179</v>
      </c>
      <c r="AQ69" s="320" t="s">
        <v>179</v>
      </c>
      <c r="AR69" s="320" t="s">
        <v>179</v>
      </c>
      <c r="AS69" s="320" t="s">
        <v>179</v>
      </c>
      <c r="AT69" s="320" t="s">
        <v>179</v>
      </c>
      <c r="AU69" s="320" t="s">
        <v>179</v>
      </c>
      <c r="AV69" s="320" t="s">
        <v>179</v>
      </c>
      <c r="AW69" s="320" t="s">
        <v>179</v>
      </c>
      <c r="AX69" s="320" t="s">
        <v>179</v>
      </c>
      <c r="AY69" s="320" t="s">
        <v>179</v>
      </c>
    </row>
    <row r="70" spans="1:51" ht="47.25" outlineLevel="1" x14ac:dyDescent="0.2">
      <c r="A70" s="18"/>
      <c r="B70" s="18" t="s">
        <v>187</v>
      </c>
      <c r="C70" s="18" t="s">
        <v>179</v>
      </c>
      <c r="D70" s="320" t="s">
        <v>179</v>
      </c>
      <c r="E70" s="320" t="s">
        <v>179</v>
      </c>
      <c r="F70" s="320" t="s">
        <v>179</v>
      </c>
      <c r="G70" s="320" t="s">
        <v>179</v>
      </c>
      <c r="H70" s="320" t="s">
        <v>179</v>
      </c>
      <c r="I70" s="320" t="s">
        <v>179</v>
      </c>
      <c r="J70" s="320" t="s">
        <v>179</v>
      </c>
      <c r="K70" s="320" t="s">
        <v>179</v>
      </c>
      <c r="L70" s="320" t="s">
        <v>179</v>
      </c>
      <c r="M70" s="320" t="s">
        <v>179</v>
      </c>
      <c r="N70" s="320" t="s">
        <v>179</v>
      </c>
      <c r="O70" s="320" t="s">
        <v>179</v>
      </c>
      <c r="P70" s="320" t="s">
        <v>179</v>
      </c>
      <c r="Q70" s="320" t="s">
        <v>179</v>
      </c>
      <c r="R70" s="320" t="s">
        <v>179</v>
      </c>
      <c r="S70" s="320" t="s">
        <v>179</v>
      </c>
      <c r="T70" s="320" t="s">
        <v>179</v>
      </c>
      <c r="U70" s="320" t="s">
        <v>179</v>
      </c>
      <c r="V70" s="320" t="s">
        <v>179</v>
      </c>
      <c r="W70" s="320" t="s">
        <v>179</v>
      </c>
      <c r="X70" s="320" t="s">
        <v>179</v>
      </c>
      <c r="Y70" s="320" t="s">
        <v>179</v>
      </c>
      <c r="Z70" s="320" t="s">
        <v>179</v>
      </c>
      <c r="AA70" s="320" t="s">
        <v>179</v>
      </c>
      <c r="AB70" s="322">
        <v>1.0018739602069926E-3</v>
      </c>
      <c r="AC70" s="322" t="s">
        <v>179</v>
      </c>
      <c r="AD70" s="320" t="s">
        <v>179</v>
      </c>
      <c r="AE70" s="320" t="s">
        <v>179</v>
      </c>
      <c r="AF70" s="320" t="s">
        <v>179</v>
      </c>
      <c r="AG70" s="320" t="s">
        <v>179</v>
      </c>
      <c r="AH70" s="320" t="s">
        <v>179</v>
      </c>
      <c r="AI70" s="320" t="s">
        <v>179</v>
      </c>
      <c r="AJ70" s="320" t="s">
        <v>179</v>
      </c>
      <c r="AK70" s="320" t="s">
        <v>179</v>
      </c>
      <c r="AL70" s="320" t="s">
        <v>179</v>
      </c>
      <c r="AM70" s="320" t="s">
        <v>179</v>
      </c>
      <c r="AN70" s="320">
        <v>0.371</v>
      </c>
      <c r="AO70" s="320">
        <v>0.37988993000000004</v>
      </c>
      <c r="AP70" s="320" t="s">
        <v>179</v>
      </c>
      <c r="AQ70" s="320" t="s">
        <v>179</v>
      </c>
      <c r="AR70" s="320" t="s">
        <v>179</v>
      </c>
      <c r="AS70" s="320" t="s">
        <v>179</v>
      </c>
      <c r="AT70" s="320" t="s">
        <v>179</v>
      </c>
      <c r="AU70" s="320" t="s">
        <v>179</v>
      </c>
      <c r="AV70" s="320" t="s">
        <v>179</v>
      </c>
      <c r="AW70" s="320" t="s">
        <v>179</v>
      </c>
      <c r="AX70" s="320" t="s">
        <v>179</v>
      </c>
      <c r="AY70" s="320" t="s">
        <v>179</v>
      </c>
    </row>
    <row r="71" spans="1:51" ht="47.25" outlineLevel="1" x14ac:dyDescent="0.2">
      <c r="A71" s="18"/>
      <c r="B71" s="18" t="s">
        <v>188</v>
      </c>
      <c r="C71" s="18" t="s">
        <v>179</v>
      </c>
      <c r="D71" s="320" t="s">
        <v>179</v>
      </c>
      <c r="E71" s="320" t="s">
        <v>179</v>
      </c>
      <c r="F71" s="320" t="s">
        <v>179</v>
      </c>
      <c r="G71" s="320" t="s">
        <v>179</v>
      </c>
      <c r="H71" s="320" t="s">
        <v>179</v>
      </c>
      <c r="I71" s="320" t="s">
        <v>179</v>
      </c>
      <c r="J71" s="320" t="s">
        <v>179</v>
      </c>
      <c r="K71" s="320" t="s">
        <v>179</v>
      </c>
      <c r="L71" s="320" t="s">
        <v>179</v>
      </c>
      <c r="M71" s="320" t="s">
        <v>179</v>
      </c>
      <c r="N71" s="320" t="s">
        <v>179</v>
      </c>
      <c r="O71" s="320" t="s">
        <v>179</v>
      </c>
      <c r="P71" s="320" t="s">
        <v>179</v>
      </c>
      <c r="Q71" s="320" t="s">
        <v>179</v>
      </c>
      <c r="R71" s="320" t="s">
        <v>179</v>
      </c>
      <c r="S71" s="320" t="s">
        <v>179</v>
      </c>
      <c r="T71" s="320" t="s">
        <v>179</v>
      </c>
      <c r="U71" s="320" t="s">
        <v>179</v>
      </c>
      <c r="V71" s="320" t="s">
        <v>179</v>
      </c>
      <c r="W71" s="320" t="s">
        <v>179</v>
      </c>
      <c r="X71" s="320" t="s">
        <v>179</v>
      </c>
      <c r="Y71" s="320" t="s">
        <v>179</v>
      </c>
      <c r="Z71" s="320" t="s">
        <v>179</v>
      </c>
      <c r="AA71" s="320" t="s">
        <v>179</v>
      </c>
      <c r="AB71" s="322">
        <v>1.3446680305258928E-3</v>
      </c>
      <c r="AC71" s="322" t="s">
        <v>179</v>
      </c>
      <c r="AD71" s="320" t="s">
        <v>179</v>
      </c>
      <c r="AE71" s="320" t="s">
        <v>179</v>
      </c>
      <c r="AF71" s="320" t="s">
        <v>179</v>
      </c>
      <c r="AG71" s="320" t="s">
        <v>179</v>
      </c>
      <c r="AH71" s="320" t="s">
        <v>179</v>
      </c>
      <c r="AI71" s="320" t="s">
        <v>179</v>
      </c>
      <c r="AJ71" s="320" t="s">
        <v>179</v>
      </c>
      <c r="AK71" s="320" t="s">
        <v>179</v>
      </c>
      <c r="AL71" s="320" t="s">
        <v>179</v>
      </c>
      <c r="AM71" s="320" t="s">
        <v>179</v>
      </c>
      <c r="AN71" s="320">
        <v>0.371</v>
      </c>
      <c r="AO71" s="320">
        <v>0.38970734999999995</v>
      </c>
      <c r="AP71" s="320" t="s">
        <v>179</v>
      </c>
      <c r="AQ71" s="320" t="s">
        <v>179</v>
      </c>
      <c r="AR71" s="320" t="s">
        <v>179</v>
      </c>
      <c r="AS71" s="320" t="s">
        <v>179</v>
      </c>
      <c r="AT71" s="320" t="s">
        <v>179</v>
      </c>
      <c r="AU71" s="320" t="s">
        <v>179</v>
      </c>
      <c r="AV71" s="320" t="s">
        <v>179</v>
      </c>
      <c r="AW71" s="320" t="s">
        <v>179</v>
      </c>
      <c r="AX71" s="320" t="s">
        <v>179</v>
      </c>
      <c r="AY71" s="320" t="s">
        <v>179</v>
      </c>
    </row>
    <row r="72" spans="1:51" ht="47.25" outlineLevel="1" x14ac:dyDescent="0.2">
      <c r="A72" s="394" t="s">
        <v>148</v>
      </c>
      <c r="B72" s="393" t="s">
        <v>149</v>
      </c>
      <c r="C72" s="393" t="s">
        <v>75</v>
      </c>
      <c r="D72" s="321" t="s">
        <v>179</v>
      </c>
      <c r="E72" s="321" t="s">
        <v>179</v>
      </c>
      <c r="F72" s="321" t="s">
        <v>179</v>
      </c>
      <c r="G72" s="321" t="s">
        <v>179</v>
      </c>
      <c r="H72" s="321" t="s">
        <v>179</v>
      </c>
      <c r="I72" s="321" t="s">
        <v>179</v>
      </c>
      <c r="J72" s="321" t="s">
        <v>179</v>
      </c>
      <c r="K72" s="321" t="s">
        <v>179</v>
      </c>
      <c r="L72" s="321" t="s">
        <v>179</v>
      </c>
      <c r="M72" s="321" t="s">
        <v>179</v>
      </c>
      <c r="N72" s="321" t="s">
        <v>179</v>
      </c>
      <c r="O72" s="321" t="s">
        <v>179</v>
      </c>
      <c r="P72" s="321" t="s">
        <v>179</v>
      </c>
      <c r="Q72" s="321" t="s">
        <v>179</v>
      </c>
      <c r="R72" s="321" t="s">
        <v>179</v>
      </c>
      <c r="S72" s="321" t="s">
        <v>179</v>
      </c>
      <c r="T72" s="321" t="s">
        <v>179</v>
      </c>
      <c r="U72" s="321" t="s">
        <v>179</v>
      </c>
      <c r="V72" s="321" t="s">
        <v>179</v>
      </c>
      <c r="W72" s="321" t="s">
        <v>179</v>
      </c>
      <c r="X72" s="321" t="s">
        <v>179</v>
      </c>
      <c r="Y72" s="321" t="s">
        <v>179</v>
      </c>
      <c r="Z72" s="321" t="s">
        <v>179</v>
      </c>
      <c r="AA72" s="321" t="s">
        <v>179</v>
      </c>
      <c r="AB72" s="321" t="s">
        <v>179</v>
      </c>
      <c r="AC72" s="321" t="s">
        <v>179</v>
      </c>
      <c r="AD72" s="321" t="s">
        <v>179</v>
      </c>
      <c r="AE72" s="321" t="s">
        <v>179</v>
      </c>
      <c r="AF72" s="321" t="s">
        <v>179</v>
      </c>
      <c r="AG72" s="321" t="s">
        <v>179</v>
      </c>
      <c r="AH72" s="321" t="s">
        <v>179</v>
      </c>
      <c r="AI72" s="321" t="s">
        <v>179</v>
      </c>
      <c r="AJ72" s="321" t="s">
        <v>179</v>
      </c>
      <c r="AK72" s="321" t="s">
        <v>179</v>
      </c>
      <c r="AL72" s="321" t="s">
        <v>179</v>
      </c>
      <c r="AM72" s="321" t="s">
        <v>179</v>
      </c>
      <c r="AN72" s="321" t="s">
        <v>179</v>
      </c>
      <c r="AO72" s="321" t="s">
        <v>179</v>
      </c>
      <c r="AP72" s="321" t="s">
        <v>179</v>
      </c>
      <c r="AQ72" s="321" t="s">
        <v>179</v>
      </c>
      <c r="AR72" s="321" t="s">
        <v>179</v>
      </c>
      <c r="AS72" s="321" t="s">
        <v>179</v>
      </c>
      <c r="AT72" s="321" t="s">
        <v>179</v>
      </c>
      <c r="AU72" s="321" t="s">
        <v>179</v>
      </c>
      <c r="AV72" s="321" t="s">
        <v>179</v>
      </c>
      <c r="AW72" s="321" t="s">
        <v>179</v>
      </c>
      <c r="AX72" s="321" t="s">
        <v>179</v>
      </c>
      <c r="AY72" s="321" t="s">
        <v>179</v>
      </c>
    </row>
    <row r="73" spans="1:51" ht="63" outlineLevel="1" x14ac:dyDescent="0.2">
      <c r="A73" s="394" t="s">
        <v>150</v>
      </c>
      <c r="B73" s="393" t="s">
        <v>151</v>
      </c>
      <c r="C73" s="393" t="s">
        <v>75</v>
      </c>
      <c r="D73" s="321" t="s">
        <v>179</v>
      </c>
      <c r="E73" s="321" t="s">
        <v>179</v>
      </c>
      <c r="F73" s="321" t="s">
        <v>179</v>
      </c>
      <c r="G73" s="321" t="s">
        <v>179</v>
      </c>
      <c r="H73" s="321" t="s">
        <v>179</v>
      </c>
      <c r="I73" s="321" t="s">
        <v>179</v>
      </c>
      <c r="J73" s="321" t="s">
        <v>179</v>
      </c>
      <c r="K73" s="321" t="s">
        <v>179</v>
      </c>
      <c r="L73" s="321" t="s">
        <v>179</v>
      </c>
      <c r="M73" s="321" t="s">
        <v>179</v>
      </c>
      <c r="N73" s="321" t="s">
        <v>179</v>
      </c>
      <c r="O73" s="321" t="s">
        <v>179</v>
      </c>
      <c r="P73" s="321" t="s">
        <v>179</v>
      </c>
      <c r="Q73" s="321" t="s">
        <v>179</v>
      </c>
      <c r="R73" s="321" t="s">
        <v>179</v>
      </c>
      <c r="S73" s="321" t="s">
        <v>179</v>
      </c>
      <c r="T73" s="321" t="s">
        <v>179</v>
      </c>
      <c r="U73" s="321" t="s">
        <v>179</v>
      </c>
      <c r="V73" s="321" t="s">
        <v>179</v>
      </c>
      <c r="W73" s="321" t="s">
        <v>179</v>
      </c>
      <c r="X73" s="321" t="s">
        <v>179</v>
      </c>
      <c r="Y73" s="321" t="s">
        <v>179</v>
      </c>
      <c r="Z73" s="321" t="s">
        <v>179</v>
      </c>
      <c r="AA73" s="321" t="s">
        <v>179</v>
      </c>
      <c r="AB73" s="321" t="s">
        <v>179</v>
      </c>
      <c r="AC73" s="321" t="s">
        <v>179</v>
      </c>
      <c r="AD73" s="321" t="s">
        <v>179</v>
      </c>
      <c r="AE73" s="321" t="s">
        <v>179</v>
      </c>
      <c r="AF73" s="321" t="s">
        <v>179</v>
      </c>
      <c r="AG73" s="321" t="s">
        <v>179</v>
      </c>
      <c r="AH73" s="321" t="s">
        <v>179</v>
      </c>
      <c r="AI73" s="321" t="s">
        <v>179</v>
      </c>
      <c r="AJ73" s="321" t="s">
        <v>179</v>
      </c>
      <c r="AK73" s="321" t="s">
        <v>179</v>
      </c>
      <c r="AL73" s="321" t="s">
        <v>179</v>
      </c>
      <c r="AM73" s="321" t="s">
        <v>179</v>
      </c>
      <c r="AN73" s="321" t="s">
        <v>179</v>
      </c>
      <c r="AO73" s="321" t="s">
        <v>179</v>
      </c>
      <c r="AP73" s="321" t="s">
        <v>179</v>
      </c>
      <c r="AQ73" s="321" t="s">
        <v>179</v>
      </c>
      <c r="AR73" s="321" t="s">
        <v>179</v>
      </c>
      <c r="AS73" s="321" t="s">
        <v>179</v>
      </c>
      <c r="AT73" s="321" t="s">
        <v>179</v>
      </c>
      <c r="AU73" s="321" t="s">
        <v>179</v>
      </c>
      <c r="AV73" s="321" t="s">
        <v>179</v>
      </c>
      <c r="AW73" s="321" t="s">
        <v>179</v>
      </c>
      <c r="AX73" s="321" t="s">
        <v>179</v>
      </c>
      <c r="AY73" s="321" t="s">
        <v>179</v>
      </c>
    </row>
    <row r="74" spans="1:51" ht="63" outlineLevel="1" x14ac:dyDescent="0.2">
      <c r="A74" s="394" t="s">
        <v>152</v>
      </c>
      <c r="B74" s="393" t="s">
        <v>153</v>
      </c>
      <c r="C74" s="393" t="s">
        <v>75</v>
      </c>
      <c r="D74" s="321" t="s">
        <v>179</v>
      </c>
      <c r="E74" s="321" t="s">
        <v>179</v>
      </c>
      <c r="F74" s="321" t="s">
        <v>179</v>
      </c>
      <c r="G74" s="321" t="s">
        <v>179</v>
      </c>
      <c r="H74" s="321" t="s">
        <v>179</v>
      </c>
      <c r="I74" s="321" t="s">
        <v>179</v>
      </c>
      <c r="J74" s="321" t="s">
        <v>179</v>
      </c>
      <c r="K74" s="321" t="s">
        <v>179</v>
      </c>
      <c r="L74" s="321" t="s">
        <v>179</v>
      </c>
      <c r="M74" s="321" t="s">
        <v>179</v>
      </c>
      <c r="N74" s="321" t="s">
        <v>179</v>
      </c>
      <c r="O74" s="321" t="s">
        <v>179</v>
      </c>
      <c r="P74" s="321" t="s">
        <v>179</v>
      </c>
      <c r="Q74" s="321" t="s">
        <v>179</v>
      </c>
      <c r="R74" s="321" t="s">
        <v>179</v>
      </c>
      <c r="S74" s="321" t="s">
        <v>179</v>
      </c>
      <c r="T74" s="321" t="s">
        <v>179</v>
      </c>
      <c r="U74" s="321" t="s">
        <v>179</v>
      </c>
      <c r="V74" s="321" t="s">
        <v>179</v>
      </c>
      <c r="W74" s="321" t="s">
        <v>179</v>
      </c>
      <c r="X74" s="321" t="s">
        <v>179</v>
      </c>
      <c r="Y74" s="321" t="s">
        <v>179</v>
      </c>
      <c r="Z74" s="321" t="s">
        <v>179</v>
      </c>
      <c r="AA74" s="321" t="s">
        <v>179</v>
      </c>
      <c r="AB74" s="321" t="s">
        <v>179</v>
      </c>
      <c r="AC74" s="321" t="s">
        <v>179</v>
      </c>
      <c r="AD74" s="321" t="s">
        <v>179</v>
      </c>
      <c r="AE74" s="321" t="s">
        <v>179</v>
      </c>
      <c r="AF74" s="321" t="s">
        <v>179</v>
      </c>
      <c r="AG74" s="321" t="s">
        <v>179</v>
      </c>
      <c r="AH74" s="321" t="s">
        <v>179</v>
      </c>
      <c r="AI74" s="321" t="s">
        <v>179</v>
      </c>
      <c r="AJ74" s="321" t="s">
        <v>179</v>
      </c>
      <c r="AK74" s="321" t="s">
        <v>179</v>
      </c>
      <c r="AL74" s="321" t="s">
        <v>179</v>
      </c>
      <c r="AM74" s="321" t="s">
        <v>179</v>
      </c>
      <c r="AN74" s="321" t="s">
        <v>179</v>
      </c>
      <c r="AO74" s="321" t="s">
        <v>179</v>
      </c>
      <c r="AP74" s="321" t="s">
        <v>179</v>
      </c>
      <c r="AQ74" s="321" t="s">
        <v>179</v>
      </c>
      <c r="AR74" s="321" t="s">
        <v>179</v>
      </c>
      <c r="AS74" s="321" t="s">
        <v>179</v>
      </c>
      <c r="AT74" s="321" t="s">
        <v>179</v>
      </c>
      <c r="AU74" s="321" t="s">
        <v>179</v>
      </c>
      <c r="AV74" s="321" t="s">
        <v>179</v>
      </c>
      <c r="AW74" s="321" t="s">
        <v>179</v>
      </c>
      <c r="AX74" s="321" t="s">
        <v>179</v>
      </c>
      <c r="AY74" s="321" t="s">
        <v>179</v>
      </c>
    </row>
    <row r="75" spans="1:51" ht="31.5" outlineLevel="1" x14ac:dyDescent="0.2">
      <c r="A75" s="394" t="s">
        <v>154</v>
      </c>
      <c r="B75" s="393" t="s">
        <v>155</v>
      </c>
      <c r="C75" s="393" t="s">
        <v>75</v>
      </c>
      <c r="D75" s="321" t="s">
        <v>179</v>
      </c>
      <c r="E75" s="321" t="s">
        <v>179</v>
      </c>
      <c r="F75" s="321" t="s">
        <v>179</v>
      </c>
      <c r="G75" s="321" t="s">
        <v>179</v>
      </c>
      <c r="H75" s="321" t="s">
        <v>179</v>
      </c>
      <c r="I75" s="321" t="s">
        <v>179</v>
      </c>
      <c r="J75" s="321" t="s">
        <v>179</v>
      </c>
      <c r="K75" s="321" t="s">
        <v>179</v>
      </c>
      <c r="L75" s="321" t="s">
        <v>179</v>
      </c>
      <c r="M75" s="321" t="s">
        <v>179</v>
      </c>
      <c r="N75" s="321" t="s">
        <v>179</v>
      </c>
      <c r="O75" s="321" t="s">
        <v>179</v>
      </c>
      <c r="P75" s="321" t="s">
        <v>179</v>
      </c>
      <c r="Q75" s="321" t="s">
        <v>179</v>
      </c>
      <c r="R75" s="321" t="s">
        <v>179</v>
      </c>
      <c r="S75" s="321" t="s">
        <v>179</v>
      </c>
      <c r="T75" s="321" t="s">
        <v>179</v>
      </c>
      <c r="U75" s="321" t="s">
        <v>179</v>
      </c>
      <c r="V75" s="321" t="s">
        <v>179</v>
      </c>
      <c r="W75" s="321" t="s">
        <v>179</v>
      </c>
      <c r="X75" s="321" t="s">
        <v>179</v>
      </c>
      <c r="Y75" s="321" t="s">
        <v>179</v>
      </c>
      <c r="Z75" s="321" t="s">
        <v>179</v>
      </c>
      <c r="AA75" s="321" t="s">
        <v>179</v>
      </c>
      <c r="AB75" s="321" t="s">
        <v>179</v>
      </c>
      <c r="AC75" s="321" t="s">
        <v>179</v>
      </c>
      <c r="AD75" s="321" t="s">
        <v>179</v>
      </c>
      <c r="AE75" s="321" t="s">
        <v>179</v>
      </c>
      <c r="AF75" s="321" t="s">
        <v>179</v>
      </c>
      <c r="AG75" s="321" t="s">
        <v>179</v>
      </c>
      <c r="AH75" s="321" t="s">
        <v>179</v>
      </c>
      <c r="AI75" s="321" t="s">
        <v>179</v>
      </c>
      <c r="AJ75" s="321" t="s">
        <v>179</v>
      </c>
      <c r="AK75" s="321" t="s">
        <v>179</v>
      </c>
      <c r="AL75" s="321" t="s">
        <v>179</v>
      </c>
      <c r="AM75" s="321" t="s">
        <v>179</v>
      </c>
      <c r="AN75" s="321" t="s">
        <v>179</v>
      </c>
      <c r="AO75" s="321" t="s">
        <v>179</v>
      </c>
      <c r="AP75" s="321" t="s">
        <v>179</v>
      </c>
      <c r="AQ75" s="321" t="s">
        <v>179</v>
      </c>
      <c r="AR75" s="321" t="s">
        <v>179</v>
      </c>
      <c r="AS75" s="321" t="s">
        <v>179</v>
      </c>
      <c r="AT75" s="321" t="s">
        <v>179</v>
      </c>
      <c r="AU75" s="321" t="s">
        <v>179</v>
      </c>
      <c r="AV75" s="321" t="s">
        <v>179</v>
      </c>
      <c r="AW75" s="321" t="s">
        <v>179</v>
      </c>
      <c r="AX75" s="321" t="s">
        <v>179</v>
      </c>
      <c r="AY75" s="321" t="s">
        <v>179</v>
      </c>
    </row>
    <row r="76" spans="1:51" ht="47.25" outlineLevel="1" x14ac:dyDescent="0.2">
      <c r="A76" s="394" t="s">
        <v>156</v>
      </c>
      <c r="B76" s="393" t="s">
        <v>157</v>
      </c>
      <c r="C76" s="393" t="s">
        <v>75</v>
      </c>
      <c r="D76" s="321" t="s">
        <v>179</v>
      </c>
      <c r="E76" s="321" t="s">
        <v>179</v>
      </c>
      <c r="F76" s="321" t="s">
        <v>179</v>
      </c>
      <c r="G76" s="321" t="s">
        <v>179</v>
      </c>
      <c r="H76" s="321" t="s">
        <v>179</v>
      </c>
      <c r="I76" s="321" t="s">
        <v>179</v>
      </c>
      <c r="J76" s="321" t="s">
        <v>179</v>
      </c>
      <c r="K76" s="321" t="s">
        <v>179</v>
      </c>
      <c r="L76" s="321" t="s">
        <v>179</v>
      </c>
      <c r="M76" s="321" t="s">
        <v>179</v>
      </c>
      <c r="N76" s="321" t="s">
        <v>179</v>
      </c>
      <c r="O76" s="321" t="s">
        <v>179</v>
      </c>
      <c r="P76" s="321" t="s">
        <v>179</v>
      </c>
      <c r="Q76" s="321" t="s">
        <v>179</v>
      </c>
      <c r="R76" s="321" t="s">
        <v>179</v>
      </c>
      <c r="S76" s="321" t="s">
        <v>179</v>
      </c>
      <c r="T76" s="321" t="s">
        <v>179</v>
      </c>
      <c r="U76" s="321" t="s">
        <v>179</v>
      </c>
      <c r="V76" s="321" t="s">
        <v>179</v>
      </c>
      <c r="W76" s="321" t="s">
        <v>179</v>
      </c>
      <c r="X76" s="321" t="s">
        <v>179</v>
      </c>
      <c r="Y76" s="321" t="s">
        <v>179</v>
      </c>
      <c r="Z76" s="321" t="s">
        <v>179</v>
      </c>
      <c r="AA76" s="321" t="s">
        <v>179</v>
      </c>
      <c r="AB76" s="321" t="s">
        <v>179</v>
      </c>
      <c r="AC76" s="321" t="s">
        <v>179</v>
      </c>
      <c r="AD76" s="321" t="s">
        <v>179</v>
      </c>
      <c r="AE76" s="321" t="s">
        <v>179</v>
      </c>
      <c r="AF76" s="321" t="s">
        <v>179</v>
      </c>
      <c r="AG76" s="321" t="s">
        <v>179</v>
      </c>
      <c r="AH76" s="321" t="s">
        <v>179</v>
      </c>
      <c r="AI76" s="321" t="s">
        <v>179</v>
      </c>
      <c r="AJ76" s="321" t="s">
        <v>179</v>
      </c>
      <c r="AK76" s="321" t="s">
        <v>179</v>
      </c>
      <c r="AL76" s="321" t="s">
        <v>179</v>
      </c>
      <c r="AM76" s="321" t="s">
        <v>179</v>
      </c>
      <c r="AN76" s="321" t="s">
        <v>179</v>
      </c>
      <c r="AO76" s="321" t="s">
        <v>179</v>
      </c>
      <c r="AP76" s="321" t="s">
        <v>179</v>
      </c>
      <c r="AQ76" s="321" t="s">
        <v>179</v>
      </c>
      <c r="AR76" s="321" t="s">
        <v>179</v>
      </c>
      <c r="AS76" s="321" t="s">
        <v>179</v>
      </c>
      <c r="AT76" s="321" t="s">
        <v>179</v>
      </c>
      <c r="AU76" s="321" t="s">
        <v>179</v>
      </c>
      <c r="AV76" s="321" t="s">
        <v>179</v>
      </c>
      <c r="AW76" s="321" t="s">
        <v>179</v>
      </c>
      <c r="AX76" s="321" t="s">
        <v>179</v>
      </c>
      <c r="AY76" s="321" t="s">
        <v>179</v>
      </c>
    </row>
    <row r="77" spans="1:51" ht="78.75" outlineLevel="1" x14ac:dyDescent="0.2">
      <c r="A77" s="394" t="s">
        <v>158</v>
      </c>
      <c r="B77" s="393" t="s">
        <v>159</v>
      </c>
      <c r="C77" s="393" t="s">
        <v>75</v>
      </c>
      <c r="D77" s="321" t="s">
        <v>179</v>
      </c>
      <c r="E77" s="321" t="s">
        <v>179</v>
      </c>
      <c r="F77" s="321" t="s">
        <v>179</v>
      </c>
      <c r="G77" s="321" t="s">
        <v>179</v>
      </c>
      <c r="H77" s="321" t="s">
        <v>179</v>
      </c>
      <c r="I77" s="321" t="s">
        <v>179</v>
      </c>
      <c r="J77" s="321" t="s">
        <v>179</v>
      </c>
      <c r="K77" s="321" t="s">
        <v>179</v>
      </c>
      <c r="L77" s="321" t="s">
        <v>179</v>
      </c>
      <c r="M77" s="321" t="s">
        <v>179</v>
      </c>
      <c r="N77" s="321" t="s">
        <v>179</v>
      </c>
      <c r="O77" s="321" t="s">
        <v>179</v>
      </c>
      <c r="P77" s="321" t="s">
        <v>179</v>
      </c>
      <c r="Q77" s="321" t="s">
        <v>179</v>
      </c>
      <c r="R77" s="321" t="s">
        <v>179</v>
      </c>
      <c r="S77" s="321" t="s">
        <v>179</v>
      </c>
      <c r="T77" s="321" t="s">
        <v>179</v>
      </c>
      <c r="U77" s="321" t="s">
        <v>179</v>
      </c>
      <c r="V77" s="321" t="s">
        <v>179</v>
      </c>
      <c r="W77" s="321" t="s">
        <v>179</v>
      </c>
      <c r="X77" s="321" t="s">
        <v>179</v>
      </c>
      <c r="Y77" s="321" t="s">
        <v>179</v>
      </c>
      <c r="Z77" s="321" t="s">
        <v>179</v>
      </c>
      <c r="AA77" s="321" t="s">
        <v>179</v>
      </c>
      <c r="AB77" s="321" t="s">
        <v>179</v>
      </c>
      <c r="AC77" s="321" t="s">
        <v>179</v>
      </c>
      <c r="AD77" s="321" t="s">
        <v>179</v>
      </c>
      <c r="AE77" s="321" t="s">
        <v>179</v>
      </c>
      <c r="AF77" s="321" t="s">
        <v>179</v>
      </c>
      <c r="AG77" s="321" t="s">
        <v>179</v>
      </c>
      <c r="AH77" s="321" t="s">
        <v>179</v>
      </c>
      <c r="AI77" s="321" t="s">
        <v>179</v>
      </c>
      <c r="AJ77" s="321" t="s">
        <v>179</v>
      </c>
      <c r="AK77" s="321" t="s">
        <v>179</v>
      </c>
      <c r="AL77" s="321" t="s">
        <v>179</v>
      </c>
      <c r="AM77" s="321" t="s">
        <v>179</v>
      </c>
      <c r="AN77" s="321" t="s">
        <v>179</v>
      </c>
      <c r="AO77" s="321" t="s">
        <v>179</v>
      </c>
      <c r="AP77" s="321" t="s">
        <v>179</v>
      </c>
      <c r="AQ77" s="321" t="s">
        <v>179</v>
      </c>
      <c r="AR77" s="321" t="s">
        <v>179</v>
      </c>
      <c r="AS77" s="321" t="s">
        <v>179</v>
      </c>
      <c r="AT77" s="321" t="s">
        <v>179</v>
      </c>
      <c r="AU77" s="321" t="s">
        <v>179</v>
      </c>
      <c r="AV77" s="321" t="s">
        <v>179</v>
      </c>
      <c r="AW77" s="321" t="s">
        <v>179</v>
      </c>
      <c r="AX77" s="321" t="s">
        <v>179</v>
      </c>
      <c r="AY77" s="321" t="s">
        <v>179</v>
      </c>
    </row>
    <row r="78" spans="1:51" ht="78.75" outlineLevel="1" x14ac:dyDescent="0.2">
      <c r="A78" s="394" t="s">
        <v>160</v>
      </c>
      <c r="B78" s="393" t="s">
        <v>161</v>
      </c>
      <c r="C78" s="393" t="s">
        <v>75</v>
      </c>
      <c r="D78" s="321" t="s">
        <v>179</v>
      </c>
      <c r="E78" s="321" t="s">
        <v>179</v>
      </c>
      <c r="F78" s="321" t="s">
        <v>179</v>
      </c>
      <c r="G78" s="321" t="s">
        <v>179</v>
      </c>
      <c r="H78" s="321" t="s">
        <v>179</v>
      </c>
      <c r="I78" s="321" t="s">
        <v>179</v>
      </c>
      <c r="J78" s="321" t="s">
        <v>179</v>
      </c>
      <c r="K78" s="321" t="s">
        <v>179</v>
      </c>
      <c r="L78" s="321" t="s">
        <v>179</v>
      </c>
      <c r="M78" s="321" t="s">
        <v>179</v>
      </c>
      <c r="N78" s="321" t="s">
        <v>179</v>
      </c>
      <c r="O78" s="321" t="s">
        <v>179</v>
      </c>
      <c r="P78" s="321" t="s">
        <v>179</v>
      </c>
      <c r="Q78" s="321" t="s">
        <v>179</v>
      </c>
      <c r="R78" s="321" t="s">
        <v>179</v>
      </c>
      <c r="S78" s="321" t="s">
        <v>179</v>
      </c>
      <c r="T78" s="321" t="s">
        <v>179</v>
      </c>
      <c r="U78" s="321" t="s">
        <v>179</v>
      </c>
      <c r="V78" s="321" t="s">
        <v>179</v>
      </c>
      <c r="W78" s="321" t="s">
        <v>179</v>
      </c>
      <c r="X78" s="321" t="s">
        <v>179</v>
      </c>
      <c r="Y78" s="321" t="s">
        <v>179</v>
      </c>
      <c r="Z78" s="321" t="s">
        <v>179</v>
      </c>
      <c r="AA78" s="321" t="s">
        <v>179</v>
      </c>
      <c r="AB78" s="321" t="s">
        <v>179</v>
      </c>
      <c r="AC78" s="321" t="s">
        <v>179</v>
      </c>
      <c r="AD78" s="321" t="s">
        <v>179</v>
      </c>
      <c r="AE78" s="321" t="s">
        <v>179</v>
      </c>
      <c r="AF78" s="321" t="s">
        <v>179</v>
      </c>
      <c r="AG78" s="321" t="s">
        <v>179</v>
      </c>
      <c r="AH78" s="321" t="s">
        <v>179</v>
      </c>
      <c r="AI78" s="321" t="s">
        <v>179</v>
      </c>
      <c r="AJ78" s="321" t="s">
        <v>179</v>
      </c>
      <c r="AK78" s="321" t="s">
        <v>179</v>
      </c>
      <c r="AL78" s="321" t="s">
        <v>179</v>
      </c>
      <c r="AM78" s="321" t="s">
        <v>179</v>
      </c>
      <c r="AN78" s="321" t="s">
        <v>179</v>
      </c>
      <c r="AO78" s="321" t="s">
        <v>179</v>
      </c>
      <c r="AP78" s="321" t="s">
        <v>179</v>
      </c>
      <c r="AQ78" s="321" t="s">
        <v>179</v>
      </c>
      <c r="AR78" s="321" t="s">
        <v>179</v>
      </c>
      <c r="AS78" s="321" t="s">
        <v>179</v>
      </c>
      <c r="AT78" s="321" t="s">
        <v>179</v>
      </c>
      <c r="AU78" s="321" t="s">
        <v>179</v>
      </c>
      <c r="AV78" s="321" t="s">
        <v>179</v>
      </c>
      <c r="AW78" s="321" t="s">
        <v>179</v>
      </c>
      <c r="AX78" s="321" t="s">
        <v>179</v>
      </c>
      <c r="AY78" s="321" t="s">
        <v>179</v>
      </c>
    </row>
    <row r="79" spans="1:51" ht="78.75" outlineLevel="1" x14ac:dyDescent="0.2">
      <c r="A79" s="394" t="s">
        <v>162</v>
      </c>
      <c r="B79" s="393" t="s">
        <v>163</v>
      </c>
      <c r="C79" s="393" t="s">
        <v>75</v>
      </c>
      <c r="D79" s="321" t="s">
        <v>179</v>
      </c>
      <c r="E79" s="321" t="s">
        <v>179</v>
      </c>
      <c r="F79" s="321" t="s">
        <v>179</v>
      </c>
      <c r="G79" s="321" t="s">
        <v>179</v>
      </c>
      <c r="H79" s="321" t="s">
        <v>179</v>
      </c>
      <c r="I79" s="321" t="s">
        <v>179</v>
      </c>
      <c r="J79" s="321" t="s">
        <v>179</v>
      </c>
      <c r="K79" s="321" t="s">
        <v>179</v>
      </c>
      <c r="L79" s="321" t="s">
        <v>179</v>
      </c>
      <c r="M79" s="321" t="s">
        <v>179</v>
      </c>
      <c r="N79" s="321" t="s">
        <v>179</v>
      </c>
      <c r="O79" s="321" t="s">
        <v>179</v>
      </c>
      <c r="P79" s="321" t="s">
        <v>179</v>
      </c>
      <c r="Q79" s="321" t="s">
        <v>179</v>
      </c>
      <c r="R79" s="321" t="s">
        <v>179</v>
      </c>
      <c r="S79" s="321" t="s">
        <v>179</v>
      </c>
      <c r="T79" s="321" t="s">
        <v>179</v>
      </c>
      <c r="U79" s="321" t="s">
        <v>179</v>
      </c>
      <c r="V79" s="321" t="s">
        <v>179</v>
      </c>
      <c r="W79" s="321" t="s">
        <v>179</v>
      </c>
      <c r="X79" s="321" t="s">
        <v>179</v>
      </c>
      <c r="Y79" s="321" t="s">
        <v>179</v>
      </c>
      <c r="Z79" s="321" t="s">
        <v>179</v>
      </c>
      <c r="AA79" s="321" t="s">
        <v>179</v>
      </c>
      <c r="AB79" s="321" t="s">
        <v>179</v>
      </c>
      <c r="AC79" s="321" t="s">
        <v>179</v>
      </c>
      <c r="AD79" s="321" t="s">
        <v>179</v>
      </c>
      <c r="AE79" s="321" t="s">
        <v>179</v>
      </c>
      <c r="AF79" s="321" t="s">
        <v>179</v>
      </c>
      <c r="AG79" s="321" t="s">
        <v>179</v>
      </c>
      <c r="AH79" s="321" t="s">
        <v>179</v>
      </c>
      <c r="AI79" s="321" t="s">
        <v>179</v>
      </c>
      <c r="AJ79" s="321" t="s">
        <v>179</v>
      </c>
      <c r="AK79" s="321" t="s">
        <v>179</v>
      </c>
      <c r="AL79" s="321" t="s">
        <v>179</v>
      </c>
      <c r="AM79" s="321" t="s">
        <v>179</v>
      </c>
      <c r="AN79" s="321" t="s">
        <v>179</v>
      </c>
      <c r="AO79" s="321" t="s">
        <v>179</v>
      </c>
      <c r="AP79" s="321" t="s">
        <v>179</v>
      </c>
      <c r="AQ79" s="321" t="s">
        <v>179</v>
      </c>
      <c r="AR79" s="321" t="s">
        <v>179</v>
      </c>
      <c r="AS79" s="321" t="s">
        <v>179</v>
      </c>
      <c r="AT79" s="321" t="s">
        <v>179</v>
      </c>
      <c r="AU79" s="321" t="s">
        <v>179</v>
      </c>
      <c r="AV79" s="321" t="s">
        <v>179</v>
      </c>
      <c r="AW79" s="321" t="s">
        <v>179</v>
      </c>
      <c r="AX79" s="321" t="s">
        <v>179</v>
      </c>
      <c r="AY79" s="321" t="s">
        <v>179</v>
      </c>
    </row>
    <row r="80" spans="1:51" ht="47.25" outlineLevel="1" x14ac:dyDescent="0.2">
      <c r="A80" s="394" t="s">
        <v>164</v>
      </c>
      <c r="B80" s="393" t="s">
        <v>165</v>
      </c>
      <c r="C80" s="393" t="s">
        <v>75</v>
      </c>
      <c r="D80" s="22" t="s">
        <v>179</v>
      </c>
      <c r="E80" s="22" t="s">
        <v>179</v>
      </c>
      <c r="F80" s="22">
        <v>0.4</v>
      </c>
      <c r="G80" s="22">
        <v>0.4</v>
      </c>
      <c r="H80" s="22" t="s">
        <v>179</v>
      </c>
      <c r="I80" s="22" t="s">
        <v>179</v>
      </c>
      <c r="J80" s="22">
        <v>6.71</v>
      </c>
      <c r="K80" s="22">
        <v>11.189</v>
      </c>
      <c r="L80" s="22">
        <v>0.36</v>
      </c>
      <c r="M80" s="22">
        <v>0.36</v>
      </c>
      <c r="N80" s="321" t="s">
        <v>179</v>
      </c>
      <c r="O80" s="321" t="s">
        <v>179</v>
      </c>
      <c r="P80" s="321" t="s">
        <v>179</v>
      </c>
      <c r="Q80" s="321" t="s">
        <v>179</v>
      </c>
      <c r="R80" s="22" t="s">
        <v>179</v>
      </c>
      <c r="S80" s="22" t="s">
        <v>179</v>
      </c>
      <c r="T80" s="22">
        <v>0.4</v>
      </c>
      <c r="U80" s="22">
        <v>0.4</v>
      </c>
      <c r="V80" s="22">
        <v>0</v>
      </c>
      <c r="W80" s="22">
        <v>0</v>
      </c>
      <c r="X80" s="22">
        <v>6</v>
      </c>
      <c r="Y80" s="22">
        <v>6</v>
      </c>
      <c r="Z80" s="22" t="s">
        <v>179</v>
      </c>
      <c r="AA80" s="22" t="s">
        <v>179</v>
      </c>
      <c r="AB80" s="321" t="s">
        <v>179</v>
      </c>
      <c r="AC80" s="321" t="s">
        <v>179</v>
      </c>
      <c r="AD80" s="22" t="s">
        <v>179</v>
      </c>
      <c r="AE80" s="22" t="s">
        <v>179</v>
      </c>
      <c r="AF80" s="22" t="s">
        <v>179</v>
      </c>
      <c r="AG80" s="22" t="s">
        <v>179</v>
      </c>
      <c r="AH80" s="22" t="s">
        <v>179</v>
      </c>
      <c r="AI80" s="22" t="s">
        <v>179</v>
      </c>
      <c r="AJ80" s="22" t="s">
        <v>179</v>
      </c>
      <c r="AK80" s="22">
        <v>0</v>
      </c>
      <c r="AL80" s="22">
        <v>0</v>
      </c>
      <c r="AM80" s="22">
        <v>0</v>
      </c>
      <c r="AN80" s="22">
        <v>5.52</v>
      </c>
      <c r="AO80" s="22">
        <v>5.4937147317999999</v>
      </c>
      <c r="AP80" s="321" t="s">
        <v>179</v>
      </c>
      <c r="AQ80" s="321" t="s">
        <v>179</v>
      </c>
      <c r="AR80" s="321" t="s">
        <v>179</v>
      </c>
      <c r="AS80" s="321" t="s">
        <v>179</v>
      </c>
      <c r="AT80" s="321" t="s">
        <v>179</v>
      </c>
      <c r="AU80" s="321" t="s">
        <v>179</v>
      </c>
      <c r="AV80" s="321" t="s">
        <v>179</v>
      </c>
      <c r="AW80" s="321" t="s">
        <v>179</v>
      </c>
      <c r="AX80" s="321" t="s">
        <v>179</v>
      </c>
      <c r="AY80" s="321" t="s">
        <v>179</v>
      </c>
    </row>
    <row r="81" spans="1:51" ht="114.75" customHeight="1" outlineLevel="1" x14ac:dyDescent="0.2">
      <c r="A81" s="18"/>
      <c r="B81" s="18" t="s">
        <v>780</v>
      </c>
      <c r="C81" s="18" t="s">
        <v>179</v>
      </c>
      <c r="D81" s="320" t="s">
        <v>179</v>
      </c>
      <c r="E81" s="320" t="s">
        <v>179</v>
      </c>
      <c r="F81" s="320">
        <v>0.4</v>
      </c>
      <c r="G81" s="320">
        <v>0.4</v>
      </c>
      <c r="H81" s="320" t="s">
        <v>179</v>
      </c>
      <c r="I81" s="320" t="s">
        <v>179</v>
      </c>
      <c r="J81" s="320">
        <v>6.71</v>
      </c>
      <c r="K81" s="320">
        <v>11.189</v>
      </c>
      <c r="L81" s="320">
        <v>0.36</v>
      </c>
      <c r="M81" s="320">
        <v>0.36</v>
      </c>
      <c r="N81" s="320" t="s">
        <v>179</v>
      </c>
      <c r="O81" s="320" t="s">
        <v>179</v>
      </c>
      <c r="P81" s="320" t="s">
        <v>179</v>
      </c>
      <c r="Q81" s="320" t="s">
        <v>179</v>
      </c>
      <c r="R81" s="320">
        <v>80</v>
      </c>
      <c r="S81" s="320">
        <v>80</v>
      </c>
      <c r="T81" s="320">
        <v>0.4</v>
      </c>
      <c r="U81" s="320">
        <v>0.4</v>
      </c>
      <c r="V81" s="320">
        <v>0</v>
      </c>
      <c r="W81" s="320">
        <v>0</v>
      </c>
      <c r="X81" s="320">
        <v>6</v>
      </c>
      <c r="Y81" s="320">
        <v>6</v>
      </c>
      <c r="Z81" s="320" t="s">
        <v>179</v>
      </c>
      <c r="AA81" s="320" t="s">
        <v>179</v>
      </c>
      <c r="AB81" s="320" t="s">
        <v>179</v>
      </c>
      <c r="AC81" s="320" t="s">
        <v>179</v>
      </c>
      <c r="AD81" s="320" t="s">
        <v>179</v>
      </c>
      <c r="AE81" s="320" t="s">
        <v>179</v>
      </c>
      <c r="AF81" s="320" t="s">
        <v>179</v>
      </c>
      <c r="AG81" s="320" t="s">
        <v>179</v>
      </c>
      <c r="AH81" s="320" t="s">
        <v>179</v>
      </c>
      <c r="AI81" s="320" t="s">
        <v>179</v>
      </c>
      <c r="AJ81" s="320" t="s">
        <v>179</v>
      </c>
      <c r="AK81" s="320" t="s">
        <v>179</v>
      </c>
      <c r="AL81" s="320" t="s">
        <v>179</v>
      </c>
      <c r="AM81" s="320" t="s">
        <v>179</v>
      </c>
      <c r="AN81" s="320">
        <v>5.52</v>
      </c>
      <c r="AO81" s="320">
        <v>5.4937147317999999</v>
      </c>
      <c r="AP81" s="320" t="s">
        <v>179</v>
      </c>
      <c r="AQ81" s="320" t="s">
        <v>179</v>
      </c>
      <c r="AR81" s="320" t="s">
        <v>179</v>
      </c>
      <c r="AS81" s="320" t="s">
        <v>179</v>
      </c>
      <c r="AT81" s="320" t="s">
        <v>179</v>
      </c>
      <c r="AU81" s="320" t="s">
        <v>179</v>
      </c>
      <c r="AV81" s="320" t="s">
        <v>179</v>
      </c>
      <c r="AW81" s="320" t="s">
        <v>179</v>
      </c>
      <c r="AX81" s="320" t="s">
        <v>179</v>
      </c>
      <c r="AY81" s="320" t="s">
        <v>179</v>
      </c>
    </row>
    <row r="82" spans="1:51" ht="47.25" outlineLevel="1" x14ac:dyDescent="0.2">
      <c r="A82" s="394" t="s">
        <v>166</v>
      </c>
      <c r="B82" s="393" t="s">
        <v>167</v>
      </c>
      <c r="C82" s="393" t="s">
        <v>75</v>
      </c>
      <c r="D82" s="321" t="s">
        <v>179</v>
      </c>
      <c r="E82" s="321" t="s">
        <v>179</v>
      </c>
      <c r="F82" s="321" t="s">
        <v>179</v>
      </c>
      <c r="G82" s="321" t="s">
        <v>179</v>
      </c>
      <c r="H82" s="321" t="s">
        <v>179</v>
      </c>
      <c r="I82" s="321" t="s">
        <v>179</v>
      </c>
      <c r="J82" s="321" t="s">
        <v>179</v>
      </c>
      <c r="K82" s="321" t="s">
        <v>179</v>
      </c>
      <c r="L82" s="321" t="s">
        <v>179</v>
      </c>
      <c r="M82" s="321" t="s">
        <v>179</v>
      </c>
      <c r="N82" s="321" t="s">
        <v>179</v>
      </c>
      <c r="O82" s="321" t="s">
        <v>179</v>
      </c>
      <c r="P82" s="321" t="s">
        <v>179</v>
      </c>
      <c r="Q82" s="321" t="s">
        <v>179</v>
      </c>
      <c r="R82" s="321" t="s">
        <v>179</v>
      </c>
      <c r="S82" s="321" t="s">
        <v>179</v>
      </c>
      <c r="T82" s="321" t="s">
        <v>179</v>
      </c>
      <c r="U82" s="321" t="s">
        <v>179</v>
      </c>
      <c r="V82" s="321" t="s">
        <v>179</v>
      </c>
      <c r="W82" s="321" t="s">
        <v>179</v>
      </c>
      <c r="X82" s="321" t="s">
        <v>179</v>
      </c>
      <c r="Y82" s="321" t="s">
        <v>179</v>
      </c>
      <c r="Z82" s="321" t="s">
        <v>179</v>
      </c>
      <c r="AA82" s="321" t="s">
        <v>179</v>
      </c>
      <c r="AB82" s="321" t="s">
        <v>179</v>
      </c>
      <c r="AC82" s="321" t="s">
        <v>179</v>
      </c>
      <c r="AD82" s="321" t="s">
        <v>179</v>
      </c>
      <c r="AE82" s="321" t="s">
        <v>179</v>
      </c>
      <c r="AF82" s="321" t="s">
        <v>179</v>
      </c>
      <c r="AG82" s="321" t="s">
        <v>179</v>
      </c>
      <c r="AH82" s="321" t="s">
        <v>179</v>
      </c>
      <c r="AI82" s="321" t="s">
        <v>179</v>
      </c>
      <c r="AJ82" s="321" t="s">
        <v>179</v>
      </c>
      <c r="AK82" s="321" t="s">
        <v>179</v>
      </c>
      <c r="AL82" s="321" t="s">
        <v>179</v>
      </c>
      <c r="AM82" s="321" t="s">
        <v>179</v>
      </c>
      <c r="AN82" s="321" t="s">
        <v>179</v>
      </c>
      <c r="AO82" s="321" t="s">
        <v>179</v>
      </c>
      <c r="AP82" s="321" t="s">
        <v>179</v>
      </c>
      <c r="AQ82" s="321" t="s">
        <v>179</v>
      </c>
      <c r="AR82" s="321" t="s">
        <v>179</v>
      </c>
      <c r="AS82" s="321" t="s">
        <v>179</v>
      </c>
      <c r="AT82" s="321" t="s">
        <v>179</v>
      </c>
      <c r="AU82" s="321" t="s">
        <v>179</v>
      </c>
      <c r="AV82" s="321" t="s">
        <v>179</v>
      </c>
      <c r="AW82" s="321" t="s">
        <v>179</v>
      </c>
      <c r="AX82" s="321" t="s">
        <v>179</v>
      </c>
      <c r="AY82" s="321" t="s">
        <v>179</v>
      </c>
    </row>
    <row r="83" spans="1:51" ht="31.5" outlineLevel="1" x14ac:dyDescent="0.2">
      <c r="A83" s="394" t="s">
        <v>168</v>
      </c>
      <c r="B83" s="393" t="s">
        <v>169</v>
      </c>
      <c r="C83" s="393" t="s">
        <v>75</v>
      </c>
      <c r="D83" s="321" t="s">
        <v>179</v>
      </c>
      <c r="E83" s="321" t="s">
        <v>179</v>
      </c>
      <c r="F83" s="321" t="s">
        <v>179</v>
      </c>
      <c r="G83" s="321" t="s">
        <v>179</v>
      </c>
      <c r="H83" s="321" t="s">
        <v>179</v>
      </c>
      <c r="I83" s="321" t="s">
        <v>179</v>
      </c>
      <c r="J83" s="321" t="s">
        <v>179</v>
      </c>
      <c r="K83" s="321" t="s">
        <v>179</v>
      </c>
      <c r="L83" s="321" t="s">
        <v>179</v>
      </c>
      <c r="M83" s="321" t="s">
        <v>179</v>
      </c>
      <c r="N83" s="321" t="s">
        <v>179</v>
      </c>
      <c r="O83" s="321" t="s">
        <v>179</v>
      </c>
      <c r="P83" s="321" t="s">
        <v>179</v>
      </c>
      <c r="Q83" s="321" t="s">
        <v>179</v>
      </c>
      <c r="R83" s="321" t="s">
        <v>179</v>
      </c>
      <c r="S83" s="321" t="s">
        <v>179</v>
      </c>
      <c r="T83" s="321" t="s">
        <v>179</v>
      </c>
      <c r="U83" s="321" t="s">
        <v>179</v>
      </c>
      <c r="V83" s="321" t="s">
        <v>179</v>
      </c>
      <c r="W83" s="321" t="s">
        <v>179</v>
      </c>
      <c r="X83" s="321" t="s">
        <v>179</v>
      </c>
      <c r="Y83" s="321" t="s">
        <v>179</v>
      </c>
      <c r="Z83" s="321" t="s">
        <v>179</v>
      </c>
      <c r="AA83" s="321" t="s">
        <v>179</v>
      </c>
      <c r="AB83" s="321" t="s">
        <v>179</v>
      </c>
      <c r="AC83" s="321" t="s">
        <v>179</v>
      </c>
      <c r="AD83" s="321" t="s">
        <v>179</v>
      </c>
      <c r="AE83" s="321" t="s">
        <v>179</v>
      </c>
      <c r="AF83" s="321" t="s">
        <v>179</v>
      </c>
      <c r="AG83" s="321" t="s">
        <v>179</v>
      </c>
      <c r="AH83" s="321" t="s">
        <v>179</v>
      </c>
      <c r="AI83" s="321" t="s">
        <v>179</v>
      </c>
      <c r="AJ83" s="321" t="s">
        <v>179</v>
      </c>
      <c r="AK83" s="321" t="s">
        <v>179</v>
      </c>
      <c r="AL83" s="321" t="s">
        <v>179</v>
      </c>
      <c r="AM83" s="321" t="s">
        <v>179</v>
      </c>
      <c r="AN83" s="321">
        <v>2.0699999999999998</v>
      </c>
      <c r="AO83" s="321">
        <v>1.8909266200000001</v>
      </c>
      <c r="AP83" s="321" t="s">
        <v>179</v>
      </c>
      <c r="AQ83" s="321" t="s">
        <v>179</v>
      </c>
      <c r="AR83" s="321" t="s">
        <v>179</v>
      </c>
      <c r="AS83" s="321" t="s">
        <v>179</v>
      </c>
      <c r="AT83" s="321" t="s">
        <v>179</v>
      </c>
      <c r="AU83" s="321" t="s">
        <v>179</v>
      </c>
      <c r="AV83" s="321" t="s">
        <v>179</v>
      </c>
      <c r="AW83" s="321" t="s">
        <v>179</v>
      </c>
      <c r="AX83" s="321" t="s">
        <v>179</v>
      </c>
      <c r="AY83" s="321" t="s">
        <v>179</v>
      </c>
    </row>
    <row r="84" spans="1:51" ht="31.5" outlineLevel="1" x14ac:dyDescent="0.2">
      <c r="A84" s="17"/>
      <c r="B84" s="18" t="s">
        <v>178</v>
      </c>
      <c r="C84" s="18" t="s">
        <v>179</v>
      </c>
      <c r="D84" s="320" t="s">
        <v>179</v>
      </c>
      <c r="E84" s="320" t="s">
        <v>179</v>
      </c>
      <c r="F84" s="320" t="s">
        <v>179</v>
      </c>
      <c r="G84" s="320" t="s">
        <v>179</v>
      </c>
      <c r="H84" s="320" t="s">
        <v>179</v>
      </c>
      <c r="I84" s="320" t="s">
        <v>179</v>
      </c>
      <c r="J84" s="320" t="s">
        <v>179</v>
      </c>
      <c r="K84" s="320" t="s">
        <v>179</v>
      </c>
      <c r="L84" s="320" t="s">
        <v>179</v>
      </c>
      <c r="M84" s="320" t="s">
        <v>179</v>
      </c>
      <c r="N84" s="320" t="s">
        <v>179</v>
      </c>
      <c r="O84" s="320" t="s">
        <v>179</v>
      </c>
      <c r="P84" s="320" t="s">
        <v>179</v>
      </c>
      <c r="Q84" s="320" t="s">
        <v>179</v>
      </c>
      <c r="R84" s="320" t="s">
        <v>179</v>
      </c>
      <c r="S84" s="320" t="s">
        <v>179</v>
      </c>
      <c r="T84" s="320" t="s">
        <v>179</v>
      </c>
      <c r="U84" s="320" t="s">
        <v>179</v>
      </c>
      <c r="V84" s="320" t="s">
        <v>179</v>
      </c>
      <c r="W84" s="320" t="s">
        <v>179</v>
      </c>
      <c r="X84" s="320" t="s">
        <v>179</v>
      </c>
      <c r="Y84" s="320" t="s">
        <v>179</v>
      </c>
      <c r="Z84" s="320" t="s">
        <v>179</v>
      </c>
      <c r="AA84" s="320" t="s">
        <v>179</v>
      </c>
      <c r="AB84" s="320" t="s">
        <v>179</v>
      </c>
      <c r="AC84" s="320" t="s">
        <v>179</v>
      </c>
      <c r="AD84" s="320" t="s">
        <v>179</v>
      </c>
      <c r="AE84" s="320" t="s">
        <v>179</v>
      </c>
      <c r="AF84" s="320" t="s">
        <v>179</v>
      </c>
      <c r="AG84" s="320" t="s">
        <v>179</v>
      </c>
      <c r="AH84" s="320" t="s">
        <v>179</v>
      </c>
      <c r="AI84" s="320" t="s">
        <v>179</v>
      </c>
      <c r="AJ84" s="320" t="s">
        <v>179</v>
      </c>
      <c r="AK84" s="320" t="s">
        <v>179</v>
      </c>
      <c r="AL84" s="320" t="s">
        <v>179</v>
      </c>
      <c r="AM84" s="320" t="s">
        <v>179</v>
      </c>
      <c r="AN84" s="320">
        <v>2.0699999999999998</v>
      </c>
      <c r="AO84" s="320">
        <v>1.8909266200000001</v>
      </c>
      <c r="AP84" s="320" t="s">
        <v>179</v>
      </c>
      <c r="AQ84" s="320" t="s">
        <v>179</v>
      </c>
      <c r="AR84" s="320" t="s">
        <v>179</v>
      </c>
      <c r="AS84" s="320" t="s">
        <v>179</v>
      </c>
      <c r="AT84" s="320" t="s">
        <v>179</v>
      </c>
      <c r="AU84" s="320" t="s">
        <v>179</v>
      </c>
      <c r="AV84" s="320" t="s">
        <v>179</v>
      </c>
      <c r="AW84" s="320" t="s">
        <v>179</v>
      </c>
      <c r="AX84" s="320" t="s">
        <v>179</v>
      </c>
      <c r="AY84" s="320" t="s">
        <v>179</v>
      </c>
    </row>
  </sheetData>
  <mergeCells count="48">
    <mergeCell ref="AV17:AW17"/>
    <mergeCell ref="AX17:AY17"/>
    <mergeCell ref="AF17:AG17"/>
    <mergeCell ref="AJ17:AK17"/>
    <mergeCell ref="AL17:AM17"/>
    <mergeCell ref="AN17:AO17"/>
    <mergeCell ref="AP17:AQ17"/>
    <mergeCell ref="AR17:AS17"/>
    <mergeCell ref="AJ16:AM16"/>
    <mergeCell ref="AN16:AS16"/>
    <mergeCell ref="T17:U17"/>
    <mergeCell ref="V17:W17"/>
    <mergeCell ref="X17:Y17"/>
    <mergeCell ref="Z17:AA17"/>
    <mergeCell ref="AB17:AC17"/>
    <mergeCell ref="D17:E17"/>
    <mergeCell ref="F17:G17"/>
    <mergeCell ref="H17:I17"/>
    <mergeCell ref="J17:K17"/>
    <mergeCell ref="AD17:AE17"/>
    <mergeCell ref="L17:M17"/>
    <mergeCell ref="A13:AY13"/>
    <mergeCell ref="N17:O17"/>
    <mergeCell ref="P17:Q17"/>
    <mergeCell ref="R17:S17"/>
    <mergeCell ref="AT17:AU17"/>
    <mergeCell ref="A14:AY14"/>
    <mergeCell ref="A15:A18"/>
    <mergeCell ref="B15:B18"/>
    <mergeCell ref="C15:C18"/>
    <mergeCell ref="D15:AY15"/>
    <mergeCell ref="D16:S16"/>
    <mergeCell ref="T16:AC16"/>
    <mergeCell ref="AD16:AI16"/>
    <mergeCell ref="AH17:AI17"/>
    <mergeCell ref="AT16:AW16"/>
    <mergeCell ref="AX16:AY16"/>
    <mergeCell ref="AW1:AY1"/>
    <mergeCell ref="U2:Z2"/>
    <mergeCell ref="AA2:AB2"/>
    <mergeCell ref="AW2:AY2"/>
    <mergeCell ref="AW3:AY3"/>
    <mergeCell ref="A12:AY12"/>
    <mergeCell ref="A4:AY4"/>
    <mergeCell ref="A5:AY5"/>
    <mergeCell ref="A7:AY7"/>
    <mergeCell ref="A8:AY8"/>
    <mergeCell ref="A10:AY10"/>
  </mergeCells>
  <pageMargins left="0.51181102362204722" right="0.11811023622047245" top="0.35433070866141736" bottom="0.15748031496062992" header="0.31496062992125984" footer="0.31496062992125984"/>
  <pageSetup paperSize="9" scale="36"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6"/>
  <sheetViews>
    <sheetView zoomScale="55" zoomScaleNormal="55" workbookViewId="0">
      <selection sqref="A1:XFD1048576"/>
    </sheetView>
  </sheetViews>
  <sheetFormatPr defaultRowHeight="15" outlineLevelRow="1" x14ac:dyDescent="0.25"/>
  <cols>
    <col min="1" max="1" width="17.625" style="85" customWidth="1"/>
    <col min="2" max="2" width="37.625" style="86" customWidth="1"/>
    <col min="3" max="3" width="27.625" style="86" customWidth="1"/>
    <col min="4" max="4" width="20.125" style="86" customWidth="1"/>
    <col min="5" max="5" width="17.875" style="86" customWidth="1"/>
    <col min="6" max="6" width="31.125" style="86" customWidth="1"/>
    <col min="7" max="7" width="29.125" style="86" customWidth="1"/>
    <col min="8" max="8" width="32" style="86" customWidth="1"/>
    <col min="9" max="9" width="32.375" style="86" customWidth="1"/>
    <col min="10" max="10" width="21.125" style="100" customWidth="1"/>
    <col min="11" max="11" width="23.875" style="100" customWidth="1"/>
    <col min="12" max="229" width="9" style="85"/>
    <col min="230" max="230" width="3.875" style="85" bestFit="1" customWidth="1"/>
    <col min="231" max="231" width="16" style="85" bestFit="1" customWidth="1"/>
    <col min="232" max="232" width="16.625" style="85" bestFit="1" customWidth="1"/>
    <col min="233" max="233" width="13.5" style="85" bestFit="1" customWidth="1"/>
    <col min="234" max="235" width="10.875" style="85" bestFit="1" customWidth="1"/>
    <col min="236" max="236" width="6.25" style="85" bestFit="1" customWidth="1"/>
    <col min="237" max="237" width="8.875" style="85" bestFit="1" customWidth="1"/>
    <col min="238" max="238" width="13.875" style="85" bestFit="1" customWidth="1"/>
    <col min="239" max="239" width="13.25" style="85" bestFit="1" customWidth="1"/>
    <col min="240" max="240" width="16" style="85" bestFit="1" customWidth="1"/>
    <col min="241" max="241" width="11.625" style="85" bestFit="1" customWidth="1"/>
    <col min="242" max="242" width="16.875" style="85" customWidth="1"/>
    <col min="243" max="243" width="13.25" style="85" customWidth="1"/>
    <col min="244" max="244" width="18.375" style="85" bestFit="1" customWidth="1"/>
    <col min="245" max="245" width="15" style="85" bestFit="1" customWidth="1"/>
    <col min="246" max="246" width="14.75" style="85" bestFit="1" customWidth="1"/>
    <col min="247" max="247" width="14.625" style="85" bestFit="1" customWidth="1"/>
    <col min="248" max="248" width="13.75" style="85" bestFit="1" customWidth="1"/>
    <col min="249" max="249" width="14.25" style="85" bestFit="1" customWidth="1"/>
    <col min="250" max="250" width="15.125" style="85" customWidth="1"/>
    <col min="251" max="251" width="20.5" style="85" bestFit="1" customWidth="1"/>
    <col min="252" max="252" width="27.875" style="85" bestFit="1" customWidth="1"/>
    <col min="253" max="253" width="6.875" style="85" bestFit="1" customWidth="1"/>
    <col min="254" max="254" width="5" style="85" bestFit="1" customWidth="1"/>
    <col min="255" max="255" width="8" style="85" bestFit="1" customWidth="1"/>
    <col min="256" max="256" width="11.875" style="85" bestFit="1" customWidth="1"/>
    <col min="257" max="485" width="9" style="85"/>
    <col min="486" max="486" width="3.875" style="85" bestFit="1" customWidth="1"/>
    <col min="487" max="487" width="16" style="85" bestFit="1" customWidth="1"/>
    <col min="488" max="488" width="16.625" style="85" bestFit="1" customWidth="1"/>
    <col min="489" max="489" width="13.5" style="85" bestFit="1" customWidth="1"/>
    <col min="490" max="491" width="10.875" style="85" bestFit="1" customWidth="1"/>
    <col min="492" max="492" width="6.25" style="85" bestFit="1" customWidth="1"/>
    <col min="493" max="493" width="8.875" style="85" bestFit="1" customWidth="1"/>
    <col min="494" max="494" width="13.875" style="85" bestFit="1" customWidth="1"/>
    <col min="495" max="495" width="13.25" style="85" bestFit="1" customWidth="1"/>
    <col min="496" max="496" width="16" style="85" bestFit="1" customWidth="1"/>
    <col min="497" max="497" width="11.625" style="85" bestFit="1" customWidth="1"/>
    <col min="498" max="498" width="16.875" style="85" customWidth="1"/>
    <col min="499" max="499" width="13.25" style="85" customWidth="1"/>
    <col min="500" max="500" width="18.375" style="85" bestFit="1" customWidth="1"/>
    <col min="501" max="501" width="15" style="85" bestFit="1" customWidth="1"/>
    <col min="502" max="502" width="14.75" style="85" bestFit="1" customWidth="1"/>
    <col min="503" max="503" width="14.625" style="85" bestFit="1" customWidth="1"/>
    <col min="504" max="504" width="13.75" style="85" bestFit="1" customWidth="1"/>
    <col min="505" max="505" width="14.25" style="85" bestFit="1" customWidth="1"/>
    <col min="506" max="506" width="15.125" style="85" customWidth="1"/>
    <col min="507" max="507" width="20.5" style="85" bestFit="1" customWidth="1"/>
    <col min="508" max="508" width="27.875" style="85" bestFit="1" customWidth="1"/>
    <col min="509" max="509" width="6.875" style="85" bestFit="1" customWidth="1"/>
    <col min="510" max="510" width="5" style="85" bestFit="1" customWidth="1"/>
    <col min="511" max="511" width="8" style="85" bestFit="1" customWidth="1"/>
    <col min="512" max="512" width="11.875" style="85" bestFit="1" customWidth="1"/>
    <col min="513" max="741" width="9" style="85"/>
    <col min="742" max="742" width="3.875" style="85" bestFit="1" customWidth="1"/>
    <col min="743" max="743" width="16" style="85" bestFit="1" customWidth="1"/>
    <col min="744" max="744" width="16.625" style="85" bestFit="1" customWidth="1"/>
    <col min="745" max="745" width="13.5" style="85" bestFit="1" customWidth="1"/>
    <col min="746" max="747" width="10.875" style="85" bestFit="1" customWidth="1"/>
    <col min="748" max="748" width="6.25" style="85" bestFit="1" customWidth="1"/>
    <col min="749" max="749" width="8.875" style="85" bestFit="1" customWidth="1"/>
    <col min="750" max="750" width="13.875" style="85" bestFit="1" customWidth="1"/>
    <col min="751" max="751" width="13.25" style="85" bestFit="1" customWidth="1"/>
    <col min="752" max="752" width="16" style="85" bestFit="1" customWidth="1"/>
    <col min="753" max="753" width="11.625" style="85" bestFit="1" customWidth="1"/>
    <col min="754" max="754" width="16.875" style="85" customWidth="1"/>
    <col min="755" max="755" width="13.25" style="85" customWidth="1"/>
    <col min="756" max="756" width="18.375" style="85" bestFit="1" customWidth="1"/>
    <col min="757" max="757" width="15" style="85" bestFit="1" customWidth="1"/>
    <col min="758" max="758" width="14.75" style="85" bestFit="1" customWidth="1"/>
    <col min="759" max="759" width="14.625" style="85" bestFit="1" customWidth="1"/>
    <col min="760" max="760" width="13.75" style="85" bestFit="1" customWidth="1"/>
    <col min="761" max="761" width="14.25" style="85" bestFit="1" customWidth="1"/>
    <col min="762" max="762" width="15.125" style="85" customWidth="1"/>
    <col min="763" max="763" width="20.5" style="85" bestFit="1" customWidth="1"/>
    <col min="764" max="764" width="27.875" style="85" bestFit="1" customWidth="1"/>
    <col min="765" max="765" width="6.875" style="85" bestFit="1" customWidth="1"/>
    <col min="766" max="766" width="5" style="85" bestFit="1" customWidth="1"/>
    <col min="767" max="767" width="8" style="85" bestFit="1" customWidth="1"/>
    <col min="768" max="768" width="11.875" style="85" bestFit="1" customWidth="1"/>
    <col min="769" max="997" width="9" style="85"/>
    <col min="998" max="998" width="3.875" style="85" bestFit="1" customWidth="1"/>
    <col min="999" max="999" width="16" style="85" bestFit="1" customWidth="1"/>
    <col min="1000" max="1000" width="16.625" style="85" bestFit="1" customWidth="1"/>
    <col min="1001" max="1001" width="13.5" style="85" bestFit="1" customWidth="1"/>
    <col min="1002" max="1003" width="10.875" style="85" bestFit="1" customWidth="1"/>
    <col min="1004" max="1004" width="6.25" style="85" bestFit="1" customWidth="1"/>
    <col min="1005" max="1005" width="8.875" style="85" bestFit="1" customWidth="1"/>
    <col min="1006" max="1006" width="13.875" style="85" bestFit="1" customWidth="1"/>
    <col min="1007" max="1007" width="13.25" style="85" bestFit="1" customWidth="1"/>
    <col min="1008" max="1008" width="16" style="85" bestFit="1" customWidth="1"/>
    <col min="1009" max="1009" width="11.625" style="85" bestFit="1" customWidth="1"/>
    <col min="1010" max="1010" width="16.875" style="85" customWidth="1"/>
    <col min="1011" max="1011" width="13.25" style="85" customWidth="1"/>
    <col min="1012" max="1012" width="18.375" style="85" bestFit="1" customWidth="1"/>
    <col min="1013" max="1013" width="15" style="85" bestFit="1" customWidth="1"/>
    <col min="1014" max="1014" width="14.75" style="85" bestFit="1" customWidth="1"/>
    <col min="1015" max="1015" width="14.625" style="85" bestFit="1" customWidth="1"/>
    <col min="1016" max="1016" width="13.75" style="85" bestFit="1" customWidth="1"/>
    <col min="1017" max="1017" width="14.25" style="85" bestFit="1" customWidth="1"/>
    <col min="1018" max="1018" width="15.125" style="85" customWidth="1"/>
    <col min="1019" max="1019" width="20.5" style="85" bestFit="1" customWidth="1"/>
    <col min="1020" max="1020" width="27.875" style="85" bestFit="1" customWidth="1"/>
    <col min="1021" max="1021" width="6.875" style="85" bestFit="1" customWidth="1"/>
    <col min="1022" max="1022" width="5" style="85" bestFit="1" customWidth="1"/>
    <col min="1023" max="1023" width="8" style="85" bestFit="1" customWidth="1"/>
    <col min="1024" max="1024" width="11.875" style="85" bestFit="1" customWidth="1"/>
    <col min="1025" max="1253" width="9" style="85"/>
    <col min="1254" max="1254" width="3.875" style="85" bestFit="1" customWidth="1"/>
    <col min="1255" max="1255" width="16" style="85" bestFit="1" customWidth="1"/>
    <col min="1256" max="1256" width="16.625" style="85" bestFit="1" customWidth="1"/>
    <col min="1257" max="1257" width="13.5" style="85" bestFit="1" customWidth="1"/>
    <col min="1258" max="1259" width="10.875" style="85" bestFit="1" customWidth="1"/>
    <col min="1260" max="1260" width="6.25" style="85" bestFit="1" customWidth="1"/>
    <col min="1261" max="1261" width="8.875" style="85" bestFit="1" customWidth="1"/>
    <col min="1262" max="1262" width="13.875" style="85" bestFit="1" customWidth="1"/>
    <col min="1263" max="1263" width="13.25" style="85" bestFit="1" customWidth="1"/>
    <col min="1264" max="1264" width="16" style="85" bestFit="1" customWidth="1"/>
    <col min="1265" max="1265" width="11.625" style="85" bestFit="1" customWidth="1"/>
    <col min="1266" max="1266" width="16.875" style="85" customWidth="1"/>
    <col min="1267" max="1267" width="13.25" style="85" customWidth="1"/>
    <col min="1268" max="1268" width="18.375" style="85" bestFit="1" customWidth="1"/>
    <col min="1269" max="1269" width="15" style="85" bestFit="1" customWidth="1"/>
    <col min="1270" max="1270" width="14.75" style="85" bestFit="1" customWidth="1"/>
    <col min="1271" max="1271" width="14.625" style="85" bestFit="1" customWidth="1"/>
    <col min="1272" max="1272" width="13.75" style="85" bestFit="1" customWidth="1"/>
    <col min="1273" max="1273" width="14.25" style="85" bestFit="1" customWidth="1"/>
    <col min="1274" max="1274" width="15.125" style="85" customWidth="1"/>
    <col min="1275" max="1275" width="20.5" style="85" bestFit="1" customWidth="1"/>
    <col min="1276" max="1276" width="27.875" style="85" bestFit="1" customWidth="1"/>
    <col min="1277" max="1277" width="6.875" style="85" bestFit="1" customWidth="1"/>
    <col min="1278" max="1278" width="5" style="85" bestFit="1" customWidth="1"/>
    <col min="1279" max="1279" width="8" style="85" bestFit="1" customWidth="1"/>
    <col min="1280" max="1280" width="11.875" style="85" bestFit="1" customWidth="1"/>
    <col min="1281" max="1509" width="9" style="85"/>
    <col min="1510" max="1510" width="3.875" style="85" bestFit="1" customWidth="1"/>
    <col min="1511" max="1511" width="16" style="85" bestFit="1" customWidth="1"/>
    <col min="1512" max="1512" width="16.625" style="85" bestFit="1" customWidth="1"/>
    <col min="1513" max="1513" width="13.5" style="85" bestFit="1" customWidth="1"/>
    <col min="1514" max="1515" width="10.875" style="85" bestFit="1" customWidth="1"/>
    <col min="1516" max="1516" width="6.25" style="85" bestFit="1" customWidth="1"/>
    <col min="1517" max="1517" width="8.875" style="85" bestFit="1" customWidth="1"/>
    <col min="1518" max="1518" width="13.875" style="85" bestFit="1" customWidth="1"/>
    <col min="1519" max="1519" width="13.25" style="85" bestFit="1" customWidth="1"/>
    <col min="1520" max="1520" width="16" style="85" bestFit="1" customWidth="1"/>
    <col min="1521" max="1521" width="11.625" style="85" bestFit="1" customWidth="1"/>
    <col min="1522" max="1522" width="16.875" style="85" customWidth="1"/>
    <col min="1523" max="1523" width="13.25" style="85" customWidth="1"/>
    <col min="1524" max="1524" width="18.375" style="85" bestFit="1" customWidth="1"/>
    <col min="1525" max="1525" width="15" style="85" bestFit="1" customWidth="1"/>
    <col min="1526" max="1526" width="14.75" style="85" bestFit="1" customWidth="1"/>
    <col min="1527" max="1527" width="14.625" style="85" bestFit="1" customWidth="1"/>
    <col min="1528" max="1528" width="13.75" style="85" bestFit="1" customWidth="1"/>
    <col min="1529" max="1529" width="14.25" style="85" bestFit="1" customWidth="1"/>
    <col min="1530" max="1530" width="15.125" style="85" customWidth="1"/>
    <col min="1531" max="1531" width="20.5" style="85" bestFit="1" customWidth="1"/>
    <col min="1532" max="1532" width="27.875" style="85" bestFit="1" customWidth="1"/>
    <col min="1533" max="1533" width="6.875" style="85" bestFit="1" customWidth="1"/>
    <col min="1534" max="1534" width="5" style="85" bestFit="1" customWidth="1"/>
    <col min="1535" max="1535" width="8" style="85" bestFit="1" customWidth="1"/>
    <col min="1536" max="1536" width="11.875" style="85" bestFit="1" customWidth="1"/>
    <col min="1537" max="1765" width="9" style="85"/>
    <col min="1766" max="1766" width="3.875" style="85" bestFit="1" customWidth="1"/>
    <col min="1767" max="1767" width="16" style="85" bestFit="1" customWidth="1"/>
    <col min="1768" max="1768" width="16.625" style="85" bestFit="1" customWidth="1"/>
    <col min="1769" max="1769" width="13.5" style="85" bestFit="1" customWidth="1"/>
    <col min="1770" max="1771" width="10.875" style="85" bestFit="1" customWidth="1"/>
    <col min="1772" max="1772" width="6.25" style="85" bestFit="1" customWidth="1"/>
    <col min="1773" max="1773" width="8.875" style="85" bestFit="1" customWidth="1"/>
    <col min="1774" max="1774" width="13.875" style="85" bestFit="1" customWidth="1"/>
    <col min="1775" max="1775" width="13.25" style="85" bestFit="1" customWidth="1"/>
    <col min="1776" max="1776" width="16" style="85" bestFit="1" customWidth="1"/>
    <col min="1777" max="1777" width="11.625" style="85" bestFit="1" customWidth="1"/>
    <col min="1778" max="1778" width="16.875" style="85" customWidth="1"/>
    <col min="1779" max="1779" width="13.25" style="85" customWidth="1"/>
    <col min="1780" max="1780" width="18.375" style="85" bestFit="1" customWidth="1"/>
    <col min="1781" max="1781" width="15" style="85" bestFit="1" customWidth="1"/>
    <col min="1782" max="1782" width="14.75" style="85" bestFit="1" customWidth="1"/>
    <col min="1783" max="1783" width="14.625" style="85" bestFit="1" customWidth="1"/>
    <col min="1784" max="1784" width="13.75" style="85" bestFit="1" customWidth="1"/>
    <col min="1785" max="1785" width="14.25" style="85" bestFit="1" customWidth="1"/>
    <col min="1786" max="1786" width="15.125" style="85" customWidth="1"/>
    <col min="1787" max="1787" width="20.5" style="85" bestFit="1" customWidth="1"/>
    <col min="1788" max="1788" width="27.875" style="85" bestFit="1" customWidth="1"/>
    <col min="1789" max="1789" width="6.875" style="85" bestFit="1" customWidth="1"/>
    <col min="1790" max="1790" width="5" style="85" bestFit="1" customWidth="1"/>
    <col min="1791" max="1791" width="8" style="85" bestFit="1" customWidth="1"/>
    <col min="1792" max="1792" width="11.875" style="85" bestFit="1" customWidth="1"/>
    <col min="1793" max="2021" width="9" style="85"/>
    <col min="2022" max="2022" width="3.875" style="85" bestFit="1" customWidth="1"/>
    <col min="2023" max="2023" width="16" style="85" bestFit="1" customWidth="1"/>
    <col min="2024" max="2024" width="16.625" style="85" bestFit="1" customWidth="1"/>
    <col min="2025" max="2025" width="13.5" style="85" bestFit="1" customWidth="1"/>
    <col min="2026" max="2027" width="10.875" style="85" bestFit="1" customWidth="1"/>
    <col min="2028" max="2028" width="6.25" style="85" bestFit="1" customWidth="1"/>
    <col min="2029" max="2029" width="8.875" style="85" bestFit="1" customWidth="1"/>
    <col min="2030" max="2030" width="13.875" style="85" bestFit="1" customWidth="1"/>
    <col min="2031" max="2031" width="13.25" style="85" bestFit="1" customWidth="1"/>
    <col min="2032" max="2032" width="16" style="85" bestFit="1" customWidth="1"/>
    <col min="2033" max="2033" width="11.625" style="85" bestFit="1" customWidth="1"/>
    <col min="2034" max="2034" width="16.875" style="85" customWidth="1"/>
    <col min="2035" max="2035" width="13.25" style="85" customWidth="1"/>
    <col min="2036" max="2036" width="18.375" style="85" bestFit="1" customWidth="1"/>
    <col min="2037" max="2037" width="15" style="85" bestFit="1" customWidth="1"/>
    <col min="2038" max="2038" width="14.75" style="85" bestFit="1" customWidth="1"/>
    <col min="2039" max="2039" width="14.625" style="85" bestFit="1" customWidth="1"/>
    <col min="2040" max="2040" width="13.75" style="85" bestFit="1" customWidth="1"/>
    <col min="2041" max="2041" width="14.25" style="85" bestFit="1" customWidth="1"/>
    <col min="2042" max="2042" width="15.125" style="85" customWidth="1"/>
    <col min="2043" max="2043" width="20.5" style="85" bestFit="1" customWidth="1"/>
    <col min="2044" max="2044" width="27.875" style="85" bestFit="1" customWidth="1"/>
    <col min="2045" max="2045" width="6.875" style="85" bestFit="1" customWidth="1"/>
    <col min="2046" max="2046" width="5" style="85" bestFit="1" customWidth="1"/>
    <col min="2047" max="2047" width="8" style="85" bestFit="1" customWidth="1"/>
    <col min="2048" max="2048" width="11.875" style="85" bestFit="1" customWidth="1"/>
    <col min="2049" max="2277" width="9" style="85"/>
    <col min="2278" max="2278" width="3.875" style="85" bestFit="1" customWidth="1"/>
    <col min="2279" max="2279" width="16" style="85" bestFit="1" customWidth="1"/>
    <col min="2280" max="2280" width="16.625" style="85" bestFit="1" customWidth="1"/>
    <col min="2281" max="2281" width="13.5" style="85" bestFit="1" customWidth="1"/>
    <col min="2282" max="2283" width="10.875" style="85" bestFit="1" customWidth="1"/>
    <col min="2284" max="2284" width="6.25" style="85" bestFit="1" customWidth="1"/>
    <col min="2285" max="2285" width="8.875" style="85" bestFit="1" customWidth="1"/>
    <col min="2286" max="2286" width="13.875" style="85" bestFit="1" customWidth="1"/>
    <col min="2287" max="2287" width="13.25" style="85" bestFit="1" customWidth="1"/>
    <col min="2288" max="2288" width="16" style="85" bestFit="1" customWidth="1"/>
    <col min="2289" max="2289" width="11.625" style="85" bestFit="1" customWidth="1"/>
    <col min="2290" max="2290" width="16.875" style="85" customWidth="1"/>
    <col min="2291" max="2291" width="13.25" style="85" customWidth="1"/>
    <col min="2292" max="2292" width="18.375" style="85" bestFit="1" customWidth="1"/>
    <col min="2293" max="2293" width="15" style="85" bestFit="1" customWidth="1"/>
    <col min="2294" max="2294" width="14.75" style="85" bestFit="1" customWidth="1"/>
    <col min="2295" max="2295" width="14.625" style="85" bestFit="1" customWidth="1"/>
    <col min="2296" max="2296" width="13.75" style="85" bestFit="1" customWidth="1"/>
    <col min="2297" max="2297" width="14.25" style="85" bestFit="1" customWidth="1"/>
    <col min="2298" max="2298" width="15.125" style="85" customWidth="1"/>
    <col min="2299" max="2299" width="20.5" style="85" bestFit="1" customWidth="1"/>
    <col min="2300" max="2300" width="27.875" style="85" bestFit="1" customWidth="1"/>
    <col min="2301" max="2301" width="6.875" style="85" bestFit="1" customWidth="1"/>
    <col min="2302" max="2302" width="5" style="85" bestFit="1" customWidth="1"/>
    <col min="2303" max="2303" width="8" style="85" bestFit="1" customWidth="1"/>
    <col min="2304" max="2304" width="11.875" style="85" bestFit="1" customWidth="1"/>
    <col min="2305" max="2533" width="9" style="85"/>
    <col min="2534" max="2534" width="3.875" style="85" bestFit="1" customWidth="1"/>
    <col min="2535" max="2535" width="16" style="85" bestFit="1" customWidth="1"/>
    <col min="2536" max="2536" width="16.625" style="85" bestFit="1" customWidth="1"/>
    <col min="2537" max="2537" width="13.5" style="85" bestFit="1" customWidth="1"/>
    <col min="2538" max="2539" width="10.875" style="85" bestFit="1" customWidth="1"/>
    <col min="2540" max="2540" width="6.25" style="85" bestFit="1" customWidth="1"/>
    <col min="2541" max="2541" width="8.875" style="85" bestFit="1" customWidth="1"/>
    <col min="2542" max="2542" width="13.875" style="85" bestFit="1" customWidth="1"/>
    <col min="2543" max="2543" width="13.25" style="85" bestFit="1" customWidth="1"/>
    <col min="2544" max="2544" width="16" style="85" bestFit="1" customWidth="1"/>
    <col min="2545" max="2545" width="11.625" style="85" bestFit="1" customWidth="1"/>
    <col min="2546" max="2546" width="16.875" style="85" customWidth="1"/>
    <col min="2547" max="2547" width="13.25" style="85" customWidth="1"/>
    <col min="2548" max="2548" width="18.375" style="85" bestFit="1" customWidth="1"/>
    <col min="2549" max="2549" width="15" style="85" bestFit="1" customWidth="1"/>
    <col min="2550" max="2550" width="14.75" style="85" bestFit="1" customWidth="1"/>
    <col min="2551" max="2551" width="14.625" style="85" bestFit="1" customWidth="1"/>
    <col min="2552" max="2552" width="13.75" style="85" bestFit="1" customWidth="1"/>
    <col min="2553" max="2553" width="14.25" style="85" bestFit="1" customWidth="1"/>
    <col min="2554" max="2554" width="15.125" style="85" customWidth="1"/>
    <col min="2555" max="2555" width="20.5" style="85" bestFit="1" customWidth="1"/>
    <col min="2556" max="2556" width="27.875" style="85" bestFit="1" customWidth="1"/>
    <col min="2557" max="2557" width="6.875" style="85" bestFit="1" customWidth="1"/>
    <col min="2558" max="2558" width="5" style="85" bestFit="1" customWidth="1"/>
    <col min="2559" max="2559" width="8" style="85" bestFit="1" customWidth="1"/>
    <col min="2560" max="2560" width="11.875" style="85" bestFit="1" customWidth="1"/>
    <col min="2561" max="2789" width="9" style="85"/>
    <col min="2790" max="2790" width="3.875" style="85" bestFit="1" customWidth="1"/>
    <col min="2791" max="2791" width="16" style="85" bestFit="1" customWidth="1"/>
    <col min="2792" max="2792" width="16.625" style="85" bestFit="1" customWidth="1"/>
    <col min="2793" max="2793" width="13.5" style="85" bestFit="1" customWidth="1"/>
    <col min="2794" max="2795" width="10.875" style="85" bestFit="1" customWidth="1"/>
    <col min="2796" max="2796" width="6.25" style="85" bestFit="1" customWidth="1"/>
    <col min="2797" max="2797" width="8.875" style="85" bestFit="1" customWidth="1"/>
    <col min="2798" max="2798" width="13.875" style="85" bestFit="1" customWidth="1"/>
    <col min="2799" max="2799" width="13.25" style="85" bestFit="1" customWidth="1"/>
    <col min="2800" max="2800" width="16" style="85" bestFit="1" customWidth="1"/>
    <col min="2801" max="2801" width="11.625" style="85" bestFit="1" customWidth="1"/>
    <col min="2802" max="2802" width="16.875" style="85" customWidth="1"/>
    <col min="2803" max="2803" width="13.25" style="85" customWidth="1"/>
    <col min="2804" max="2804" width="18.375" style="85" bestFit="1" customWidth="1"/>
    <col min="2805" max="2805" width="15" style="85" bestFit="1" customWidth="1"/>
    <col min="2806" max="2806" width="14.75" style="85" bestFit="1" customWidth="1"/>
    <col min="2807" max="2807" width="14.625" style="85" bestFit="1" customWidth="1"/>
    <col min="2808" max="2808" width="13.75" style="85" bestFit="1" customWidth="1"/>
    <col min="2809" max="2809" width="14.25" style="85" bestFit="1" customWidth="1"/>
    <col min="2810" max="2810" width="15.125" style="85" customWidth="1"/>
    <col min="2811" max="2811" width="20.5" style="85" bestFit="1" customWidth="1"/>
    <col min="2812" max="2812" width="27.875" style="85" bestFit="1" customWidth="1"/>
    <col min="2813" max="2813" width="6.875" style="85" bestFit="1" customWidth="1"/>
    <col min="2814" max="2814" width="5" style="85" bestFit="1" customWidth="1"/>
    <col min="2815" max="2815" width="8" style="85" bestFit="1" customWidth="1"/>
    <col min="2816" max="2816" width="11.875" style="85" bestFit="1" customWidth="1"/>
    <col min="2817" max="3045" width="9" style="85"/>
    <col min="3046" max="3046" width="3.875" style="85" bestFit="1" customWidth="1"/>
    <col min="3047" max="3047" width="16" style="85" bestFit="1" customWidth="1"/>
    <col min="3048" max="3048" width="16.625" style="85" bestFit="1" customWidth="1"/>
    <col min="3049" max="3049" width="13.5" style="85" bestFit="1" customWidth="1"/>
    <col min="3050" max="3051" width="10.875" style="85" bestFit="1" customWidth="1"/>
    <col min="3052" max="3052" width="6.25" style="85" bestFit="1" customWidth="1"/>
    <col min="3053" max="3053" width="8.875" style="85" bestFit="1" customWidth="1"/>
    <col min="3054" max="3054" width="13.875" style="85" bestFit="1" customWidth="1"/>
    <col min="3055" max="3055" width="13.25" style="85" bestFit="1" customWidth="1"/>
    <col min="3056" max="3056" width="16" style="85" bestFit="1" customWidth="1"/>
    <col min="3057" max="3057" width="11.625" style="85" bestFit="1" customWidth="1"/>
    <col min="3058" max="3058" width="16.875" style="85" customWidth="1"/>
    <col min="3059" max="3059" width="13.25" style="85" customWidth="1"/>
    <col min="3060" max="3060" width="18.375" style="85" bestFit="1" customWidth="1"/>
    <col min="3061" max="3061" width="15" style="85" bestFit="1" customWidth="1"/>
    <col min="3062" max="3062" width="14.75" style="85" bestFit="1" customWidth="1"/>
    <col min="3063" max="3063" width="14.625" style="85" bestFit="1" customWidth="1"/>
    <col min="3064" max="3064" width="13.75" style="85" bestFit="1" customWidth="1"/>
    <col min="3065" max="3065" width="14.25" style="85" bestFit="1" customWidth="1"/>
    <col min="3066" max="3066" width="15.125" style="85" customWidth="1"/>
    <col min="3067" max="3067" width="20.5" style="85" bestFit="1" customWidth="1"/>
    <col min="3068" max="3068" width="27.875" style="85" bestFit="1" customWidth="1"/>
    <col min="3069" max="3069" width="6.875" style="85" bestFit="1" customWidth="1"/>
    <col min="3070" max="3070" width="5" style="85" bestFit="1" customWidth="1"/>
    <col min="3071" max="3071" width="8" style="85" bestFit="1" customWidth="1"/>
    <col min="3072" max="3072" width="11.875" style="85" bestFit="1" customWidth="1"/>
    <col min="3073" max="3301" width="9" style="85"/>
    <col min="3302" max="3302" width="3.875" style="85" bestFit="1" customWidth="1"/>
    <col min="3303" max="3303" width="16" style="85" bestFit="1" customWidth="1"/>
    <col min="3304" max="3304" width="16.625" style="85" bestFit="1" customWidth="1"/>
    <col min="3305" max="3305" width="13.5" style="85" bestFit="1" customWidth="1"/>
    <col min="3306" max="3307" width="10.875" style="85" bestFit="1" customWidth="1"/>
    <col min="3308" max="3308" width="6.25" style="85" bestFit="1" customWidth="1"/>
    <col min="3309" max="3309" width="8.875" style="85" bestFit="1" customWidth="1"/>
    <col min="3310" max="3310" width="13.875" style="85" bestFit="1" customWidth="1"/>
    <col min="3311" max="3311" width="13.25" style="85" bestFit="1" customWidth="1"/>
    <col min="3312" max="3312" width="16" style="85" bestFit="1" customWidth="1"/>
    <col min="3313" max="3313" width="11.625" style="85" bestFit="1" customWidth="1"/>
    <col min="3314" max="3314" width="16.875" style="85" customWidth="1"/>
    <col min="3315" max="3315" width="13.25" style="85" customWidth="1"/>
    <col min="3316" max="3316" width="18.375" style="85" bestFit="1" customWidth="1"/>
    <col min="3317" max="3317" width="15" style="85" bestFit="1" customWidth="1"/>
    <col min="3318" max="3318" width="14.75" style="85" bestFit="1" customWidth="1"/>
    <col min="3319" max="3319" width="14.625" style="85" bestFit="1" customWidth="1"/>
    <col min="3320" max="3320" width="13.75" style="85" bestFit="1" customWidth="1"/>
    <col min="3321" max="3321" width="14.25" style="85" bestFit="1" customWidth="1"/>
    <col min="3322" max="3322" width="15.125" style="85" customWidth="1"/>
    <col min="3323" max="3323" width="20.5" style="85" bestFit="1" customWidth="1"/>
    <col min="3324" max="3324" width="27.875" style="85" bestFit="1" customWidth="1"/>
    <col min="3325" max="3325" width="6.875" style="85" bestFit="1" customWidth="1"/>
    <col min="3326" max="3326" width="5" style="85" bestFit="1" customWidth="1"/>
    <col min="3327" max="3327" width="8" style="85" bestFit="1" customWidth="1"/>
    <col min="3328" max="3328" width="11.875" style="85" bestFit="1" customWidth="1"/>
    <col min="3329" max="3557" width="9" style="85"/>
    <col min="3558" max="3558" width="3.875" style="85" bestFit="1" customWidth="1"/>
    <col min="3559" max="3559" width="16" style="85" bestFit="1" customWidth="1"/>
    <col min="3560" max="3560" width="16.625" style="85" bestFit="1" customWidth="1"/>
    <col min="3561" max="3561" width="13.5" style="85" bestFit="1" customWidth="1"/>
    <col min="3562" max="3563" width="10.875" style="85" bestFit="1" customWidth="1"/>
    <col min="3564" max="3564" width="6.25" style="85" bestFit="1" customWidth="1"/>
    <col min="3565" max="3565" width="8.875" style="85" bestFit="1" customWidth="1"/>
    <col min="3566" max="3566" width="13.875" style="85" bestFit="1" customWidth="1"/>
    <col min="3567" max="3567" width="13.25" style="85" bestFit="1" customWidth="1"/>
    <col min="3568" max="3568" width="16" style="85" bestFit="1" customWidth="1"/>
    <col min="3569" max="3569" width="11.625" style="85" bestFit="1" customWidth="1"/>
    <col min="3570" max="3570" width="16.875" style="85" customWidth="1"/>
    <col min="3571" max="3571" width="13.25" style="85" customWidth="1"/>
    <col min="3572" max="3572" width="18.375" style="85" bestFit="1" customWidth="1"/>
    <col min="3573" max="3573" width="15" style="85" bestFit="1" customWidth="1"/>
    <col min="3574" max="3574" width="14.75" style="85" bestFit="1" customWidth="1"/>
    <col min="3575" max="3575" width="14.625" style="85" bestFit="1" customWidth="1"/>
    <col min="3576" max="3576" width="13.75" style="85" bestFit="1" customWidth="1"/>
    <col min="3577" max="3577" width="14.25" style="85" bestFit="1" customWidth="1"/>
    <col min="3578" max="3578" width="15.125" style="85" customWidth="1"/>
    <col min="3579" max="3579" width="20.5" style="85" bestFit="1" customWidth="1"/>
    <col min="3580" max="3580" width="27.875" style="85" bestFit="1" customWidth="1"/>
    <col min="3581" max="3581" width="6.875" style="85" bestFit="1" customWidth="1"/>
    <col min="3582" max="3582" width="5" style="85" bestFit="1" customWidth="1"/>
    <col min="3583" max="3583" width="8" style="85" bestFit="1" customWidth="1"/>
    <col min="3584" max="3584" width="11.875" style="85" bestFit="1" customWidth="1"/>
    <col min="3585" max="3813" width="9" style="85"/>
    <col min="3814" max="3814" width="3.875" style="85" bestFit="1" customWidth="1"/>
    <col min="3815" max="3815" width="16" style="85" bestFit="1" customWidth="1"/>
    <col min="3816" max="3816" width="16.625" style="85" bestFit="1" customWidth="1"/>
    <col min="3817" max="3817" width="13.5" style="85" bestFit="1" customWidth="1"/>
    <col min="3818" max="3819" width="10.875" style="85" bestFit="1" customWidth="1"/>
    <col min="3820" max="3820" width="6.25" style="85" bestFit="1" customWidth="1"/>
    <col min="3821" max="3821" width="8.875" style="85" bestFit="1" customWidth="1"/>
    <col min="3822" max="3822" width="13.875" style="85" bestFit="1" customWidth="1"/>
    <col min="3823" max="3823" width="13.25" style="85" bestFit="1" customWidth="1"/>
    <col min="3824" max="3824" width="16" style="85" bestFit="1" customWidth="1"/>
    <col min="3825" max="3825" width="11.625" style="85" bestFit="1" customWidth="1"/>
    <col min="3826" max="3826" width="16.875" style="85" customWidth="1"/>
    <col min="3827" max="3827" width="13.25" style="85" customWidth="1"/>
    <col min="3828" max="3828" width="18.375" style="85" bestFit="1" customWidth="1"/>
    <col min="3829" max="3829" width="15" style="85" bestFit="1" customWidth="1"/>
    <col min="3830" max="3830" width="14.75" style="85" bestFit="1" customWidth="1"/>
    <col min="3831" max="3831" width="14.625" style="85" bestFit="1" customWidth="1"/>
    <col min="3832" max="3832" width="13.75" style="85" bestFit="1" customWidth="1"/>
    <col min="3833" max="3833" width="14.25" style="85" bestFit="1" customWidth="1"/>
    <col min="3834" max="3834" width="15.125" style="85" customWidth="1"/>
    <col min="3835" max="3835" width="20.5" style="85" bestFit="1" customWidth="1"/>
    <col min="3836" max="3836" width="27.875" style="85" bestFit="1" customWidth="1"/>
    <col min="3837" max="3837" width="6.875" style="85" bestFit="1" customWidth="1"/>
    <col min="3838" max="3838" width="5" style="85" bestFit="1" customWidth="1"/>
    <col min="3839" max="3839" width="8" style="85" bestFit="1" customWidth="1"/>
    <col min="3840" max="3840" width="11.875" style="85" bestFit="1" customWidth="1"/>
    <col min="3841" max="4069" width="9" style="85"/>
    <col min="4070" max="4070" width="3.875" style="85" bestFit="1" customWidth="1"/>
    <col min="4071" max="4071" width="16" style="85" bestFit="1" customWidth="1"/>
    <col min="4072" max="4072" width="16.625" style="85" bestFit="1" customWidth="1"/>
    <col min="4073" max="4073" width="13.5" style="85" bestFit="1" customWidth="1"/>
    <col min="4074" max="4075" width="10.875" style="85" bestFit="1" customWidth="1"/>
    <col min="4076" max="4076" width="6.25" style="85" bestFit="1" customWidth="1"/>
    <col min="4077" max="4077" width="8.875" style="85" bestFit="1" customWidth="1"/>
    <col min="4078" max="4078" width="13.875" style="85" bestFit="1" customWidth="1"/>
    <col min="4079" max="4079" width="13.25" style="85" bestFit="1" customWidth="1"/>
    <col min="4080" max="4080" width="16" style="85" bestFit="1" customWidth="1"/>
    <col min="4081" max="4081" width="11.625" style="85" bestFit="1" customWidth="1"/>
    <col min="4082" max="4082" width="16.875" style="85" customWidth="1"/>
    <col min="4083" max="4083" width="13.25" style="85" customWidth="1"/>
    <col min="4084" max="4084" width="18.375" style="85" bestFit="1" customWidth="1"/>
    <col min="4085" max="4085" width="15" style="85" bestFit="1" customWidth="1"/>
    <col min="4086" max="4086" width="14.75" style="85" bestFit="1" customWidth="1"/>
    <col min="4087" max="4087" width="14.625" style="85" bestFit="1" customWidth="1"/>
    <col min="4088" max="4088" width="13.75" style="85" bestFit="1" customWidth="1"/>
    <col min="4089" max="4089" width="14.25" style="85" bestFit="1" customWidth="1"/>
    <col min="4090" max="4090" width="15.125" style="85" customWidth="1"/>
    <col min="4091" max="4091" width="20.5" style="85" bestFit="1" customWidth="1"/>
    <col min="4092" max="4092" width="27.875" style="85" bestFit="1" customWidth="1"/>
    <col min="4093" max="4093" width="6.875" style="85" bestFit="1" customWidth="1"/>
    <col min="4094" max="4094" width="5" style="85" bestFit="1" customWidth="1"/>
    <col min="4095" max="4095" width="8" style="85" bestFit="1" customWidth="1"/>
    <col min="4096" max="4096" width="11.875" style="85" bestFit="1" customWidth="1"/>
    <col min="4097" max="4325" width="9" style="85"/>
    <col min="4326" max="4326" width="3.875" style="85" bestFit="1" customWidth="1"/>
    <col min="4327" max="4327" width="16" style="85" bestFit="1" customWidth="1"/>
    <col min="4328" max="4328" width="16.625" style="85" bestFit="1" customWidth="1"/>
    <col min="4329" max="4329" width="13.5" style="85" bestFit="1" customWidth="1"/>
    <col min="4330" max="4331" width="10.875" style="85" bestFit="1" customWidth="1"/>
    <col min="4332" max="4332" width="6.25" style="85" bestFit="1" customWidth="1"/>
    <col min="4333" max="4333" width="8.875" style="85" bestFit="1" customWidth="1"/>
    <col min="4334" max="4334" width="13.875" style="85" bestFit="1" customWidth="1"/>
    <col min="4335" max="4335" width="13.25" style="85" bestFit="1" customWidth="1"/>
    <col min="4336" max="4336" width="16" style="85" bestFit="1" customWidth="1"/>
    <col min="4337" max="4337" width="11.625" style="85" bestFit="1" customWidth="1"/>
    <col min="4338" max="4338" width="16.875" style="85" customWidth="1"/>
    <col min="4339" max="4339" width="13.25" style="85" customWidth="1"/>
    <col min="4340" max="4340" width="18.375" style="85" bestFit="1" customWidth="1"/>
    <col min="4341" max="4341" width="15" style="85" bestFit="1" customWidth="1"/>
    <col min="4342" max="4342" width="14.75" style="85" bestFit="1" customWidth="1"/>
    <col min="4343" max="4343" width="14.625" style="85" bestFit="1" customWidth="1"/>
    <col min="4344" max="4344" width="13.75" style="85" bestFit="1" customWidth="1"/>
    <col min="4345" max="4345" width="14.25" style="85" bestFit="1" customWidth="1"/>
    <col min="4346" max="4346" width="15.125" style="85" customWidth="1"/>
    <col min="4347" max="4347" width="20.5" style="85" bestFit="1" customWidth="1"/>
    <col min="4348" max="4348" width="27.875" style="85" bestFit="1" customWidth="1"/>
    <col min="4349" max="4349" width="6.875" style="85" bestFit="1" customWidth="1"/>
    <col min="4350" max="4350" width="5" style="85" bestFit="1" customWidth="1"/>
    <col min="4351" max="4351" width="8" style="85" bestFit="1" customWidth="1"/>
    <col min="4352" max="4352" width="11.875" style="85" bestFit="1" customWidth="1"/>
    <col min="4353" max="4581" width="9" style="85"/>
    <col min="4582" max="4582" width="3.875" style="85" bestFit="1" customWidth="1"/>
    <col min="4583" max="4583" width="16" style="85" bestFit="1" customWidth="1"/>
    <col min="4584" max="4584" width="16.625" style="85" bestFit="1" customWidth="1"/>
    <col min="4585" max="4585" width="13.5" style="85" bestFit="1" customWidth="1"/>
    <col min="4586" max="4587" width="10.875" style="85" bestFit="1" customWidth="1"/>
    <col min="4588" max="4588" width="6.25" style="85" bestFit="1" customWidth="1"/>
    <col min="4589" max="4589" width="8.875" style="85" bestFit="1" customWidth="1"/>
    <col min="4590" max="4590" width="13.875" style="85" bestFit="1" customWidth="1"/>
    <col min="4591" max="4591" width="13.25" style="85" bestFit="1" customWidth="1"/>
    <col min="4592" max="4592" width="16" style="85" bestFit="1" customWidth="1"/>
    <col min="4593" max="4593" width="11.625" style="85" bestFit="1" customWidth="1"/>
    <col min="4594" max="4594" width="16.875" style="85" customWidth="1"/>
    <col min="4595" max="4595" width="13.25" style="85" customWidth="1"/>
    <col min="4596" max="4596" width="18.375" style="85" bestFit="1" customWidth="1"/>
    <col min="4597" max="4597" width="15" style="85" bestFit="1" customWidth="1"/>
    <col min="4598" max="4598" width="14.75" style="85" bestFit="1" customWidth="1"/>
    <col min="4599" max="4599" width="14.625" style="85" bestFit="1" customWidth="1"/>
    <col min="4600" max="4600" width="13.75" style="85" bestFit="1" customWidth="1"/>
    <col min="4601" max="4601" width="14.25" style="85" bestFit="1" customWidth="1"/>
    <col min="4602" max="4602" width="15.125" style="85" customWidth="1"/>
    <col min="4603" max="4603" width="20.5" style="85" bestFit="1" customWidth="1"/>
    <col min="4604" max="4604" width="27.875" style="85" bestFit="1" customWidth="1"/>
    <col min="4605" max="4605" width="6.875" style="85" bestFit="1" customWidth="1"/>
    <col min="4606" max="4606" width="5" style="85" bestFit="1" customWidth="1"/>
    <col min="4607" max="4607" width="8" style="85" bestFit="1" customWidth="1"/>
    <col min="4608" max="4608" width="11.875" style="85" bestFit="1" customWidth="1"/>
    <col min="4609" max="4837" width="9" style="85"/>
    <col min="4838" max="4838" width="3.875" style="85" bestFit="1" customWidth="1"/>
    <col min="4839" max="4839" width="16" style="85" bestFit="1" customWidth="1"/>
    <col min="4840" max="4840" width="16.625" style="85" bestFit="1" customWidth="1"/>
    <col min="4841" max="4841" width="13.5" style="85" bestFit="1" customWidth="1"/>
    <col min="4842" max="4843" width="10.875" style="85" bestFit="1" customWidth="1"/>
    <col min="4844" max="4844" width="6.25" style="85" bestFit="1" customWidth="1"/>
    <col min="4845" max="4845" width="8.875" style="85" bestFit="1" customWidth="1"/>
    <col min="4846" max="4846" width="13.875" style="85" bestFit="1" customWidth="1"/>
    <col min="4847" max="4847" width="13.25" style="85" bestFit="1" customWidth="1"/>
    <col min="4848" max="4848" width="16" style="85" bestFit="1" customWidth="1"/>
    <col min="4849" max="4849" width="11.625" style="85" bestFit="1" customWidth="1"/>
    <col min="4850" max="4850" width="16.875" style="85" customWidth="1"/>
    <col min="4851" max="4851" width="13.25" style="85" customWidth="1"/>
    <col min="4852" max="4852" width="18.375" style="85" bestFit="1" customWidth="1"/>
    <col min="4853" max="4853" width="15" style="85" bestFit="1" customWidth="1"/>
    <col min="4854" max="4854" width="14.75" style="85" bestFit="1" customWidth="1"/>
    <col min="4855" max="4855" width="14.625" style="85" bestFit="1" customWidth="1"/>
    <col min="4856" max="4856" width="13.75" style="85" bestFit="1" customWidth="1"/>
    <col min="4857" max="4857" width="14.25" style="85" bestFit="1" customWidth="1"/>
    <col min="4858" max="4858" width="15.125" style="85" customWidth="1"/>
    <col min="4859" max="4859" width="20.5" style="85" bestFit="1" customWidth="1"/>
    <col min="4860" max="4860" width="27.875" style="85" bestFit="1" customWidth="1"/>
    <col min="4861" max="4861" width="6.875" style="85" bestFit="1" customWidth="1"/>
    <col min="4862" max="4862" width="5" style="85" bestFit="1" customWidth="1"/>
    <col min="4863" max="4863" width="8" style="85" bestFit="1" customWidth="1"/>
    <col min="4864" max="4864" width="11.875" style="85" bestFit="1" customWidth="1"/>
    <col min="4865" max="5093" width="9" style="85"/>
    <col min="5094" max="5094" width="3.875" style="85" bestFit="1" customWidth="1"/>
    <col min="5095" max="5095" width="16" style="85" bestFit="1" customWidth="1"/>
    <col min="5096" max="5096" width="16.625" style="85" bestFit="1" customWidth="1"/>
    <col min="5097" max="5097" width="13.5" style="85" bestFit="1" customWidth="1"/>
    <col min="5098" max="5099" width="10.875" style="85" bestFit="1" customWidth="1"/>
    <col min="5100" max="5100" width="6.25" style="85" bestFit="1" customWidth="1"/>
    <col min="5101" max="5101" width="8.875" style="85" bestFit="1" customWidth="1"/>
    <col min="5102" max="5102" width="13.875" style="85" bestFit="1" customWidth="1"/>
    <col min="5103" max="5103" width="13.25" style="85" bestFit="1" customWidth="1"/>
    <col min="5104" max="5104" width="16" style="85" bestFit="1" customWidth="1"/>
    <col min="5105" max="5105" width="11.625" style="85" bestFit="1" customWidth="1"/>
    <col min="5106" max="5106" width="16.875" style="85" customWidth="1"/>
    <col min="5107" max="5107" width="13.25" style="85" customWidth="1"/>
    <col min="5108" max="5108" width="18.375" style="85" bestFit="1" customWidth="1"/>
    <col min="5109" max="5109" width="15" style="85" bestFit="1" customWidth="1"/>
    <col min="5110" max="5110" width="14.75" style="85" bestFit="1" customWidth="1"/>
    <col min="5111" max="5111" width="14.625" style="85" bestFit="1" customWidth="1"/>
    <col min="5112" max="5112" width="13.75" style="85" bestFit="1" customWidth="1"/>
    <col min="5113" max="5113" width="14.25" style="85" bestFit="1" customWidth="1"/>
    <col min="5114" max="5114" width="15.125" style="85" customWidth="1"/>
    <col min="5115" max="5115" width="20.5" style="85" bestFit="1" customWidth="1"/>
    <col min="5116" max="5116" width="27.875" style="85" bestFit="1" customWidth="1"/>
    <col min="5117" max="5117" width="6.875" style="85" bestFit="1" customWidth="1"/>
    <col min="5118" max="5118" width="5" style="85" bestFit="1" customWidth="1"/>
    <col min="5119" max="5119" width="8" style="85" bestFit="1" customWidth="1"/>
    <col min="5120" max="5120" width="11.875" style="85" bestFit="1" customWidth="1"/>
    <col min="5121" max="5349" width="9" style="85"/>
    <col min="5350" max="5350" width="3.875" style="85" bestFit="1" customWidth="1"/>
    <col min="5351" max="5351" width="16" style="85" bestFit="1" customWidth="1"/>
    <col min="5352" max="5352" width="16.625" style="85" bestFit="1" customWidth="1"/>
    <col min="5353" max="5353" width="13.5" style="85" bestFit="1" customWidth="1"/>
    <col min="5354" max="5355" width="10.875" style="85" bestFit="1" customWidth="1"/>
    <col min="5356" max="5356" width="6.25" style="85" bestFit="1" customWidth="1"/>
    <col min="5357" max="5357" width="8.875" style="85" bestFit="1" customWidth="1"/>
    <col min="5358" max="5358" width="13.875" style="85" bestFit="1" customWidth="1"/>
    <col min="5359" max="5359" width="13.25" style="85" bestFit="1" customWidth="1"/>
    <col min="5360" max="5360" width="16" style="85" bestFit="1" customWidth="1"/>
    <col min="5361" max="5361" width="11.625" style="85" bestFit="1" customWidth="1"/>
    <col min="5362" max="5362" width="16.875" style="85" customWidth="1"/>
    <col min="5363" max="5363" width="13.25" style="85" customWidth="1"/>
    <col min="5364" max="5364" width="18.375" style="85" bestFit="1" customWidth="1"/>
    <col min="5365" max="5365" width="15" style="85" bestFit="1" customWidth="1"/>
    <col min="5366" max="5366" width="14.75" style="85" bestFit="1" customWidth="1"/>
    <col min="5367" max="5367" width="14.625" style="85" bestFit="1" customWidth="1"/>
    <col min="5368" max="5368" width="13.75" style="85" bestFit="1" customWidth="1"/>
    <col min="5369" max="5369" width="14.25" style="85" bestFit="1" customWidth="1"/>
    <col min="5370" max="5370" width="15.125" style="85" customWidth="1"/>
    <col min="5371" max="5371" width="20.5" style="85" bestFit="1" customWidth="1"/>
    <col min="5372" max="5372" width="27.875" style="85" bestFit="1" customWidth="1"/>
    <col min="5373" max="5373" width="6.875" style="85" bestFit="1" customWidth="1"/>
    <col min="5374" max="5374" width="5" style="85" bestFit="1" customWidth="1"/>
    <col min="5375" max="5375" width="8" style="85" bestFit="1" customWidth="1"/>
    <col min="5376" max="5376" width="11.875" style="85" bestFit="1" customWidth="1"/>
    <col min="5377" max="5605" width="9" style="85"/>
    <col min="5606" max="5606" width="3.875" style="85" bestFit="1" customWidth="1"/>
    <col min="5607" max="5607" width="16" style="85" bestFit="1" customWidth="1"/>
    <col min="5608" max="5608" width="16.625" style="85" bestFit="1" customWidth="1"/>
    <col min="5609" max="5609" width="13.5" style="85" bestFit="1" customWidth="1"/>
    <col min="5610" max="5611" width="10.875" style="85" bestFit="1" customWidth="1"/>
    <col min="5612" max="5612" width="6.25" style="85" bestFit="1" customWidth="1"/>
    <col min="5613" max="5613" width="8.875" style="85" bestFit="1" customWidth="1"/>
    <col min="5614" max="5614" width="13.875" style="85" bestFit="1" customWidth="1"/>
    <col min="5615" max="5615" width="13.25" style="85" bestFit="1" customWidth="1"/>
    <col min="5616" max="5616" width="16" style="85" bestFit="1" customWidth="1"/>
    <col min="5617" max="5617" width="11.625" style="85" bestFit="1" customWidth="1"/>
    <col min="5618" max="5618" width="16.875" style="85" customWidth="1"/>
    <col min="5619" max="5619" width="13.25" style="85" customWidth="1"/>
    <col min="5620" max="5620" width="18.375" style="85" bestFit="1" customWidth="1"/>
    <col min="5621" max="5621" width="15" style="85" bestFit="1" customWidth="1"/>
    <col min="5622" max="5622" width="14.75" style="85" bestFit="1" customWidth="1"/>
    <col min="5623" max="5623" width="14.625" style="85" bestFit="1" customWidth="1"/>
    <col min="5624" max="5624" width="13.75" style="85" bestFit="1" customWidth="1"/>
    <col min="5625" max="5625" width="14.25" style="85" bestFit="1" customWidth="1"/>
    <col min="5626" max="5626" width="15.125" style="85" customWidth="1"/>
    <col min="5627" max="5627" width="20.5" style="85" bestFit="1" customWidth="1"/>
    <col min="5628" max="5628" width="27.875" style="85" bestFit="1" customWidth="1"/>
    <col min="5629" max="5629" width="6.875" style="85" bestFit="1" customWidth="1"/>
    <col min="5630" max="5630" width="5" style="85" bestFit="1" customWidth="1"/>
    <col min="5631" max="5631" width="8" style="85" bestFit="1" customWidth="1"/>
    <col min="5632" max="5632" width="11.875" style="85" bestFit="1" customWidth="1"/>
    <col min="5633" max="5861" width="9" style="85"/>
    <col min="5862" max="5862" width="3.875" style="85" bestFit="1" customWidth="1"/>
    <col min="5863" max="5863" width="16" style="85" bestFit="1" customWidth="1"/>
    <col min="5864" max="5864" width="16.625" style="85" bestFit="1" customWidth="1"/>
    <col min="5865" max="5865" width="13.5" style="85" bestFit="1" customWidth="1"/>
    <col min="5866" max="5867" width="10.875" style="85" bestFit="1" customWidth="1"/>
    <col min="5868" max="5868" width="6.25" style="85" bestFit="1" customWidth="1"/>
    <col min="5869" max="5869" width="8.875" style="85" bestFit="1" customWidth="1"/>
    <col min="5870" max="5870" width="13.875" style="85" bestFit="1" customWidth="1"/>
    <col min="5871" max="5871" width="13.25" style="85" bestFit="1" customWidth="1"/>
    <col min="5872" max="5872" width="16" style="85" bestFit="1" customWidth="1"/>
    <col min="5873" max="5873" width="11.625" style="85" bestFit="1" customWidth="1"/>
    <col min="5874" max="5874" width="16.875" style="85" customWidth="1"/>
    <col min="5875" max="5875" width="13.25" style="85" customWidth="1"/>
    <col min="5876" max="5876" width="18.375" style="85" bestFit="1" customWidth="1"/>
    <col min="5877" max="5877" width="15" style="85" bestFit="1" customWidth="1"/>
    <col min="5878" max="5878" width="14.75" style="85" bestFit="1" customWidth="1"/>
    <col min="5879" max="5879" width="14.625" style="85" bestFit="1" customWidth="1"/>
    <col min="5880" max="5880" width="13.75" style="85" bestFit="1" customWidth="1"/>
    <col min="5881" max="5881" width="14.25" style="85" bestFit="1" customWidth="1"/>
    <col min="5882" max="5882" width="15.125" style="85" customWidth="1"/>
    <col min="5883" max="5883" width="20.5" style="85" bestFit="1" customWidth="1"/>
    <col min="5884" max="5884" width="27.875" style="85" bestFit="1" customWidth="1"/>
    <col min="5885" max="5885" width="6.875" style="85" bestFit="1" customWidth="1"/>
    <col min="5886" max="5886" width="5" style="85" bestFit="1" customWidth="1"/>
    <col min="5887" max="5887" width="8" style="85" bestFit="1" customWidth="1"/>
    <col min="5888" max="5888" width="11.875" style="85" bestFit="1" customWidth="1"/>
    <col min="5889" max="6117" width="9" style="85"/>
    <col min="6118" max="6118" width="3.875" style="85" bestFit="1" customWidth="1"/>
    <col min="6119" max="6119" width="16" style="85" bestFit="1" customWidth="1"/>
    <col min="6120" max="6120" width="16.625" style="85" bestFit="1" customWidth="1"/>
    <col min="6121" max="6121" width="13.5" style="85" bestFit="1" customWidth="1"/>
    <col min="6122" max="6123" width="10.875" style="85" bestFit="1" customWidth="1"/>
    <col min="6124" max="6124" width="6.25" style="85" bestFit="1" customWidth="1"/>
    <col min="6125" max="6125" width="8.875" style="85" bestFit="1" customWidth="1"/>
    <col min="6126" max="6126" width="13.875" style="85" bestFit="1" customWidth="1"/>
    <col min="6127" max="6127" width="13.25" style="85" bestFit="1" customWidth="1"/>
    <col min="6128" max="6128" width="16" style="85" bestFit="1" customWidth="1"/>
    <col min="6129" max="6129" width="11.625" style="85" bestFit="1" customWidth="1"/>
    <col min="6130" max="6130" width="16.875" style="85" customWidth="1"/>
    <col min="6131" max="6131" width="13.25" style="85" customWidth="1"/>
    <col min="6132" max="6132" width="18.375" style="85" bestFit="1" customWidth="1"/>
    <col min="6133" max="6133" width="15" style="85" bestFit="1" customWidth="1"/>
    <col min="6134" max="6134" width="14.75" style="85" bestFit="1" customWidth="1"/>
    <col min="6135" max="6135" width="14.625" style="85" bestFit="1" customWidth="1"/>
    <col min="6136" max="6136" width="13.75" style="85" bestFit="1" customWidth="1"/>
    <col min="6137" max="6137" width="14.25" style="85" bestFit="1" customWidth="1"/>
    <col min="6138" max="6138" width="15.125" style="85" customWidth="1"/>
    <col min="6139" max="6139" width="20.5" style="85" bestFit="1" customWidth="1"/>
    <col min="6140" max="6140" width="27.875" style="85" bestFit="1" customWidth="1"/>
    <col min="6141" max="6141" width="6.875" style="85" bestFit="1" customWidth="1"/>
    <col min="6142" max="6142" width="5" style="85" bestFit="1" customWidth="1"/>
    <col min="6143" max="6143" width="8" style="85" bestFit="1" customWidth="1"/>
    <col min="6144" max="6144" width="11.875" style="85" bestFit="1" customWidth="1"/>
    <col min="6145" max="6373" width="9" style="85"/>
    <col min="6374" max="6374" width="3.875" style="85" bestFit="1" customWidth="1"/>
    <col min="6375" max="6375" width="16" style="85" bestFit="1" customWidth="1"/>
    <col min="6376" max="6376" width="16.625" style="85" bestFit="1" customWidth="1"/>
    <col min="6377" max="6377" width="13.5" style="85" bestFit="1" customWidth="1"/>
    <col min="6378" max="6379" width="10.875" style="85" bestFit="1" customWidth="1"/>
    <col min="6380" max="6380" width="6.25" style="85" bestFit="1" customWidth="1"/>
    <col min="6381" max="6381" width="8.875" style="85" bestFit="1" customWidth="1"/>
    <col min="6382" max="6382" width="13.875" style="85" bestFit="1" customWidth="1"/>
    <col min="6383" max="6383" width="13.25" style="85" bestFit="1" customWidth="1"/>
    <col min="6384" max="6384" width="16" style="85" bestFit="1" customWidth="1"/>
    <col min="6385" max="6385" width="11.625" style="85" bestFit="1" customWidth="1"/>
    <col min="6386" max="6386" width="16.875" style="85" customWidth="1"/>
    <col min="6387" max="6387" width="13.25" style="85" customWidth="1"/>
    <col min="6388" max="6388" width="18.375" style="85" bestFit="1" customWidth="1"/>
    <col min="6389" max="6389" width="15" style="85" bestFit="1" customWidth="1"/>
    <col min="6390" max="6390" width="14.75" style="85" bestFit="1" customWidth="1"/>
    <col min="6391" max="6391" width="14.625" style="85" bestFit="1" customWidth="1"/>
    <col min="6392" max="6392" width="13.75" style="85" bestFit="1" customWidth="1"/>
    <col min="6393" max="6393" width="14.25" style="85" bestFit="1" customWidth="1"/>
    <col min="6394" max="6394" width="15.125" style="85" customWidth="1"/>
    <col min="6395" max="6395" width="20.5" style="85" bestFit="1" customWidth="1"/>
    <col min="6396" max="6396" width="27.875" style="85" bestFit="1" customWidth="1"/>
    <col min="6397" max="6397" width="6.875" style="85" bestFit="1" customWidth="1"/>
    <col min="6398" max="6398" width="5" style="85" bestFit="1" customWidth="1"/>
    <col min="6399" max="6399" width="8" style="85" bestFit="1" customWidth="1"/>
    <col min="6400" max="6400" width="11.875" style="85" bestFit="1" customWidth="1"/>
    <col min="6401" max="6629" width="9" style="85"/>
    <col min="6630" max="6630" width="3.875" style="85" bestFit="1" customWidth="1"/>
    <col min="6631" max="6631" width="16" style="85" bestFit="1" customWidth="1"/>
    <col min="6632" max="6632" width="16.625" style="85" bestFit="1" customWidth="1"/>
    <col min="6633" max="6633" width="13.5" style="85" bestFit="1" customWidth="1"/>
    <col min="6634" max="6635" width="10.875" style="85" bestFit="1" customWidth="1"/>
    <col min="6636" max="6636" width="6.25" style="85" bestFit="1" customWidth="1"/>
    <col min="6637" max="6637" width="8.875" style="85" bestFit="1" customWidth="1"/>
    <col min="6638" max="6638" width="13.875" style="85" bestFit="1" customWidth="1"/>
    <col min="6639" max="6639" width="13.25" style="85" bestFit="1" customWidth="1"/>
    <col min="6640" max="6640" width="16" style="85" bestFit="1" customWidth="1"/>
    <col min="6641" max="6641" width="11.625" style="85" bestFit="1" customWidth="1"/>
    <col min="6642" max="6642" width="16.875" style="85" customWidth="1"/>
    <col min="6643" max="6643" width="13.25" style="85" customWidth="1"/>
    <col min="6644" max="6644" width="18.375" style="85" bestFit="1" customWidth="1"/>
    <col min="6645" max="6645" width="15" style="85" bestFit="1" customWidth="1"/>
    <col min="6646" max="6646" width="14.75" style="85" bestFit="1" customWidth="1"/>
    <col min="6647" max="6647" width="14.625" style="85" bestFit="1" customWidth="1"/>
    <col min="6648" max="6648" width="13.75" style="85" bestFit="1" customWidth="1"/>
    <col min="6649" max="6649" width="14.25" style="85" bestFit="1" customWidth="1"/>
    <col min="6650" max="6650" width="15.125" style="85" customWidth="1"/>
    <col min="6651" max="6651" width="20.5" style="85" bestFit="1" customWidth="1"/>
    <col min="6652" max="6652" width="27.875" style="85" bestFit="1" customWidth="1"/>
    <col min="6653" max="6653" width="6.875" style="85" bestFit="1" customWidth="1"/>
    <col min="6654" max="6654" width="5" style="85" bestFit="1" customWidth="1"/>
    <col min="6655" max="6655" width="8" style="85" bestFit="1" customWidth="1"/>
    <col min="6656" max="6656" width="11.875" style="85" bestFit="1" customWidth="1"/>
    <col min="6657" max="6885" width="9" style="85"/>
    <col min="6886" max="6886" width="3.875" style="85" bestFit="1" customWidth="1"/>
    <col min="6887" max="6887" width="16" style="85" bestFit="1" customWidth="1"/>
    <col min="6888" max="6888" width="16.625" style="85" bestFit="1" customWidth="1"/>
    <col min="6889" max="6889" width="13.5" style="85" bestFit="1" customWidth="1"/>
    <col min="6890" max="6891" width="10.875" style="85" bestFit="1" customWidth="1"/>
    <col min="6892" max="6892" width="6.25" style="85" bestFit="1" customWidth="1"/>
    <col min="6893" max="6893" width="8.875" style="85" bestFit="1" customWidth="1"/>
    <col min="6894" max="6894" width="13.875" style="85" bestFit="1" customWidth="1"/>
    <col min="6895" max="6895" width="13.25" style="85" bestFit="1" customWidth="1"/>
    <col min="6896" max="6896" width="16" style="85" bestFit="1" customWidth="1"/>
    <col min="6897" max="6897" width="11.625" style="85" bestFit="1" customWidth="1"/>
    <col min="6898" max="6898" width="16.875" style="85" customWidth="1"/>
    <col min="6899" max="6899" width="13.25" style="85" customWidth="1"/>
    <col min="6900" max="6900" width="18.375" style="85" bestFit="1" customWidth="1"/>
    <col min="6901" max="6901" width="15" style="85" bestFit="1" customWidth="1"/>
    <col min="6902" max="6902" width="14.75" style="85" bestFit="1" customWidth="1"/>
    <col min="6903" max="6903" width="14.625" style="85" bestFit="1" customWidth="1"/>
    <col min="6904" max="6904" width="13.75" style="85" bestFit="1" customWidth="1"/>
    <col min="6905" max="6905" width="14.25" style="85" bestFit="1" customWidth="1"/>
    <col min="6906" max="6906" width="15.125" style="85" customWidth="1"/>
    <col min="6907" max="6907" width="20.5" style="85" bestFit="1" customWidth="1"/>
    <col min="6908" max="6908" width="27.875" style="85" bestFit="1" customWidth="1"/>
    <col min="6909" max="6909" width="6.875" style="85" bestFit="1" customWidth="1"/>
    <col min="6910" max="6910" width="5" style="85" bestFit="1" customWidth="1"/>
    <col min="6911" max="6911" width="8" style="85" bestFit="1" customWidth="1"/>
    <col min="6912" max="6912" width="11.875" style="85" bestFit="1" customWidth="1"/>
    <col min="6913" max="7141" width="9" style="85"/>
    <col min="7142" max="7142" width="3.875" style="85" bestFit="1" customWidth="1"/>
    <col min="7143" max="7143" width="16" style="85" bestFit="1" customWidth="1"/>
    <col min="7144" max="7144" width="16.625" style="85" bestFit="1" customWidth="1"/>
    <col min="7145" max="7145" width="13.5" style="85" bestFit="1" customWidth="1"/>
    <col min="7146" max="7147" width="10.875" style="85" bestFit="1" customWidth="1"/>
    <col min="7148" max="7148" width="6.25" style="85" bestFit="1" customWidth="1"/>
    <col min="7149" max="7149" width="8.875" style="85" bestFit="1" customWidth="1"/>
    <col min="7150" max="7150" width="13.875" style="85" bestFit="1" customWidth="1"/>
    <col min="7151" max="7151" width="13.25" style="85" bestFit="1" customWidth="1"/>
    <col min="7152" max="7152" width="16" style="85" bestFit="1" customWidth="1"/>
    <col min="7153" max="7153" width="11.625" style="85" bestFit="1" customWidth="1"/>
    <col min="7154" max="7154" width="16.875" style="85" customWidth="1"/>
    <col min="7155" max="7155" width="13.25" style="85" customWidth="1"/>
    <col min="7156" max="7156" width="18.375" style="85" bestFit="1" customWidth="1"/>
    <col min="7157" max="7157" width="15" style="85" bestFit="1" customWidth="1"/>
    <col min="7158" max="7158" width="14.75" style="85" bestFit="1" customWidth="1"/>
    <col min="7159" max="7159" width="14.625" style="85" bestFit="1" customWidth="1"/>
    <col min="7160" max="7160" width="13.75" style="85" bestFit="1" customWidth="1"/>
    <col min="7161" max="7161" width="14.25" style="85" bestFit="1" customWidth="1"/>
    <col min="7162" max="7162" width="15.125" style="85" customWidth="1"/>
    <col min="7163" max="7163" width="20.5" style="85" bestFit="1" customWidth="1"/>
    <col min="7164" max="7164" width="27.875" style="85" bestFit="1" customWidth="1"/>
    <col min="7165" max="7165" width="6.875" style="85" bestFit="1" customWidth="1"/>
    <col min="7166" max="7166" width="5" style="85" bestFit="1" customWidth="1"/>
    <col min="7167" max="7167" width="8" style="85" bestFit="1" customWidth="1"/>
    <col min="7168" max="7168" width="11.875" style="85" bestFit="1" customWidth="1"/>
    <col min="7169" max="7397" width="9" style="85"/>
    <col min="7398" max="7398" width="3.875" style="85" bestFit="1" customWidth="1"/>
    <col min="7399" max="7399" width="16" style="85" bestFit="1" customWidth="1"/>
    <col min="7400" max="7400" width="16.625" style="85" bestFit="1" customWidth="1"/>
    <col min="7401" max="7401" width="13.5" style="85" bestFit="1" customWidth="1"/>
    <col min="7402" max="7403" width="10.875" style="85" bestFit="1" customWidth="1"/>
    <col min="7404" max="7404" width="6.25" style="85" bestFit="1" customWidth="1"/>
    <col min="7405" max="7405" width="8.875" style="85" bestFit="1" customWidth="1"/>
    <col min="7406" max="7406" width="13.875" style="85" bestFit="1" customWidth="1"/>
    <col min="7407" max="7407" width="13.25" style="85" bestFit="1" customWidth="1"/>
    <col min="7408" max="7408" width="16" style="85" bestFit="1" customWidth="1"/>
    <col min="7409" max="7409" width="11.625" style="85" bestFit="1" customWidth="1"/>
    <col min="7410" max="7410" width="16.875" style="85" customWidth="1"/>
    <col min="7411" max="7411" width="13.25" style="85" customWidth="1"/>
    <col min="7412" max="7412" width="18.375" style="85" bestFit="1" customWidth="1"/>
    <col min="7413" max="7413" width="15" style="85" bestFit="1" customWidth="1"/>
    <col min="7414" max="7414" width="14.75" style="85" bestFit="1" customWidth="1"/>
    <col min="7415" max="7415" width="14.625" style="85" bestFit="1" customWidth="1"/>
    <col min="7416" max="7416" width="13.75" style="85" bestFit="1" customWidth="1"/>
    <col min="7417" max="7417" width="14.25" style="85" bestFit="1" customWidth="1"/>
    <col min="7418" max="7418" width="15.125" style="85" customWidth="1"/>
    <col min="7419" max="7419" width="20.5" style="85" bestFit="1" customWidth="1"/>
    <col min="7420" max="7420" width="27.875" style="85" bestFit="1" customWidth="1"/>
    <col min="7421" max="7421" width="6.875" style="85" bestFit="1" customWidth="1"/>
    <col min="7422" max="7422" width="5" style="85" bestFit="1" customWidth="1"/>
    <col min="7423" max="7423" width="8" style="85" bestFit="1" customWidth="1"/>
    <col min="7424" max="7424" width="11.875" style="85" bestFit="1" customWidth="1"/>
    <col min="7425" max="7653" width="9" style="85"/>
    <col min="7654" max="7654" width="3.875" style="85" bestFit="1" customWidth="1"/>
    <col min="7655" max="7655" width="16" style="85" bestFit="1" customWidth="1"/>
    <col min="7656" max="7656" width="16.625" style="85" bestFit="1" customWidth="1"/>
    <col min="7657" max="7657" width="13.5" style="85" bestFit="1" customWidth="1"/>
    <col min="7658" max="7659" width="10.875" style="85" bestFit="1" customWidth="1"/>
    <col min="7660" max="7660" width="6.25" style="85" bestFit="1" customWidth="1"/>
    <col min="7661" max="7661" width="8.875" style="85" bestFit="1" customWidth="1"/>
    <col min="7662" max="7662" width="13.875" style="85" bestFit="1" customWidth="1"/>
    <col min="7663" max="7663" width="13.25" style="85" bestFit="1" customWidth="1"/>
    <col min="7664" max="7664" width="16" style="85" bestFit="1" customWidth="1"/>
    <col min="7665" max="7665" width="11.625" style="85" bestFit="1" customWidth="1"/>
    <col min="7666" max="7666" width="16.875" style="85" customWidth="1"/>
    <col min="7667" max="7667" width="13.25" style="85" customWidth="1"/>
    <col min="7668" max="7668" width="18.375" style="85" bestFit="1" customWidth="1"/>
    <col min="7669" max="7669" width="15" style="85" bestFit="1" customWidth="1"/>
    <col min="7670" max="7670" width="14.75" style="85" bestFit="1" customWidth="1"/>
    <col min="7671" max="7671" width="14.625" style="85" bestFit="1" customWidth="1"/>
    <col min="7672" max="7672" width="13.75" style="85" bestFit="1" customWidth="1"/>
    <col min="7673" max="7673" width="14.25" style="85" bestFit="1" customWidth="1"/>
    <col min="7674" max="7674" width="15.125" style="85" customWidth="1"/>
    <col min="7675" max="7675" width="20.5" style="85" bestFit="1" customWidth="1"/>
    <col min="7676" max="7676" width="27.875" style="85" bestFit="1" customWidth="1"/>
    <col min="7677" max="7677" width="6.875" style="85" bestFit="1" customWidth="1"/>
    <col min="7678" max="7678" width="5" style="85" bestFit="1" customWidth="1"/>
    <col min="7679" max="7679" width="8" style="85" bestFit="1" customWidth="1"/>
    <col min="7680" max="7680" width="11.875" style="85" bestFit="1" customWidth="1"/>
    <col min="7681" max="7909" width="9" style="85"/>
    <col min="7910" max="7910" width="3.875" style="85" bestFit="1" customWidth="1"/>
    <col min="7911" max="7911" width="16" style="85" bestFit="1" customWidth="1"/>
    <col min="7912" max="7912" width="16.625" style="85" bestFit="1" customWidth="1"/>
    <col min="7913" max="7913" width="13.5" style="85" bestFit="1" customWidth="1"/>
    <col min="7914" max="7915" width="10.875" style="85" bestFit="1" customWidth="1"/>
    <col min="7916" max="7916" width="6.25" style="85" bestFit="1" customWidth="1"/>
    <col min="7917" max="7917" width="8.875" style="85" bestFit="1" customWidth="1"/>
    <col min="7918" max="7918" width="13.875" style="85" bestFit="1" customWidth="1"/>
    <col min="7919" max="7919" width="13.25" style="85" bestFit="1" customWidth="1"/>
    <col min="7920" max="7920" width="16" style="85" bestFit="1" customWidth="1"/>
    <col min="7921" max="7921" width="11.625" style="85" bestFit="1" customWidth="1"/>
    <col min="7922" max="7922" width="16.875" style="85" customWidth="1"/>
    <col min="7923" max="7923" width="13.25" style="85" customWidth="1"/>
    <col min="7924" max="7924" width="18.375" style="85" bestFit="1" customWidth="1"/>
    <col min="7925" max="7925" width="15" style="85" bestFit="1" customWidth="1"/>
    <col min="7926" max="7926" width="14.75" style="85" bestFit="1" customWidth="1"/>
    <col min="7927" max="7927" width="14.625" style="85" bestFit="1" customWidth="1"/>
    <col min="7928" max="7928" width="13.75" style="85" bestFit="1" customWidth="1"/>
    <col min="7929" max="7929" width="14.25" style="85" bestFit="1" customWidth="1"/>
    <col min="7930" max="7930" width="15.125" style="85" customWidth="1"/>
    <col min="7931" max="7931" width="20.5" style="85" bestFit="1" customWidth="1"/>
    <col min="7932" max="7932" width="27.875" style="85" bestFit="1" customWidth="1"/>
    <col min="7933" max="7933" width="6.875" style="85" bestFit="1" customWidth="1"/>
    <col min="7934" max="7934" width="5" style="85" bestFit="1" customWidth="1"/>
    <col min="7935" max="7935" width="8" style="85" bestFit="1" customWidth="1"/>
    <col min="7936" max="7936" width="11.875" style="85" bestFit="1" customWidth="1"/>
    <col min="7937" max="8165" width="9" style="85"/>
    <col min="8166" max="8166" width="3.875" style="85" bestFit="1" customWidth="1"/>
    <col min="8167" max="8167" width="16" style="85" bestFit="1" customWidth="1"/>
    <col min="8168" max="8168" width="16.625" style="85" bestFit="1" customWidth="1"/>
    <col min="8169" max="8169" width="13.5" style="85" bestFit="1" customWidth="1"/>
    <col min="8170" max="8171" width="10.875" style="85" bestFit="1" customWidth="1"/>
    <col min="8172" max="8172" width="6.25" style="85" bestFit="1" customWidth="1"/>
    <col min="8173" max="8173" width="8.875" style="85" bestFit="1" customWidth="1"/>
    <col min="8174" max="8174" width="13.875" style="85" bestFit="1" customWidth="1"/>
    <col min="8175" max="8175" width="13.25" style="85" bestFit="1" customWidth="1"/>
    <col min="8176" max="8176" width="16" style="85" bestFit="1" customWidth="1"/>
    <col min="8177" max="8177" width="11.625" style="85" bestFit="1" customWidth="1"/>
    <col min="8178" max="8178" width="16.875" style="85" customWidth="1"/>
    <col min="8179" max="8179" width="13.25" style="85" customWidth="1"/>
    <col min="8180" max="8180" width="18.375" style="85" bestFit="1" customWidth="1"/>
    <col min="8181" max="8181" width="15" style="85" bestFit="1" customWidth="1"/>
    <col min="8182" max="8182" width="14.75" style="85" bestFit="1" customWidth="1"/>
    <col min="8183" max="8183" width="14.625" style="85" bestFit="1" customWidth="1"/>
    <col min="8184" max="8184" width="13.75" style="85" bestFit="1" customWidth="1"/>
    <col min="8185" max="8185" width="14.25" style="85" bestFit="1" customWidth="1"/>
    <col min="8186" max="8186" width="15.125" style="85" customWidth="1"/>
    <col min="8187" max="8187" width="20.5" style="85" bestFit="1" customWidth="1"/>
    <col min="8188" max="8188" width="27.875" style="85" bestFit="1" customWidth="1"/>
    <col min="8189" max="8189" width="6.875" style="85" bestFit="1" customWidth="1"/>
    <col min="8190" max="8190" width="5" style="85" bestFit="1" customWidth="1"/>
    <col min="8191" max="8191" width="8" style="85" bestFit="1" customWidth="1"/>
    <col min="8192" max="8192" width="11.875" style="85" bestFit="1" customWidth="1"/>
    <col min="8193" max="8421" width="9" style="85"/>
    <col min="8422" max="8422" width="3.875" style="85" bestFit="1" customWidth="1"/>
    <col min="8423" max="8423" width="16" style="85" bestFit="1" customWidth="1"/>
    <col min="8424" max="8424" width="16.625" style="85" bestFit="1" customWidth="1"/>
    <col min="8425" max="8425" width="13.5" style="85" bestFit="1" customWidth="1"/>
    <col min="8426" max="8427" width="10.875" style="85" bestFit="1" customWidth="1"/>
    <col min="8428" max="8428" width="6.25" style="85" bestFit="1" customWidth="1"/>
    <col min="8429" max="8429" width="8.875" style="85" bestFit="1" customWidth="1"/>
    <col min="8430" max="8430" width="13.875" style="85" bestFit="1" customWidth="1"/>
    <col min="8431" max="8431" width="13.25" style="85" bestFit="1" customWidth="1"/>
    <col min="8432" max="8432" width="16" style="85" bestFit="1" customWidth="1"/>
    <col min="8433" max="8433" width="11.625" style="85" bestFit="1" customWidth="1"/>
    <col min="8434" max="8434" width="16.875" style="85" customWidth="1"/>
    <col min="8435" max="8435" width="13.25" style="85" customWidth="1"/>
    <col min="8436" max="8436" width="18.375" style="85" bestFit="1" customWidth="1"/>
    <col min="8437" max="8437" width="15" style="85" bestFit="1" customWidth="1"/>
    <col min="8438" max="8438" width="14.75" style="85" bestFit="1" customWidth="1"/>
    <col min="8439" max="8439" width="14.625" style="85" bestFit="1" customWidth="1"/>
    <col min="8440" max="8440" width="13.75" style="85" bestFit="1" customWidth="1"/>
    <col min="8441" max="8441" width="14.25" style="85" bestFit="1" customWidth="1"/>
    <col min="8442" max="8442" width="15.125" style="85" customWidth="1"/>
    <col min="8443" max="8443" width="20.5" style="85" bestFit="1" customWidth="1"/>
    <col min="8444" max="8444" width="27.875" style="85" bestFit="1" customWidth="1"/>
    <col min="8445" max="8445" width="6.875" style="85" bestFit="1" customWidth="1"/>
    <col min="8446" max="8446" width="5" style="85" bestFit="1" customWidth="1"/>
    <col min="8447" max="8447" width="8" style="85" bestFit="1" customWidth="1"/>
    <col min="8448" max="8448" width="11.875" style="85" bestFit="1" customWidth="1"/>
    <col min="8449" max="8677" width="9" style="85"/>
    <col min="8678" max="8678" width="3.875" style="85" bestFit="1" customWidth="1"/>
    <col min="8679" max="8679" width="16" style="85" bestFit="1" customWidth="1"/>
    <col min="8680" max="8680" width="16.625" style="85" bestFit="1" customWidth="1"/>
    <col min="8681" max="8681" width="13.5" style="85" bestFit="1" customWidth="1"/>
    <col min="8682" max="8683" width="10.875" style="85" bestFit="1" customWidth="1"/>
    <col min="8684" max="8684" width="6.25" style="85" bestFit="1" customWidth="1"/>
    <col min="8685" max="8685" width="8.875" style="85" bestFit="1" customWidth="1"/>
    <col min="8686" max="8686" width="13.875" style="85" bestFit="1" customWidth="1"/>
    <col min="8687" max="8687" width="13.25" style="85" bestFit="1" customWidth="1"/>
    <col min="8688" max="8688" width="16" style="85" bestFit="1" customWidth="1"/>
    <col min="8689" max="8689" width="11.625" style="85" bestFit="1" customWidth="1"/>
    <col min="8690" max="8690" width="16.875" style="85" customWidth="1"/>
    <col min="8691" max="8691" width="13.25" style="85" customWidth="1"/>
    <col min="8692" max="8692" width="18.375" style="85" bestFit="1" customWidth="1"/>
    <col min="8693" max="8693" width="15" style="85" bestFit="1" customWidth="1"/>
    <col min="8694" max="8694" width="14.75" style="85" bestFit="1" customWidth="1"/>
    <col min="8695" max="8695" width="14.625" style="85" bestFit="1" customWidth="1"/>
    <col min="8696" max="8696" width="13.75" style="85" bestFit="1" customWidth="1"/>
    <col min="8697" max="8697" width="14.25" style="85" bestFit="1" customWidth="1"/>
    <col min="8698" max="8698" width="15.125" style="85" customWidth="1"/>
    <col min="8699" max="8699" width="20.5" style="85" bestFit="1" customWidth="1"/>
    <col min="8700" max="8700" width="27.875" style="85" bestFit="1" customWidth="1"/>
    <col min="8701" max="8701" width="6.875" style="85" bestFit="1" customWidth="1"/>
    <col min="8702" max="8702" width="5" style="85" bestFit="1" customWidth="1"/>
    <col min="8703" max="8703" width="8" style="85" bestFit="1" customWidth="1"/>
    <col min="8704" max="8704" width="11.875" style="85" bestFit="1" customWidth="1"/>
    <col min="8705" max="8933" width="9" style="85"/>
    <col min="8934" max="8934" width="3.875" style="85" bestFit="1" customWidth="1"/>
    <col min="8935" max="8935" width="16" style="85" bestFit="1" customWidth="1"/>
    <col min="8936" max="8936" width="16.625" style="85" bestFit="1" customWidth="1"/>
    <col min="8937" max="8937" width="13.5" style="85" bestFit="1" customWidth="1"/>
    <col min="8938" max="8939" width="10.875" style="85" bestFit="1" customWidth="1"/>
    <col min="8940" max="8940" width="6.25" style="85" bestFit="1" customWidth="1"/>
    <col min="8941" max="8941" width="8.875" style="85" bestFit="1" customWidth="1"/>
    <col min="8942" max="8942" width="13.875" style="85" bestFit="1" customWidth="1"/>
    <col min="8943" max="8943" width="13.25" style="85" bestFit="1" customWidth="1"/>
    <col min="8944" max="8944" width="16" style="85" bestFit="1" customWidth="1"/>
    <col min="8945" max="8945" width="11.625" style="85" bestFit="1" customWidth="1"/>
    <col min="8946" max="8946" width="16.875" style="85" customWidth="1"/>
    <col min="8947" max="8947" width="13.25" style="85" customWidth="1"/>
    <col min="8948" max="8948" width="18.375" style="85" bestFit="1" customWidth="1"/>
    <col min="8949" max="8949" width="15" style="85" bestFit="1" customWidth="1"/>
    <col min="8950" max="8950" width="14.75" style="85" bestFit="1" customWidth="1"/>
    <col min="8951" max="8951" width="14.625" style="85" bestFit="1" customWidth="1"/>
    <col min="8952" max="8952" width="13.75" style="85" bestFit="1" customWidth="1"/>
    <col min="8953" max="8953" width="14.25" style="85" bestFit="1" customWidth="1"/>
    <col min="8954" max="8954" width="15.125" style="85" customWidth="1"/>
    <col min="8955" max="8955" width="20.5" style="85" bestFit="1" customWidth="1"/>
    <col min="8956" max="8956" width="27.875" style="85" bestFit="1" customWidth="1"/>
    <col min="8957" max="8957" width="6.875" style="85" bestFit="1" customWidth="1"/>
    <col min="8958" max="8958" width="5" style="85" bestFit="1" customWidth="1"/>
    <col min="8959" max="8959" width="8" style="85" bestFit="1" customWidth="1"/>
    <col min="8960" max="8960" width="11.875" style="85" bestFit="1" customWidth="1"/>
    <col min="8961" max="9189" width="9" style="85"/>
    <col min="9190" max="9190" width="3.875" style="85" bestFit="1" customWidth="1"/>
    <col min="9191" max="9191" width="16" style="85" bestFit="1" customWidth="1"/>
    <col min="9192" max="9192" width="16.625" style="85" bestFit="1" customWidth="1"/>
    <col min="9193" max="9193" width="13.5" style="85" bestFit="1" customWidth="1"/>
    <col min="9194" max="9195" width="10.875" style="85" bestFit="1" customWidth="1"/>
    <col min="9196" max="9196" width="6.25" style="85" bestFit="1" customWidth="1"/>
    <col min="9197" max="9197" width="8.875" style="85" bestFit="1" customWidth="1"/>
    <col min="9198" max="9198" width="13.875" style="85" bestFit="1" customWidth="1"/>
    <col min="9199" max="9199" width="13.25" style="85" bestFit="1" customWidth="1"/>
    <col min="9200" max="9200" width="16" style="85" bestFit="1" customWidth="1"/>
    <col min="9201" max="9201" width="11.625" style="85" bestFit="1" customWidth="1"/>
    <col min="9202" max="9202" width="16.875" style="85" customWidth="1"/>
    <col min="9203" max="9203" width="13.25" style="85" customWidth="1"/>
    <col min="9204" max="9204" width="18.375" style="85" bestFit="1" customWidth="1"/>
    <col min="9205" max="9205" width="15" style="85" bestFit="1" customWidth="1"/>
    <col min="9206" max="9206" width="14.75" style="85" bestFit="1" customWidth="1"/>
    <col min="9207" max="9207" width="14.625" style="85" bestFit="1" customWidth="1"/>
    <col min="9208" max="9208" width="13.75" style="85" bestFit="1" customWidth="1"/>
    <col min="9209" max="9209" width="14.25" style="85" bestFit="1" customWidth="1"/>
    <col min="9210" max="9210" width="15.125" style="85" customWidth="1"/>
    <col min="9211" max="9211" width="20.5" style="85" bestFit="1" customWidth="1"/>
    <col min="9212" max="9212" width="27.875" style="85" bestFit="1" customWidth="1"/>
    <col min="9213" max="9213" width="6.875" style="85" bestFit="1" customWidth="1"/>
    <col min="9214" max="9214" width="5" style="85" bestFit="1" customWidth="1"/>
    <col min="9215" max="9215" width="8" style="85" bestFit="1" customWidth="1"/>
    <col min="9216" max="9216" width="11.875" style="85" bestFit="1" customWidth="1"/>
    <col min="9217" max="9445" width="9" style="85"/>
    <col min="9446" max="9446" width="3.875" style="85" bestFit="1" customWidth="1"/>
    <col min="9447" max="9447" width="16" style="85" bestFit="1" customWidth="1"/>
    <col min="9448" max="9448" width="16.625" style="85" bestFit="1" customWidth="1"/>
    <col min="9449" max="9449" width="13.5" style="85" bestFit="1" customWidth="1"/>
    <col min="9450" max="9451" width="10.875" style="85" bestFit="1" customWidth="1"/>
    <col min="9452" max="9452" width="6.25" style="85" bestFit="1" customWidth="1"/>
    <col min="9453" max="9453" width="8.875" style="85" bestFit="1" customWidth="1"/>
    <col min="9454" max="9454" width="13.875" style="85" bestFit="1" customWidth="1"/>
    <col min="9455" max="9455" width="13.25" style="85" bestFit="1" customWidth="1"/>
    <col min="9456" max="9456" width="16" style="85" bestFit="1" customWidth="1"/>
    <col min="9457" max="9457" width="11.625" style="85" bestFit="1" customWidth="1"/>
    <col min="9458" max="9458" width="16.875" style="85" customWidth="1"/>
    <col min="9459" max="9459" width="13.25" style="85" customWidth="1"/>
    <col min="9460" max="9460" width="18.375" style="85" bestFit="1" customWidth="1"/>
    <col min="9461" max="9461" width="15" style="85" bestFit="1" customWidth="1"/>
    <col min="9462" max="9462" width="14.75" style="85" bestFit="1" customWidth="1"/>
    <col min="9463" max="9463" width="14.625" style="85" bestFit="1" customWidth="1"/>
    <col min="9464" max="9464" width="13.75" style="85" bestFit="1" customWidth="1"/>
    <col min="9465" max="9465" width="14.25" style="85" bestFit="1" customWidth="1"/>
    <col min="9466" max="9466" width="15.125" style="85" customWidth="1"/>
    <col min="9467" max="9467" width="20.5" style="85" bestFit="1" customWidth="1"/>
    <col min="9468" max="9468" width="27.875" style="85" bestFit="1" customWidth="1"/>
    <col min="9469" max="9469" width="6.875" style="85" bestFit="1" customWidth="1"/>
    <col min="9470" max="9470" width="5" style="85" bestFit="1" customWidth="1"/>
    <col min="9471" max="9471" width="8" style="85" bestFit="1" customWidth="1"/>
    <col min="9472" max="9472" width="11.875" style="85" bestFit="1" customWidth="1"/>
    <col min="9473" max="9701" width="9" style="85"/>
    <col min="9702" max="9702" width="3.875" style="85" bestFit="1" customWidth="1"/>
    <col min="9703" max="9703" width="16" style="85" bestFit="1" customWidth="1"/>
    <col min="9704" max="9704" width="16.625" style="85" bestFit="1" customWidth="1"/>
    <col min="9705" max="9705" width="13.5" style="85" bestFit="1" customWidth="1"/>
    <col min="9706" max="9707" width="10.875" style="85" bestFit="1" customWidth="1"/>
    <col min="9708" max="9708" width="6.25" style="85" bestFit="1" customWidth="1"/>
    <col min="9709" max="9709" width="8.875" style="85" bestFit="1" customWidth="1"/>
    <col min="9710" max="9710" width="13.875" style="85" bestFit="1" customWidth="1"/>
    <col min="9711" max="9711" width="13.25" style="85" bestFit="1" customWidth="1"/>
    <col min="9712" max="9712" width="16" style="85" bestFit="1" customWidth="1"/>
    <col min="9713" max="9713" width="11.625" style="85" bestFit="1" customWidth="1"/>
    <col min="9714" max="9714" width="16.875" style="85" customWidth="1"/>
    <col min="9715" max="9715" width="13.25" style="85" customWidth="1"/>
    <col min="9716" max="9716" width="18.375" style="85" bestFit="1" customWidth="1"/>
    <col min="9717" max="9717" width="15" style="85" bestFit="1" customWidth="1"/>
    <col min="9718" max="9718" width="14.75" style="85" bestFit="1" customWidth="1"/>
    <col min="9719" max="9719" width="14.625" style="85" bestFit="1" customWidth="1"/>
    <col min="9720" max="9720" width="13.75" style="85" bestFit="1" customWidth="1"/>
    <col min="9721" max="9721" width="14.25" style="85" bestFit="1" customWidth="1"/>
    <col min="9722" max="9722" width="15.125" style="85" customWidth="1"/>
    <col min="9723" max="9723" width="20.5" style="85" bestFit="1" customWidth="1"/>
    <col min="9724" max="9724" width="27.875" style="85" bestFit="1" customWidth="1"/>
    <col min="9725" max="9725" width="6.875" style="85" bestFit="1" customWidth="1"/>
    <col min="9726" max="9726" width="5" style="85" bestFit="1" customWidth="1"/>
    <col min="9727" max="9727" width="8" style="85" bestFit="1" customWidth="1"/>
    <col min="9728" max="9728" width="11.875" style="85" bestFit="1" customWidth="1"/>
    <col min="9729" max="9957" width="9" style="85"/>
    <col min="9958" max="9958" width="3.875" style="85" bestFit="1" customWidth="1"/>
    <col min="9959" max="9959" width="16" style="85" bestFit="1" customWidth="1"/>
    <col min="9960" max="9960" width="16.625" style="85" bestFit="1" customWidth="1"/>
    <col min="9961" max="9961" width="13.5" style="85" bestFit="1" customWidth="1"/>
    <col min="9962" max="9963" width="10.875" style="85" bestFit="1" customWidth="1"/>
    <col min="9964" max="9964" width="6.25" style="85" bestFit="1" customWidth="1"/>
    <col min="9965" max="9965" width="8.875" style="85" bestFit="1" customWidth="1"/>
    <col min="9966" max="9966" width="13.875" style="85" bestFit="1" customWidth="1"/>
    <col min="9967" max="9967" width="13.25" style="85" bestFit="1" customWidth="1"/>
    <col min="9968" max="9968" width="16" style="85" bestFit="1" customWidth="1"/>
    <col min="9969" max="9969" width="11.625" style="85" bestFit="1" customWidth="1"/>
    <col min="9970" max="9970" width="16.875" style="85" customWidth="1"/>
    <col min="9971" max="9971" width="13.25" style="85" customWidth="1"/>
    <col min="9972" max="9972" width="18.375" style="85" bestFit="1" customWidth="1"/>
    <col min="9973" max="9973" width="15" style="85" bestFit="1" customWidth="1"/>
    <col min="9974" max="9974" width="14.75" style="85" bestFit="1" customWidth="1"/>
    <col min="9975" max="9975" width="14.625" style="85" bestFit="1" customWidth="1"/>
    <col min="9976" max="9976" width="13.75" style="85" bestFit="1" customWidth="1"/>
    <col min="9977" max="9977" width="14.25" style="85" bestFit="1" customWidth="1"/>
    <col min="9978" max="9978" width="15.125" style="85" customWidth="1"/>
    <col min="9979" max="9979" width="20.5" style="85" bestFit="1" customWidth="1"/>
    <col min="9980" max="9980" width="27.875" style="85" bestFit="1" customWidth="1"/>
    <col min="9981" max="9981" width="6.875" style="85" bestFit="1" customWidth="1"/>
    <col min="9982" max="9982" width="5" style="85" bestFit="1" customWidth="1"/>
    <col min="9983" max="9983" width="8" style="85" bestFit="1" customWidth="1"/>
    <col min="9984" max="9984" width="11.875" style="85" bestFit="1" customWidth="1"/>
    <col min="9985" max="10213" width="9" style="85"/>
    <col min="10214" max="10214" width="3.875" style="85" bestFit="1" customWidth="1"/>
    <col min="10215" max="10215" width="16" style="85" bestFit="1" customWidth="1"/>
    <col min="10216" max="10216" width="16.625" style="85" bestFit="1" customWidth="1"/>
    <col min="10217" max="10217" width="13.5" style="85" bestFit="1" customWidth="1"/>
    <col min="10218" max="10219" width="10.875" style="85" bestFit="1" customWidth="1"/>
    <col min="10220" max="10220" width="6.25" style="85" bestFit="1" customWidth="1"/>
    <col min="10221" max="10221" width="8.875" style="85" bestFit="1" customWidth="1"/>
    <col min="10222" max="10222" width="13.875" style="85" bestFit="1" customWidth="1"/>
    <col min="10223" max="10223" width="13.25" style="85" bestFit="1" customWidth="1"/>
    <col min="10224" max="10224" width="16" style="85" bestFit="1" customWidth="1"/>
    <col min="10225" max="10225" width="11.625" style="85" bestFit="1" customWidth="1"/>
    <col min="10226" max="10226" width="16.875" style="85" customWidth="1"/>
    <col min="10227" max="10227" width="13.25" style="85" customWidth="1"/>
    <col min="10228" max="10228" width="18.375" style="85" bestFit="1" customWidth="1"/>
    <col min="10229" max="10229" width="15" style="85" bestFit="1" customWidth="1"/>
    <col min="10230" max="10230" width="14.75" style="85" bestFit="1" customWidth="1"/>
    <col min="10231" max="10231" width="14.625" style="85" bestFit="1" customWidth="1"/>
    <col min="10232" max="10232" width="13.75" style="85" bestFit="1" customWidth="1"/>
    <col min="10233" max="10233" width="14.25" style="85" bestFit="1" customWidth="1"/>
    <col min="10234" max="10234" width="15.125" style="85" customWidth="1"/>
    <col min="10235" max="10235" width="20.5" style="85" bestFit="1" customWidth="1"/>
    <col min="10236" max="10236" width="27.875" style="85" bestFit="1" customWidth="1"/>
    <col min="10237" max="10237" width="6.875" style="85" bestFit="1" customWidth="1"/>
    <col min="10238" max="10238" width="5" style="85" bestFit="1" customWidth="1"/>
    <col min="10239" max="10239" width="8" style="85" bestFit="1" customWidth="1"/>
    <col min="10240" max="10240" width="11.875" style="85" bestFit="1" customWidth="1"/>
    <col min="10241" max="10469" width="9" style="85"/>
    <col min="10470" max="10470" width="3.875" style="85" bestFit="1" customWidth="1"/>
    <col min="10471" max="10471" width="16" style="85" bestFit="1" customWidth="1"/>
    <col min="10472" max="10472" width="16.625" style="85" bestFit="1" customWidth="1"/>
    <col min="10473" max="10473" width="13.5" style="85" bestFit="1" customWidth="1"/>
    <col min="10474" max="10475" width="10.875" style="85" bestFit="1" customWidth="1"/>
    <col min="10476" max="10476" width="6.25" style="85" bestFit="1" customWidth="1"/>
    <col min="10477" max="10477" width="8.875" style="85" bestFit="1" customWidth="1"/>
    <col min="10478" max="10478" width="13.875" style="85" bestFit="1" customWidth="1"/>
    <col min="10479" max="10479" width="13.25" style="85" bestFit="1" customWidth="1"/>
    <col min="10480" max="10480" width="16" style="85" bestFit="1" customWidth="1"/>
    <col min="10481" max="10481" width="11.625" style="85" bestFit="1" customWidth="1"/>
    <col min="10482" max="10482" width="16.875" style="85" customWidth="1"/>
    <col min="10483" max="10483" width="13.25" style="85" customWidth="1"/>
    <col min="10484" max="10484" width="18.375" style="85" bestFit="1" customWidth="1"/>
    <col min="10485" max="10485" width="15" style="85" bestFit="1" customWidth="1"/>
    <col min="10486" max="10486" width="14.75" style="85" bestFit="1" customWidth="1"/>
    <col min="10487" max="10487" width="14.625" style="85" bestFit="1" customWidth="1"/>
    <col min="10488" max="10488" width="13.75" style="85" bestFit="1" customWidth="1"/>
    <col min="10489" max="10489" width="14.25" style="85" bestFit="1" customWidth="1"/>
    <col min="10490" max="10490" width="15.125" style="85" customWidth="1"/>
    <col min="10491" max="10491" width="20.5" style="85" bestFit="1" customWidth="1"/>
    <col min="10492" max="10492" width="27.875" style="85" bestFit="1" customWidth="1"/>
    <col min="10493" max="10493" width="6.875" style="85" bestFit="1" customWidth="1"/>
    <col min="10494" max="10494" width="5" style="85" bestFit="1" customWidth="1"/>
    <col min="10495" max="10495" width="8" style="85" bestFit="1" customWidth="1"/>
    <col min="10496" max="10496" width="11.875" style="85" bestFit="1" customWidth="1"/>
    <col min="10497" max="10725" width="9" style="85"/>
    <col min="10726" max="10726" width="3.875" style="85" bestFit="1" customWidth="1"/>
    <col min="10727" max="10727" width="16" style="85" bestFit="1" customWidth="1"/>
    <col min="10728" max="10728" width="16.625" style="85" bestFit="1" customWidth="1"/>
    <col min="10729" max="10729" width="13.5" style="85" bestFit="1" customWidth="1"/>
    <col min="10730" max="10731" width="10.875" style="85" bestFit="1" customWidth="1"/>
    <col min="10732" max="10732" width="6.25" style="85" bestFit="1" customWidth="1"/>
    <col min="10733" max="10733" width="8.875" style="85" bestFit="1" customWidth="1"/>
    <col min="10734" max="10734" width="13.875" style="85" bestFit="1" customWidth="1"/>
    <col min="10735" max="10735" width="13.25" style="85" bestFit="1" customWidth="1"/>
    <col min="10736" max="10736" width="16" style="85" bestFit="1" customWidth="1"/>
    <col min="10737" max="10737" width="11.625" style="85" bestFit="1" customWidth="1"/>
    <col min="10738" max="10738" width="16.875" style="85" customWidth="1"/>
    <col min="10739" max="10739" width="13.25" style="85" customWidth="1"/>
    <col min="10740" max="10740" width="18.375" style="85" bestFit="1" customWidth="1"/>
    <col min="10741" max="10741" width="15" style="85" bestFit="1" customWidth="1"/>
    <col min="10742" max="10742" width="14.75" style="85" bestFit="1" customWidth="1"/>
    <col min="10743" max="10743" width="14.625" style="85" bestFit="1" customWidth="1"/>
    <col min="10744" max="10744" width="13.75" style="85" bestFit="1" customWidth="1"/>
    <col min="10745" max="10745" width="14.25" style="85" bestFit="1" customWidth="1"/>
    <col min="10746" max="10746" width="15.125" style="85" customWidth="1"/>
    <col min="10747" max="10747" width="20.5" style="85" bestFit="1" customWidth="1"/>
    <col min="10748" max="10748" width="27.875" style="85" bestFit="1" customWidth="1"/>
    <col min="10749" max="10749" width="6.875" style="85" bestFit="1" customWidth="1"/>
    <col min="10750" max="10750" width="5" style="85" bestFit="1" customWidth="1"/>
    <col min="10751" max="10751" width="8" style="85" bestFit="1" customWidth="1"/>
    <col min="10752" max="10752" width="11.875" style="85" bestFit="1" customWidth="1"/>
    <col min="10753" max="10981" width="9" style="85"/>
    <col min="10982" max="10982" width="3.875" style="85" bestFit="1" customWidth="1"/>
    <col min="10983" max="10983" width="16" style="85" bestFit="1" customWidth="1"/>
    <col min="10984" max="10984" width="16.625" style="85" bestFit="1" customWidth="1"/>
    <col min="10985" max="10985" width="13.5" style="85" bestFit="1" customWidth="1"/>
    <col min="10986" max="10987" width="10.875" style="85" bestFit="1" customWidth="1"/>
    <col min="10988" max="10988" width="6.25" style="85" bestFit="1" customWidth="1"/>
    <col min="10989" max="10989" width="8.875" style="85" bestFit="1" customWidth="1"/>
    <col min="10990" max="10990" width="13.875" style="85" bestFit="1" customWidth="1"/>
    <col min="10991" max="10991" width="13.25" style="85" bestFit="1" customWidth="1"/>
    <col min="10992" max="10992" width="16" style="85" bestFit="1" customWidth="1"/>
    <col min="10993" max="10993" width="11.625" style="85" bestFit="1" customWidth="1"/>
    <col min="10994" max="10994" width="16.875" style="85" customWidth="1"/>
    <col min="10995" max="10995" width="13.25" style="85" customWidth="1"/>
    <col min="10996" max="10996" width="18.375" style="85" bestFit="1" customWidth="1"/>
    <col min="10997" max="10997" width="15" style="85" bestFit="1" customWidth="1"/>
    <col min="10998" max="10998" width="14.75" style="85" bestFit="1" customWidth="1"/>
    <col min="10999" max="10999" width="14.625" style="85" bestFit="1" customWidth="1"/>
    <col min="11000" max="11000" width="13.75" style="85" bestFit="1" customWidth="1"/>
    <col min="11001" max="11001" width="14.25" style="85" bestFit="1" customWidth="1"/>
    <col min="11002" max="11002" width="15.125" style="85" customWidth="1"/>
    <col min="11003" max="11003" width="20.5" style="85" bestFit="1" customWidth="1"/>
    <col min="11004" max="11004" width="27.875" style="85" bestFit="1" customWidth="1"/>
    <col min="11005" max="11005" width="6.875" style="85" bestFit="1" customWidth="1"/>
    <col min="11006" max="11006" width="5" style="85" bestFit="1" customWidth="1"/>
    <col min="11007" max="11007" width="8" style="85" bestFit="1" customWidth="1"/>
    <col min="11008" max="11008" width="11.875" style="85" bestFit="1" customWidth="1"/>
    <col min="11009" max="11237" width="9" style="85"/>
    <col min="11238" max="11238" width="3.875" style="85" bestFit="1" customWidth="1"/>
    <col min="11239" max="11239" width="16" style="85" bestFit="1" customWidth="1"/>
    <col min="11240" max="11240" width="16.625" style="85" bestFit="1" customWidth="1"/>
    <col min="11241" max="11241" width="13.5" style="85" bestFit="1" customWidth="1"/>
    <col min="11242" max="11243" width="10.875" style="85" bestFit="1" customWidth="1"/>
    <col min="11244" max="11244" width="6.25" style="85" bestFit="1" customWidth="1"/>
    <col min="11245" max="11245" width="8.875" style="85" bestFit="1" customWidth="1"/>
    <col min="11246" max="11246" width="13.875" style="85" bestFit="1" customWidth="1"/>
    <col min="11247" max="11247" width="13.25" style="85" bestFit="1" customWidth="1"/>
    <col min="11248" max="11248" width="16" style="85" bestFit="1" customWidth="1"/>
    <col min="11249" max="11249" width="11.625" style="85" bestFit="1" customWidth="1"/>
    <col min="11250" max="11250" width="16.875" style="85" customWidth="1"/>
    <col min="11251" max="11251" width="13.25" style="85" customWidth="1"/>
    <col min="11252" max="11252" width="18.375" style="85" bestFit="1" customWidth="1"/>
    <col min="11253" max="11253" width="15" style="85" bestFit="1" customWidth="1"/>
    <col min="11254" max="11254" width="14.75" style="85" bestFit="1" customWidth="1"/>
    <col min="11255" max="11255" width="14.625" style="85" bestFit="1" customWidth="1"/>
    <col min="11256" max="11256" width="13.75" style="85" bestFit="1" customWidth="1"/>
    <col min="11257" max="11257" width="14.25" style="85" bestFit="1" customWidth="1"/>
    <col min="11258" max="11258" width="15.125" style="85" customWidth="1"/>
    <col min="11259" max="11259" width="20.5" style="85" bestFit="1" customWidth="1"/>
    <col min="11260" max="11260" width="27.875" style="85" bestFit="1" customWidth="1"/>
    <col min="11261" max="11261" width="6.875" style="85" bestFit="1" customWidth="1"/>
    <col min="11262" max="11262" width="5" style="85" bestFit="1" customWidth="1"/>
    <col min="11263" max="11263" width="8" style="85" bestFit="1" customWidth="1"/>
    <col min="11264" max="11264" width="11.875" style="85" bestFit="1" customWidth="1"/>
    <col min="11265" max="11493" width="9" style="85"/>
    <col min="11494" max="11494" width="3.875" style="85" bestFit="1" customWidth="1"/>
    <col min="11495" max="11495" width="16" style="85" bestFit="1" customWidth="1"/>
    <col min="11496" max="11496" width="16.625" style="85" bestFit="1" customWidth="1"/>
    <col min="11497" max="11497" width="13.5" style="85" bestFit="1" customWidth="1"/>
    <col min="11498" max="11499" width="10.875" style="85" bestFit="1" customWidth="1"/>
    <col min="11500" max="11500" width="6.25" style="85" bestFit="1" customWidth="1"/>
    <col min="11501" max="11501" width="8.875" style="85" bestFit="1" customWidth="1"/>
    <col min="11502" max="11502" width="13.875" style="85" bestFit="1" customWidth="1"/>
    <col min="11503" max="11503" width="13.25" style="85" bestFit="1" customWidth="1"/>
    <col min="11504" max="11504" width="16" style="85" bestFit="1" customWidth="1"/>
    <col min="11505" max="11505" width="11.625" style="85" bestFit="1" customWidth="1"/>
    <col min="11506" max="11506" width="16.875" style="85" customWidth="1"/>
    <col min="11507" max="11507" width="13.25" style="85" customWidth="1"/>
    <col min="11508" max="11508" width="18.375" style="85" bestFit="1" customWidth="1"/>
    <col min="11509" max="11509" width="15" style="85" bestFit="1" customWidth="1"/>
    <col min="11510" max="11510" width="14.75" style="85" bestFit="1" customWidth="1"/>
    <col min="11511" max="11511" width="14.625" style="85" bestFit="1" customWidth="1"/>
    <col min="11512" max="11512" width="13.75" style="85" bestFit="1" customWidth="1"/>
    <col min="11513" max="11513" width="14.25" style="85" bestFit="1" customWidth="1"/>
    <col min="11514" max="11514" width="15.125" style="85" customWidth="1"/>
    <col min="11515" max="11515" width="20.5" style="85" bestFit="1" customWidth="1"/>
    <col min="11516" max="11516" width="27.875" style="85" bestFit="1" customWidth="1"/>
    <col min="11517" max="11517" width="6.875" style="85" bestFit="1" customWidth="1"/>
    <col min="11518" max="11518" width="5" style="85" bestFit="1" customWidth="1"/>
    <col min="11519" max="11519" width="8" style="85" bestFit="1" customWidth="1"/>
    <col min="11520" max="11520" width="11.875" style="85" bestFit="1" customWidth="1"/>
    <col min="11521" max="11749" width="9" style="85"/>
    <col min="11750" max="11750" width="3.875" style="85" bestFit="1" customWidth="1"/>
    <col min="11751" max="11751" width="16" style="85" bestFit="1" customWidth="1"/>
    <col min="11752" max="11752" width="16.625" style="85" bestFit="1" customWidth="1"/>
    <col min="11753" max="11753" width="13.5" style="85" bestFit="1" customWidth="1"/>
    <col min="11754" max="11755" width="10.875" style="85" bestFit="1" customWidth="1"/>
    <col min="11756" max="11756" width="6.25" style="85" bestFit="1" customWidth="1"/>
    <col min="11757" max="11757" width="8.875" style="85" bestFit="1" customWidth="1"/>
    <col min="11758" max="11758" width="13.875" style="85" bestFit="1" customWidth="1"/>
    <col min="11759" max="11759" width="13.25" style="85" bestFit="1" customWidth="1"/>
    <col min="11760" max="11760" width="16" style="85" bestFit="1" customWidth="1"/>
    <col min="11761" max="11761" width="11.625" style="85" bestFit="1" customWidth="1"/>
    <col min="11762" max="11762" width="16.875" style="85" customWidth="1"/>
    <col min="11763" max="11763" width="13.25" style="85" customWidth="1"/>
    <col min="11764" max="11764" width="18.375" style="85" bestFit="1" customWidth="1"/>
    <col min="11765" max="11765" width="15" style="85" bestFit="1" customWidth="1"/>
    <col min="11766" max="11766" width="14.75" style="85" bestFit="1" customWidth="1"/>
    <col min="11767" max="11767" width="14.625" style="85" bestFit="1" customWidth="1"/>
    <col min="11768" max="11768" width="13.75" style="85" bestFit="1" customWidth="1"/>
    <col min="11769" max="11769" width="14.25" style="85" bestFit="1" customWidth="1"/>
    <col min="11770" max="11770" width="15.125" style="85" customWidth="1"/>
    <col min="11771" max="11771" width="20.5" style="85" bestFit="1" customWidth="1"/>
    <col min="11772" max="11772" width="27.875" style="85" bestFit="1" customWidth="1"/>
    <col min="11773" max="11773" width="6.875" style="85" bestFit="1" customWidth="1"/>
    <col min="11774" max="11774" width="5" style="85" bestFit="1" customWidth="1"/>
    <col min="11775" max="11775" width="8" style="85" bestFit="1" customWidth="1"/>
    <col min="11776" max="11776" width="11.875" style="85" bestFit="1" customWidth="1"/>
    <col min="11777" max="12005" width="9" style="85"/>
    <col min="12006" max="12006" width="3.875" style="85" bestFit="1" customWidth="1"/>
    <col min="12007" max="12007" width="16" style="85" bestFit="1" customWidth="1"/>
    <col min="12008" max="12008" width="16.625" style="85" bestFit="1" customWidth="1"/>
    <col min="12009" max="12009" width="13.5" style="85" bestFit="1" customWidth="1"/>
    <col min="12010" max="12011" width="10.875" style="85" bestFit="1" customWidth="1"/>
    <col min="12012" max="12012" width="6.25" style="85" bestFit="1" customWidth="1"/>
    <col min="12013" max="12013" width="8.875" style="85" bestFit="1" customWidth="1"/>
    <col min="12014" max="12014" width="13.875" style="85" bestFit="1" customWidth="1"/>
    <col min="12015" max="12015" width="13.25" style="85" bestFit="1" customWidth="1"/>
    <col min="12016" max="12016" width="16" style="85" bestFit="1" customWidth="1"/>
    <col min="12017" max="12017" width="11.625" style="85" bestFit="1" customWidth="1"/>
    <col min="12018" max="12018" width="16.875" style="85" customWidth="1"/>
    <col min="12019" max="12019" width="13.25" style="85" customWidth="1"/>
    <col min="12020" max="12020" width="18.375" style="85" bestFit="1" customWidth="1"/>
    <col min="12021" max="12021" width="15" style="85" bestFit="1" customWidth="1"/>
    <col min="12022" max="12022" width="14.75" style="85" bestFit="1" customWidth="1"/>
    <col min="12023" max="12023" width="14.625" style="85" bestFit="1" customWidth="1"/>
    <col min="12024" max="12024" width="13.75" style="85" bestFit="1" customWidth="1"/>
    <col min="12025" max="12025" width="14.25" style="85" bestFit="1" customWidth="1"/>
    <col min="12026" max="12026" width="15.125" style="85" customWidth="1"/>
    <col min="12027" max="12027" width="20.5" style="85" bestFit="1" customWidth="1"/>
    <col min="12028" max="12028" width="27.875" style="85" bestFit="1" customWidth="1"/>
    <col min="12029" max="12029" width="6.875" style="85" bestFit="1" customWidth="1"/>
    <col min="12030" max="12030" width="5" style="85" bestFit="1" customWidth="1"/>
    <col min="12031" max="12031" width="8" style="85" bestFit="1" customWidth="1"/>
    <col min="12032" max="12032" width="11.875" style="85" bestFit="1" customWidth="1"/>
    <col min="12033" max="12261" width="9" style="85"/>
    <col min="12262" max="12262" width="3.875" style="85" bestFit="1" customWidth="1"/>
    <col min="12263" max="12263" width="16" style="85" bestFit="1" customWidth="1"/>
    <col min="12264" max="12264" width="16.625" style="85" bestFit="1" customWidth="1"/>
    <col min="12265" max="12265" width="13.5" style="85" bestFit="1" customWidth="1"/>
    <col min="12266" max="12267" width="10.875" style="85" bestFit="1" customWidth="1"/>
    <col min="12268" max="12268" width="6.25" style="85" bestFit="1" customWidth="1"/>
    <col min="12269" max="12269" width="8.875" style="85" bestFit="1" customWidth="1"/>
    <col min="12270" max="12270" width="13.875" style="85" bestFit="1" customWidth="1"/>
    <col min="12271" max="12271" width="13.25" style="85" bestFit="1" customWidth="1"/>
    <col min="12272" max="12272" width="16" style="85" bestFit="1" customWidth="1"/>
    <col min="12273" max="12273" width="11.625" style="85" bestFit="1" customWidth="1"/>
    <col min="12274" max="12274" width="16.875" style="85" customWidth="1"/>
    <col min="12275" max="12275" width="13.25" style="85" customWidth="1"/>
    <col min="12276" max="12276" width="18.375" style="85" bestFit="1" customWidth="1"/>
    <col min="12277" max="12277" width="15" style="85" bestFit="1" customWidth="1"/>
    <col min="12278" max="12278" width="14.75" style="85" bestFit="1" customWidth="1"/>
    <col min="12279" max="12279" width="14.625" style="85" bestFit="1" customWidth="1"/>
    <col min="12280" max="12280" width="13.75" style="85" bestFit="1" customWidth="1"/>
    <col min="12281" max="12281" width="14.25" style="85" bestFit="1" customWidth="1"/>
    <col min="12282" max="12282" width="15.125" style="85" customWidth="1"/>
    <col min="12283" max="12283" width="20.5" style="85" bestFit="1" customWidth="1"/>
    <col min="12284" max="12284" width="27.875" style="85" bestFit="1" customWidth="1"/>
    <col min="12285" max="12285" width="6.875" style="85" bestFit="1" customWidth="1"/>
    <col min="12286" max="12286" width="5" style="85" bestFit="1" customWidth="1"/>
    <col min="12287" max="12287" width="8" style="85" bestFit="1" customWidth="1"/>
    <col min="12288" max="12288" width="11.875" style="85" bestFit="1" customWidth="1"/>
    <col min="12289" max="12517" width="9" style="85"/>
    <col min="12518" max="12518" width="3.875" style="85" bestFit="1" customWidth="1"/>
    <col min="12519" max="12519" width="16" style="85" bestFit="1" customWidth="1"/>
    <col min="12520" max="12520" width="16.625" style="85" bestFit="1" customWidth="1"/>
    <col min="12521" max="12521" width="13.5" style="85" bestFit="1" customWidth="1"/>
    <col min="12522" max="12523" width="10.875" style="85" bestFit="1" customWidth="1"/>
    <col min="12524" max="12524" width="6.25" style="85" bestFit="1" customWidth="1"/>
    <col min="12525" max="12525" width="8.875" style="85" bestFit="1" customWidth="1"/>
    <col min="12526" max="12526" width="13.875" style="85" bestFit="1" customWidth="1"/>
    <col min="12527" max="12527" width="13.25" style="85" bestFit="1" customWidth="1"/>
    <col min="12528" max="12528" width="16" style="85" bestFit="1" customWidth="1"/>
    <col min="12529" max="12529" width="11.625" style="85" bestFit="1" customWidth="1"/>
    <col min="12530" max="12530" width="16.875" style="85" customWidth="1"/>
    <col min="12531" max="12531" width="13.25" style="85" customWidth="1"/>
    <col min="12532" max="12532" width="18.375" style="85" bestFit="1" customWidth="1"/>
    <col min="12533" max="12533" width="15" style="85" bestFit="1" customWidth="1"/>
    <col min="12534" max="12534" width="14.75" style="85" bestFit="1" customWidth="1"/>
    <col min="12535" max="12535" width="14.625" style="85" bestFit="1" customWidth="1"/>
    <col min="12536" max="12536" width="13.75" style="85" bestFit="1" customWidth="1"/>
    <col min="12537" max="12537" width="14.25" style="85" bestFit="1" customWidth="1"/>
    <col min="12538" max="12538" width="15.125" style="85" customWidth="1"/>
    <col min="12539" max="12539" width="20.5" style="85" bestFit="1" customWidth="1"/>
    <col min="12540" max="12540" width="27.875" style="85" bestFit="1" customWidth="1"/>
    <col min="12541" max="12541" width="6.875" style="85" bestFit="1" customWidth="1"/>
    <col min="12542" max="12542" width="5" style="85" bestFit="1" customWidth="1"/>
    <col min="12543" max="12543" width="8" style="85" bestFit="1" customWidth="1"/>
    <col min="12544" max="12544" width="11.875" style="85" bestFit="1" customWidth="1"/>
    <col min="12545" max="12773" width="9" style="85"/>
    <col min="12774" max="12774" width="3.875" style="85" bestFit="1" customWidth="1"/>
    <col min="12775" max="12775" width="16" style="85" bestFit="1" customWidth="1"/>
    <col min="12776" max="12776" width="16.625" style="85" bestFit="1" customWidth="1"/>
    <col min="12777" max="12777" width="13.5" style="85" bestFit="1" customWidth="1"/>
    <col min="12778" max="12779" width="10.875" style="85" bestFit="1" customWidth="1"/>
    <col min="12780" max="12780" width="6.25" style="85" bestFit="1" customWidth="1"/>
    <col min="12781" max="12781" width="8.875" style="85" bestFit="1" customWidth="1"/>
    <col min="12782" max="12782" width="13.875" style="85" bestFit="1" customWidth="1"/>
    <col min="12783" max="12783" width="13.25" style="85" bestFit="1" customWidth="1"/>
    <col min="12784" max="12784" width="16" style="85" bestFit="1" customWidth="1"/>
    <col min="12785" max="12785" width="11.625" style="85" bestFit="1" customWidth="1"/>
    <col min="12786" max="12786" width="16.875" style="85" customWidth="1"/>
    <col min="12787" max="12787" width="13.25" style="85" customWidth="1"/>
    <col min="12788" max="12788" width="18.375" style="85" bestFit="1" customWidth="1"/>
    <col min="12789" max="12789" width="15" style="85" bestFit="1" customWidth="1"/>
    <col min="12790" max="12790" width="14.75" style="85" bestFit="1" customWidth="1"/>
    <col min="12791" max="12791" width="14.625" style="85" bestFit="1" customWidth="1"/>
    <col min="12792" max="12792" width="13.75" style="85" bestFit="1" customWidth="1"/>
    <col min="12793" max="12793" width="14.25" style="85" bestFit="1" customWidth="1"/>
    <col min="12794" max="12794" width="15.125" style="85" customWidth="1"/>
    <col min="12795" max="12795" width="20.5" style="85" bestFit="1" customWidth="1"/>
    <col min="12796" max="12796" width="27.875" style="85" bestFit="1" customWidth="1"/>
    <col min="12797" max="12797" width="6.875" style="85" bestFit="1" customWidth="1"/>
    <col min="12798" max="12798" width="5" style="85" bestFit="1" customWidth="1"/>
    <col min="12799" max="12799" width="8" style="85" bestFit="1" customWidth="1"/>
    <col min="12800" max="12800" width="11.875" style="85" bestFit="1" customWidth="1"/>
    <col min="12801" max="13029" width="9" style="85"/>
    <col min="13030" max="13030" width="3.875" style="85" bestFit="1" customWidth="1"/>
    <col min="13031" max="13031" width="16" style="85" bestFit="1" customWidth="1"/>
    <col min="13032" max="13032" width="16.625" style="85" bestFit="1" customWidth="1"/>
    <col min="13033" max="13033" width="13.5" style="85" bestFit="1" customWidth="1"/>
    <col min="13034" max="13035" width="10.875" style="85" bestFit="1" customWidth="1"/>
    <col min="13036" max="13036" width="6.25" style="85" bestFit="1" customWidth="1"/>
    <col min="13037" max="13037" width="8.875" style="85" bestFit="1" customWidth="1"/>
    <col min="13038" max="13038" width="13.875" style="85" bestFit="1" customWidth="1"/>
    <col min="13039" max="13039" width="13.25" style="85" bestFit="1" customWidth="1"/>
    <col min="13040" max="13040" width="16" style="85" bestFit="1" customWidth="1"/>
    <col min="13041" max="13041" width="11.625" style="85" bestFit="1" customWidth="1"/>
    <col min="13042" max="13042" width="16.875" style="85" customWidth="1"/>
    <col min="13043" max="13043" width="13.25" style="85" customWidth="1"/>
    <col min="13044" max="13044" width="18.375" style="85" bestFit="1" customWidth="1"/>
    <col min="13045" max="13045" width="15" style="85" bestFit="1" customWidth="1"/>
    <col min="13046" max="13046" width="14.75" style="85" bestFit="1" customWidth="1"/>
    <col min="13047" max="13047" width="14.625" style="85" bestFit="1" customWidth="1"/>
    <col min="13048" max="13048" width="13.75" style="85" bestFit="1" customWidth="1"/>
    <col min="13049" max="13049" width="14.25" style="85" bestFit="1" customWidth="1"/>
    <col min="13050" max="13050" width="15.125" style="85" customWidth="1"/>
    <col min="13051" max="13051" width="20.5" style="85" bestFit="1" customWidth="1"/>
    <col min="13052" max="13052" width="27.875" style="85" bestFit="1" customWidth="1"/>
    <col min="13053" max="13053" width="6.875" style="85" bestFit="1" customWidth="1"/>
    <col min="13054" max="13054" width="5" style="85" bestFit="1" customWidth="1"/>
    <col min="13055" max="13055" width="8" style="85" bestFit="1" customWidth="1"/>
    <col min="13056" max="13056" width="11.875" style="85" bestFit="1" customWidth="1"/>
    <col min="13057" max="13285" width="9" style="85"/>
    <col min="13286" max="13286" width="3.875" style="85" bestFit="1" customWidth="1"/>
    <col min="13287" max="13287" width="16" style="85" bestFit="1" customWidth="1"/>
    <col min="13288" max="13288" width="16.625" style="85" bestFit="1" customWidth="1"/>
    <col min="13289" max="13289" width="13.5" style="85" bestFit="1" customWidth="1"/>
    <col min="13290" max="13291" width="10.875" style="85" bestFit="1" customWidth="1"/>
    <col min="13292" max="13292" width="6.25" style="85" bestFit="1" customWidth="1"/>
    <col min="13293" max="13293" width="8.875" style="85" bestFit="1" customWidth="1"/>
    <col min="13294" max="13294" width="13.875" style="85" bestFit="1" customWidth="1"/>
    <col min="13295" max="13295" width="13.25" style="85" bestFit="1" customWidth="1"/>
    <col min="13296" max="13296" width="16" style="85" bestFit="1" customWidth="1"/>
    <col min="13297" max="13297" width="11.625" style="85" bestFit="1" customWidth="1"/>
    <col min="13298" max="13298" width="16.875" style="85" customWidth="1"/>
    <col min="13299" max="13299" width="13.25" style="85" customWidth="1"/>
    <col min="13300" max="13300" width="18.375" style="85" bestFit="1" customWidth="1"/>
    <col min="13301" max="13301" width="15" style="85" bestFit="1" customWidth="1"/>
    <col min="13302" max="13302" width="14.75" style="85" bestFit="1" customWidth="1"/>
    <col min="13303" max="13303" width="14.625" style="85" bestFit="1" customWidth="1"/>
    <col min="13304" max="13304" width="13.75" style="85" bestFit="1" customWidth="1"/>
    <col min="13305" max="13305" width="14.25" style="85" bestFit="1" customWidth="1"/>
    <col min="13306" max="13306" width="15.125" style="85" customWidth="1"/>
    <col min="13307" max="13307" width="20.5" style="85" bestFit="1" customWidth="1"/>
    <col min="13308" max="13308" width="27.875" style="85" bestFit="1" customWidth="1"/>
    <col min="13309" max="13309" width="6.875" style="85" bestFit="1" customWidth="1"/>
    <col min="13310" max="13310" width="5" style="85" bestFit="1" customWidth="1"/>
    <col min="13311" max="13311" width="8" style="85" bestFit="1" customWidth="1"/>
    <col min="13312" max="13312" width="11.875" style="85" bestFit="1" customWidth="1"/>
    <col min="13313" max="13541" width="9" style="85"/>
    <col min="13542" max="13542" width="3.875" style="85" bestFit="1" customWidth="1"/>
    <col min="13543" max="13543" width="16" style="85" bestFit="1" customWidth="1"/>
    <col min="13544" max="13544" width="16.625" style="85" bestFit="1" customWidth="1"/>
    <col min="13545" max="13545" width="13.5" style="85" bestFit="1" customWidth="1"/>
    <col min="13546" max="13547" width="10.875" style="85" bestFit="1" customWidth="1"/>
    <col min="13548" max="13548" width="6.25" style="85" bestFit="1" customWidth="1"/>
    <col min="13549" max="13549" width="8.875" style="85" bestFit="1" customWidth="1"/>
    <col min="13550" max="13550" width="13.875" style="85" bestFit="1" customWidth="1"/>
    <col min="13551" max="13551" width="13.25" style="85" bestFit="1" customWidth="1"/>
    <col min="13552" max="13552" width="16" style="85" bestFit="1" customWidth="1"/>
    <col min="13553" max="13553" width="11.625" style="85" bestFit="1" customWidth="1"/>
    <col min="13554" max="13554" width="16.875" style="85" customWidth="1"/>
    <col min="13555" max="13555" width="13.25" style="85" customWidth="1"/>
    <col min="13556" max="13556" width="18.375" style="85" bestFit="1" customWidth="1"/>
    <col min="13557" max="13557" width="15" style="85" bestFit="1" customWidth="1"/>
    <col min="13558" max="13558" width="14.75" style="85" bestFit="1" customWidth="1"/>
    <col min="13559" max="13559" width="14.625" style="85" bestFit="1" customWidth="1"/>
    <col min="13560" max="13560" width="13.75" style="85" bestFit="1" customWidth="1"/>
    <col min="13561" max="13561" width="14.25" style="85" bestFit="1" customWidth="1"/>
    <col min="13562" max="13562" width="15.125" style="85" customWidth="1"/>
    <col min="13563" max="13563" width="20.5" style="85" bestFit="1" customWidth="1"/>
    <col min="13564" max="13564" width="27.875" style="85" bestFit="1" customWidth="1"/>
    <col min="13565" max="13565" width="6.875" style="85" bestFit="1" customWidth="1"/>
    <col min="13566" max="13566" width="5" style="85" bestFit="1" customWidth="1"/>
    <col min="13567" max="13567" width="8" style="85" bestFit="1" customWidth="1"/>
    <col min="13568" max="13568" width="11.875" style="85" bestFit="1" customWidth="1"/>
    <col min="13569" max="13797" width="9" style="85"/>
    <col min="13798" max="13798" width="3.875" style="85" bestFit="1" customWidth="1"/>
    <col min="13799" max="13799" width="16" style="85" bestFit="1" customWidth="1"/>
    <col min="13800" max="13800" width="16.625" style="85" bestFit="1" customWidth="1"/>
    <col min="13801" max="13801" width="13.5" style="85" bestFit="1" customWidth="1"/>
    <col min="13802" max="13803" width="10.875" style="85" bestFit="1" customWidth="1"/>
    <col min="13804" max="13804" width="6.25" style="85" bestFit="1" customWidth="1"/>
    <col min="13805" max="13805" width="8.875" style="85" bestFit="1" customWidth="1"/>
    <col min="13806" max="13806" width="13.875" style="85" bestFit="1" customWidth="1"/>
    <col min="13807" max="13807" width="13.25" style="85" bestFit="1" customWidth="1"/>
    <col min="13808" max="13808" width="16" style="85" bestFit="1" customWidth="1"/>
    <col min="13809" max="13809" width="11.625" style="85" bestFit="1" customWidth="1"/>
    <col min="13810" max="13810" width="16.875" style="85" customWidth="1"/>
    <col min="13811" max="13811" width="13.25" style="85" customWidth="1"/>
    <col min="13812" max="13812" width="18.375" style="85" bestFit="1" customWidth="1"/>
    <col min="13813" max="13813" width="15" style="85" bestFit="1" customWidth="1"/>
    <col min="13814" max="13814" width="14.75" style="85" bestFit="1" customWidth="1"/>
    <col min="13815" max="13815" width="14.625" style="85" bestFit="1" customWidth="1"/>
    <col min="13816" max="13816" width="13.75" style="85" bestFit="1" customWidth="1"/>
    <col min="13817" max="13817" width="14.25" style="85" bestFit="1" customWidth="1"/>
    <col min="13818" max="13818" width="15.125" style="85" customWidth="1"/>
    <col min="13819" max="13819" width="20.5" style="85" bestFit="1" customWidth="1"/>
    <col min="13820" max="13820" width="27.875" style="85" bestFit="1" customWidth="1"/>
    <col min="13821" max="13821" width="6.875" style="85" bestFit="1" customWidth="1"/>
    <col min="13822" max="13822" width="5" style="85" bestFit="1" customWidth="1"/>
    <col min="13823" max="13823" width="8" style="85" bestFit="1" customWidth="1"/>
    <col min="13824" max="13824" width="11.875" style="85" bestFit="1" customWidth="1"/>
    <col min="13825" max="14053" width="9" style="85"/>
    <col min="14054" max="14054" width="3.875" style="85" bestFit="1" customWidth="1"/>
    <col min="14055" max="14055" width="16" style="85" bestFit="1" customWidth="1"/>
    <col min="14056" max="14056" width="16.625" style="85" bestFit="1" customWidth="1"/>
    <col min="14057" max="14057" width="13.5" style="85" bestFit="1" customWidth="1"/>
    <col min="14058" max="14059" width="10.875" style="85" bestFit="1" customWidth="1"/>
    <col min="14060" max="14060" width="6.25" style="85" bestFit="1" customWidth="1"/>
    <col min="14061" max="14061" width="8.875" style="85" bestFit="1" customWidth="1"/>
    <col min="14062" max="14062" width="13.875" style="85" bestFit="1" customWidth="1"/>
    <col min="14063" max="14063" width="13.25" style="85" bestFit="1" customWidth="1"/>
    <col min="14064" max="14064" width="16" style="85" bestFit="1" customWidth="1"/>
    <col min="14065" max="14065" width="11.625" style="85" bestFit="1" customWidth="1"/>
    <col min="14066" max="14066" width="16.875" style="85" customWidth="1"/>
    <col min="14067" max="14067" width="13.25" style="85" customWidth="1"/>
    <col min="14068" max="14068" width="18.375" style="85" bestFit="1" customWidth="1"/>
    <col min="14069" max="14069" width="15" style="85" bestFit="1" customWidth="1"/>
    <col min="14070" max="14070" width="14.75" style="85" bestFit="1" customWidth="1"/>
    <col min="14071" max="14071" width="14.625" style="85" bestFit="1" customWidth="1"/>
    <col min="14072" max="14072" width="13.75" style="85" bestFit="1" customWidth="1"/>
    <col min="14073" max="14073" width="14.25" style="85" bestFit="1" customWidth="1"/>
    <col min="14074" max="14074" width="15.125" style="85" customWidth="1"/>
    <col min="14075" max="14075" width="20.5" style="85" bestFit="1" customWidth="1"/>
    <col min="14076" max="14076" width="27.875" style="85" bestFit="1" customWidth="1"/>
    <col min="14077" max="14077" width="6.875" style="85" bestFit="1" customWidth="1"/>
    <col min="14078" max="14078" width="5" style="85" bestFit="1" customWidth="1"/>
    <col min="14079" max="14079" width="8" style="85" bestFit="1" customWidth="1"/>
    <col min="14080" max="14080" width="11.875" style="85" bestFit="1" customWidth="1"/>
    <col min="14081" max="14309" width="9" style="85"/>
    <col min="14310" max="14310" width="3.875" style="85" bestFit="1" customWidth="1"/>
    <col min="14311" max="14311" width="16" style="85" bestFit="1" customWidth="1"/>
    <col min="14312" max="14312" width="16.625" style="85" bestFit="1" customWidth="1"/>
    <col min="14313" max="14313" width="13.5" style="85" bestFit="1" customWidth="1"/>
    <col min="14314" max="14315" width="10.875" style="85" bestFit="1" customWidth="1"/>
    <col min="14316" max="14316" width="6.25" style="85" bestFit="1" customWidth="1"/>
    <col min="14317" max="14317" width="8.875" style="85" bestFit="1" customWidth="1"/>
    <col min="14318" max="14318" width="13.875" style="85" bestFit="1" customWidth="1"/>
    <col min="14319" max="14319" width="13.25" style="85" bestFit="1" customWidth="1"/>
    <col min="14320" max="14320" width="16" style="85" bestFit="1" customWidth="1"/>
    <col min="14321" max="14321" width="11.625" style="85" bestFit="1" customWidth="1"/>
    <col min="14322" max="14322" width="16.875" style="85" customWidth="1"/>
    <col min="14323" max="14323" width="13.25" style="85" customWidth="1"/>
    <col min="14324" max="14324" width="18.375" style="85" bestFit="1" customWidth="1"/>
    <col min="14325" max="14325" width="15" style="85" bestFit="1" customWidth="1"/>
    <col min="14326" max="14326" width="14.75" style="85" bestFit="1" customWidth="1"/>
    <col min="14327" max="14327" width="14.625" style="85" bestFit="1" customWidth="1"/>
    <col min="14328" max="14328" width="13.75" style="85" bestFit="1" customWidth="1"/>
    <col min="14329" max="14329" width="14.25" style="85" bestFit="1" customWidth="1"/>
    <col min="14330" max="14330" width="15.125" style="85" customWidth="1"/>
    <col min="14331" max="14331" width="20.5" style="85" bestFit="1" customWidth="1"/>
    <col min="14332" max="14332" width="27.875" style="85" bestFit="1" customWidth="1"/>
    <col min="14333" max="14333" width="6.875" style="85" bestFit="1" customWidth="1"/>
    <col min="14334" max="14334" width="5" style="85" bestFit="1" customWidth="1"/>
    <col min="14335" max="14335" width="8" style="85" bestFit="1" customWidth="1"/>
    <col min="14336" max="14336" width="11.875" style="85" bestFit="1" customWidth="1"/>
    <col min="14337" max="14565" width="9" style="85"/>
    <col min="14566" max="14566" width="3.875" style="85" bestFit="1" customWidth="1"/>
    <col min="14567" max="14567" width="16" style="85" bestFit="1" customWidth="1"/>
    <col min="14568" max="14568" width="16.625" style="85" bestFit="1" customWidth="1"/>
    <col min="14569" max="14569" width="13.5" style="85" bestFit="1" customWidth="1"/>
    <col min="14570" max="14571" width="10.875" style="85" bestFit="1" customWidth="1"/>
    <col min="14572" max="14572" width="6.25" style="85" bestFit="1" customWidth="1"/>
    <col min="14573" max="14573" width="8.875" style="85" bestFit="1" customWidth="1"/>
    <col min="14574" max="14574" width="13.875" style="85" bestFit="1" customWidth="1"/>
    <col min="14575" max="14575" width="13.25" style="85" bestFit="1" customWidth="1"/>
    <col min="14576" max="14576" width="16" style="85" bestFit="1" customWidth="1"/>
    <col min="14577" max="14577" width="11.625" style="85" bestFit="1" customWidth="1"/>
    <col min="14578" max="14578" width="16.875" style="85" customWidth="1"/>
    <col min="14579" max="14579" width="13.25" style="85" customWidth="1"/>
    <col min="14580" max="14580" width="18.375" style="85" bestFit="1" customWidth="1"/>
    <col min="14581" max="14581" width="15" style="85" bestFit="1" customWidth="1"/>
    <col min="14582" max="14582" width="14.75" style="85" bestFit="1" customWidth="1"/>
    <col min="14583" max="14583" width="14.625" style="85" bestFit="1" customWidth="1"/>
    <col min="14584" max="14584" width="13.75" style="85" bestFit="1" customWidth="1"/>
    <col min="14585" max="14585" width="14.25" style="85" bestFit="1" customWidth="1"/>
    <col min="14586" max="14586" width="15.125" style="85" customWidth="1"/>
    <col min="14587" max="14587" width="20.5" style="85" bestFit="1" customWidth="1"/>
    <col min="14588" max="14588" width="27.875" style="85" bestFit="1" customWidth="1"/>
    <col min="14589" max="14589" width="6.875" style="85" bestFit="1" customWidth="1"/>
    <col min="14590" max="14590" width="5" style="85" bestFit="1" customWidth="1"/>
    <col min="14591" max="14591" width="8" style="85" bestFit="1" customWidth="1"/>
    <col min="14592" max="14592" width="11.875" style="85" bestFit="1" customWidth="1"/>
    <col min="14593" max="14821" width="9" style="85"/>
    <col min="14822" max="14822" width="3.875" style="85" bestFit="1" customWidth="1"/>
    <col min="14823" max="14823" width="16" style="85" bestFit="1" customWidth="1"/>
    <col min="14824" max="14824" width="16.625" style="85" bestFit="1" customWidth="1"/>
    <col min="14825" max="14825" width="13.5" style="85" bestFit="1" customWidth="1"/>
    <col min="14826" max="14827" width="10.875" style="85" bestFit="1" customWidth="1"/>
    <col min="14828" max="14828" width="6.25" style="85" bestFit="1" customWidth="1"/>
    <col min="14829" max="14829" width="8.875" style="85" bestFit="1" customWidth="1"/>
    <col min="14830" max="14830" width="13.875" style="85" bestFit="1" customWidth="1"/>
    <col min="14831" max="14831" width="13.25" style="85" bestFit="1" customWidth="1"/>
    <col min="14832" max="14832" width="16" style="85" bestFit="1" customWidth="1"/>
    <col min="14833" max="14833" width="11.625" style="85" bestFit="1" customWidth="1"/>
    <col min="14834" max="14834" width="16.875" style="85" customWidth="1"/>
    <col min="14835" max="14835" width="13.25" style="85" customWidth="1"/>
    <col min="14836" max="14836" width="18.375" style="85" bestFit="1" customWidth="1"/>
    <col min="14837" max="14837" width="15" style="85" bestFit="1" customWidth="1"/>
    <col min="14838" max="14838" width="14.75" style="85" bestFit="1" customWidth="1"/>
    <col min="14839" max="14839" width="14.625" style="85" bestFit="1" customWidth="1"/>
    <col min="14840" max="14840" width="13.75" style="85" bestFit="1" customWidth="1"/>
    <col min="14841" max="14841" width="14.25" style="85" bestFit="1" customWidth="1"/>
    <col min="14842" max="14842" width="15.125" style="85" customWidth="1"/>
    <col min="14843" max="14843" width="20.5" style="85" bestFit="1" customWidth="1"/>
    <col min="14844" max="14844" width="27.875" style="85" bestFit="1" customWidth="1"/>
    <col min="14845" max="14845" width="6.875" style="85" bestFit="1" customWidth="1"/>
    <col min="14846" max="14846" width="5" style="85" bestFit="1" customWidth="1"/>
    <col min="14847" max="14847" width="8" style="85" bestFit="1" customWidth="1"/>
    <col min="14848" max="14848" width="11.875" style="85" bestFit="1" customWidth="1"/>
    <col min="14849" max="15077" width="9" style="85"/>
    <col min="15078" max="15078" width="3.875" style="85" bestFit="1" customWidth="1"/>
    <col min="15079" max="15079" width="16" style="85" bestFit="1" customWidth="1"/>
    <col min="15080" max="15080" width="16.625" style="85" bestFit="1" customWidth="1"/>
    <col min="15081" max="15081" width="13.5" style="85" bestFit="1" customWidth="1"/>
    <col min="15082" max="15083" width="10.875" style="85" bestFit="1" customWidth="1"/>
    <col min="15084" max="15084" width="6.25" style="85" bestFit="1" customWidth="1"/>
    <col min="15085" max="15085" width="8.875" style="85" bestFit="1" customWidth="1"/>
    <col min="15086" max="15086" width="13.875" style="85" bestFit="1" customWidth="1"/>
    <col min="15087" max="15087" width="13.25" style="85" bestFit="1" customWidth="1"/>
    <col min="15088" max="15088" width="16" style="85" bestFit="1" customWidth="1"/>
    <col min="15089" max="15089" width="11.625" style="85" bestFit="1" customWidth="1"/>
    <col min="15090" max="15090" width="16.875" style="85" customWidth="1"/>
    <col min="15091" max="15091" width="13.25" style="85" customWidth="1"/>
    <col min="15092" max="15092" width="18.375" style="85" bestFit="1" customWidth="1"/>
    <col min="15093" max="15093" width="15" style="85" bestFit="1" customWidth="1"/>
    <col min="15094" max="15094" width="14.75" style="85" bestFit="1" customWidth="1"/>
    <col min="15095" max="15095" width="14.625" style="85" bestFit="1" customWidth="1"/>
    <col min="15096" max="15096" width="13.75" style="85" bestFit="1" customWidth="1"/>
    <col min="15097" max="15097" width="14.25" style="85" bestFit="1" customWidth="1"/>
    <col min="15098" max="15098" width="15.125" style="85" customWidth="1"/>
    <col min="15099" max="15099" width="20.5" style="85" bestFit="1" customWidth="1"/>
    <col min="15100" max="15100" width="27.875" style="85" bestFit="1" customWidth="1"/>
    <col min="15101" max="15101" width="6.875" style="85" bestFit="1" customWidth="1"/>
    <col min="15102" max="15102" width="5" style="85" bestFit="1" customWidth="1"/>
    <col min="15103" max="15103" width="8" style="85" bestFit="1" customWidth="1"/>
    <col min="15104" max="15104" width="11.875" style="85" bestFit="1" customWidth="1"/>
    <col min="15105" max="15333" width="9" style="85"/>
    <col min="15334" max="15334" width="3.875" style="85" bestFit="1" customWidth="1"/>
    <col min="15335" max="15335" width="16" style="85" bestFit="1" customWidth="1"/>
    <col min="15336" max="15336" width="16.625" style="85" bestFit="1" customWidth="1"/>
    <col min="15337" max="15337" width="13.5" style="85" bestFit="1" customWidth="1"/>
    <col min="15338" max="15339" width="10.875" style="85" bestFit="1" customWidth="1"/>
    <col min="15340" max="15340" width="6.25" style="85" bestFit="1" customWidth="1"/>
    <col min="15341" max="15341" width="8.875" style="85" bestFit="1" customWidth="1"/>
    <col min="15342" max="15342" width="13.875" style="85" bestFit="1" customWidth="1"/>
    <col min="15343" max="15343" width="13.25" style="85" bestFit="1" customWidth="1"/>
    <col min="15344" max="15344" width="16" style="85" bestFit="1" customWidth="1"/>
    <col min="15345" max="15345" width="11.625" style="85" bestFit="1" customWidth="1"/>
    <col min="15346" max="15346" width="16.875" style="85" customWidth="1"/>
    <col min="15347" max="15347" width="13.25" style="85" customWidth="1"/>
    <col min="15348" max="15348" width="18.375" style="85" bestFit="1" customWidth="1"/>
    <col min="15349" max="15349" width="15" style="85" bestFit="1" customWidth="1"/>
    <col min="15350" max="15350" width="14.75" style="85" bestFit="1" customWidth="1"/>
    <col min="15351" max="15351" width="14.625" style="85" bestFit="1" customWidth="1"/>
    <col min="15352" max="15352" width="13.75" style="85" bestFit="1" customWidth="1"/>
    <col min="15353" max="15353" width="14.25" style="85" bestFit="1" customWidth="1"/>
    <col min="15354" max="15354" width="15.125" style="85" customWidth="1"/>
    <col min="15355" max="15355" width="20.5" style="85" bestFit="1" customWidth="1"/>
    <col min="15356" max="15356" width="27.875" style="85" bestFit="1" customWidth="1"/>
    <col min="15357" max="15357" width="6.875" style="85" bestFit="1" customWidth="1"/>
    <col min="15358" max="15358" width="5" style="85" bestFit="1" customWidth="1"/>
    <col min="15359" max="15359" width="8" style="85" bestFit="1" customWidth="1"/>
    <col min="15360" max="15360" width="11.875" style="85" bestFit="1" customWidth="1"/>
    <col min="15361" max="15589" width="9" style="85"/>
    <col min="15590" max="15590" width="3.875" style="85" bestFit="1" customWidth="1"/>
    <col min="15591" max="15591" width="16" style="85" bestFit="1" customWidth="1"/>
    <col min="15592" max="15592" width="16.625" style="85" bestFit="1" customWidth="1"/>
    <col min="15593" max="15593" width="13.5" style="85" bestFit="1" customWidth="1"/>
    <col min="15594" max="15595" width="10.875" style="85" bestFit="1" customWidth="1"/>
    <col min="15596" max="15596" width="6.25" style="85" bestFit="1" customWidth="1"/>
    <col min="15597" max="15597" width="8.875" style="85" bestFit="1" customWidth="1"/>
    <col min="15598" max="15598" width="13.875" style="85" bestFit="1" customWidth="1"/>
    <col min="15599" max="15599" width="13.25" style="85" bestFit="1" customWidth="1"/>
    <col min="15600" max="15600" width="16" style="85" bestFit="1" customWidth="1"/>
    <col min="15601" max="15601" width="11.625" style="85" bestFit="1" customWidth="1"/>
    <col min="15602" max="15602" width="16.875" style="85" customWidth="1"/>
    <col min="15603" max="15603" width="13.25" style="85" customWidth="1"/>
    <col min="15604" max="15604" width="18.375" style="85" bestFit="1" customWidth="1"/>
    <col min="15605" max="15605" width="15" style="85" bestFit="1" customWidth="1"/>
    <col min="15606" max="15606" width="14.75" style="85" bestFit="1" customWidth="1"/>
    <col min="15607" max="15607" width="14.625" style="85" bestFit="1" customWidth="1"/>
    <col min="15608" max="15608" width="13.75" style="85" bestFit="1" customWidth="1"/>
    <col min="15609" max="15609" width="14.25" style="85" bestFit="1" customWidth="1"/>
    <col min="15610" max="15610" width="15.125" style="85" customWidth="1"/>
    <col min="15611" max="15611" width="20.5" style="85" bestFit="1" customWidth="1"/>
    <col min="15612" max="15612" width="27.875" style="85" bestFit="1" customWidth="1"/>
    <col min="15613" max="15613" width="6.875" style="85" bestFit="1" customWidth="1"/>
    <col min="15614" max="15614" width="5" style="85" bestFit="1" customWidth="1"/>
    <col min="15615" max="15615" width="8" style="85" bestFit="1" customWidth="1"/>
    <col min="15616" max="15616" width="11.875" style="85" bestFit="1" customWidth="1"/>
    <col min="15617" max="15845" width="9" style="85"/>
    <col min="15846" max="15846" width="3.875" style="85" bestFit="1" customWidth="1"/>
    <col min="15847" max="15847" width="16" style="85" bestFit="1" customWidth="1"/>
    <col min="15848" max="15848" width="16.625" style="85" bestFit="1" customWidth="1"/>
    <col min="15849" max="15849" width="13.5" style="85" bestFit="1" customWidth="1"/>
    <col min="15850" max="15851" width="10.875" style="85" bestFit="1" customWidth="1"/>
    <col min="15852" max="15852" width="6.25" style="85" bestFit="1" customWidth="1"/>
    <col min="15853" max="15853" width="8.875" style="85" bestFit="1" customWidth="1"/>
    <col min="15854" max="15854" width="13.875" style="85" bestFit="1" customWidth="1"/>
    <col min="15855" max="15855" width="13.25" style="85" bestFit="1" customWidth="1"/>
    <col min="15856" max="15856" width="16" style="85" bestFit="1" customWidth="1"/>
    <col min="15857" max="15857" width="11.625" style="85" bestFit="1" customWidth="1"/>
    <col min="15858" max="15858" width="16.875" style="85" customWidth="1"/>
    <col min="15859" max="15859" width="13.25" style="85" customWidth="1"/>
    <col min="15860" max="15860" width="18.375" style="85" bestFit="1" customWidth="1"/>
    <col min="15861" max="15861" width="15" style="85" bestFit="1" customWidth="1"/>
    <col min="15862" max="15862" width="14.75" style="85" bestFit="1" customWidth="1"/>
    <col min="15863" max="15863" width="14.625" style="85" bestFit="1" customWidth="1"/>
    <col min="15864" max="15864" width="13.75" style="85" bestFit="1" customWidth="1"/>
    <col min="15865" max="15865" width="14.25" style="85" bestFit="1" customWidth="1"/>
    <col min="15866" max="15866" width="15.125" style="85" customWidth="1"/>
    <col min="15867" max="15867" width="20.5" style="85" bestFit="1" customWidth="1"/>
    <col min="15868" max="15868" width="27.875" style="85" bestFit="1" customWidth="1"/>
    <col min="15869" max="15869" width="6.875" style="85" bestFit="1" customWidth="1"/>
    <col min="15870" max="15870" width="5" style="85" bestFit="1" customWidth="1"/>
    <col min="15871" max="15871" width="8" style="85" bestFit="1" customWidth="1"/>
    <col min="15872" max="15872" width="11.875" style="85" bestFit="1" customWidth="1"/>
    <col min="15873" max="16101" width="9" style="85"/>
    <col min="16102" max="16102" width="3.875" style="85" bestFit="1" customWidth="1"/>
    <col min="16103" max="16103" width="16" style="85" bestFit="1" customWidth="1"/>
    <col min="16104" max="16104" width="16.625" style="85" bestFit="1" customWidth="1"/>
    <col min="16105" max="16105" width="13.5" style="85" bestFit="1" customWidth="1"/>
    <col min="16106" max="16107" width="10.875" style="85" bestFit="1" customWidth="1"/>
    <col min="16108" max="16108" width="6.25" style="85" bestFit="1" customWidth="1"/>
    <col min="16109" max="16109" width="8.875" style="85" bestFit="1" customWidth="1"/>
    <col min="16110" max="16110" width="13.875" style="85" bestFit="1" customWidth="1"/>
    <col min="16111" max="16111" width="13.25" style="85" bestFit="1" customWidth="1"/>
    <col min="16112" max="16112" width="16" style="85" bestFit="1" customWidth="1"/>
    <col min="16113" max="16113" width="11.625" style="85" bestFit="1" customWidth="1"/>
    <col min="16114" max="16114" width="16.875" style="85" customWidth="1"/>
    <col min="16115" max="16115" width="13.25" style="85" customWidth="1"/>
    <col min="16116" max="16116" width="18.375" style="85" bestFit="1" customWidth="1"/>
    <col min="16117" max="16117" width="15" style="85" bestFit="1" customWidth="1"/>
    <col min="16118" max="16118" width="14.75" style="85" bestFit="1" customWidth="1"/>
    <col min="16119" max="16119" width="14.625" style="85" bestFit="1" customWidth="1"/>
    <col min="16120" max="16120" width="13.75" style="85" bestFit="1" customWidth="1"/>
    <col min="16121" max="16121" width="14.25" style="85" bestFit="1" customWidth="1"/>
    <col min="16122" max="16122" width="15.125" style="85" customWidth="1"/>
    <col min="16123" max="16123" width="20.5" style="85" bestFit="1" customWidth="1"/>
    <col min="16124" max="16124" width="27.875" style="85" bestFit="1" customWidth="1"/>
    <col min="16125" max="16125" width="6.875" style="85" bestFit="1" customWidth="1"/>
    <col min="16126" max="16126" width="5" style="85" bestFit="1" customWidth="1"/>
    <col min="16127" max="16127" width="8" style="85" bestFit="1" customWidth="1"/>
    <col min="16128" max="16128" width="11.875" style="85" bestFit="1" customWidth="1"/>
    <col min="16129" max="16384" width="9" style="85"/>
  </cols>
  <sheetData>
    <row r="1" spans="1:17" ht="18.75" x14ac:dyDescent="0.25">
      <c r="I1" s="414" t="s">
        <v>685</v>
      </c>
      <c r="J1" s="414"/>
      <c r="K1" s="414"/>
    </row>
    <row r="2" spans="1:17" ht="18.75" x14ac:dyDescent="0.25">
      <c r="I2" s="414" t="s">
        <v>1</v>
      </c>
      <c r="J2" s="414"/>
      <c r="K2" s="414"/>
    </row>
    <row r="3" spans="1:17" ht="18.75" x14ac:dyDescent="0.25">
      <c r="I3" s="414" t="s">
        <v>2</v>
      </c>
      <c r="J3" s="414"/>
      <c r="K3" s="414"/>
    </row>
    <row r="4" spans="1:17" ht="18.75" x14ac:dyDescent="0.3">
      <c r="A4" s="490" t="s">
        <v>686</v>
      </c>
      <c r="B4" s="490"/>
      <c r="C4" s="490"/>
      <c r="D4" s="490"/>
      <c r="E4" s="490"/>
      <c r="F4" s="490"/>
      <c r="G4" s="490"/>
      <c r="H4" s="490"/>
      <c r="I4" s="490"/>
      <c r="J4" s="490"/>
      <c r="K4" s="490"/>
    </row>
    <row r="5" spans="1:17" ht="15.75" x14ac:dyDescent="0.25">
      <c r="A5" s="88"/>
      <c r="B5" s="88"/>
      <c r="C5" s="88"/>
      <c r="D5" s="88"/>
      <c r="E5" s="88"/>
      <c r="F5" s="88"/>
      <c r="G5" s="88"/>
      <c r="H5" s="88"/>
      <c r="I5" s="88"/>
      <c r="J5" s="88"/>
      <c r="K5" s="88"/>
    </row>
    <row r="6" spans="1:17" ht="18.75" x14ac:dyDescent="0.25">
      <c r="A6" s="412" t="s">
        <v>172</v>
      </c>
      <c r="B6" s="412"/>
      <c r="C6" s="412"/>
      <c r="D6" s="412"/>
      <c r="E6" s="412"/>
      <c r="F6" s="412"/>
      <c r="G6" s="412"/>
      <c r="H6" s="412"/>
      <c r="I6" s="412"/>
      <c r="J6" s="412"/>
      <c r="K6" s="412"/>
      <c r="L6" s="89"/>
      <c r="M6" s="89"/>
      <c r="N6" s="89"/>
      <c r="O6" s="89"/>
      <c r="P6" s="89"/>
      <c r="Q6" s="89"/>
    </row>
    <row r="7" spans="1:17" ht="15.75" x14ac:dyDescent="0.25">
      <c r="A7" s="413" t="s">
        <v>4</v>
      </c>
      <c r="B7" s="413"/>
      <c r="C7" s="413"/>
      <c r="D7" s="413"/>
      <c r="E7" s="413"/>
      <c r="F7" s="413"/>
      <c r="G7" s="413"/>
      <c r="H7" s="413"/>
      <c r="I7" s="413"/>
      <c r="J7" s="413"/>
      <c r="K7" s="413"/>
      <c r="L7" s="57"/>
      <c r="M7" s="57"/>
      <c r="N7" s="57"/>
      <c r="O7" s="57"/>
      <c r="P7" s="57"/>
      <c r="Q7" s="57"/>
    </row>
    <row r="8" spans="1:17" ht="16.5" x14ac:dyDescent="0.25">
      <c r="B8" s="85"/>
      <c r="C8" s="85"/>
      <c r="D8" s="85"/>
      <c r="E8" s="85"/>
      <c r="F8" s="85"/>
      <c r="G8" s="85"/>
      <c r="H8" s="85"/>
      <c r="I8" s="85"/>
      <c r="J8" s="85"/>
      <c r="K8" s="85"/>
      <c r="L8" s="99"/>
      <c r="M8" s="99"/>
      <c r="N8" s="99"/>
      <c r="O8" s="99"/>
      <c r="P8" s="99"/>
      <c r="Q8" s="99"/>
    </row>
    <row r="9" spans="1:17" ht="18.75" x14ac:dyDescent="0.3">
      <c r="A9" s="494" t="s">
        <v>886</v>
      </c>
      <c r="B9" s="494"/>
      <c r="C9" s="494"/>
      <c r="D9" s="494"/>
      <c r="E9" s="494"/>
      <c r="F9" s="494"/>
      <c r="G9" s="494"/>
      <c r="H9" s="494"/>
      <c r="I9" s="494"/>
      <c r="J9" s="494"/>
      <c r="K9" s="494"/>
    </row>
    <row r="10" spans="1:17" x14ac:dyDescent="0.25">
      <c r="A10" s="108"/>
      <c r="B10" s="119"/>
      <c r="C10" s="119"/>
      <c r="D10" s="119"/>
      <c r="E10" s="119"/>
      <c r="F10" s="119"/>
      <c r="G10" s="119"/>
      <c r="H10" s="119"/>
      <c r="I10" s="119"/>
    </row>
    <row r="11" spans="1:17" s="100" customFormat="1" ht="63" customHeight="1" x14ac:dyDescent="0.25">
      <c r="A11" s="554" t="s">
        <v>6</v>
      </c>
      <c r="B11" s="554" t="s">
        <v>7</v>
      </c>
      <c r="C11" s="554" t="s">
        <v>8</v>
      </c>
      <c r="D11" s="554" t="s">
        <v>687</v>
      </c>
      <c r="E11" s="554" t="s">
        <v>688</v>
      </c>
      <c r="F11" s="555" t="s">
        <v>689</v>
      </c>
      <c r="G11" s="555" t="s">
        <v>918</v>
      </c>
      <c r="H11" s="555"/>
      <c r="I11" s="554" t="s">
        <v>690</v>
      </c>
      <c r="J11" s="556" t="s">
        <v>663</v>
      </c>
      <c r="K11" s="556"/>
    </row>
    <row r="12" spans="1:17" s="100" customFormat="1" ht="252" customHeight="1" x14ac:dyDescent="0.25">
      <c r="A12" s="554"/>
      <c r="B12" s="554"/>
      <c r="C12" s="554"/>
      <c r="D12" s="554"/>
      <c r="E12" s="554"/>
      <c r="F12" s="555"/>
      <c r="G12" s="90" t="s">
        <v>917</v>
      </c>
      <c r="H12" s="90" t="s">
        <v>691</v>
      </c>
      <c r="I12" s="554"/>
      <c r="J12" s="93" t="s">
        <v>674</v>
      </c>
      <c r="K12" s="93" t="s">
        <v>675</v>
      </c>
    </row>
    <row r="13" spans="1:17" s="100" customFormat="1" ht="15" customHeight="1" x14ac:dyDescent="0.25">
      <c r="A13" s="94">
        <v>1</v>
      </c>
      <c r="B13" s="94">
        <v>2</v>
      </c>
      <c r="C13" s="94">
        <v>3</v>
      </c>
      <c r="D13" s="94">
        <v>4</v>
      </c>
      <c r="E13" s="94">
        <v>5</v>
      </c>
      <c r="F13" s="94">
        <v>6</v>
      </c>
      <c r="G13" s="94">
        <v>7</v>
      </c>
      <c r="H13" s="94">
        <v>8</v>
      </c>
      <c r="I13" s="94">
        <v>9</v>
      </c>
      <c r="J13" s="94">
        <v>10</v>
      </c>
      <c r="K13" s="94">
        <v>11</v>
      </c>
    </row>
    <row r="14" spans="1:17" ht="31.5" x14ac:dyDescent="0.25">
      <c r="A14" s="241" t="s">
        <v>73</v>
      </c>
      <c r="B14" s="239" t="s">
        <v>74</v>
      </c>
      <c r="C14" s="230" t="s">
        <v>75</v>
      </c>
      <c r="D14" s="20" t="s">
        <v>179</v>
      </c>
      <c r="E14" s="20" t="s">
        <v>179</v>
      </c>
      <c r="F14" s="20" t="s">
        <v>179</v>
      </c>
      <c r="G14" s="20" t="s">
        <v>179</v>
      </c>
      <c r="H14" s="20" t="s">
        <v>179</v>
      </c>
      <c r="I14" s="20" t="s">
        <v>179</v>
      </c>
      <c r="J14" s="20" t="s">
        <v>179</v>
      </c>
      <c r="K14" s="20" t="s">
        <v>179</v>
      </c>
    </row>
    <row r="15" spans="1:17" ht="15.75" x14ac:dyDescent="0.25">
      <c r="A15" s="241" t="s">
        <v>76</v>
      </c>
      <c r="B15" s="239" t="s">
        <v>77</v>
      </c>
      <c r="C15" s="230" t="s">
        <v>75</v>
      </c>
      <c r="D15" s="20" t="s">
        <v>179</v>
      </c>
      <c r="E15" s="20" t="s">
        <v>179</v>
      </c>
      <c r="F15" s="20" t="s">
        <v>179</v>
      </c>
      <c r="G15" s="20" t="s">
        <v>179</v>
      </c>
      <c r="H15" s="20" t="s">
        <v>179</v>
      </c>
      <c r="I15" s="20" t="s">
        <v>179</v>
      </c>
      <c r="J15" s="20" t="s">
        <v>179</v>
      </c>
      <c r="K15" s="20" t="s">
        <v>179</v>
      </c>
    </row>
    <row r="16" spans="1:17" ht="31.5" x14ac:dyDescent="0.25">
      <c r="A16" s="241" t="s">
        <v>78</v>
      </c>
      <c r="B16" s="239" t="s">
        <v>79</v>
      </c>
      <c r="C16" s="230" t="s">
        <v>75</v>
      </c>
      <c r="D16" s="20" t="s">
        <v>179</v>
      </c>
      <c r="E16" s="20" t="s">
        <v>179</v>
      </c>
      <c r="F16" s="20" t="s">
        <v>179</v>
      </c>
      <c r="G16" s="20" t="s">
        <v>179</v>
      </c>
      <c r="H16" s="20" t="s">
        <v>179</v>
      </c>
      <c r="I16" s="20" t="s">
        <v>179</v>
      </c>
      <c r="J16" s="20" t="s">
        <v>179</v>
      </c>
      <c r="K16" s="20" t="s">
        <v>179</v>
      </c>
    </row>
    <row r="17" spans="1:11" ht="63" x14ac:dyDescent="0.25">
      <c r="A17" s="241" t="s">
        <v>80</v>
      </c>
      <c r="B17" s="239" t="s">
        <v>81</v>
      </c>
      <c r="C17" s="230" t="s">
        <v>75</v>
      </c>
      <c r="D17" s="20" t="s">
        <v>179</v>
      </c>
      <c r="E17" s="20" t="s">
        <v>179</v>
      </c>
      <c r="F17" s="20" t="s">
        <v>179</v>
      </c>
      <c r="G17" s="20" t="s">
        <v>179</v>
      </c>
      <c r="H17" s="20" t="s">
        <v>179</v>
      </c>
      <c r="I17" s="20" t="s">
        <v>179</v>
      </c>
      <c r="J17" s="20" t="s">
        <v>179</v>
      </c>
      <c r="K17" s="20" t="s">
        <v>179</v>
      </c>
    </row>
    <row r="18" spans="1:11" ht="31.5" x14ac:dyDescent="0.25">
      <c r="A18" s="241" t="s">
        <v>82</v>
      </c>
      <c r="B18" s="239" t="s">
        <v>83</v>
      </c>
      <c r="C18" s="230" t="s">
        <v>75</v>
      </c>
      <c r="D18" s="20" t="s">
        <v>179</v>
      </c>
      <c r="E18" s="20" t="s">
        <v>179</v>
      </c>
      <c r="F18" s="20" t="s">
        <v>179</v>
      </c>
      <c r="G18" s="20" t="s">
        <v>179</v>
      </c>
      <c r="H18" s="20" t="s">
        <v>179</v>
      </c>
      <c r="I18" s="20" t="s">
        <v>179</v>
      </c>
      <c r="J18" s="20" t="s">
        <v>179</v>
      </c>
      <c r="K18" s="20" t="s">
        <v>179</v>
      </c>
    </row>
    <row r="19" spans="1:11" ht="47.25" x14ac:dyDescent="0.25">
      <c r="A19" s="241" t="s">
        <v>84</v>
      </c>
      <c r="B19" s="239" t="s">
        <v>85</v>
      </c>
      <c r="C19" s="230" t="s">
        <v>75</v>
      </c>
      <c r="D19" s="20" t="s">
        <v>179</v>
      </c>
      <c r="E19" s="20" t="s">
        <v>179</v>
      </c>
      <c r="F19" s="20" t="s">
        <v>179</v>
      </c>
      <c r="G19" s="20" t="s">
        <v>179</v>
      </c>
      <c r="H19" s="20" t="s">
        <v>179</v>
      </c>
      <c r="I19" s="20" t="s">
        <v>179</v>
      </c>
      <c r="J19" s="20" t="s">
        <v>179</v>
      </c>
      <c r="K19" s="20" t="s">
        <v>179</v>
      </c>
    </row>
    <row r="20" spans="1:11" ht="31.5" x14ac:dyDescent="0.25">
      <c r="A20" s="241" t="s">
        <v>86</v>
      </c>
      <c r="B20" s="239" t="s">
        <v>87</v>
      </c>
      <c r="C20" s="230" t="s">
        <v>75</v>
      </c>
      <c r="D20" s="20" t="s">
        <v>179</v>
      </c>
      <c r="E20" s="20" t="s">
        <v>179</v>
      </c>
      <c r="F20" s="20" t="s">
        <v>179</v>
      </c>
      <c r="G20" s="20" t="s">
        <v>179</v>
      </c>
      <c r="H20" s="20" t="s">
        <v>179</v>
      </c>
      <c r="I20" s="20" t="s">
        <v>179</v>
      </c>
      <c r="J20" s="20" t="s">
        <v>179</v>
      </c>
      <c r="K20" s="20" t="s">
        <v>179</v>
      </c>
    </row>
    <row r="21" spans="1:11" ht="15.75" outlineLevel="1" x14ac:dyDescent="0.25">
      <c r="A21" s="241" t="s">
        <v>88</v>
      </c>
      <c r="B21" s="239" t="s">
        <v>170</v>
      </c>
      <c r="C21" s="230" t="s">
        <v>75</v>
      </c>
      <c r="D21" s="20" t="s">
        <v>179</v>
      </c>
      <c r="E21" s="20" t="s">
        <v>179</v>
      </c>
      <c r="F21" s="20" t="s">
        <v>179</v>
      </c>
      <c r="G21" s="20" t="s">
        <v>179</v>
      </c>
      <c r="H21" s="20" t="s">
        <v>179</v>
      </c>
      <c r="I21" s="20" t="s">
        <v>179</v>
      </c>
      <c r="J21" s="20" t="s">
        <v>179</v>
      </c>
      <c r="K21" s="20" t="s">
        <v>179</v>
      </c>
    </row>
    <row r="22" spans="1:11" ht="31.5" outlineLevel="1" x14ac:dyDescent="0.25">
      <c r="A22" s="241" t="s">
        <v>89</v>
      </c>
      <c r="B22" s="239" t="s">
        <v>90</v>
      </c>
      <c r="C22" s="230" t="s">
        <v>75</v>
      </c>
      <c r="D22" s="20" t="s">
        <v>179</v>
      </c>
      <c r="E22" s="20" t="s">
        <v>179</v>
      </c>
      <c r="F22" s="20" t="s">
        <v>179</v>
      </c>
      <c r="G22" s="20" t="s">
        <v>179</v>
      </c>
      <c r="H22" s="20" t="s">
        <v>179</v>
      </c>
      <c r="I22" s="20" t="s">
        <v>179</v>
      </c>
      <c r="J22" s="20" t="s">
        <v>179</v>
      </c>
      <c r="K22" s="20" t="s">
        <v>179</v>
      </c>
    </row>
    <row r="23" spans="1:11" ht="47.25" outlineLevel="1" x14ac:dyDescent="0.25">
      <c r="A23" s="241" t="s">
        <v>91</v>
      </c>
      <c r="B23" s="239" t="s">
        <v>92</v>
      </c>
      <c r="C23" s="230" t="s">
        <v>75</v>
      </c>
      <c r="D23" s="20" t="s">
        <v>179</v>
      </c>
      <c r="E23" s="20" t="s">
        <v>179</v>
      </c>
      <c r="F23" s="20" t="s">
        <v>179</v>
      </c>
      <c r="G23" s="20" t="s">
        <v>179</v>
      </c>
      <c r="H23" s="20" t="s">
        <v>179</v>
      </c>
      <c r="I23" s="20" t="s">
        <v>179</v>
      </c>
      <c r="J23" s="20" t="s">
        <v>179</v>
      </c>
      <c r="K23" s="20" t="s">
        <v>179</v>
      </c>
    </row>
    <row r="24" spans="1:11" ht="78.75" outlineLevel="1" x14ac:dyDescent="0.25">
      <c r="A24" s="241" t="s">
        <v>93</v>
      </c>
      <c r="B24" s="239" t="s">
        <v>94</v>
      </c>
      <c r="C24" s="230" t="s">
        <v>75</v>
      </c>
      <c r="D24" s="20" t="s">
        <v>179</v>
      </c>
      <c r="E24" s="20" t="s">
        <v>179</v>
      </c>
      <c r="F24" s="20" t="s">
        <v>179</v>
      </c>
      <c r="G24" s="20" t="s">
        <v>179</v>
      </c>
      <c r="H24" s="20" t="s">
        <v>179</v>
      </c>
      <c r="I24" s="20" t="s">
        <v>179</v>
      </c>
      <c r="J24" s="20" t="s">
        <v>179</v>
      </c>
      <c r="K24" s="20" t="s">
        <v>179</v>
      </c>
    </row>
    <row r="25" spans="1:11" ht="78.75" outlineLevel="1" x14ac:dyDescent="0.25">
      <c r="A25" s="241" t="s">
        <v>95</v>
      </c>
      <c r="B25" s="239" t="s">
        <v>96</v>
      </c>
      <c r="C25" s="230" t="s">
        <v>75</v>
      </c>
      <c r="D25" s="20" t="s">
        <v>179</v>
      </c>
      <c r="E25" s="20" t="s">
        <v>179</v>
      </c>
      <c r="F25" s="20" t="s">
        <v>179</v>
      </c>
      <c r="G25" s="20" t="s">
        <v>179</v>
      </c>
      <c r="H25" s="20" t="s">
        <v>179</v>
      </c>
      <c r="I25" s="20" t="s">
        <v>179</v>
      </c>
      <c r="J25" s="20" t="s">
        <v>179</v>
      </c>
      <c r="K25" s="20" t="s">
        <v>179</v>
      </c>
    </row>
    <row r="26" spans="1:11" ht="63" outlineLevel="1" x14ac:dyDescent="0.25">
      <c r="A26" s="241" t="s">
        <v>97</v>
      </c>
      <c r="B26" s="239" t="s">
        <v>98</v>
      </c>
      <c r="C26" s="230" t="s">
        <v>75</v>
      </c>
      <c r="D26" s="20" t="s">
        <v>179</v>
      </c>
      <c r="E26" s="20" t="s">
        <v>179</v>
      </c>
      <c r="F26" s="20" t="s">
        <v>179</v>
      </c>
      <c r="G26" s="20" t="s">
        <v>179</v>
      </c>
      <c r="H26" s="20" t="s">
        <v>179</v>
      </c>
      <c r="I26" s="20" t="s">
        <v>179</v>
      </c>
      <c r="J26" s="20" t="s">
        <v>179</v>
      </c>
      <c r="K26" s="20" t="s">
        <v>179</v>
      </c>
    </row>
    <row r="27" spans="1:11" ht="47.25" outlineLevel="1" x14ac:dyDescent="0.25">
      <c r="A27" s="241" t="s">
        <v>99</v>
      </c>
      <c r="B27" s="239" t="s">
        <v>100</v>
      </c>
      <c r="C27" s="230" t="s">
        <v>75</v>
      </c>
      <c r="D27" s="20" t="s">
        <v>179</v>
      </c>
      <c r="E27" s="20" t="s">
        <v>179</v>
      </c>
      <c r="F27" s="20" t="s">
        <v>179</v>
      </c>
      <c r="G27" s="20" t="s">
        <v>179</v>
      </c>
      <c r="H27" s="20" t="s">
        <v>179</v>
      </c>
      <c r="I27" s="20" t="s">
        <v>179</v>
      </c>
      <c r="J27" s="20" t="s">
        <v>179</v>
      </c>
      <c r="K27" s="20" t="s">
        <v>179</v>
      </c>
    </row>
    <row r="28" spans="1:11" ht="78.75" outlineLevel="1" x14ac:dyDescent="0.25">
      <c r="A28" s="241" t="s">
        <v>101</v>
      </c>
      <c r="B28" s="239" t="s">
        <v>102</v>
      </c>
      <c r="C28" s="230" t="s">
        <v>75</v>
      </c>
      <c r="D28" s="20" t="s">
        <v>179</v>
      </c>
      <c r="E28" s="20" t="s">
        <v>179</v>
      </c>
      <c r="F28" s="20" t="s">
        <v>179</v>
      </c>
      <c r="G28" s="20" t="s">
        <v>179</v>
      </c>
      <c r="H28" s="20" t="s">
        <v>179</v>
      </c>
      <c r="I28" s="20" t="s">
        <v>179</v>
      </c>
      <c r="J28" s="20" t="s">
        <v>179</v>
      </c>
      <c r="K28" s="20" t="s">
        <v>179</v>
      </c>
    </row>
    <row r="29" spans="1:11" ht="47.25" outlineLevel="1" x14ac:dyDescent="0.25">
      <c r="A29" s="241" t="s">
        <v>103</v>
      </c>
      <c r="B29" s="239" t="s">
        <v>104</v>
      </c>
      <c r="C29" s="230" t="s">
        <v>75</v>
      </c>
      <c r="D29" s="20" t="s">
        <v>179</v>
      </c>
      <c r="E29" s="20" t="s">
        <v>179</v>
      </c>
      <c r="F29" s="20" t="s">
        <v>179</v>
      </c>
      <c r="G29" s="20" t="s">
        <v>179</v>
      </c>
      <c r="H29" s="20" t="s">
        <v>179</v>
      </c>
      <c r="I29" s="20" t="s">
        <v>179</v>
      </c>
      <c r="J29" s="20" t="s">
        <v>179</v>
      </c>
      <c r="K29" s="20" t="s">
        <v>179</v>
      </c>
    </row>
    <row r="30" spans="1:11" ht="63" outlineLevel="1" x14ac:dyDescent="0.25">
      <c r="A30" s="241" t="s">
        <v>105</v>
      </c>
      <c r="B30" s="239" t="s">
        <v>106</v>
      </c>
      <c r="C30" s="230" t="s">
        <v>75</v>
      </c>
      <c r="D30" s="20" t="s">
        <v>179</v>
      </c>
      <c r="E30" s="20" t="s">
        <v>179</v>
      </c>
      <c r="F30" s="20" t="s">
        <v>179</v>
      </c>
      <c r="G30" s="20" t="s">
        <v>179</v>
      </c>
      <c r="H30" s="20" t="s">
        <v>179</v>
      </c>
      <c r="I30" s="20" t="s">
        <v>179</v>
      </c>
      <c r="J30" s="20" t="s">
        <v>179</v>
      </c>
      <c r="K30" s="20" t="s">
        <v>179</v>
      </c>
    </row>
    <row r="31" spans="1:11" ht="47.25" outlineLevel="1" x14ac:dyDescent="0.25">
      <c r="A31" s="241" t="s">
        <v>107</v>
      </c>
      <c r="B31" s="239" t="s">
        <v>108</v>
      </c>
      <c r="C31" s="230" t="s">
        <v>75</v>
      </c>
      <c r="D31" s="20" t="s">
        <v>179</v>
      </c>
      <c r="E31" s="20" t="s">
        <v>179</v>
      </c>
      <c r="F31" s="20" t="s">
        <v>179</v>
      </c>
      <c r="G31" s="20" t="s">
        <v>179</v>
      </c>
      <c r="H31" s="20" t="s">
        <v>179</v>
      </c>
      <c r="I31" s="20" t="s">
        <v>179</v>
      </c>
      <c r="J31" s="20" t="s">
        <v>179</v>
      </c>
      <c r="K31" s="20" t="s">
        <v>179</v>
      </c>
    </row>
    <row r="32" spans="1:11" ht="126" outlineLevel="1" x14ac:dyDescent="0.25">
      <c r="A32" s="241" t="s">
        <v>107</v>
      </c>
      <c r="B32" s="239" t="s">
        <v>109</v>
      </c>
      <c r="C32" s="230" t="s">
        <v>75</v>
      </c>
      <c r="D32" s="20" t="s">
        <v>179</v>
      </c>
      <c r="E32" s="20" t="s">
        <v>179</v>
      </c>
      <c r="F32" s="20" t="s">
        <v>179</v>
      </c>
      <c r="G32" s="20" t="s">
        <v>179</v>
      </c>
      <c r="H32" s="20" t="s">
        <v>179</v>
      </c>
      <c r="I32" s="20" t="s">
        <v>179</v>
      </c>
      <c r="J32" s="20" t="s">
        <v>179</v>
      </c>
      <c r="K32" s="20" t="s">
        <v>179</v>
      </c>
    </row>
    <row r="33" spans="1:11" ht="110.25" outlineLevel="1" x14ac:dyDescent="0.25">
      <c r="A33" s="241" t="s">
        <v>107</v>
      </c>
      <c r="B33" s="239" t="s">
        <v>110</v>
      </c>
      <c r="C33" s="230" t="s">
        <v>75</v>
      </c>
      <c r="D33" s="20" t="s">
        <v>179</v>
      </c>
      <c r="E33" s="20" t="s">
        <v>179</v>
      </c>
      <c r="F33" s="20" t="s">
        <v>179</v>
      </c>
      <c r="G33" s="20" t="s">
        <v>179</v>
      </c>
      <c r="H33" s="20" t="s">
        <v>179</v>
      </c>
      <c r="I33" s="20" t="s">
        <v>179</v>
      </c>
      <c r="J33" s="20" t="s">
        <v>179</v>
      </c>
      <c r="K33" s="20" t="s">
        <v>179</v>
      </c>
    </row>
    <row r="34" spans="1:11" ht="126" outlineLevel="1" x14ac:dyDescent="0.25">
      <c r="A34" s="241" t="s">
        <v>107</v>
      </c>
      <c r="B34" s="239" t="s">
        <v>111</v>
      </c>
      <c r="C34" s="230" t="s">
        <v>75</v>
      </c>
      <c r="D34" s="20" t="s">
        <v>179</v>
      </c>
      <c r="E34" s="20" t="s">
        <v>179</v>
      </c>
      <c r="F34" s="20" t="s">
        <v>179</v>
      </c>
      <c r="G34" s="20" t="s">
        <v>179</v>
      </c>
      <c r="H34" s="20" t="s">
        <v>179</v>
      </c>
      <c r="I34" s="20" t="s">
        <v>179</v>
      </c>
      <c r="J34" s="20" t="s">
        <v>179</v>
      </c>
      <c r="K34" s="20" t="s">
        <v>179</v>
      </c>
    </row>
    <row r="35" spans="1:11" ht="47.25" outlineLevel="1" x14ac:dyDescent="0.25">
      <c r="A35" s="241" t="s">
        <v>112</v>
      </c>
      <c r="B35" s="239" t="s">
        <v>108</v>
      </c>
      <c r="C35" s="230" t="s">
        <v>75</v>
      </c>
      <c r="D35" s="20" t="s">
        <v>179</v>
      </c>
      <c r="E35" s="20" t="s">
        <v>179</v>
      </c>
      <c r="F35" s="20" t="s">
        <v>179</v>
      </c>
      <c r="G35" s="20" t="s">
        <v>179</v>
      </c>
      <c r="H35" s="20" t="s">
        <v>179</v>
      </c>
      <c r="I35" s="20" t="s">
        <v>179</v>
      </c>
      <c r="J35" s="20" t="s">
        <v>179</v>
      </c>
      <c r="K35" s="20" t="s">
        <v>179</v>
      </c>
    </row>
    <row r="36" spans="1:11" ht="126" outlineLevel="1" x14ac:dyDescent="0.25">
      <c r="A36" s="241" t="s">
        <v>112</v>
      </c>
      <c r="B36" s="239" t="s">
        <v>109</v>
      </c>
      <c r="C36" s="230" t="s">
        <v>75</v>
      </c>
      <c r="D36" s="20" t="s">
        <v>179</v>
      </c>
      <c r="E36" s="20" t="s">
        <v>179</v>
      </c>
      <c r="F36" s="20" t="s">
        <v>179</v>
      </c>
      <c r="G36" s="20" t="s">
        <v>179</v>
      </c>
      <c r="H36" s="20" t="s">
        <v>179</v>
      </c>
      <c r="I36" s="20" t="s">
        <v>179</v>
      </c>
      <c r="J36" s="20" t="s">
        <v>179</v>
      </c>
      <c r="K36" s="20" t="s">
        <v>179</v>
      </c>
    </row>
    <row r="37" spans="1:11" ht="110.25" outlineLevel="1" x14ac:dyDescent="0.25">
      <c r="A37" s="241" t="s">
        <v>112</v>
      </c>
      <c r="B37" s="239" t="s">
        <v>110</v>
      </c>
      <c r="C37" s="230" t="s">
        <v>75</v>
      </c>
      <c r="D37" s="20" t="s">
        <v>179</v>
      </c>
      <c r="E37" s="20" t="s">
        <v>179</v>
      </c>
      <c r="F37" s="20" t="s">
        <v>179</v>
      </c>
      <c r="G37" s="20" t="s">
        <v>179</v>
      </c>
      <c r="H37" s="20" t="s">
        <v>179</v>
      </c>
      <c r="I37" s="20" t="s">
        <v>179</v>
      </c>
      <c r="J37" s="20" t="s">
        <v>179</v>
      </c>
      <c r="K37" s="20" t="s">
        <v>179</v>
      </c>
    </row>
    <row r="38" spans="1:11" ht="126" outlineLevel="1" x14ac:dyDescent="0.25">
      <c r="A38" s="241" t="s">
        <v>112</v>
      </c>
      <c r="B38" s="239" t="s">
        <v>113</v>
      </c>
      <c r="C38" s="230" t="s">
        <v>75</v>
      </c>
      <c r="D38" s="20" t="s">
        <v>179</v>
      </c>
      <c r="E38" s="20" t="s">
        <v>179</v>
      </c>
      <c r="F38" s="20" t="s">
        <v>179</v>
      </c>
      <c r="G38" s="20" t="s">
        <v>179</v>
      </c>
      <c r="H38" s="20" t="s">
        <v>179</v>
      </c>
      <c r="I38" s="20" t="s">
        <v>179</v>
      </c>
      <c r="J38" s="20" t="s">
        <v>179</v>
      </c>
      <c r="K38" s="20" t="s">
        <v>179</v>
      </c>
    </row>
    <row r="39" spans="1:11" ht="94.5" outlineLevel="1" x14ac:dyDescent="0.25">
      <c r="A39" s="241" t="s">
        <v>114</v>
      </c>
      <c r="B39" s="239" t="s">
        <v>115</v>
      </c>
      <c r="C39" s="230" t="s">
        <v>75</v>
      </c>
      <c r="D39" s="20" t="s">
        <v>179</v>
      </c>
      <c r="E39" s="20" t="s">
        <v>179</v>
      </c>
      <c r="F39" s="20" t="s">
        <v>179</v>
      </c>
      <c r="G39" s="20" t="s">
        <v>179</v>
      </c>
      <c r="H39" s="20" t="s">
        <v>179</v>
      </c>
      <c r="I39" s="20" t="s">
        <v>179</v>
      </c>
      <c r="J39" s="20" t="s">
        <v>179</v>
      </c>
      <c r="K39" s="20" t="s">
        <v>179</v>
      </c>
    </row>
    <row r="40" spans="1:11" ht="78.75" outlineLevel="1" x14ac:dyDescent="0.25">
      <c r="A40" s="241" t="s">
        <v>116</v>
      </c>
      <c r="B40" s="239" t="s">
        <v>117</v>
      </c>
      <c r="C40" s="230" t="s">
        <v>75</v>
      </c>
      <c r="D40" s="20" t="s">
        <v>179</v>
      </c>
      <c r="E40" s="20" t="s">
        <v>179</v>
      </c>
      <c r="F40" s="20" t="s">
        <v>179</v>
      </c>
      <c r="G40" s="20" t="s">
        <v>179</v>
      </c>
      <c r="H40" s="20" t="s">
        <v>179</v>
      </c>
      <c r="I40" s="20" t="s">
        <v>179</v>
      </c>
      <c r="J40" s="20" t="s">
        <v>179</v>
      </c>
      <c r="K40" s="20" t="s">
        <v>179</v>
      </c>
    </row>
    <row r="41" spans="1:11" ht="94.5" outlineLevel="1" x14ac:dyDescent="0.25">
      <c r="A41" s="241" t="s">
        <v>118</v>
      </c>
      <c r="B41" s="239" t="s">
        <v>119</v>
      </c>
      <c r="C41" s="230" t="s">
        <v>75</v>
      </c>
      <c r="D41" s="20" t="s">
        <v>179</v>
      </c>
      <c r="E41" s="20" t="s">
        <v>179</v>
      </c>
      <c r="F41" s="20" t="s">
        <v>179</v>
      </c>
      <c r="G41" s="20" t="s">
        <v>179</v>
      </c>
      <c r="H41" s="20" t="s">
        <v>179</v>
      </c>
      <c r="I41" s="20" t="s">
        <v>179</v>
      </c>
      <c r="J41" s="20" t="s">
        <v>179</v>
      </c>
      <c r="K41" s="20" t="s">
        <v>179</v>
      </c>
    </row>
    <row r="42" spans="1:11" ht="47.25" outlineLevel="1" x14ac:dyDescent="0.25">
      <c r="A42" s="241" t="s">
        <v>120</v>
      </c>
      <c r="B42" s="239" t="s">
        <v>121</v>
      </c>
      <c r="C42" s="230" t="s">
        <v>75</v>
      </c>
      <c r="D42" s="20" t="s">
        <v>179</v>
      </c>
      <c r="E42" s="20" t="s">
        <v>179</v>
      </c>
      <c r="F42" s="20" t="s">
        <v>179</v>
      </c>
      <c r="G42" s="20" t="s">
        <v>179</v>
      </c>
      <c r="H42" s="20" t="s">
        <v>179</v>
      </c>
      <c r="I42" s="20" t="s">
        <v>179</v>
      </c>
      <c r="J42" s="20" t="s">
        <v>179</v>
      </c>
      <c r="K42" s="20" t="s">
        <v>179</v>
      </c>
    </row>
    <row r="43" spans="1:11" ht="78.75" outlineLevel="1" x14ac:dyDescent="0.25">
      <c r="A43" s="241" t="s">
        <v>122</v>
      </c>
      <c r="B43" s="239" t="s">
        <v>123</v>
      </c>
      <c r="C43" s="230" t="s">
        <v>75</v>
      </c>
      <c r="D43" s="20" t="s">
        <v>179</v>
      </c>
      <c r="E43" s="20" t="s">
        <v>179</v>
      </c>
      <c r="F43" s="20" t="s">
        <v>179</v>
      </c>
      <c r="G43" s="20" t="s">
        <v>179</v>
      </c>
      <c r="H43" s="20" t="s">
        <v>179</v>
      </c>
      <c r="I43" s="20" t="s">
        <v>179</v>
      </c>
      <c r="J43" s="20" t="s">
        <v>179</v>
      </c>
      <c r="K43" s="20" t="s">
        <v>179</v>
      </c>
    </row>
    <row r="44" spans="1:11" ht="31.5" outlineLevel="1" x14ac:dyDescent="0.25">
      <c r="A44" s="241" t="s">
        <v>124</v>
      </c>
      <c r="B44" s="239" t="s">
        <v>125</v>
      </c>
      <c r="C44" s="230" t="s">
        <v>75</v>
      </c>
      <c r="D44" s="20" t="s">
        <v>179</v>
      </c>
      <c r="E44" s="20" t="s">
        <v>179</v>
      </c>
      <c r="F44" s="20" t="s">
        <v>179</v>
      </c>
      <c r="G44" s="20" t="s">
        <v>179</v>
      </c>
      <c r="H44" s="20" t="s">
        <v>179</v>
      </c>
      <c r="I44" s="20" t="s">
        <v>179</v>
      </c>
      <c r="J44" s="20" t="s">
        <v>179</v>
      </c>
      <c r="K44" s="20" t="s">
        <v>179</v>
      </c>
    </row>
    <row r="45" spans="1:11" ht="63" outlineLevel="1" x14ac:dyDescent="0.25">
      <c r="A45" s="241" t="s">
        <v>126</v>
      </c>
      <c r="B45" s="239" t="s">
        <v>127</v>
      </c>
      <c r="C45" s="230" t="s">
        <v>75</v>
      </c>
      <c r="D45" s="20" t="s">
        <v>179</v>
      </c>
      <c r="E45" s="20" t="s">
        <v>179</v>
      </c>
      <c r="F45" s="20" t="s">
        <v>179</v>
      </c>
      <c r="G45" s="20" t="s">
        <v>179</v>
      </c>
      <c r="H45" s="20" t="s">
        <v>179</v>
      </c>
      <c r="I45" s="20" t="s">
        <v>179</v>
      </c>
      <c r="J45" s="20" t="s">
        <v>179</v>
      </c>
      <c r="K45" s="20" t="s">
        <v>179</v>
      </c>
    </row>
    <row r="46" spans="1:11" ht="47.25" outlineLevel="1" x14ac:dyDescent="0.25">
      <c r="A46" s="241" t="s">
        <v>128</v>
      </c>
      <c r="B46" s="239" t="s">
        <v>129</v>
      </c>
      <c r="C46" s="230" t="s">
        <v>75</v>
      </c>
      <c r="D46" s="20" t="s">
        <v>179</v>
      </c>
      <c r="E46" s="20" t="s">
        <v>179</v>
      </c>
      <c r="F46" s="20" t="s">
        <v>179</v>
      </c>
      <c r="G46" s="20" t="s">
        <v>179</v>
      </c>
      <c r="H46" s="20" t="s">
        <v>179</v>
      </c>
      <c r="I46" s="20" t="s">
        <v>179</v>
      </c>
      <c r="J46" s="20" t="s">
        <v>179</v>
      </c>
      <c r="K46" s="20" t="s">
        <v>179</v>
      </c>
    </row>
    <row r="47" spans="1:11" ht="31.5" outlineLevel="1" x14ac:dyDescent="0.25">
      <c r="A47" s="241" t="s">
        <v>130</v>
      </c>
      <c r="B47" s="239" t="s">
        <v>131</v>
      </c>
      <c r="C47" s="230" t="s">
        <v>75</v>
      </c>
      <c r="D47" s="20" t="s">
        <v>179</v>
      </c>
      <c r="E47" s="20" t="s">
        <v>179</v>
      </c>
      <c r="F47" s="20" t="s">
        <v>179</v>
      </c>
      <c r="G47" s="20" t="s">
        <v>179</v>
      </c>
      <c r="H47" s="20" t="s">
        <v>179</v>
      </c>
      <c r="I47" s="20" t="s">
        <v>179</v>
      </c>
      <c r="J47" s="20" t="s">
        <v>179</v>
      </c>
      <c r="K47" s="20" t="s">
        <v>179</v>
      </c>
    </row>
    <row r="48" spans="1:11" ht="141.75" outlineLevel="1" x14ac:dyDescent="0.25">
      <c r="A48" s="238"/>
      <c r="B48" s="238" t="s">
        <v>212</v>
      </c>
      <c r="C48" s="238" t="s">
        <v>179</v>
      </c>
      <c r="D48" s="275">
        <v>2017</v>
      </c>
      <c r="E48" s="275">
        <v>2017</v>
      </c>
      <c r="F48" s="258" t="s">
        <v>179</v>
      </c>
      <c r="G48" s="258" t="s">
        <v>179</v>
      </c>
      <c r="H48" s="258" t="s">
        <v>179</v>
      </c>
      <c r="I48" s="258" t="s">
        <v>819</v>
      </c>
      <c r="J48" s="258" t="s">
        <v>179</v>
      </c>
      <c r="K48" s="258" t="s">
        <v>179</v>
      </c>
    </row>
    <row r="49" spans="1:11" ht="94.5" outlineLevel="1" x14ac:dyDescent="0.25">
      <c r="A49" s="231"/>
      <c r="B49" s="231" t="s">
        <v>865</v>
      </c>
      <c r="C49" s="231" t="s">
        <v>179</v>
      </c>
      <c r="D49" s="275">
        <v>2018</v>
      </c>
      <c r="E49" s="275">
        <v>2018</v>
      </c>
      <c r="F49" s="258" t="s">
        <v>179</v>
      </c>
      <c r="G49" s="258" t="s">
        <v>179</v>
      </c>
      <c r="H49" s="258" t="s">
        <v>179</v>
      </c>
      <c r="I49" s="258" t="s">
        <v>819</v>
      </c>
      <c r="J49" s="258" t="s">
        <v>179</v>
      </c>
      <c r="K49" s="258" t="s">
        <v>179</v>
      </c>
    </row>
    <row r="50" spans="1:11" ht="94.5" outlineLevel="1" x14ac:dyDescent="0.25">
      <c r="A50" s="238"/>
      <c r="B50" s="238" t="s">
        <v>214</v>
      </c>
      <c r="C50" s="238" t="s">
        <v>179</v>
      </c>
      <c r="D50" s="275">
        <v>2018</v>
      </c>
      <c r="E50" s="275">
        <v>2018</v>
      </c>
      <c r="F50" s="258" t="s">
        <v>179</v>
      </c>
      <c r="G50" s="258" t="s">
        <v>179</v>
      </c>
      <c r="H50" s="258" t="s">
        <v>179</v>
      </c>
      <c r="I50" s="258" t="s">
        <v>819</v>
      </c>
      <c r="J50" s="258" t="s">
        <v>179</v>
      </c>
      <c r="K50" s="258" t="s">
        <v>179</v>
      </c>
    </row>
    <row r="51" spans="1:11" ht="110.25" outlineLevel="1" x14ac:dyDescent="0.25">
      <c r="A51" s="238"/>
      <c r="B51" s="238" t="s">
        <v>211</v>
      </c>
      <c r="C51" s="238" t="s">
        <v>179</v>
      </c>
      <c r="D51" s="275">
        <v>2018</v>
      </c>
      <c r="E51" s="275">
        <v>2018</v>
      </c>
      <c r="F51" s="258" t="s">
        <v>179</v>
      </c>
      <c r="G51" s="258" t="s">
        <v>179</v>
      </c>
      <c r="H51" s="258" t="s">
        <v>179</v>
      </c>
      <c r="I51" s="258" t="s">
        <v>819</v>
      </c>
      <c r="J51" s="258" t="s">
        <v>179</v>
      </c>
      <c r="K51" s="258" t="s">
        <v>179</v>
      </c>
    </row>
    <row r="52" spans="1:11" ht="78.75" outlineLevel="1" x14ac:dyDescent="0.25">
      <c r="A52" s="238"/>
      <c r="B52" s="238" t="s">
        <v>814</v>
      </c>
      <c r="C52" s="238" t="s">
        <v>179</v>
      </c>
      <c r="D52" s="275">
        <v>2019</v>
      </c>
      <c r="E52" s="275">
        <v>2019</v>
      </c>
      <c r="F52" s="258" t="s">
        <v>179</v>
      </c>
      <c r="G52" s="258" t="s">
        <v>179</v>
      </c>
      <c r="H52" s="258" t="s">
        <v>179</v>
      </c>
      <c r="I52" s="258" t="s">
        <v>819</v>
      </c>
      <c r="J52" s="258" t="s">
        <v>179</v>
      </c>
      <c r="K52" s="258" t="s">
        <v>179</v>
      </c>
    </row>
    <row r="53" spans="1:11" ht="31.5" outlineLevel="1" x14ac:dyDescent="0.25">
      <c r="A53" s="231"/>
      <c r="B53" s="355" t="s">
        <v>887</v>
      </c>
      <c r="C53" s="231" t="s">
        <v>179</v>
      </c>
      <c r="D53" s="275" t="s">
        <v>179</v>
      </c>
      <c r="E53" s="275">
        <v>2019</v>
      </c>
      <c r="F53" s="258" t="s">
        <v>179</v>
      </c>
      <c r="G53" s="258" t="s">
        <v>179</v>
      </c>
      <c r="H53" s="258" t="s">
        <v>179</v>
      </c>
      <c r="I53" s="258" t="s">
        <v>819</v>
      </c>
      <c r="J53" s="258" t="s">
        <v>179</v>
      </c>
      <c r="K53" s="258" t="s">
        <v>179</v>
      </c>
    </row>
    <row r="54" spans="1:11" ht="94.5" outlineLevel="1" x14ac:dyDescent="0.25">
      <c r="A54" s="242"/>
      <c r="B54" s="238" t="s">
        <v>220</v>
      </c>
      <c r="C54" s="231" t="s">
        <v>179</v>
      </c>
      <c r="D54" s="275">
        <v>2018</v>
      </c>
      <c r="E54" s="275">
        <v>2018</v>
      </c>
      <c r="F54" s="258" t="s">
        <v>179</v>
      </c>
      <c r="G54" s="258" t="s">
        <v>179</v>
      </c>
      <c r="H54" s="258" t="s">
        <v>179</v>
      </c>
      <c r="I54" s="258" t="s">
        <v>819</v>
      </c>
      <c r="J54" s="258" t="s">
        <v>179</v>
      </c>
      <c r="K54" s="258" t="s">
        <v>179</v>
      </c>
    </row>
    <row r="55" spans="1:11" ht="47.25" outlineLevel="1" x14ac:dyDescent="0.25">
      <c r="A55" s="241" t="s">
        <v>132</v>
      </c>
      <c r="B55" s="239" t="s">
        <v>133</v>
      </c>
      <c r="C55" s="230" t="s">
        <v>75</v>
      </c>
      <c r="D55" s="140" t="s">
        <v>179</v>
      </c>
      <c r="E55" s="140" t="s">
        <v>179</v>
      </c>
      <c r="F55" s="140" t="s">
        <v>179</v>
      </c>
      <c r="G55" s="140" t="s">
        <v>179</v>
      </c>
      <c r="H55" s="140" t="s">
        <v>179</v>
      </c>
      <c r="I55" s="140" t="s">
        <v>179</v>
      </c>
      <c r="J55" s="140" t="s">
        <v>179</v>
      </c>
      <c r="K55" s="140" t="s">
        <v>179</v>
      </c>
    </row>
    <row r="56" spans="1:11" ht="47.25" outlineLevel="1" x14ac:dyDescent="0.25">
      <c r="A56" s="241" t="s">
        <v>134</v>
      </c>
      <c r="B56" s="239" t="s">
        <v>135</v>
      </c>
      <c r="C56" s="230" t="s">
        <v>75</v>
      </c>
      <c r="D56" s="140" t="s">
        <v>179</v>
      </c>
      <c r="E56" s="140" t="s">
        <v>179</v>
      </c>
      <c r="F56" s="140" t="s">
        <v>179</v>
      </c>
      <c r="G56" s="140" t="s">
        <v>179</v>
      </c>
      <c r="H56" s="140" t="s">
        <v>179</v>
      </c>
      <c r="I56" s="140" t="s">
        <v>179</v>
      </c>
      <c r="J56" s="140" t="s">
        <v>179</v>
      </c>
      <c r="K56" s="140" t="s">
        <v>179</v>
      </c>
    </row>
    <row r="57" spans="1:11" ht="47.25" outlineLevel="1" x14ac:dyDescent="0.25">
      <c r="A57" s="241" t="s">
        <v>136</v>
      </c>
      <c r="B57" s="239" t="s">
        <v>137</v>
      </c>
      <c r="C57" s="230" t="s">
        <v>75</v>
      </c>
      <c r="D57" s="140" t="s">
        <v>179</v>
      </c>
      <c r="E57" s="140" t="s">
        <v>179</v>
      </c>
      <c r="F57" s="140" t="s">
        <v>179</v>
      </c>
      <c r="G57" s="140" t="s">
        <v>179</v>
      </c>
      <c r="H57" s="140" t="s">
        <v>179</v>
      </c>
      <c r="I57" s="140" t="s">
        <v>179</v>
      </c>
      <c r="J57" s="140" t="s">
        <v>179</v>
      </c>
      <c r="K57" s="140" t="s">
        <v>179</v>
      </c>
    </row>
    <row r="58" spans="1:11" ht="47.25" outlineLevel="1" x14ac:dyDescent="0.25">
      <c r="A58" s="241" t="s">
        <v>138</v>
      </c>
      <c r="B58" s="239" t="s">
        <v>139</v>
      </c>
      <c r="C58" s="230" t="s">
        <v>75</v>
      </c>
      <c r="D58" s="140" t="s">
        <v>179</v>
      </c>
      <c r="E58" s="140" t="s">
        <v>179</v>
      </c>
      <c r="F58" s="140" t="s">
        <v>179</v>
      </c>
      <c r="G58" s="140" t="s">
        <v>179</v>
      </c>
      <c r="H58" s="140" t="s">
        <v>179</v>
      </c>
      <c r="I58" s="140" t="s">
        <v>179</v>
      </c>
      <c r="J58" s="140" t="s">
        <v>179</v>
      </c>
      <c r="K58" s="140" t="s">
        <v>179</v>
      </c>
    </row>
    <row r="59" spans="1:11" ht="31.5" outlineLevel="1" x14ac:dyDescent="0.25">
      <c r="A59" s="241" t="s">
        <v>140</v>
      </c>
      <c r="B59" s="239" t="s">
        <v>141</v>
      </c>
      <c r="C59" s="230" t="s">
        <v>75</v>
      </c>
      <c r="D59" s="140" t="s">
        <v>179</v>
      </c>
      <c r="E59" s="140" t="s">
        <v>179</v>
      </c>
      <c r="F59" s="140" t="s">
        <v>179</v>
      </c>
      <c r="G59" s="140" t="s">
        <v>179</v>
      </c>
      <c r="H59" s="140" t="s">
        <v>179</v>
      </c>
      <c r="I59" s="140" t="s">
        <v>179</v>
      </c>
      <c r="J59" s="140" t="s">
        <v>179</v>
      </c>
      <c r="K59" s="140" t="s">
        <v>179</v>
      </c>
    </row>
    <row r="60" spans="1:11" ht="47.25" outlineLevel="1" x14ac:dyDescent="0.25">
      <c r="A60" s="241" t="s">
        <v>142</v>
      </c>
      <c r="B60" s="239" t="s">
        <v>143</v>
      </c>
      <c r="C60" s="230" t="s">
        <v>75</v>
      </c>
      <c r="D60" s="140" t="s">
        <v>179</v>
      </c>
      <c r="E60" s="140" t="s">
        <v>179</v>
      </c>
      <c r="F60" s="140" t="s">
        <v>179</v>
      </c>
      <c r="G60" s="140" t="s">
        <v>179</v>
      </c>
      <c r="H60" s="140" t="s">
        <v>179</v>
      </c>
      <c r="I60" s="140" t="s">
        <v>179</v>
      </c>
      <c r="J60" s="140" t="s">
        <v>179</v>
      </c>
      <c r="K60" s="140" t="s">
        <v>179</v>
      </c>
    </row>
    <row r="61" spans="1:11" ht="63" outlineLevel="1" x14ac:dyDescent="0.25">
      <c r="A61" s="241" t="s">
        <v>144</v>
      </c>
      <c r="B61" s="239" t="s">
        <v>145</v>
      </c>
      <c r="C61" s="230" t="s">
        <v>75</v>
      </c>
      <c r="D61" s="140" t="s">
        <v>179</v>
      </c>
      <c r="E61" s="140" t="s">
        <v>179</v>
      </c>
      <c r="F61" s="140" t="s">
        <v>179</v>
      </c>
      <c r="G61" s="140" t="s">
        <v>179</v>
      </c>
      <c r="H61" s="140" t="s">
        <v>179</v>
      </c>
      <c r="I61" s="140" t="s">
        <v>179</v>
      </c>
      <c r="J61" s="140" t="s">
        <v>179</v>
      </c>
      <c r="K61" s="140" t="s">
        <v>179</v>
      </c>
    </row>
    <row r="62" spans="1:11" ht="42" customHeight="1" outlineLevel="1" x14ac:dyDescent="0.25">
      <c r="A62" s="242"/>
      <c r="B62" s="16" t="s">
        <v>863</v>
      </c>
      <c r="C62" s="231" t="s">
        <v>179</v>
      </c>
      <c r="D62" s="186" t="s">
        <v>217</v>
      </c>
      <c r="E62" s="186" t="s">
        <v>217</v>
      </c>
      <c r="F62" s="186" t="s">
        <v>179</v>
      </c>
      <c r="G62" s="186" t="s">
        <v>179</v>
      </c>
      <c r="H62" s="186" t="s">
        <v>179</v>
      </c>
      <c r="I62" s="186" t="s">
        <v>179</v>
      </c>
      <c r="J62" s="186" t="s">
        <v>179</v>
      </c>
      <c r="K62" s="186" t="s">
        <v>179</v>
      </c>
    </row>
    <row r="63" spans="1:11" ht="63" outlineLevel="1" x14ac:dyDescent="0.25">
      <c r="A63" s="239" t="s">
        <v>146</v>
      </c>
      <c r="B63" s="239" t="s">
        <v>147</v>
      </c>
      <c r="C63" s="239" t="s">
        <v>75</v>
      </c>
      <c r="D63" s="140" t="s">
        <v>179</v>
      </c>
      <c r="E63" s="140" t="s">
        <v>179</v>
      </c>
      <c r="F63" s="140" t="s">
        <v>179</v>
      </c>
      <c r="G63" s="140" t="s">
        <v>179</v>
      </c>
      <c r="H63" s="140" t="s">
        <v>179</v>
      </c>
      <c r="I63" s="140" t="s">
        <v>179</v>
      </c>
      <c r="J63" s="140" t="s">
        <v>179</v>
      </c>
      <c r="K63" s="140" t="s">
        <v>179</v>
      </c>
    </row>
    <row r="64" spans="1:11" ht="31.5" outlineLevel="1" x14ac:dyDescent="0.25">
      <c r="A64" s="238"/>
      <c r="B64" s="238" t="s">
        <v>180</v>
      </c>
      <c r="C64" s="238" t="s">
        <v>179</v>
      </c>
      <c r="D64" s="258" t="s">
        <v>215</v>
      </c>
      <c r="E64" s="258" t="s">
        <v>215</v>
      </c>
      <c r="F64" s="258" t="s">
        <v>179</v>
      </c>
      <c r="G64" s="258" t="s">
        <v>179</v>
      </c>
      <c r="H64" s="258" t="s">
        <v>179</v>
      </c>
      <c r="I64" s="258" t="s">
        <v>179</v>
      </c>
      <c r="J64" s="258" t="s">
        <v>179</v>
      </c>
      <c r="K64" s="258" t="s">
        <v>179</v>
      </c>
    </row>
    <row r="65" spans="1:11" ht="31.5" outlineLevel="1" x14ac:dyDescent="0.25">
      <c r="A65" s="238"/>
      <c r="B65" s="238" t="s">
        <v>181</v>
      </c>
      <c r="C65" s="238" t="s">
        <v>179</v>
      </c>
      <c r="D65" s="258" t="s">
        <v>215</v>
      </c>
      <c r="E65" s="258" t="s">
        <v>215</v>
      </c>
      <c r="F65" s="258" t="s">
        <v>179</v>
      </c>
      <c r="G65" s="258" t="s">
        <v>179</v>
      </c>
      <c r="H65" s="258" t="s">
        <v>179</v>
      </c>
      <c r="I65" s="258" t="s">
        <v>179</v>
      </c>
      <c r="J65" s="258" t="s">
        <v>179</v>
      </c>
      <c r="K65" s="258" t="s">
        <v>179</v>
      </c>
    </row>
    <row r="66" spans="1:11" ht="31.5" outlineLevel="1" x14ac:dyDescent="0.25">
      <c r="A66" s="238"/>
      <c r="B66" s="238" t="s">
        <v>182</v>
      </c>
      <c r="C66" s="238" t="s">
        <v>179</v>
      </c>
      <c r="D66" s="258" t="s">
        <v>215</v>
      </c>
      <c r="E66" s="258" t="s">
        <v>215</v>
      </c>
      <c r="F66" s="258" t="s">
        <v>179</v>
      </c>
      <c r="G66" s="258" t="s">
        <v>179</v>
      </c>
      <c r="H66" s="258" t="s">
        <v>179</v>
      </c>
      <c r="I66" s="258" t="s">
        <v>179</v>
      </c>
      <c r="J66" s="258" t="s">
        <v>179</v>
      </c>
      <c r="K66" s="258" t="s">
        <v>179</v>
      </c>
    </row>
    <row r="67" spans="1:11" ht="31.5" outlineLevel="1" x14ac:dyDescent="0.25">
      <c r="A67" s="238"/>
      <c r="B67" s="238" t="s">
        <v>183</v>
      </c>
      <c r="C67" s="238" t="s">
        <v>179</v>
      </c>
      <c r="D67" s="258" t="s">
        <v>215</v>
      </c>
      <c r="E67" s="258" t="s">
        <v>215</v>
      </c>
      <c r="F67" s="258" t="s">
        <v>179</v>
      </c>
      <c r="G67" s="258" t="s">
        <v>179</v>
      </c>
      <c r="H67" s="258" t="s">
        <v>179</v>
      </c>
      <c r="I67" s="258" t="s">
        <v>179</v>
      </c>
      <c r="J67" s="258" t="s">
        <v>179</v>
      </c>
      <c r="K67" s="258" t="s">
        <v>179</v>
      </c>
    </row>
    <row r="68" spans="1:11" ht="47.25" outlineLevel="1" x14ac:dyDescent="0.25">
      <c r="A68" s="238"/>
      <c r="B68" s="238" t="s">
        <v>184</v>
      </c>
      <c r="C68" s="238" t="s">
        <v>179</v>
      </c>
      <c r="D68" s="258" t="s">
        <v>215</v>
      </c>
      <c r="E68" s="258" t="s">
        <v>215</v>
      </c>
      <c r="F68" s="258" t="s">
        <v>179</v>
      </c>
      <c r="G68" s="258" t="s">
        <v>179</v>
      </c>
      <c r="H68" s="258" t="s">
        <v>179</v>
      </c>
      <c r="I68" s="258" t="s">
        <v>179</v>
      </c>
      <c r="J68" s="258" t="s">
        <v>179</v>
      </c>
      <c r="K68" s="258" t="s">
        <v>179</v>
      </c>
    </row>
    <row r="69" spans="1:11" ht="31.5" outlineLevel="1" x14ac:dyDescent="0.25">
      <c r="A69" s="238"/>
      <c r="B69" s="238" t="s">
        <v>185</v>
      </c>
      <c r="C69" s="238" t="s">
        <v>179</v>
      </c>
      <c r="D69" s="258" t="s">
        <v>215</v>
      </c>
      <c r="E69" s="258" t="s">
        <v>215</v>
      </c>
      <c r="F69" s="258" t="s">
        <v>179</v>
      </c>
      <c r="G69" s="258" t="s">
        <v>179</v>
      </c>
      <c r="H69" s="258" t="s">
        <v>179</v>
      </c>
      <c r="I69" s="258" t="s">
        <v>179</v>
      </c>
      <c r="J69" s="258" t="s">
        <v>179</v>
      </c>
      <c r="K69" s="258" t="s">
        <v>179</v>
      </c>
    </row>
    <row r="70" spans="1:11" ht="31.5" outlineLevel="1" x14ac:dyDescent="0.25">
      <c r="A70" s="238"/>
      <c r="B70" s="238" t="s">
        <v>186</v>
      </c>
      <c r="C70" s="238" t="s">
        <v>179</v>
      </c>
      <c r="D70" s="258" t="s">
        <v>215</v>
      </c>
      <c r="E70" s="258" t="s">
        <v>215</v>
      </c>
      <c r="F70" s="258" t="s">
        <v>179</v>
      </c>
      <c r="G70" s="258" t="s">
        <v>179</v>
      </c>
      <c r="H70" s="258" t="s">
        <v>179</v>
      </c>
      <c r="I70" s="258" t="s">
        <v>179</v>
      </c>
      <c r="J70" s="258" t="s">
        <v>179</v>
      </c>
      <c r="K70" s="258" t="s">
        <v>179</v>
      </c>
    </row>
    <row r="71" spans="1:11" ht="47.25" outlineLevel="1" x14ac:dyDescent="0.25">
      <c r="A71" s="238"/>
      <c r="B71" s="238" t="s">
        <v>187</v>
      </c>
      <c r="C71" s="238" t="s">
        <v>179</v>
      </c>
      <c r="D71" s="258" t="s">
        <v>215</v>
      </c>
      <c r="E71" s="258" t="s">
        <v>215</v>
      </c>
      <c r="F71" s="258" t="s">
        <v>179</v>
      </c>
      <c r="G71" s="258" t="s">
        <v>179</v>
      </c>
      <c r="H71" s="258" t="s">
        <v>179</v>
      </c>
      <c r="I71" s="258" t="s">
        <v>179</v>
      </c>
      <c r="J71" s="258" t="s">
        <v>179</v>
      </c>
      <c r="K71" s="258" t="s">
        <v>179</v>
      </c>
    </row>
    <row r="72" spans="1:11" ht="47.25" outlineLevel="1" x14ac:dyDescent="0.25">
      <c r="A72" s="238"/>
      <c r="B72" s="238" t="s">
        <v>188</v>
      </c>
      <c r="C72" s="238" t="s">
        <v>179</v>
      </c>
      <c r="D72" s="258" t="s">
        <v>215</v>
      </c>
      <c r="E72" s="258" t="s">
        <v>215</v>
      </c>
      <c r="F72" s="258" t="s">
        <v>179</v>
      </c>
      <c r="G72" s="258" t="s">
        <v>179</v>
      </c>
      <c r="H72" s="258" t="s">
        <v>179</v>
      </c>
      <c r="I72" s="258" t="s">
        <v>179</v>
      </c>
      <c r="J72" s="258" t="s">
        <v>179</v>
      </c>
      <c r="K72" s="258" t="s">
        <v>179</v>
      </c>
    </row>
    <row r="73" spans="1:11" ht="31.5" outlineLevel="1" x14ac:dyDescent="0.25">
      <c r="A73" s="238"/>
      <c r="B73" s="238" t="s">
        <v>218</v>
      </c>
      <c r="C73" s="238" t="s">
        <v>179</v>
      </c>
      <c r="D73" s="258" t="s">
        <v>216</v>
      </c>
      <c r="E73" s="258" t="s">
        <v>216</v>
      </c>
      <c r="F73" s="258" t="s">
        <v>179</v>
      </c>
      <c r="G73" s="258" t="s">
        <v>179</v>
      </c>
      <c r="H73" s="258" t="s">
        <v>179</v>
      </c>
      <c r="I73" s="258" t="s">
        <v>179</v>
      </c>
      <c r="J73" s="258" t="s">
        <v>179</v>
      </c>
      <c r="K73" s="258" t="s">
        <v>179</v>
      </c>
    </row>
    <row r="74" spans="1:11" ht="31.5" outlineLevel="1" x14ac:dyDescent="0.25">
      <c r="A74" s="238"/>
      <c r="B74" s="238" t="s">
        <v>219</v>
      </c>
      <c r="C74" s="238" t="s">
        <v>179</v>
      </c>
      <c r="D74" s="258" t="s">
        <v>216</v>
      </c>
      <c r="E74" s="258" t="s">
        <v>216</v>
      </c>
      <c r="F74" s="258" t="s">
        <v>179</v>
      </c>
      <c r="G74" s="258" t="s">
        <v>179</v>
      </c>
      <c r="H74" s="258" t="s">
        <v>179</v>
      </c>
      <c r="I74" s="258" t="s">
        <v>179</v>
      </c>
      <c r="J74" s="258" t="s">
        <v>179</v>
      </c>
      <c r="K74" s="258" t="s">
        <v>179</v>
      </c>
    </row>
    <row r="75" spans="1:11" ht="47.25" outlineLevel="1" x14ac:dyDescent="0.25">
      <c r="A75" s="241" t="s">
        <v>148</v>
      </c>
      <c r="B75" s="239" t="s">
        <v>149</v>
      </c>
      <c r="C75" s="230" t="s">
        <v>75</v>
      </c>
      <c r="D75" s="140" t="s">
        <v>179</v>
      </c>
      <c r="E75" s="140" t="s">
        <v>179</v>
      </c>
      <c r="F75" s="140" t="s">
        <v>179</v>
      </c>
      <c r="G75" s="140" t="s">
        <v>179</v>
      </c>
      <c r="H75" s="140" t="s">
        <v>179</v>
      </c>
      <c r="I75" s="140" t="s">
        <v>179</v>
      </c>
      <c r="J75" s="140" t="s">
        <v>179</v>
      </c>
      <c r="K75" s="140" t="s">
        <v>179</v>
      </c>
    </row>
    <row r="76" spans="1:11" ht="63" outlineLevel="1" x14ac:dyDescent="0.25">
      <c r="A76" s="241" t="s">
        <v>150</v>
      </c>
      <c r="B76" s="239" t="s">
        <v>151</v>
      </c>
      <c r="C76" s="230" t="s">
        <v>75</v>
      </c>
      <c r="D76" s="140" t="s">
        <v>179</v>
      </c>
      <c r="E76" s="140" t="s">
        <v>179</v>
      </c>
      <c r="F76" s="140" t="s">
        <v>179</v>
      </c>
      <c r="G76" s="140" t="s">
        <v>179</v>
      </c>
      <c r="H76" s="140" t="s">
        <v>179</v>
      </c>
      <c r="I76" s="140" t="s">
        <v>179</v>
      </c>
      <c r="J76" s="140" t="s">
        <v>179</v>
      </c>
      <c r="K76" s="140" t="s">
        <v>179</v>
      </c>
    </row>
    <row r="77" spans="1:11" ht="63" outlineLevel="1" x14ac:dyDescent="0.25">
      <c r="A77" s="241" t="s">
        <v>152</v>
      </c>
      <c r="B77" s="239" t="s">
        <v>153</v>
      </c>
      <c r="C77" s="230" t="s">
        <v>75</v>
      </c>
      <c r="D77" s="140" t="s">
        <v>179</v>
      </c>
      <c r="E77" s="140" t="s">
        <v>179</v>
      </c>
      <c r="F77" s="140" t="s">
        <v>179</v>
      </c>
      <c r="G77" s="140" t="s">
        <v>179</v>
      </c>
      <c r="H77" s="140" t="s">
        <v>179</v>
      </c>
      <c r="I77" s="140" t="s">
        <v>179</v>
      </c>
      <c r="J77" s="140" t="s">
        <v>179</v>
      </c>
      <c r="K77" s="140" t="s">
        <v>179</v>
      </c>
    </row>
    <row r="78" spans="1:11" ht="31.5" outlineLevel="1" x14ac:dyDescent="0.25">
      <c r="A78" s="241" t="s">
        <v>154</v>
      </c>
      <c r="B78" s="239" t="s">
        <v>155</v>
      </c>
      <c r="C78" s="230" t="s">
        <v>75</v>
      </c>
      <c r="D78" s="140" t="s">
        <v>179</v>
      </c>
      <c r="E78" s="140" t="s">
        <v>179</v>
      </c>
      <c r="F78" s="140" t="s">
        <v>179</v>
      </c>
      <c r="G78" s="140" t="s">
        <v>179</v>
      </c>
      <c r="H78" s="140" t="s">
        <v>179</v>
      </c>
      <c r="I78" s="140" t="s">
        <v>179</v>
      </c>
      <c r="J78" s="140" t="s">
        <v>179</v>
      </c>
      <c r="K78" s="140" t="s">
        <v>179</v>
      </c>
    </row>
    <row r="79" spans="1:11" ht="47.25" outlineLevel="1" x14ac:dyDescent="0.25">
      <c r="A79" s="241" t="s">
        <v>156</v>
      </c>
      <c r="B79" s="239" t="s">
        <v>157</v>
      </c>
      <c r="C79" s="230" t="s">
        <v>75</v>
      </c>
      <c r="D79" s="140" t="s">
        <v>179</v>
      </c>
      <c r="E79" s="140" t="s">
        <v>179</v>
      </c>
      <c r="F79" s="140" t="s">
        <v>179</v>
      </c>
      <c r="G79" s="140" t="s">
        <v>179</v>
      </c>
      <c r="H79" s="140" t="s">
        <v>179</v>
      </c>
      <c r="I79" s="140" t="s">
        <v>179</v>
      </c>
      <c r="J79" s="140" t="s">
        <v>179</v>
      </c>
      <c r="K79" s="140" t="s">
        <v>179</v>
      </c>
    </row>
    <row r="80" spans="1:11" ht="78.75" outlineLevel="1" x14ac:dyDescent="0.25">
      <c r="A80" s="241" t="s">
        <v>158</v>
      </c>
      <c r="B80" s="239" t="s">
        <v>159</v>
      </c>
      <c r="C80" s="230" t="s">
        <v>75</v>
      </c>
      <c r="D80" s="140" t="s">
        <v>179</v>
      </c>
      <c r="E80" s="140" t="s">
        <v>179</v>
      </c>
      <c r="F80" s="140" t="s">
        <v>179</v>
      </c>
      <c r="G80" s="140" t="s">
        <v>179</v>
      </c>
      <c r="H80" s="140" t="s">
        <v>179</v>
      </c>
      <c r="I80" s="140" t="s">
        <v>179</v>
      </c>
      <c r="J80" s="140" t="s">
        <v>179</v>
      </c>
      <c r="K80" s="140" t="s">
        <v>179</v>
      </c>
    </row>
    <row r="81" spans="1:11" ht="78.75" outlineLevel="1" x14ac:dyDescent="0.25">
      <c r="A81" s="241" t="s">
        <v>160</v>
      </c>
      <c r="B81" s="239" t="s">
        <v>161</v>
      </c>
      <c r="C81" s="230" t="s">
        <v>75</v>
      </c>
      <c r="D81" s="140" t="s">
        <v>179</v>
      </c>
      <c r="E81" s="140" t="s">
        <v>179</v>
      </c>
      <c r="F81" s="140" t="s">
        <v>179</v>
      </c>
      <c r="G81" s="140" t="s">
        <v>179</v>
      </c>
      <c r="H81" s="140" t="s">
        <v>179</v>
      </c>
      <c r="I81" s="140" t="s">
        <v>179</v>
      </c>
      <c r="J81" s="140" t="s">
        <v>179</v>
      </c>
      <c r="K81" s="140" t="s">
        <v>179</v>
      </c>
    </row>
    <row r="82" spans="1:11" ht="78.75" outlineLevel="1" x14ac:dyDescent="0.25">
      <c r="A82" s="241" t="s">
        <v>162</v>
      </c>
      <c r="B82" s="239" t="s">
        <v>163</v>
      </c>
      <c r="C82" s="230" t="s">
        <v>75</v>
      </c>
      <c r="D82" s="140" t="s">
        <v>179</v>
      </c>
      <c r="E82" s="140" t="s">
        <v>179</v>
      </c>
      <c r="F82" s="140" t="s">
        <v>179</v>
      </c>
      <c r="G82" s="140" t="s">
        <v>179</v>
      </c>
      <c r="H82" s="140" t="s">
        <v>179</v>
      </c>
      <c r="I82" s="140" t="s">
        <v>179</v>
      </c>
      <c r="J82" s="140" t="s">
        <v>179</v>
      </c>
      <c r="K82" s="140" t="s">
        <v>179</v>
      </c>
    </row>
    <row r="83" spans="1:11" ht="47.25" outlineLevel="1" x14ac:dyDescent="0.25">
      <c r="A83" s="230" t="s">
        <v>164</v>
      </c>
      <c r="B83" s="230" t="s">
        <v>165</v>
      </c>
      <c r="C83" s="230" t="s">
        <v>75</v>
      </c>
      <c r="D83" s="140" t="s">
        <v>179</v>
      </c>
      <c r="E83" s="140" t="s">
        <v>179</v>
      </c>
      <c r="F83" s="140" t="s">
        <v>179</v>
      </c>
      <c r="G83" s="140" t="s">
        <v>179</v>
      </c>
      <c r="H83" s="140" t="s">
        <v>179</v>
      </c>
      <c r="I83" s="140" t="s">
        <v>179</v>
      </c>
      <c r="J83" s="140" t="s">
        <v>179</v>
      </c>
      <c r="K83" s="140" t="s">
        <v>179</v>
      </c>
    </row>
    <row r="84" spans="1:11" ht="78.75" outlineLevel="1" x14ac:dyDescent="0.25">
      <c r="A84" s="231"/>
      <c r="B84" s="231" t="s">
        <v>811</v>
      </c>
      <c r="C84" s="231" t="s">
        <v>179</v>
      </c>
      <c r="D84" s="275">
        <v>2019</v>
      </c>
      <c r="E84" s="275">
        <v>2019</v>
      </c>
      <c r="F84" s="258" t="s">
        <v>179</v>
      </c>
      <c r="G84" s="258" t="s">
        <v>179</v>
      </c>
      <c r="H84" s="258" t="s">
        <v>179</v>
      </c>
      <c r="I84" s="258" t="s">
        <v>819</v>
      </c>
      <c r="J84" s="258" t="s">
        <v>179</v>
      </c>
      <c r="K84" s="258" t="s">
        <v>179</v>
      </c>
    </row>
    <row r="85" spans="1:11" ht="94.5" outlineLevel="1" x14ac:dyDescent="0.25">
      <c r="A85" s="242"/>
      <c r="B85" s="238" t="s">
        <v>780</v>
      </c>
      <c r="C85" s="231" t="s">
        <v>179</v>
      </c>
      <c r="D85" s="275">
        <v>2017</v>
      </c>
      <c r="E85" s="275">
        <v>2017</v>
      </c>
      <c r="F85" s="258" t="s">
        <v>179</v>
      </c>
      <c r="G85" s="258" t="s">
        <v>179</v>
      </c>
      <c r="H85" s="258" t="s">
        <v>179</v>
      </c>
      <c r="I85" s="258" t="s">
        <v>819</v>
      </c>
      <c r="J85" s="258" t="s">
        <v>179</v>
      </c>
      <c r="K85" s="258" t="s">
        <v>179</v>
      </c>
    </row>
    <row r="86" spans="1:11" ht="78.75" outlineLevel="1" x14ac:dyDescent="0.25">
      <c r="A86" s="242"/>
      <c r="B86" s="16" t="s">
        <v>866</v>
      </c>
      <c r="C86" s="231" t="s">
        <v>179</v>
      </c>
      <c r="D86" s="275">
        <v>2018</v>
      </c>
      <c r="E86" s="275">
        <v>2018</v>
      </c>
      <c r="F86" s="258" t="s">
        <v>179</v>
      </c>
      <c r="G86" s="258" t="s">
        <v>179</v>
      </c>
      <c r="H86" s="258" t="s">
        <v>179</v>
      </c>
      <c r="I86" s="258" t="s">
        <v>819</v>
      </c>
      <c r="J86" s="258" t="s">
        <v>179</v>
      </c>
      <c r="K86" s="258" t="s">
        <v>179</v>
      </c>
    </row>
    <row r="87" spans="1:11" ht="78.75" outlineLevel="1" x14ac:dyDescent="0.25">
      <c r="A87" s="242"/>
      <c r="B87" s="16" t="s">
        <v>867</v>
      </c>
      <c r="C87" s="231" t="s">
        <v>179</v>
      </c>
      <c r="D87" s="275">
        <v>2018</v>
      </c>
      <c r="E87" s="275">
        <v>2018</v>
      </c>
      <c r="F87" s="258" t="s">
        <v>179</v>
      </c>
      <c r="G87" s="258" t="s">
        <v>179</v>
      </c>
      <c r="H87" s="258" t="s">
        <v>179</v>
      </c>
      <c r="I87" s="258" t="s">
        <v>819</v>
      </c>
      <c r="J87" s="258" t="s">
        <v>179</v>
      </c>
      <c r="K87" s="258" t="s">
        <v>179</v>
      </c>
    </row>
    <row r="88" spans="1:11" ht="78.75" outlineLevel="1" x14ac:dyDescent="0.25">
      <c r="A88" s="242"/>
      <c r="B88" s="16" t="s">
        <v>869</v>
      </c>
      <c r="C88" s="231" t="s">
        <v>179</v>
      </c>
      <c r="D88" s="275">
        <v>2019</v>
      </c>
      <c r="E88" s="275">
        <v>2019</v>
      </c>
      <c r="F88" s="258" t="s">
        <v>179</v>
      </c>
      <c r="G88" s="258" t="s">
        <v>179</v>
      </c>
      <c r="H88" s="258" t="s">
        <v>179</v>
      </c>
      <c r="I88" s="258" t="s">
        <v>819</v>
      </c>
      <c r="J88" s="258" t="s">
        <v>179</v>
      </c>
      <c r="K88" s="258" t="s">
        <v>179</v>
      </c>
    </row>
    <row r="89" spans="1:11" ht="94.5" outlineLevel="1" x14ac:dyDescent="0.25">
      <c r="A89" s="242"/>
      <c r="B89" s="238" t="s">
        <v>813</v>
      </c>
      <c r="C89" s="231" t="s">
        <v>179</v>
      </c>
      <c r="D89" s="275">
        <v>2019</v>
      </c>
      <c r="E89" s="275">
        <v>2019</v>
      </c>
      <c r="F89" s="258" t="s">
        <v>179</v>
      </c>
      <c r="G89" s="258" t="s">
        <v>179</v>
      </c>
      <c r="H89" s="258" t="s">
        <v>179</v>
      </c>
      <c r="I89" s="258" t="s">
        <v>819</v>
      </c>
      <c r="J89" s="258" t="s">
        <v>179</v>
      </c>
      <c r="K89" s="258" t="s">
        <v>179</v>
      </c>
    </row>
    <row r="90" spans="1:11" ht="47.25" outlineLevel="1" x14ac:dyDescent="0.25">
      <c r="A90" s="242"/>
      <c r="B90" s="231" t="s">
        <v>893</v>
      </c>
      <c r="C90" s="231" t="s">
        <v>179</v>
      </c>
      <c r="D90" s="275" t="s">
        <v>179</v>
      </c>
      <c r="E90" s="275">
        <v>2019</v>
      </c>
      <c r="F90" s="258" t="s">
        <v>179</v>
      </c>
      <c r="G90" s="258" t="s">
        <v>179</v>
      </c>
      <c r="H90" s="258" t="s">
        <v>179</v>
      </c>
      <c r="I90" s="258" t="s">
        <v>819</v>
      </c>
      <c r="J90" s="258" t="s">
        <v>179</v>
      </c>
      <c r="K90" s="258" t="s">
        <v>179</v>
      </c>
    </row>
    <row r="91" spans="1:11" ht="94.5" outlineLevel="1" x14ac:dyDescent="0.25">
      <c r="A91" s="242"/>
      <c r="B91" s="238" t="s">
        <v>781</v>
      </c>
      <c r="C91" s="231" t="s">
        <v>179</v>
      </c>
      <c r="D91" s="275">
        <v>2019</v>
      </c>
      <c r="E91" s="275">
        <v>2019</v>
      </c>
      <c r="F91" s="258" t="s">
        <v>179</v>
      </c>
      <c r="G91" s="258" t="s">
        <v>179</v>
      </c>
      <c r="H91" s="258" t="s">
        <v>179</v>
      </c>
      <c r="I91" s="258" t="s">
        <v>819</v>
      </c>
      <c r="J91" s="258" t="s">
        <v>179</v>
      </c>
      <c r="K91" s="258" t="s">
        <v>179</v>
      </c>
    </row>
    <row r="92" spans="1:11" ht="47.25" outlineLevel="1" x14ac:dyDescent="0.25">
      <c r="A92" s="241" t="s">
        <v>166</v>
      </c>
      <c r="B92" s="239" t="s">
        <v>167</v>
      </c>
      <c r="C92" s="230" t="s">
        <v>75</v>
      </c>
      <c r="D92" s="140" t="s">
        <v>179</v>
      </c>
      <c r="E92" s="140" t="s">
        <v>179</v>
      </c>
      <c r="F92" s="140" t="s">
        <v>179</v>
      </c>
      <c r="G92" s="140" t="s">
        <v>179</v>
      </c>
      <c r="H92" s="140" t="s">
        <v>179</v>
      </c>
      <c r="I92" s="140" t="s">
        <v>179</v>
      </c>
      <c r="J92" s="140" t="s">
        <v>179</v>
      </c>
      <c r="K92" s="140" t="s">
        <v>179</v>
      </c>
    </row>
    <row r="93" spans="1:11" ht="31.5" outlineLevel="1" x14ac:dyDescent="0.25">
      <c r="A93" s="241" t="s">
        <v>168</v>
      </c>
      <c r="B93" s="239" t="s">
        <v>169</v>
      </c>
      <c r="C93" s="230" t="s">
        <v>75</v>
      </c>
      <c r="D93" s="20" t="s">
        <v>179</v>
      </c>
      <c r="E93" s="20" t="s">
        <v>179</v>
      </c>
      <c r="F93" s="20" t="s">
        <v>179</v>
      </c>
      <c r="G93" s="20" t="s">
        <v>179</v>
      </c>
      <c r="H93" s="20" t="s">
        <v>179</v>
      </c>
      <c r="I93" s="20" t="s">
        <v>179</v>
      </c>
      <c r="J93" s="20" t="s">
        <v>179</v>
      </c>
      <c r="K93" s="20" t="s">
        <v>179</v>
      </c>
    </row>
    <row r="94" spans="1:11" ht="31.5" outlineLevel="1" x14ac:dyDescent="0.25">
      <c r="A94" s="242"/>
      <c r="B94" s="238" t="s">
        <v>178</v>
      </c>
      <c r="C94" s="231" t="s">
        <v>179</v>
      </c>
      <c r="D94" s="258" t="s">
        <v>179</v>
      </c>
      <c r="E94" s="275">
        <v>2017</v>
      </c>
      <c r="F94" s="258" t="s">
        <v>179</v>
      </c>
      <c r="G94" s="258" t="s">
        <v>179</v>
      </c>
      <c r="H94" s="113" t="s">
        <v>179</v>
      </c>
      <c r="I94" s="258" t="s">
        <v>179</v>
      </c>
      <c r="J94" s="113" t="s">
        <v>179</v>
      </c>
      <c r="K94" s="113" t="s">
        <v>179</v>
      </c>
    </row>
    <row r="96" spans="1:11" ht="15.75" x14ac:dyDescent="0.25">
      <c r="F96" s="553"/>
      <c r="G96" s="553"/>
    </row>
  </sheetData>
  <mergeCells count="17">
    <mergeCell ref="F96:G96"/>
    <mergeCell ref="A9:K9"/>
    <mergeCell ref="A11:A12"/>
    <mergeCell ref="B11:B12"/>
    <mergeCell ref="C11:C12"/>
    <mergeCell ref="D11:D12"/>
    <mergeCell ref="E11:E12"/>
    <mergeCell ref="F11:F12"/>
    <mergeCell ref="G11:H11"/>
    <mergeCell ref="I11:I12"/>
    <mergeCell ref="J11:K11"/>
    <mergeCell ref="A7:K7"/>
    <mergeCell ref="I1:K1"/>
    <mergeCell ref="I2:K2"/>
    <mergeCell ref="I3:K3"/>
    <mergeCell ref="A4:K4"/>
    <mergeCell ref="A6:K6"/>
  </mergeCells>
  <pageMargins left="0.11811023622047245" right="0.11811023622047245" top="0.15748031496062992" bottom="0.15748031496062992" header="0.31496062992125984" footer="0.31496062992125984"/>
  <pageSetup paperSize="9" scale="42" fitToHeight="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5"/>
  <sheetViews>
    <sheetView zoomScale="55" zoomScaleNormal="55" workbookViewId="0">
      <pane ySplit="13" topLeftCell="A14" activePane="bottomLeft" state="frozen"/>
      <selection activeCell="C39" activeCellId="1" sqref="D16:S16 C39"/>
      <selection pane="bottomLeft" sqref="A1:XFD1048576"/>
    </sheetView>
  </sheetViews>
  <sheetFormatPr defaultRowHeight="15" outlineLevelRow="1" x14ac:dyDescent="0.25"/>
  <cols>
    <col min="1" max="1" width="16.5" style="376" customWidth="1"/>
    <col min="2" max="2" width="37.625" style="377" customWidth="1"/>
    <col min="3" max="3" width="25.5" style="377" customWidth="1"/>
    <col min="4" max="4" width="20.125" style="377" customWidth="1"/>
    <col min="5" max="5" width="21.125" style="377" customWidth="1"/>
    <col min="6" max="6" width="11.75" style="377" customWidth="1"/>
    <col min="7" max="7" width="13.125" style="377" customWidth="1"/>
    <col min="8" max="8" width="15.375" style="377" customWidth="1"/>
    <col min="9" max="9" width="15.5" style="377" customWidth="1"/>
    <col min="10" max="10" width="13.875" style="377" customWidth="1"/>
    <col min="11" max="11" width="18.875" style="377" customWidth="1"/>
    <col min="12" max="12" width="14.75" style="377" customWidth="1"/>
    <col min="13" max="13" width="16" style="377" customWidth="1"/>
    <col min="14" max="14" width="19" style="377" customWidth="1"/>
    <col min="15" max="15" width="17.875" style="377" customWidth="1"/>
    <col min="16" max="20" width="10.75" style="377" customWidth="1"/>
    <col min="21" max="21" width="9.5" style="379" customWidth="1"/>
    <col min="22" max="231" width="9" style="376"/>
    <col min="232" max="232" width="3.875" style="376" bestFit="1" customWidth="1"/>
    <col min="233" max="233" width="16" style="376" bestFit="1" customWidth="1"/>
    <col min="234" max="234" width="16.625" style="376" bestFit="1" customWidth="1"/>
    <col min="235" max="235" width="13.5" style="376" bestFit="1" customWidth="1"/>
    <col min="236" max="237" width="10.875" style="376" bestFit="1" customWidth="1"/>
    <col min="238" max="238" width="6.25" style="376" bestFit="1" customWidth="1"/>
    <col min="239" max="239" width="8.875" style="376" bestFit="1" customWidth="1"/>
    <col min="240" max="240" width="13.875" style="376" bestFit="1" customWidth="1"/>
    <col min="241" max="241" width="13.25" style="376" bestFit="1" customWidth="1"/>
    <col min="242" max="242" width="16" style="376" bestFit="1" customWidth="1"/>
    <col min="243" max="243" width="11.625" style="376" bestFit="1" customWidth="1"/>
    <col min="244" max="244" width="16.875" style="376" customWidth="1"/>
    <col min="245" max="245" width="13.25" style="376" customWidth="1"/>
    <col min="246" max="246" width="18.375" style="376" bestFit="1" customWidth="1"/>
    <col min="247" max="247" width="15" style="376" bestFit="1" customWidth="1"/>
    <col min="248" max="248" width="14.75" style="376" bestFit="1" customWidth="1"/>
    <col min="249" max="249" width="14.625" style="376" bestFit="1" customWidth="1"/>
    <col min="250" max="250" width="13.75" style="376" bestFit="1" customWidth="1"/>
    <col min="251" max="251" width="14.25" style="376" bestFit="1" customWidth="1"/>
    <col min="252" max="252" width="15.125" style="376" customWidth="1"/>
    <col min="253" max="253" width="20.5" style="376" bestFit="1" customWidth="1"/>
    <col min="254" max="254" width="27.875" style="376" bestFit="1" customWidth="1"/>
    <col min="255" max="255" width="6.875" style="376" bestFit="1" customWidth="1"/>
    <col min="256" max="256" width="5" style="376" bestFit="1" customWidth="1"/>
    <col min="257" max="257" width="8" style="376" bestFit="1" customWidth="1"/>
    <col min="258" max="258" width="11.875" style="376" bestFit="1" customWidth="1"/>
    <col min="259" max="487" width="9" style="376"/>
    <col min="488" max="488" width="3.875" style="376" bestFit="1" customWidth="1"/>
    <col min="489" max="489" width="16" style="376" bestFit="1" customWidth="1"/>
    <col min="490" max="490" width="16.625" style="376" bestFit="1" customWidth="1"/>
    <col min="491" max="491" width="13.5" style="376" bestFit="1" customWidth="1"/>
    <col min="492" max="493" width="10.875" style="376" bestFit="1" customWidth="1"/>
    <col min="494" max="494" width="6.25" style="376" bestFit="1" customWidth="1"/>
    <col min="495" max="495" width="8.875" style="376" bestFit="1" customWidth="1"/>
    <col min="496" max="496" width="13.875" style="376" bestFit="1" customWidth="1"/>
    <col min="497" max="497" width="13.25" style="376" bestFit="1" customWidth="1"/>
    <col min="498" max="498" width="16" style="376" bestFit="1" customWidth="1"/>
    <col min="499" max="499" width="11.625" style="376" bestFit="1" customWidth="1"/>
    <col min="500" max="500" width="16.875" style="376" customWidth="1"/>
    <col min="501" max="501" width="13.25" style="376" customWidth="1"/>
    <col min="502" max="502" width="18.375" style="376" bestFit="1" customWidth="1"/>
    <col min="503" max="503" width="15" style="376" bestFit="1" customWidth="1"/>
    <col min="504" max="504" width="14.75" style="376" bestFit="1" customWidth="1"/>
    <col min="505" max="505" width="14.625" style="376" bestFit="1" customWidth="1"/>
    <col min="506" max="506" width="13.75" style="376" bestFit="1" customWidth="1"/>
    <col min="507" max="507" width="14.25" style="376" bestFit="1" customWidth="1"/>
    <col min="508" max="508" width="15.125" style="376" customWidth="1"/>
    <col min="509" max="509" width="20.5" style="376" bestFit="1" customWidth="1"/>
    <col min="510" max="510" width="27.875" style="376" bestFit="1" customWidth="1"/>
    <col min="511" max="511" width="6.875" style="376" bestFit="1" customWidth="1"/>
    <col min="512" max="512" width="5" style="376" bestFit="1" customWidth="1"/>
    <col min="513" max="513" width="8" style="376" bestFit="1" customWidth="1"/>
    <col min="514" max="514" width="11.875" style="376" bestFit="1" customWidth="1"/>
    <col min="515" max="743" width="9" style="376"/>
    <col min="744" max="744" width="3.875" style="376" bestFit="1" customWidth="1"/>
    <col min="745" max="745" width="16" style="376" bestFit="1" customWidth="1"/>
    <col min="746" max="746" width="16.625" style="376" bestFit="1" customWidth="1"/>
    <col min="747" max="747" width="13.5" style="376" bestFit="1" customWidth="1"/>
    <col min="748" max="749" width="10.875" style="376" bestFit="1" customWidth="1"/>
    <col min="750" max="750" width="6.25" style="376" bestFit="1" customWidth="1"/>
    <col min="751" max="751" width="8.875" style="376" bestFit="1" customWidth="1"/>
    <col min="752" max="752" width="13.875" style="376" bestFit="1" customWidth="1"/>
    <col min="753" max="753" width="13.25" style="376" bestFit="1" customWidth="1"/>
    <col min="754" max="754" width="16" style="376" bestFit="1" customWidth="1"/>
    <col min="755" max="755" width="11.625" style="376" bestFit="1" customWidth="1"/>
    <col min="756" max="756" width="16.875" style="376" customWidth="1"/>
    <col min="757" max="757" width="13.25" style="376" customWidth="1"/>
    <col min="758" max="758" width="18.375" style="376" bestFit="1" customWidth="1"/>
    <col min="759" max="759" width="15" style="376" bestFit="1" customWidth="1"/>
    <col min="760" max="760" width="14.75" style="376" bestFit="1" customWidth="1"/>
    <col min="761" max="761" width="14.625" style="376" bestFit="1" customWidth="1"/>
    <col min="762" max="762" width="13.75" style="376" bestFit="1" customWidth="1"/>
    <col min="763" max="763" width="14.25" style="376" bestFit="1" customWidth="1"/>
    <col min="764" max="764" width="15.125" style="376" customWidth="1"/>
    <col min="765" max="765" width="20.5" style="376" bestFit="1" customWidth="1"/>
    <col min="766" max="766" width="27.875" style="376" bestFit="1" customWidth="1"/>
    <col min="767" max="767" width="6.875" style="376" bestFit="1" customWidth="1"/>
    <col min="768" max="768" width="5" style="376" bestFit="1" customWidth="1"/>
    <col min="769" max="769" width="8" style="376" bestFit="1" customWidth="1"/>
    <col min="770" max="770" width="11.875" style="376" bestFit="1" customWidth="1"/>
    <col min="771" max="999" width="9" style="376"/>
    <col min="1000" max="1000" width="3.875" style="376" bestFit="1" customWidth="1"/>
    <col min="1001" max="1001" width="16" style="376" bestFit="1" customWidth="1"/>
    <col min="1002" max="1002" width="16.625" style="376" bestFit="1" customWidth="1"/>
    <col min="1003" max="1003" width="13.5" style="376" bestFit="1" customWidth="1"/>
    <col min="1004" max="1005" width="10.875" style="376" bestFit="1" customWidth="1"/>
    <col min="1006" max="1006" width="6.25" style="376" bestFit="1" customWidth="1"/>
    <col min="1007" max="1007" width="8.875" style="376" bestFit="1" customWidth="1"/>
    <col min="1008" max="1008" width="13.875" style="376" bestFit="1" customWidth="1"/>
    <col min="1009" max="1009" width="13.25" style="376" bestFit="1" customWidth="1"/>
    <col min="1010" max="1010" width="16" style="376" bestFit="1" customWidth="1"/>
    <col min="1011" max="1011" width="11.625" style="376" bestFit="1" customWidth="1"/>
    <col min="1012" max="1012" width="16.875" style="376" customWidth="1"/>
    <col min="1013" max="1013" width="13.25" style="376" customWidth="1"/>
    <col min="1014" max="1014" width="18.375" style="376" bestFit="1" customWidth="1"/>
    <col min="1015" max="1015" width="15" style="376" bestFit="1" customWidth="1"/>
    <col min="1016" max="1016" width="14.75" style="376" bestFit="1" customWidth="1"/>
    <col min="1017" max="1017" width="14.625" style="376" bestFit="1" customWidth="1"/>
    <col min="1018" max="1018" width="13.75" style="376" bestFit="1" customWidth="1"/>
    <col min="1019" max="1019" width="14.25" style="376" bestFit="1" customWidth="1"/>
    <col min="1020" max="1020" width="15.125" style="376" customWidth="1"/>
    <col min="1021" max="1021" width="20.5" style="376" bestFit="1" customWidth="1"/>
    <col min="1022" max="1022" width="27.875" style="376" bestFit="1" customWidth="1"/>
    <col min="1023" max="1023" width="6.875" style="376" bestFit="1" customWidth="1"/>
    <col min="1024" max="1024" width="5" style="376" bestFit="1" customWidth="1"/>
    <col min="1025" max="1025" width="8" style="376" bestFit="1" customWidth="1"/>
    <col min="1026" max="1026" width="11.875" style="376" bestFit="1" customWidth="1"/>
    <col min="1027" max="1255" width="9" style="376"/>
    <col min="1256" max="1256" width="3.875" style="376" bestFit="1" customWidth="1"/>
    <col min="1257" max="1257" width="16" style="376" bestFit="1" customWidth="1"/>
    <col min="1258" max="1258" width="16.625" style="376" bestFit="1" customWidth="1"/>
    <col min="1259" max="1259" width="13.5" style="376" bestFit="1" customWidth="1"/>
    <col min="1260" max="1261" width="10.875" style="376" bestFit="1" customWidth="1"/>
    <col min="1262" max="1262" width="6.25" style="376" bestFit="1" customWidth="1"/>
    <col min="1263" max="1263" width="8.875" style="376" bestFit="1" customWidth="1"/>
    <col min="1264" max="1264" width="13.875" style="376" bestFit="1" customWidth="1"/>
    <col min="1265" max="1265" width="13.25" style="376" bestFit="1" customWidth="1"/>
    <col min="1266" max="1266" width="16" style="376" bestFit="1" customWidth="1"/>
    <col min="1267" max="1267" width="11.625" style="376" bestFit="1" customWidth="1"/>
    <col min="1268" max="1268" width="16.875" style="376" customWidth="1"/>
    <col min="1269" max="1269" width="13.25" style="376" customWidth="1"/>
    <col min="1270" max="1270" width="18.375" style="376" bestFit="1" customWidth="1"/>
    <col min="1271" max="1271" width="15" style="376" bestFit="1" customWidth="1"/>
    <col min="1272" max="1272" width="14.75" style="376" bestFit="1" customWidth="1"/>
    <col min="1273" max="1273" width="14.625" style="376" bestFit="1" customWidth="1"/>
    <col min="1274" max="1274" width="13.75" style="376" bestFit="1" customWidth="1"/>
    <col min="1275" max="1275" width="14.25" style="376" bestFit="1" customWidth="1"/>
    <col min="1276" max="1276" width="15.125" style="376" customWidth="1"/>
    <col min="1277" max="1277" width="20.5" style="376" bestFit="1" customWidth="1"/>
    <col min="1278" max="1278" width="27.875" style="376" bestFit="1" customWidth="1"/>
    <col min="1279" max="1279" width="6.875" style="376" bestFit="1" customWidth="1"/>
    <col min="1280" max="1280" width="5" style="376" bestFit="1" customWidth="1"/>
    <col min="1281" max="1281" width="8" style="376" bestFit="1" customWidth="1"/>
    <col min="1282" max="1282" width="11.875" style="376" bestFit="1" customWidth="1"/>
    <col min="1283" max="1511" width="9" style="376"/>
    <col min="1512" max="1512" width="3.875" style="376" bestFit="1" customWidth="1"/>
    <col min="1513" max="1513" width="16" style="376" bestFit="1" customWidth="1"/>
    <col min="1514" max="1514" width="16.625" style="376" bestFit="1" customWidth="1"/>
    <col min="1515" max="1515" width="13.5" style="376" bestFit="1" customWidth="1"/>
    <col min="1516" max="1517" width="10.875" style="376" bestFit="1" customWidth="1"/>
    <col min="1518" max="1518" width="6.25" style="376" bestFit="1" customWidth="1"/>
    <col min="1519" max="1519" width="8.875" style="376" bestFit="1" customWidth="1"/>
    <col min="1520" max="1520" width="13.875" style="376" bestFit="1" customWidth="1"/>
    <col min="1521" max="1521" width="13.25" style="376" bestFit="1" customWidth="1"/>
    <col min="1522" max="1522" width="16" style="376" bestFit="1" customWidth="1"/>
    <col min="1523" max="1523" width="11.625" style="376" bestFit="1" customWidth="1"/>
    <col min="1524" max="1524" width="16.875" style="376" customWidth="1"/>
    <col min="1525" max="1525" width="13.25" style="376" customWidth="1"/>
    <col min="1526" max="1526" width="18.375" style="376" bestFit="1" customWidth="1"/>
    <col min="1527" max="1527" width="15" style="376" bestFit="1" customWidth="1"/>
    <col min="1528" max="1528" width="14.75" style="376" bestFit="1" customWidth="1"/>
    <col min="1529" max="1529" width="14.625" style="376" bestFit="1" customWidth="1"/>
    <col min="1530" max="1530" width="13.75" style="376" bestFit="1" customWidth="1"/>
    <col min="1531" max="1531" width="14.25" style="376" bestFit="1" customWidth="1"/>
    <col min="1532" max="1532" width="15.125" style="376" customWidth="1"/>
    <col min="1533" max="1533" width="20.5" style="376" bestFit="1" customWidth="1"/>
    <col min="1534" max="1534" width="27.875" style="376" bestFit="1" customWidth="1"/>
    <col min="1535" max="1535" width="6.875" style="376" bestFit="1" customWidth="1"/>
    <col min="1536" max="1536" width="5" style="376" bestFit="1" customWidth="1"/>
    <col min="1537" max="1537" width="8" style="376" bestFit="1" customWidth="1"/>
    <col min="1538" max="1538" width="11.875" style="376" bestFit="1" customWidth="1"/>
    <col min="1539" max="1767" width="9" style="376"/>
    <col min="1768" max="1768" width="3.875" style="376" bestFit="1" customWidth="1"/>
    <col min="1769" max="1769" width="16" style="376" bestFit="1" customWidth="1"/>
    <col min="1770" max="1770" width="16.625" style="376" bestFit="1" customWidth="1"/>
    <col min="1771" max="1771" width="13.5" style="376" bestFit="1" customWidth="1"/>
    <col min="1772" max="1773" width="10.875" style="376" bestFit="1" customWidth="1"/>
    <col min="1774" max="1774" width="6.25" style="376" bestFit="1" customWidth="1"/>
    <col min="1775" max="1775" width="8.875" style="376" bestFit="1" customWidth="1"/>
    <col min="1776" max="1776" width="13.875" style="376" bestFit="1" customWidth="1"/>
    <col min="1777" max="1777" width="13.25" style="376" bestFit="1" customWidth="1"/>
    <col min="1778" max="1778" width="16" style="376" bestFit="1" customWidth="1"/>
    <col min="1779" max="1779" width="11.625" style="376" bestFit="1" customWidth="1"/>
    <col min="1780" max="1780" width="16.875" style="376" customWidth="1"/>
    <col min="1781" max="1781" width="13.25" style="376" customWidth="1"/>
    <col min="1782" max="1782" width="18.375" style="376" bestFit="1" customWidth="1"/>
    <col min="1783" max="1783" width="15" style="376" bestFit="1" customWidth="1"/>
    <col min="1784" max="1784" width="14.75" style="376" bestFit="1" customWidth="1"/>
    <col min="1785" max="1785" width="14.625" style="376" bestFit="1" customWidth="1"/>
    <col min="1786" max="1786" width="13.75" style="376" bestFit="1" customWidth="1"/>
    <col min="1787" max="1787" width="14.25" style="376" bestFit="1" customWidth="1"/>
    <col min="1788" max="1788" width="15.125" style="376" customWidth="1"/>
    <col min="1789" max="1789" width="20.5" style="376" bestFit="1" customWidth="1"/>
    <col min="1790" max="1790" width="27.875" style="376" bestFit="1" customWidth="1"/>
    <col min="1791" max="1791" width="6.875" style="376" bestFit="1" customWidth="1"/>
    <col min="1792" max="1792" width="5" style="376" bestFit="1" customWidth="1"/>
    <col min="1793" max="1793" width="8" style="376" bestFit="1" customWidth="1"/>
    <col min="1794" max="1794" width="11.875" style="376" bestFit="1" customWidth="1"/>
    <col min="1795" max="2023" width="9" style="376"/>
    <col min="2024" max="2024" width="3.875" style="376" bestFit="1" customWidth="1"/>
    <col min="2025" max="2025" width="16" style="376" bestFit="1" customWidth="1"/>
    <col min="2026" max="2026" width="16.625" style="376" bestFit="1" customWidth="1"/>
    <col min="2027" max="2027" width="13.5" style="376" bestFit="1" customWidth="1"/>
    <col min="2028" max="2029" width="10.875" style="376" bestFit="1" customWidth="1"/>
    <col min="2030" max="2030" width="6.25" style="376" bestFit="1" customWidth="1"/>
    <col min="2031" max="2031" width="8.875" style="376" bestFit="1" customWidth="1"/>
    <col min="2032" max="2032" width="13.875" style="376" bestFit="1" customWidth="1"/>
    <col min="2033" max="2033" width="13.25" style="376" bestFit="1" customWidth="1"/>
    <col min="2034" max="2034" width="16" style="376" bestFit="1" customWidth="1"/>
    <col min="2035" max="2035" width="11.625" style="376" bestFit="1" customWidth="1"/>
    <col min="2036" max="2036" width="16.875" style="376" customWidth="1"/>
    <col min="2037" max="2037" width="13.25" style="376" customWidth="1"/>
    <col min="2038" max="2038" width="18.375" style="376" bestFit="1" customWidth="1"/>
    <col min="2039" max="2039" width="15" style="376" bestFit="1" customWidth="1"/>
    <col min="2040" max="2040" width="14.75" style="376" bestFit="1" customWidth="1"/>
    <col min="2041" max="2041" width="14.625" style="376" bestFit="1" customWidth="1"/>
    <col min="2042" max="2042" width="13.75" style="376" bestFit="1" customWidth="1"/>
    <col min="2043" max="2043" width="14.25" style="376" bestFit="1" customWidth="1"/>
    <col min="2044" max="2044" width="15.125" style="376" customWidth="1"/>
    <col min="2045" max="2045" width="20.5" style="376" bestFit="1" customWidth="1"/>
    <col min="2046" max="2046" width="27.875" style="376" bestFit="1" customWidth="1"/>
    <col min="2047" max="2047" width="6.875" style="376" bestFit="1" customWidth="1"/>
    <col min="2048" max="2048" width="5" style="376" bestFit="1" customWidth="1"/>
    <col min="2049" max="2049" width="8" style="376" bestFit="1" customWidth="1"/>
    <col min="2050" max="2050" width="11.875" style="376" bestFit="1" customWidth="1"/>
    <col min="2051" max="2279" width="9" style="376"/>
    <col min="2280" max="2280" width="3.875" style="376" bestFit="1" customWidth="1"/>
    <col min="2281" max="2281" width="16" style="376" bestFit="1" customWidth="1"/>
    <col min="2282" max="2282" width="16.625" style="376" bestFit="1" customWidth="1"/>
    <col min="2283" max="2283" width="13.5" style="376" bestFit="1" customWidth="1"/>
    <col min="2284" max="2285" width="10.875" style="376" bestFit="1" customWidth="1"/>
    <col min="2286" max="2286" width="6.25" style="376" bestFit="1" customWidth="1"/>
    <col min="2287" max="2287" width="8.875" style="376" bestFit="1" customWidth="1"/>
    <col min="2288" max="2288" width="13.875" style="376" bestFit="1" customWidth="1"/>
    <col min="2289" max="2289" width="13.25" style="376" bestFit="1" customWidth="1"/>
    <col min="2290" max="2290" width="16" style="376" bestFit="1" customWidth="1"/>
    <col min="2291" max="2291" width="11.625" style="376" bestFit="1" customWidth="1"/>
    <col min="2292" max="2292" width="16.875" style="376" customWidth="1"/>
    <col min="2293" max="2293" width="13.25" style="376" customWidth="1"/>
    <col min="2294" max="2294" width="18.375" style="376" bestFit="1" customWidth="1"/>
    <col min="2295" max="2295" width="15" style="376" bestFit="1" customWidth="1"/>
    <col min="2296" max="2296" width="14.75" style="376" bestFit="1" customWidth="1"/>
    <col min="2297" max="2297" width="14.625" style="376" bestFit="1" customWidth="1"/>
    <col min="2298" max="2298" width="13.75" style="376" bestFit="1" customWidth="1"/>
    <col min="2299" max="2299" width="14.25" style="376" bestFit="1" customWidth="1"/>
    <col min="2300" max="2300" width="15.125" style="376" customWidth="1"/>
    <col min="2301" max="2301" width="20.5" style="376" bestFit="1" customWidth="1"/>
    <col min="2302" max="2302" width="27.875" style="376" bestFit="1" customWidth="1"/>
    <col min="2303" max="2303" width="6.875" style="376" bestFit="1" customWidth="1"/>
    <col min="2304" max="2304" width="5" style="376" bestFit="1" customWidth="1"/>
    <col min="2305" max="2305" width="8" style="376" bestFit="1" customWidth="1"/>
    <col min="2306" max="2306" width="11.875" style="376" bestFit="1" customWidth="1"/>
    <col min="2307" max="2535" width="9" style="376"/>
    <col min="2536" max="2536" width="3.875" style="376" bestFit="1" customWidth="1"/>
    <col min="2537" max="2537" width="16" style="376" bestFit="1" customWidth="1"/>
    <col min="2538" max="2538" width="16.625" style="376" bestFit="1" customWidth="1"/>
    <col min="2539" max="2539" width="13.5" style="376" bestFit="1" customWidth="1"/>
    <col min="2540" max="2541" width="10.875" style="376" bestFit="1" customWidth="1"/>
    <col min="2542" max="2542" width="6.25" style="376" bestFit="1" customWidth="1"/>
    <col min="2543" max="2543" width="8.875" style="376" bestFit="1" customWidth="1"/>
    <col min="2544" max="2544" width="13.875" style="376" bestFit="1" customWidth="1"/>
    <col min="2545" max="2545" width="13.25" style="376" bestFit="1" customWidth="1"/>
    <col min="2546" max="2546" width="16" style="376" bestFit="1" customWidth="1"/>
    <col min="2547" max="2547" width="11.625" style="376" bestFit="1" customWidth="1"/>
    <col min="2548" max="2548" width="16.875" style="376" customWidth="1"/>
    <col min="2549" max="2549" width="13.25" style="376" customWidth="1"/>
    <col min="2550" max="2550" width="18.375" style="376" bestFit="1" customWidth="1"/>
    <col min="2551" max="2551" width="15" style="376" bestFit="1" customWidth="1"/>
    <col min="2552" max="2552" width="14.75" style="376" bestFit="1" customWidth="1"/>
    <col min="2553" max="2553" width="14.625" style="376" bestFit="1" customWidth="1"/>
    <col min="2554" max="2554" width="13.75" style="376" bestFit="1" customWidth="1"/>
    <col min="2555" max="2555" width="14.25" style="376" bestFit="1" customWidth="1"/>
    <col min="2556" max="2556" width="15.125" style="376" customWidth="1"/>
    <col min="2557" max="2557" width="20.5" style="376" bestFit="1" customWidth="1"/>
    <col min="2558" max="2558" width="27.875" style="376" bestFit="1" customWidth="1"/>
    <col min="2559" max="2559" width="6.875" style="376" bestFit="1" customWidth="1"/>
    <col min="2560" max="2560" width="5" style="376" bestFit="1" customWidth="1"/>
    <col min="2561" max="2561" width="8" style="376" bestFit="1" customWidth="1"/>
    <col min="2562" max="2562" width="11.875" style="376" bestFit="1" customWidth="1"/>
    <col min="2563" max="2791" width="9" style="376"/>
    <col min="2792" max="2792" width="3.875" style="376" bestFit="1" customWidth="1"/>
    <col min="2793" max="2793" width="16" style="376" bestFit="1" customWidth="1"/>
    <col min="2794" max="2794" width="16.625" style="376" bestFit="1" customWidth="1"/>
    <col min="2795" max="2795" width="13.5" style="376" bestFit="1" customWidth="1"/>
    <col min="2796" max="2797" width="10.875" style="376" bestFit="1" customWidth="1"/>
    <col min="2798" max="2798" width="6.25" style="376" bestFit="1" customWidth="1"/>
    <col min="2799" max="2799" width="8.875" style="376" bestFit="1" customWidth="1"/>
    <col min="2800" max="2800" width="13.875" style="376" bestFit="1" customWidth="1"/>
    <col min="2801" max="2801" width="13.25" style="376" bestFit="1" customWidth="1"/>
    <col min="2802" max="2802" width="16" style="376" bestFit="1" customWidth="1"/>
    <col min="2803" max="2803" width="11.625" style="376" bestFit="1" customWidth="1"/>
    <col min="2804" max="2804" width="16.875" style="376" customWidth="1"/>
    <col min="2805" max="2805" width="13.25" style="376" customWidth="1"/>
    <col min="2806" max="2806" width="18.375" style="376" bestFit="1" customWidth="1"/>
    <col min="2807" max="2807" width="15" style="376" bestFit="1" customWidth="1"/>
    <col min="2808" max="2808" width="14.75" style="376" bestFit="1" customWidth="1"/>
    <col min="2809" max="2809" width="14.625" style="376" bestFit="1" customWidth="1"/>
    <col min="2810" max="2810" width="13.75" style="376" bestFit="1" customWidth="1"/>
    <col min="2811" max="2811" width="14.25" style="376" bestFit="1" customWidth="1"/>
    <col min="2812" max="2812" width="15.125" style="376" customWidth="1"/>
    <col min="2813" max="2813" width="20.5" style="376" bestFit="1" customWidth="1"/>
    <col min="2814" max="2814" width="27.875" style="376" bestFit="1" customWidth="1"/>
    <col min="2815" max="2815" width="6.875" style="376" bestFit="1" customWidth="1"/>
    <col min="2816" max="2816" width="5" style="376" bestFit="1" customWidth="1"/>
    <col min="2817" max="2817" width="8" style="376" bestFit="1" customWidth="1"/>
    <col min="2818" max="2818" width="11.875" style="376" bestFit="1" customWidth="1"/>
    <col min="2819" max="3047" width="9" style="376"/>
    <col min="3048" max="3048" width="3.875" style="376" bestFit="1" customWidth="1"/>
    <col min="3049" max="3049" width="16" style="376" bestFit="1" customWidth="1"/>
    <col min="3050" max="3050" width="16.625" style="376" bestFit="1" customWidth="1"/>
    <col min="3051" max="3051" width="13.5" style="376" bestFit="1" customWidth="1"/>
    <col min="3052" max="3053" width="10.875" style="376" bestFit="1" customWidth="1"/>
    <col min="3054" max="3054" width="6.25" style="376" bestFit="1" customWidth="1"/>
    <col min="3055" max="3055" width="8.875" style="376" bestFit="1" customWidth="1"/>
    <col min="3056" max="3056" width="13.875" style="376" bestFit="1" customWidth="1"/>
    <col min="3057" max="3057" width="13.25" style="376" bestFit="1" customWidth="1"/>
    <col min="3058" max="3058" width="16" style="376" bestFit="1" customWidth="1"/>
    <col min="3059" max="3059" width="11.625" style="376" bestFit="1" customWidth="1"/>
    <col min="3060" max="3060" width="16.875" style="376" customWidth="1"/>
    <col min="3061" max="3061" width="13.25" style="376" customWidth="1"/>
    <col min="3062" max="3062" width="18.375" style="376" bestFit="1" customWidth="1"/>
    <col min="3063" max="3063" width="15" style="376" bestFit="1" customWidth="1"/>
    <col min="3064" max="3064" width="14.75" style="376" bestFit="1" customWidth="1"/>
    <col min="3065" max="3065" width="14.625" style="376" bestFit="1" customWidth="1"/>
    <col min="3066" max="3066" width="13.75" style="376" bestFit="1" customWidth="1"/>
    <col min="3067" max="3067" width="14.25" style="376" bestFit="1" customWidth="1"/>
    <col min="3068" max="3068" width="15.125" style="376" customWidth="1"/>
    <col min="3069" max="3069" width="20.5" style="376" bestFit="1" customWidth="1"/>
    <col min="3070" max="3070" width="27.875" style="376" bestFit="1" customWidth="1"/>
    <col min="3071" max="3071" width="6.875" style="376" bestFit="1" customWidth="1"/>
    <col min="3072" max="3072" width="5" style="376" bestFit="1" customWidth="1"/>
    <col min="3073" max="3073" width="8" style="376" bestFit="1" customWidth="1"/>
    <col min="3074" max="3074" width="11.875" style="376" bestFit="1" customWidth="1"/>
    <col min="3075" max="3303" width="9" style="376"/>
    <col min="3304" max="3304" width="3.875" style="376" bestFit="1" customWidth="1"/>
    <col min="3305" max="3305" width="16" style="376" bestFit="1" customWidth="1"/>
    <col min="3306" max="3306" width="16.625" style="376" bestFit="1" customWidth="1"/>
    <col min="3307" max="3307" width="13.5" style="376" bestFit="1" customWidth="1"/>
    <col min="3308" max="3309" width="10.875" style="376" bestFit="1" customWidth="1"/>
    <col min="3310" max="3310" width="6.25" style="376" bestFit="1" customWidth="1"/>
    <col min="3311" max="3311" width="8.875" style="376" bestFit="1" customWidth="1"/>
    <col min="3312" max="3312" width="13.875" style="376" bestFit="1" customWidth="1"/>
    <col min="3313" max="3313" width="13.25" style="376" bestFit="1" customWidth="1"/>
    <col min="3314" max="3314" width="16" style="376" bestFit="1" customWidth="1"/>
    <col min="3315" max="3315" width="11.625" style="376" bestFit="1" customWidth="1"/>
    <col min="3316" max="3316" width="16.875" style="376" customWidth="1"/>
    <col min="3317" max="3317" width="13.25" style="376" customWidth="1"/>
    <col min="3318" max="3318" width="18.375" style="376" bestFit="1" customWidth="1"/>
    <col min="3319" max="3319" width="15" style="376" bestFit="1" customWidth="1"/>
    <col min="3320" max="3320" width="14.75" style="376" bestFit="1" customWidth="1"/>
    <col min="3321" max="3321" width="14.625" style="376" bestFit="1" customWidth="1"/>
    <col min="3322" max="3322" width="13.75" style="376" bestFit="1" customWidth="1"/>
    <col min="3323" max="3323" width="14.25" style="376" bestFit="1" customWidth="1"/>
    <col min="3324" max="3324" width="15.125" style="376" customWidth="1"/>
    <col min="3325" max="3325" width="20.5" style="376" bestFit="1" customWidth="1"/>
    <col min="3326" max="3326" width="27.875" style="376" bestFit="1" customWidth="1"/>
    <col min="3327" max="3327" width="6.875" style="376" bestFit="1" customWidth="1"/>
    <col min="3328" max="3328" width="5" style="376" bestFit="1" customWidth="1"/>
    <col min="3329" max="3329" width="8" style="376" bestFit="1" customWidth="1"/>
    <col min="3330" max="3330" width="11.875" style="376" bestFit="1" customWidth="1"/>
    <col min="3331" max="3559" width="9" style="376"/>
    <col min="3560" max="3560" width="3.875" style="376" bestFit="1" customWidth="1"/>
    <col min="3561" max="3561" width="16" style="376" bestFit="1" customWidth="1"/>
    <col min="3562" max="3562" width="16.625" style="376" bestFit="1" customWidth="1"/>
    <col min="3563" max="3563" width="13.5" style="376" bestFit="1" customWidth="1"/>
    <col min="3564" max="3565" width="10.875" style="376" bestFit="1" customWidth="1"/>
    <col min="3566" max="3566" width="6.25" style="376" bestFit="1" customWidth="1"/>
    <col min="3567" max="3567" width="8.875" style="376" bestFit="1" customWidth="1"/>
    <col min="3568" max="3568" width="13.875" style="376" bestFit="1" customWidth="1"/>
    <col min="3569" max="3569" width="13.25" style="376" bestFit="1" customWidth="1"/>
    <col min="3570" max="3570" width="16" style="376" bestFit="1" customWidth="1"/>
    <col min="3571" max="3571" width="11.625" style="376" bestFit="1" customWidth="1"/>
    <col min="3572" max="3572" width="16.875" style="376" customWidth="1"/>
    <col min="3573" max="3573" width="13.25" style="376" customWidth="1"/>
    <col min="3574" max="3574" width="18.375" style="376" bestFit="1" customWidth="1"/>
    <col min="3575" max="3575" width="15" style="376" bestFit="1" customWidth="1"/>
    <col min="3576" max="3576" width="14.75" style="376" bestFit="1" customWidth="1"/>
    <col min="3577" max="3577" width="14.625" style="376" bestFit="1" customWidth="1"/>
    <col min="3578" max="3578" width="13.75" style="376" bestFit="1" customWidth="1"/>
    <col min="3579" max="3579" width="14.25" style="376" bestFit="1" customWidth="1"/>
    <col min="3580" max="3580" width="15.125" style="376" customWidth="1"/>
    <col min="3581" max="3581" width="20.5" style="376" bestFit="1" customWidth="1"/>
    <col min="3582" max="3582" width="27.875" style="376" bestFit="1" customWidth="1"/>
    <col min="3583" max="3583" width="6.875" style="376" bestFit="1" customWidth="1"/>
    <col min="3584" max="3584" width="5" style="376" bestFit="1" customWidth="1"/>
    <col min="3585" max="3585" width="8" style="376" bestFit="1" customWidth="1"/>
    <col min="3586" max="3586" width="11.875" style="376" bestFit="1" customWidth="1"/>
    <col min="3587" max="3815" width="9" style="376"/>
    <col min="3816" max="3816" width="3.875" style="376" bestFit="1" customWidth="1"/>
    <col min="3817" max="3817" width="16" style="376" bestFit="1" customWidth="1"/>
    <col min="3818" max="3818" width="16.625" style="376" bestFit="1" customWidth="1"/>
    <col min="3819" max="3819" width="13.5" style="376" bestFit="1" customWidth="1"/>
    <col min="3820" max="3821" width="10.875" style="376" bestFit="1" customWidth="1"/>
    <col min="3822" max="3822" width="6.25" style="376" bestFit="1" customWidth="1"/>
    <col min="3823" max="3823" width="8.875" style="376" bestFit="1" customWidth="1"/>
    <col min="3824" max="3824" width="13.875" style="376" bestFit="1" customWidth="1"/>
    <col min="3825" max="3825" width="13.25" style="376" bestFit="1" customWidth="1"/>
    <col min="3826" max="3826" width="16" style="376" bestFit="1" customWidth="1"/>
    <col min="3827" max="3827" width="11.625" style="376" bestFit="1" customWidth="1"/>
    <col min="3828" max="3828" width="16.875" style="376" customWidth="1"/>
    <col min="3829" max="3829" width="13.25" style="376" customWidth="1"/>
    <col min="3830" max="3830" width="18.375" style="376" bestFit="1" customWidth="1"/>
    <col min="3831" max="3831" width="15" style="376" bestFit="1" customWidth="1"/>
    <col min="3832" max="3832" width="14.75" style="376" bestFit="1" customWidth="1"/>
    <col min="3833" max="3833" width="14.625" style="376" bestFit="1" customWidth="1"/>
    <col min="3834" max="3834" width="13.75" style="376" bestFit="1" customWidth="1"/>
    <col min="3835" max="3835" width="14.25" style="376" bestFit="1" customWidth="1"/>
    <col min="3836" max="3836" width="15.125" style="376" customWidth="1"/>
    <col min="3837" max="3837" width="20.5" style="376" bestFit="1" customWidth="1"/>
    <col min="3838" max="3838" width="27.875" style="376" bestFit="1" customWidth="1"/>
    <col min="3839" max="3839" width="6.875" style="376" bestFit="1" customWidth="1"/>
    <col min="3840" max="3840" width="5" style="376" bestFit="1" customWidth="1"/>
    <col min="3841" max="3841" width="8" style="376" bestFit="1" customWidth="1"/>
    <col min="3842" max="3842" width="11.875" style="376" bestFit="1" customWidth="1"/>
    <col min="3843" max="4071" width="9" style="376"/>
    <col min="4072" max="4072" width="3.875" style="376" bestFit="1" customWidth="1"/>
    <col min="4073" max="4073" width="16" style="376" bestFit="1" customWidth="1"/>
    <col min="4074" max="4074" width="16.625" style="376" bestFit="1" customWidth="1"/>
    <col min="4075" max="4075" width="13.5" style="376" bestFit="1" customWidth="1"/>
    <col min="4076" max="4077" width="10.875" style="376" bestFit="1" customWidth="1"/>
    <col min="4078" max="4078" width="6.25" style="376" bestFit="1" customWidth="1"/>
    <col min="4079" max="4079" width="8.875" style="376" bestFit="1" customWidth="1"/>
    <col min="4080" max="4080" width="13.875" style="376" bestFit="1" customWidth="1"/>
    <col min="4081" max="4081" width="13.25" style="376" bestFit="1" customWidth="1"/>
    <col min="4082" max="4082" width="16" style="376" bestFit="1" customWidth="1"/>
    <col min="4083" max="4083" width="11.625" style="376" bestFit="1" customWidth="1"/>
    <col min="4084" max="4084" width="16.875" style="376" customWidth="1"/>
    <col min="4085" max="4085" width="13.25" style="376" customWidth="1"/>
    <col min="4086" max="4086" width="18.375" style="376" bestFit="1" customWidth="1"/>
    <col min="4087" max="4087" width="15" style="376" bestFit="1" customWidth="1"/>
    <col min="4088" max="4088" width="14.75" style="376" bestFit="1" customWidth="1"/>
    <col min="4089" max="4089" width="14.625" style="376" bestFit="1" customWidth="1"/>
    <col min="4090" max="4090" width="13.75" style="376" bestFit="1" customWidth="1"/>
    <col min="4091" max="4091" width="14.25" style="376" bestFit="1" customWidth="1"/>
    <col min="4092" max="4092" width="15.125" style="376" customWidth="1"/>
    <col min="4093" max="4093" width="20.5" style="376" bestFit="1" customWidth="1"/>
    <col min="4094" max="4094" width="27.875" style="376" bestFit="1" customWidth="1"/>
    <col min="4095" max="4095" width="6.875" style="376" bestFit="1" customWidth="1"/>
    <col min="4096" max="4096" width="5" style="376" bestFit="1" customWidth="1"/>
    <col min="4097" max="4097" width="8" style="376" bestFit="1" customWidth="1"/>
    <col min="4098" max="4098" width="11.875" style="376" bestFit="1" customWidth="1"/>
    <col min="4099" max="4327" width="9" style="376"/>
    <col min="4328" max="4328" width="3.875" style="376" bestFit="1" customWidth="1"/>
    <col min="4329" max="4329" width="16" style="376" bestFit="1" customWidth="1"/>
    <col min="4330" max="4330" width="16.625" style="376" bestFit="1" customWidth="1"/>
    <col min="4331" max="4331" width="13.5" style="376" bestFit="1" customWidth="1"/>
    <col min="4332" max="4333" width="10.875" style="376" bestFit="1" customWidth="1"/>
    <col min="4334" max="4334" width="6.25" style="376" bestFit="1" customWidth="1"/>
    <col min="4335" max="4335" width="8.875" style="376" bestFit="1" customWidth="1"/>
    <col min="4336" max="4336" width="13.875" style="376" bestFit="1" customWidth="1"/>
    <col min="4337" max="4337" width="13.25" style="376" bestFit="1" customWidth="1"/>
    <col min="4338" max="4338" width="16" style="376" bestFit="1" customWidth="1"/>
    <col min="4339" max="4339" width="11.625" style="376" bestFit="1" customWidth="1"/>
    <col min="4340" max="4340" width="16.875" style="376" customWidth="1"/>
    <col min="4341" max="4341" width="13.25" style="376" customWidth="1"/>
    <col min="4342" max="4342" width="18.375" style="376" bestFit="1" customWidth="1"/>
    <col min="4343" max="4343" width="15" style="376" bestFit="1" customWidth="1"/>
    <col min="4344" max="4344" width="14.75" style="376" bestFit="1" customWidth="1"/>
    <col min="4345" max="4345" width="14.625" style="376" bestFit="1" customWidth="1"/>
    <col min="4346" max="4346" width="13.75" style="376" bestFit="1" customWidth="1"/>
    <col min="4347" max="4347" width="14.25" style="376" bestFit="1" customWidth="1"/>
    <col min="4348" max="4348" width="15.125" style="376" customWidth="1"/>
    <col min="4349" max="4349" width="20.5" style="376" bestFit="1" customWidth="1"/>
    <col min="4350" max="4350" width="27.875" style="376" bestFit="1" customWidth="1"/>
    <col min="4351" max="4351" width="6.875" style="376" bestFit="1" customWidth="1"/>
    <col min="4352" max="4352" width="5" style="376" bestFit="1" customWidth="1"/>
    <col min="4353" max="4353" width="8" style="376" bestFit="1" customWidth="1"/>
    <col min="4354" max="4354" width="11.875" style="376" bestFit="1" customWidth="1"/>
    <col min="4355" max="4583" width="9" style="376"/>
    <col min="4584" max="4584" width="3.875" style="376" bestFit="1" customWidth="1"/>
    <col min="4585" max="4585" width="16" style="376" bestFit="1" customWidth="1"/>
    <col min="4586" max="4586" width="16.625" style="376" bestFit="1" customWidth="1"/>
    <col min="4587" max="4587" width="13.5" style="376" bestFit="1" customWidth="1"/>
    <col min="4588" max="4589" width="10.875" style="376" bestFit="1" customWidth="1"/>
    <col min="4590" max="4590" width="6.25" style="376" bestFit="1" customWidth="1"/>
    <col min="4591" max="4591" width="8.875" style="376" bestFit="1" customWidth="1"/>
    <col min="4592" max="4592" width="13.875" style="376" bestFit="1" customWidth="1"/>
    <col min="4593" max="4593" width="13.25" style="376" bestFit="1" customWidth="1"/>
    <col min="4594" max="4594" width="16" style="376" bestFit="1" customWidth="1"/>
    <col min="4595" max="4595" width="11.625" style="376" bestFit="1" customWidth="1"/>
    <col min="4596" max="4596" width="16.875" style="376" customWidth="1"/>
    <col min="4597" max="4597" width="13.25" style="376" customWidth="1"/>
    <col min="4598" max="4598" width="18.375" style="376" bestFit="1" customWidth="1"/>
    <col min="4599" max="4599" width="15" style="376" bestFit="1" customWidth="1"/>
    <col min="4600" max="4600" width="14.75" style="376" bestFit="1" customWidth="1"/>
    <col min="4601" max="4601" width="14.625" style="376" bestFit="1" customWidth="1"/>
    <col min="4602" max="4602" width="13.75" style="376" bestFit="1" customWidth="1"/>
    <col min="4603" max="4603" width="14.25" style="376" bestFit="1" customWidth="1"/>
    <col min="4604" max="4604" width="15.125" style="376" customWidth="1"/>
    <col min="4605" max="4605" width="20.5" style="376" bestFit="1" customWidth="1"/>
    <col min="4606" max="4606" width="27.875" style="376" bestFit="1" customWidth="1"/>
    <col min="4607" max="4607" width="6.875" style="376" bestFit="1" customWidth="1"/>
    <col min="4608" max="4608" width="5" style="376" bestFit="1" customWidth="1"/>
    <col min="4609" max="4609" width="8" style="376" bestFit="1" customWidth="1"/>
    <col min="4610" max="4610" width="11.875" style="376" bestFit="1" customWidth="1"/>
    <col min="4611" max="4839" width="9" style="376"/>
    <col min="4840" max="4840" width="3.875" style="376" bestFit="1" customWidth="1"/>
    <col min="4841" max="4841" width="16" style="376" bestFit="1" customWidth="1"/>
    <col min="4842" max="4842" width="16.625" style="376" bestFit="1" customWidth="1"/>
    <col min="4843" max="4843" width="13.5" style="376" bestFit="1" customWidth="1"/>
    <col min="4844" max="4845" width="10.875" style="376" bestFit="1" customWidth="1"/>
    <col min="4846" max="4846" width="6.25" style="376" bestFit="1" customWidth="1"/>
    <col min="4847" max="4847" width="8.875" style="376" bestFit="1" customWidth="1"/>
    <col min="4848" max="4848" width="13.875" style="376" bestFit="1" customWidth="1"/>
    <col min="4849" max="4849" width="13.25" style="376" bestFit="1" customWidth="1"/>
    <col min="4850" max="4850" width="16" style="376" bestFit="1" customWidth="1"/>
    <col min="4851" max="4851" width="11.625" style="376" bestFit="1" customWidth="1"/>
    <col min="4852" max="4852" width="16.875" style="376" customWidth="1"/>
    <col min="4853" max="4853" width="13.25" style="376" customWidth="1"/>
    <col min="4854" max="4854" width="18.375" style="376" bestFit="1" customWidth="1"/>
    <col min="4855" max="4855" width="15" style="376" bestFit="1" customWidth="1"/>
    <col min="4856" max="4856" width="14.75" style="376" bestFit="1" customWidth="1"/>
    <col min="4857" max="4857" width="14.625" style="376" bestFit="1" customWidth="1"/>
    <col min="4858" max="4858" width="13.75" style="376" bestFit="1" customWidth="1"/>
    <col min="4859" max="4859" width="14.25" style="376" bestFit="1" customWidth="1"/>
    <col min="4860" max="4860" width="15.125" style="376" customWidth="1"/>
    <col min="4861" max="4861" width="20.5" style="376" bestFit="1" customWidth="1"/>
    <col min="4862" max="4862" width="27.875" style="376" bestFit="1" customWidth="1"/>
    <col min="4863" max="4863" width="6.875" style="376" bestFit="1" customWidth="1"/>
    <col min="4864" max="4864" width="5" style="376" bestFit="1" customWidth="1"/>
    <col min="4865" max="4865" width="8" style="376" bestFit="1" customWidth="1"/>
    <col min="4866" max="4866" width="11.875" style="376" bestFit="1" customWidth="1"/>
    <col min="4867" max="5095" width="9" style="376"/>
    <col min="5096" max="5096" width="3.875" style="376" bestFit="1" customWidth="1"/>
    <col min="5097" max="5097" width="16" style="376" bestFit="1" customWidth="1"/>
    <col min="5098" max="5098" width="16.625" style="376" bestFit="1" customWidth="1"/>
    <col min="5099" max="5099" width="13.5" style="376" bestFit="1" customWidth="1"/>
    <col min="5100" max="5101" width="10.875" style="376" bestFit="1" customWidth="1"/>
    <col min="5102" max="5102" width="6.25" style="376" bestFit="1" customWidth="1"/>
    <col min="5103" max="5103" width="8.875" style="376" bestFit="1" customWidth="1"/>
    <col min="5104" max="5104" width="13.875" style="376" bestFit="1" customWidth="1"/>
    <col min="5105" max="5105" width="13.25" style="376" bestFit="1" customWidth="1"/>
    <col min="5106" max="5106" width="16" style="376" bestFit="1" customWidth="1"/>
    <col min="5107" max="5107" width="11.625" style="376" bestFit="1" customWidth="1"/>
    <col min="5108" max="5108" width="16.875" style="376" customWidth="1"/>
    <col min="5109" max="5109" width="13.25" style="376" customWidth="1"/>
    <col min="5110" max="5110" width="18.375" style="376" bestFit="1" customWidth="1"/>
    <col min="5111" max="5111" width="15" style="376" bestFit="1" customWidth="1"/>
    <col min="5112" max="5112" width="14.75" style="376" bestFit="1" customWidth="1"/>
    <col min="5113" max="5113" width="14.625" style="376" bestFit="1" customWidth="1"/>
    <col min="5114" max="5114" width="13.75" style="376" bestFit="1" customWidth="1"/>
    <col min="5115" max="5115" width="14.25" style="376" bestFit="1" customWidth="1"/>
    <col min="5116" max="5116" width="15.125" style="376" customWidth="1"/>
    <col min="5117" max="5117" width="20.5" style="376" bestFit="1" customWidth="1"/>
    <col min="5118" max="5118" width="27.875" style="376" bestFit="1" customWidth="1"/>
    <col min="5119" max="5119" width="6.875" style="376" bestFit="1" customWidth="1"/>
    <col min="5120" max="5120" width="5" style="376" bestFit="1" customWidth="1"/>
    <col min="5121" max="5121" width="8" style="376" bestFit="1" customWidth="1"/>
    <col min="5122" max="5122" width="11.875" style="376" bestFit="1" customWidth="1"/>
    <col min="5123" max="5351" width="9" style="376"/>
    <col min="5352" max="5352" width="3.875" style="376" bestFit="1" customWidth="1"/>
    <col min="5353" max="5353" width="16" style="376" bestFit="1" customWidth="1"/>
    <col min="5354" max="5354" width="16.625" style="376" bestFit="1" customWidth="1"/>
    <col min="5355" max="5355" width="13.5" style="376" bestFit="1" customWidth="1"/>
    <col min="5356" max="5357" width="10.875" style="376" bestFit="1" customWidth="1"/>
    <col min="5358" max="5358" width="6.25" style="376" bestFit="1" customWidth="1"/>
    <col min="5359" max="5359" width="8.875" style="376" bestFit="1" customWidth="1"/>
    <col min="5360" max="5360" width="13.875" style="376" bestFit="1" customWidth="1"/>
    <col min="5361" max="5361" width="13.25" style="376" bestFit="1" customWidth="1"/>
    <col min="5362" max="5362" width="16" style="376" bestFit="1" customWidth="1"/>
    <col min="5363" max="5363" width="11.625" style="376" bestFit="1" customWidth="1"/>
    <col min="5364" max="5364" width="16.875" style="376" customWidth="1"/>
    <col min="5365" max="5365" width="13.25" style="376" customWidth="1"/>
    <col min="5366" max="5366" width="18.375" style="376" bestFit="1" customWidth="1"/>
    <col min="5367" max="5367" width="15" style="376" bestFit="1" customWidth="1"/>
    <col min="5368" max="5368" width="14.75" style="376" bestFit="1" customWidth="1"/>
    <col min="5369" max="5369" width="14.625" style="376" bestFit="1" customWidth="1"/>
    <col min="5370" max="5370" width="13.75" style="376" bestFit="1" customWidth="1"/>
    <col min="5371" max="5371" width="14.25" style="376" bestFit="1" customWidth="1"/>
    <col min="5372" max="5372" width="15.125" style="376" customWidth="1"/>
    <col min="5373" max="5373" width="20.5" style="376" bestFit="1" customWidth="1"/>
    <col min="5374" max="5374" width="27.875" style="376" bestFit="1" customWidth="1"/>
    <col min="5375" max="5375" width="6.875" style="376" bestFit="1" customWidth="1"/>
    <col min="5376" max="5376" width="5" style="376" bestFit="1" customWidth="1"/>
    <col min="5377" max="5377" width="8" style="376" bestFit="1" customWidth="1"/>
    <col min="5378" max="5378" width="11.875" style="376" bestFit="1" customWidth="1"/>
    <col min="5379" max="5607" width="9" style="376"/>
    <col min="5608" max="5608" width="3.875" style="376" bestFit="1" customWidth="1"/>
    <col min="5609" max="5609" width="16" style="376" bestFit="1" customWidth="1"/>
    <col min="5610" max="5610" width="16.625" style="376" bestFit="1" customWidth="1"/>
    <col min="5611" max="5611" width="13.5" style="376" bestFit="1" customWidth="1"/>
    <col min="5612" max="5613" width="10.875" style="376" bestFit="1" customWidth="1"/>
    <col min="5614" max="5614" width="6.25" style="376" bestFit="1" customWidth="1"/>
    <col min="5615" max="5615" width="8.875" style="376" bestFit="1" customWidth="1"/>
    <col min="5616" max="5616" width="13.875" style="376" bestFit="1" customWidth="1"/>
    <col min="5617" max="5617" width="13.25" style="376" bestFit="1" customWidth="1"/>
    <col min="5618" max="5618" width="16" style="376" bestFit="1" customWidth="1"/>
    <col min="5619" max="5619" width="11.625" style="376" bestFit="1" customWidth="1"/>
    <col min="5620" max="5620" width="16.875" style="376" customWidth="1"/>
    <col min="5621" max="5621" width="13.25" style="376" customWidth="1"/>
    <col min="5622" max="5622" width="18.375" style="376" bestFit="1" customWidth="1"/>
    <col min="5623" max="5623" width="15" style="376" bestFit="1" customWidth="1"/>
    <col min="5624" max="5624" width="14.75" style="376" bestFit="1" customWidth="1"/>
    <col min="5625" max="5625" width="14.625" style="376" bestFit="1" customWidth="1"/>
    <col min="5626" max="5626" width="13.75" style="376" bestFit="1" customWidth="1"/>
    <col min="5627" max="5627" width="14.25" style="376" bestFit="1" customWidth="1"/>
    <col min="5628" max="5628" width="15.125" style="376" customWidth="1"/>
    <col min="5629" max="5629" width="20.5" style="376" bestFit="1" customWidth="1"/>
    <col min="5630" max="5630" width="27.875" style="376" bestFit="1" customWidth="1"/>
    <col min="5631" max="5631" width="6.875" style="376" bestFit="1" customWidth="1"/>
    <col min="5632" max="5632" width="5" style="376" bestFit="1" customWidth="1"/>
    <col min="5633" max="5633" width="8" style="376" bestFit="1" customWidth="1"/>
    <col min="5634" max="5634" width="11.875" style="376" bestFit="1" customWidth="1"/>
    <col min="5635" max="5863" width="9" style="376"/>
    <col min="5864" max="5864" width="3.875" style="376" bestFit="1" customWidth="1"/>
    <col min="5865" max="5865" width="16" style="376" bestFit="1" customWidth="1"/>
    <col min="5866" max="5866" width="16.625" style="376" bestFit="1" customWidth="1"/>
    <col min="5867" max="5867" width="13.5" style="376" bestFit="1" customWidth="1"/>
    <col min="5868" max="5869" width="10.875" style="376" bestFit="1" customWidth="1"/>
    <col min="5870" max="5870" width="6.25" style="376" bestFit="1" customWidth="1"/>
    <col min="5871" max="5871" width="8.875" style="376" bestFit="1" customWidth="1"/>
    <col min="5872" max="5872" width="13.875" style="376" bestFit="1" customWidth="1"/>
    <col min="5873" max="5873" width="13.25" style="376" bestFit="1" customWidth="1"/>
    <col min="5874" max="5874" width="16" style="376" bestFit="1" customWidth="1"/>
    <col min="5875" max="5875" width="11.625" style="376" bestFit="1" customWidth="1"/>
    <col min="5876" max="5876" width="16.875" style="376" customWidth="1"/>
    <col min="5877" max="5877" width="13.25" style="376" customWidth="1"/>
    <col min="5878" max="5878" width="18.375" style="376" bestFit="1" customWidth="1"/>
    <col min="5879" max="5879" width="15" style="376" bestFit="1" customWidth="1"/>
    <col min="5880" max="5880" width="14.75" style="376" bestFit="1" customWidth="1"/>
    <col min="5881" max="5881" width="14.625" style="376" bestFit="1" customWidth="1"/>
    <col min="5882" max="5882" width="13.75" style="376" bestFit="1" customWidth="1"/>
    <col min="5883" max="5883" width="14.25" style="376" bestFit="1" customWidth="1"/>
    <col min="5884" max="5884" width="15.125" style="376" customWidth="1"/>
    <col min="5885" max="5885" width="20.5" style="376" bestFit="1" customWidth="1"/>
    <col min="5886" max="5886" width="27.875" style="376" bestFit="1" customWidth="1"/>
    <col min="5887" max="5887" width="6.875" style="376" bestFit="1" customWidth="1"/>
    <col min="5888" max="5888" width="5" style="376" bestFit="1" customWidth="1"/>
    <col min="5889" max="5889" width="8" style="376" bestFit="1" customWidth="1"/>
    <col min="5890" max="5890" width="11.875" style="376" bestFit="1" customWidth="1"/>
    <col min="5891" max="6119" width="9" style="376"/>
    <col min="6120" max="6120" width="3.875" style="376" bestFit="1" customWidth="1"/>
    <col min="6121" max="6121" width="16" style="376" bestFit="1" customWidth="1"/>
    <col min="6122" max="6122" width="16.625" style="376" bestFit="1" customWidth="1"/>
    <col min="6123" max="6123" width="13.5" style="376" bestFit="1" customWidth="1"/>
    <col min="6124" max="6125" width="10.875" style="376" bestFit="1" customWidth="1"/>
    <col min="6126" max="6126" width="6.25" style="376" bestFit="1" customWidth="1"/>
    <col min="6127" max="6127" width="8.875" style="376" bestFit="1" customWidth="1"/>
    <col min="6128" max="6128" width="13.875" style="376" bestFit="1" customWidth="1"/>
    <col min="6129" max="6129" width="13.25" style="376" bestFit="1" customWidth="1"/>
    <col min="6130" max="6130" width="16" style="376" bestFit="1" customWidth="1"/>
    <col min="6131" max="6131" width="11.625" style="376" bestFit="1" customWidth="1"/>
    <col min="6132" max="6132" width="16.875" style="376" customWidth="1"/>
    <col min="6133" max="6133" width="13.25" style="376" customWidth="1"/>
    <col min="6134" max="6134" width="18.375" style="376" bestFit="1" customWidth="1"/>
    <col min="6135" max="6135" width="15" style="376" bestFit="1" customWidth="1"/>
    <col min="6136" max="6136" width="14.75" style="376" bestFit="1" customWidth="1"/>
    <col min="6137" max="6137" width="14.625" style="376" bestFit="1" customWidth="1"/>
    <col min="6138" max="6138" width="13.75" style="376" bestFit="1" customWidth="1"/>
    <col min="6139" max="6139" width="14.25" style="376" bestFit="1" customWidth="1"/>
    <col min="6140" max="6140" width="15.125" style="376" customWidth="1"/>
    <col min="6141" max="6141" width="20.5" style="376" bestFit="1" customWidth="1"/>
    <col min="6142" max="6142" width="27.875" style="376" bestFit="1" customWidth="1"/>
    <col min="6143" max="6143" width="6.875" style="376" bestFit="1" customWidth="1"/>
    <col min="6144" max="6144" width="5" style="376" bestFit="1" customWidth="1"/>
    <col min="6145" max="6145" width="8" style="376" bestFit="1" customWidth="1"/>
    <col min="6146" max="6146" width="11.875" style="376" bestFit="1" customWidth="1"/>
    <col min="6147" max="6375" width="9" style="376"/>
    <col min="6376" max="6376" width="3.875" style="376" bestFit="1" customWidth="1"/>
    <col min="6377" max="6377" width="16" style="376" bestFit="1" customWidth="1"/>
    <col min="6378" max="6378" width="16.625" style="376" bestFit="1" customWidth="1"/>
    <col min="6379" max="6379" width="13.5" style="376" bestFit="1" customWidth="1"/>
    <col min="6380" max="6381" width="10.875" style="376" bestFit="1" customWidth="1"/>
    <col min="6382" max="6382" width="6.25" style="376" bestFit="1" customWidth="1"/>
    <col min="6383" max="6383" width="8.875" style="376" bestFit="1" customWidth="1"/>
    <col min="6384" max="6384" width="13.875" style="376" bestFit="1" customWidth="1"/>
    <col min="6385" max="6385" width="13.25" style="376" bestFit="1" customWidth="1"/>
    <col min="6386" max="6386" width="16" style="376" bestFit="1" customWidth="1"/>
    <col min="6387" max="6387" width="11.625" style="376" bestFit="1" customWidth="1"/>
    <col min="6388" max="6388" width="16.875" style="376" customWidth="1"/>
    <col min="6389" max="6389" width="13.25" style="376" customWidth="1"/>
    <col min="6390" max="6390" width="18.375" style="376" bestFit="1" customWidth="1"/>
    <col min="6391" max="6391" width="15" style="376" bestFit="1" customWidth="1"/>
    <col min="6392" max="6392" width="14.75" style="376" bestFit="1" customWidth="1"/>
    <col min="6393" max="6393" width="14.625" style="376" bestFit="1" customWidth="1"/>
    <col min="6394" max="6394" width="13.75" style="376" bestFit="1" customWidth="1"/>
    <col min="6395" max="6395" width="14.25" style="376" bestFit="1" customWidth="1"/>
    <col min="6396" max="6396" width="15.125" style="376" customWidth="1"/>
    <col min="6397" max="6397" width="20.5" style="376" bestFit="1" customWidth="1"/>
    <col min="6398" max="6398" width="27.875" style="376" bestFit="1" customWidth="1"/>
    <col min="6399" max="6399" width="6.875" style="376" bestFit="1" customWidth="1"/>
    <col min="6400" max="6400" width="5" style="376" bestFit="1" customWidth="1"/>
    <col min="6401" max="6401" width="8" style="376" bestFit="1" customWidth="1"/>
    <col min="6402" max="6402" width="11.875" style="376" bestFit="1" customWidth="1"/>
    <col min="6403" max="6631" width="9" style="376"/>
    <col min="6632" max="6632" width="3.875" style="376" bestFit="1" customWidth="1"/>
    <col min="6633" max="6633" width="16" style="376" bestFit="1" customWidth="1"/>
    <col min="6634" max="6634" width="16.625" style="376" bestFit="1" customWidth="1"/>
    <col min="6635" max="6635" width="13.5" style="376" bestFit="1" customWidth="1"/>
    <col min="6636" max="6637" width="10.875" style="376" bestFit="1" customWidth="1"/>
    <col min="6638" max="6638" width="6.25" style="376" bestFit="1" customWidth="1"/>
    <col min="6639" max="6639" width="8.875" style="376" bestFit="1" customWidth="1"/>
    <col min="6640" max="6640" width="13.875" style="376" bestFit="1" customWidth="1"/>
    <col min="6641" max="6641" width="13.25" style="376" bestFit="1" customWidth="1"/>
    <col min="6642" max="6642" width="16" style="376" bestFit="1" customWidth="1"/>
    <col min="6643" max="6643" width="11.625" style="376" bestFit="1" customWidth="1"/>
    <col min="6644" max="6644" width="16.875" style="376" customWidth="1"/>
    <col min="6645" max="6645" width="13.25" style="376" customWidth="1"/>
    <col min="6646" max="6646" width="18.375" style="376" bestFit="1" customWidth="1"/>
    <col min="6647" max="6647" width="15" style="376" bestFit="1" customWidth="1"/>
    <col min="6648" max="6648" width="14.75" style="376" bestFit="1" customWidth="1"/>
    <col min="6649" max="6649" width="14.625" style="376" bestFit="1" customWidth="1"/>
    <col min="6650" max="6650" width="13.75" style="376" bestFit="1" customWidth="1"/>
    <col min="6651" max="6651" width="14.25" style="376" bestFit="1" customWidth="1"/>
    <col min="6652" max="6652" width="15.125" style="376" customWidth="1"/>
    <col min="6653" max="6653" width="20.5" style="376" bestFit="1" customWidth="1"/>
    <col min="6654" max="6654" width="27.875" style="376" bestFit="1" customWidth="1"/>
    <col min="6655" max="6655" width="6.875" style="376" bestFit="1" customWidth="1"/>
    <col min="6656" max="6656" width="5" style="376" bestFit="1" customWidth="1"/>
    <col min="6657" max="6657" width="8" style="376" bestFit="1" customWidth="1"/>
    <col min="6658" max="6658" width="11.875" style="376" bestFit="1" customWidth="1"/>
    <col min="6659" max="6887" width="9" style="376"/>
    <col min="6888" max="6888" width="3.875" style="376" bestFit="1" customWidth="1"/>
    <col min="6889" max="6889" width="16" style="376" bestFit="1" customWidth="1"/>
    <col min="6890" max="6890" width="16.625" style="376" bestFit="1" customWidth="1"/>
    <col min="6891" max="6891" width="13.5" style="376" bestFit="1" customWidth="1"/>
    <col min="6892" max="6893" width="10.875" style="376" bestFit="1" customWidth="1"/>
    <col min="6894" max="6894" width="6.25" style="376" bestFit="1" customWidth="1"/>
    <col min="6895" max="6895" width="8.875" style="376" bestFit="1" customWidth="1"/>
    <col min="6896" max="6896" width="13.875" style="376" bestFit="1" customWidth="1"/>
    <col min="6897" max="6897" width="13.25" style="376" bestFit="1" customWidth="1"/>
    <col min="6898" max="6898" width="16" style="376" bestFit="1" customWidth="1"/>
    <col min="6899" max="6899" width="11.625" style="376" bestFit="1" customWidth="1"/>
    <col min="6900" max="6900" width="16.875" style="376" customWidth="1"/>
    <col min="6901" max="6901" width="13.25" style="376" customWidth="1"/>
    <col min="6902" max="6902" width="18.375" style="376" bestFit="1" customWidth="1"/>
    <col min="6903" max="6903" width="15" style="376" bestFit="1" customWidth="1"/>
    <col min="6904" max="6904" width="14.75" style="376" bestFit="1" customWidth="1"/>
    <col min="6905" max="6905" width="14.625" style="376" bestFit="1" customWidth="1"/>
    <col min="6906" max="6906" width="13.75" style="376" bestFit="1" customWidth="1"/>
    <col min="6907" max="6907" width="14.25" style="376" bestFit="1" customWidth="1"/>
    <col min="6908" max="6908" width="15.125" style="376" customWidth="1"/>
    <col min="6909" max="6909" width="20.5" style="376" bestFit="1" customWidth="1"/>
    <col min="6910" max="6910" width="27.875" style="376" bestFit="1" customWidth="1"/>
    <col min="6911" max="6911" width="6.875" style="376" bestFit="1" customWidth="1"/>
    <col min="6912" max="6912" width="5" style="376" bestFit="1" customWidth="1"/>
    <col min="6913" max="6913" width="8" style="376" bestFit="1" customWidth="1"/>
    <col min="6914" max="6914" width="11.875" style="376" bestFit="1" customWidth="1"/>
    <col min="6915" max="7143" width="9" style="376"/>
    <col min="7144" max="7144" width="3.875" style="376" bestFit="1" customWidth="1"/>
    <col min="7145" max="7145" width="16" style="376" bestFit="1" customWidth="1"/>
    <col min="7146" max="7146" width="16.625" style="376" bestFit="1" customWidth="1"/>
    <col min="7147" max="7147" width="13.5" style="376" bestFit="1" customWidth="1"/>
    <col min="7148" max="7149" width="10.875" style="376" bestFit="1" customWidth="1"/>
    <col min="7150" max="7150" width="6.25" style="376" bestFit="1" customWidth="1"/>
    <col min="7151" max="7151" width="8.875" style="376" bestFit="1" customWidth="1"/>
    <col min="7152" max="7152" width="13.875" style="376" bestFit="1" customWidth="1"/>
    <col min="7153" max="7153" width="13.25" style="376" bestFit="1" customWidth="1"/>
    <col min="7154" max="7154" width="16" style="376" bestFit="1" customWidth="1"/>
    <col min="7155" max="7155" width="11.625" style="376" bestFit="1" customWidth="1"/>
    <col min="7156" max="7156" width="16.875" style="376" customWidth="1"/>
    <col min="7157" max="7157" width="13.25" style="376" customWidth="1"/>
    <col min="7158" max="7158" width="18.375" style="376" bestFit="1" customWidth="1"/>
    <col min="7159" max="7159" width="15" style="376" bestFit="1" customWidth="1"/>
    <col min="7160" max="7160" width="14.75" style="376" bestFit="1" customWidth="1"/>
    <col min="7161" max="7161" width="14.625" style="376" bestFit="1" customWidth="1"/>
    <col min="7162" max="7162" width="13.75" style="376" bestFit="1" customWidth="1"/>
    <col min="7163" max="7163" width="14.25" style="376" bestFit="1" customWidth="1"/>
    <col min="7164" max="7164" width="15.125" style="376" customWidth="1"/>
    <col min="7165" max="7165" width="20.5" style="376" bestFit="1" customWidth="1"/>
    <col min="7166" max="7166" width="27.875" style="376" bestFit="1" customWidth="1"/>
    <col min="7167" max="7167" width="6.875" style="376" bestFit="1" customWidth="1"/>
    <col min="7168" max="7168" width="5" style="376" bestFit="1" customWidth="1"/>
    <col min="7169" max="7169" width="8" style="376" bestFit="1" customWidth="1"/>
    <col min="7170" max="7170" width="11.875" style="376" bestFit="1" customWidth="1"/>
    <col min="7171" max="7399" width="9" style="376"/>
    <col min="7400" max="7400" width="3.875" style="376" bestFit="1" customWidth="1"/>
    <col min="7401" max="7401" width="16" style="376" bestFit="1" customWidth="1"/>
    <col min="7402" max="7402" width="16.625" style="376" bestFit="1" customWidth="1"/>
    <col min="7403" max="7403" width="13.5" style="376" bestFit="1" customWidth="1"/>
    <col min="7404" max="7405" width="10.875" style="376" bestFit="1" customWidth="1"/>
    <col min="7406" max="7406" width="6.25" style="376" bestFit="1" customWidth="1"/>
    <col min="7407" max="7407" width="8.875" style="376" bestFit="1" customWidth="1"/>
    <col min="7408" max="7408" width="13.875" style="376" bestFit="1" customWidth="1"/>
    <col min="7409" max="7409" width="13.25" style="376" bestFit="1" customWidth="1"/>
    <col min="7410" max="7410" width="16" style="376" bestFit="1" customWidth="1"/>
    <col min="7411" max="7411" width="11.625" style="376" bestFit="1" customWidth="1"/>
    <col min="7412" max="7412" width="16.875" style="376" customWidth="1"/>
    <col min="7413" max="7413" width="13.25" style="376" customWidth="1"/>
    <col min="7414" max="7414" width="18.375" style="376" bestFit="1" customWidth="1"/>
    <col min="7415" max="7415" width="15" style="376" bestFit="1" customWidth="1"/>
    <col min="7416" max="7416" width="14.75" style="376" bestFit="1" customWidth="1"/>
    <col min="7417" max="7417" width="14.625" style="376" bestFit="1" customWidth="1"/>
    <col min="7418" max="7418" width="13.75" style="376" bestFit="1" customWidth="1"/>
    <col min="7419" max="7419" width="14.25" style="376" bestFit="1" customWidth="1"/>
    <col min="7420" max="7420" width="15.125" style="376" customWidth="1"/>
    <col min="7421" max="7421" width="20.5" style="376" bestFit="1" customWidth="1"/>
    <col min="7422" max="7422" width="27.875" style="376" bestFit="1" customWidth="1"/>
    <col min="7423" max="7423" width="6.875" style="376" bestFit="1" customWidth="1"/>
    <col min="7424" max="7424" width="5" style="376" bestFit="1" customWidth="1"/>
    <col min="7425" max="7425" width="8" style="376" bestFit="1" customWidth="1"/>
    <col min="7426" max="7426" width="11.875" style="376" bestFit="1" customWidth="1"/>
    <col min="7427" max="7655" width="9" style="376"/>
    <col min="7656" max="7656" width="3.875" style="376" bestFit="1" customWidth="1"/>
    <col min="7657" max="7657" width="16" style="376" bestFit="1" customWidth="1"/>
    <col min="7658" max="7658" width="16.625" style="376" bestFit="1" customWidth="1"/>
    <col min="7659" max="7659" width="13.5" style="376" bestFit="1" customWidth="1"/>
    <col min="7660" max="7661" width="10.875" style="376" bestFit="1" customWidth="1"/>
    <col min="7662" max="7662" width="6.25" style="376" bestFit="1" customWidth="1"/>
    <col min="7663" max="7663" width="8.875" style="376" bestFit="1" customWidth="1"/>
    <col min="7664" max="7664" width="13.875" style="376" bestFit="1" customWidth="1"/>
    <col min="7665" max="7665" width="13.25" style="376" bestFit="1" customWidth="1"/>
    <col min="7666" max="7666" width="16" style="376" bestFit="1" customWidth="1"/>
    <col min="7667" max="7667" width="11.625" style="376" bestFit="1" customWidth="1"/>
    <col min="7668" max="7668" width="16.875" style="376" customWidth="1"/>
    <col min="7669" max="7669" width="13.25" style="376" customWidth="1"/>
    <col min="7670" max="7670" width="18.375" style="376" bestFit="1" customWidth="1"/>
    <col min="7671" max="7671" width="15" style="376" bestFit="1" customWidth="1"/>
    <col min="7672" max="7672" width="14.75" style="376" bestFit="1" customWidth="1"/>
    <col min="7673" max="7673" width="14.625" style="376" bestFit="1" customWidth="1"/>
    <col min="7674" max="7674" width="13.75" style="376" bestFit="1" customWidth="1"/>
    <col min="7675" max="7675" width="14.25" style="376" bestFit="1" customWidth="1"/>
    <col min="7676" max="7676" width="15.125" style="376" customWidth="1"/>
    <col min="7677" max="7677" width="20.5" style="376" bestFit="1" customWidth="1"/>
    <col min="7678" max="7678" width="27.875" style="376" bestFit="1" customWidth="1"/>
    <col min="7679" max="7679" width="6.875" style="376" bestFit="1" customWidth="1"/>
    <col min="7680" max="7680" width="5" style="376" bestFit="1" customWidth="1"/>
    <col min="7681" max="7681" width="8" style="376" bestFit="1" customWidth="1"/>
    <col min="7682" max="7682" width="11.875" style="376" bestFit="1" customWidth="1"/>
    <col min="7683" max="7911" width="9" style="376"/>
    <col min="7912" max="7912" width="3.875" style="376" bestFit="1" customWidth="1"/>
    <col min="7913" max="7913" width="16" style="376" bestFit="1" customWidth="1"/>
    <col min="7914" max="7914" width="16.625" style="376" bestFit="1" customWidth="1"/>
    <col min="7915" max="7915" width="13.5" style="376" bestFit="1" customWidth="1"/>
    <col min="7916" max="7917" width="10.875" style="376" bestFit="1" customWidth="1"/>
    <col min="7918" max="7918" width="6.25" style="376" bestFit="1" customWidth="1"/>
    <col min="7919" max="7919" width="8.875" style="376" bestFit="1" customWidth="1"/>
    <col min="7920" max="7920" width="13.875" style="376" bestFit="1" customWidth="1"/>
    <col min="7921" max="7921" width="13.25" style="376" bestFit="1" customWidth="1"/>
    <col min="7922" max="7922" width="16" style="376" bestFit="1" customWidth="1"/>
    <col min="7923" max="7923" width="11.625" style="376" bestFit="1" customWidth="1"/>
    <col min="7924" max="7924" width="16.875" style="376" customWidth="1"/>
    <col min="7925" max="7925" width="13.25" style="376" customWidth="1"/>
    <col min="7926" max="7926" width="18.375" style="376" bestFit="1" customWidth="1"/>
    <col min="7927" max="7927" width="15" style="376" bestFit="1" customWidth="1"/>
    <col min="7928" max="7928" width="14.75" style="376" bestFit="1" customWidth="1"/>
    <col min="7929" max="7929" width="14.625" style="376" bestFit="1" customWidth="1"/>
    <col min="7930" max="7930" width="13.75" style="376" bestFit="1" customWidth="1"/>
    <col min="7931" max="7931" width="14.25" style="376" bestFit="1" customWidth="1"/>
    <col min="7932" max="7932" width="15.125" style="376" customWidth="1"/>
    <col min="7933" max="7933" width="20.5" style="376" bestFit="1" customWidth="1"/>
    <col min="7934" max="7934" width="27.875" style="376" bestFit="1" customWidth="1"/>
    <col min="7935" max="7935" width="6.875" style="376" bestFit="1" customWidth="1"/>
    <col min="7936" max="7936" width="5" style="376" bestFit="1" customWidth="1"/>
    <col min="7937" max="7937" width="8" style="376" bestFit="1" customWidth="1"/>
    <col min="7938" max="7938" width="11.875" style="376" bestFit="1" customWidth="1"/>
    <col min="7939" max="8167" width="9" style="376"/>
    <col min="8168" max="8168" width="3.875" style="376" bestFit="1" customWidth="1"/>
    <col min="8169" max="8169" width="16" style="376" bestFit="1" customWidth="1"/>
    <col min="8170" max="8170" width="16.625" style="376" bestFit="1" customWidth="1"/>
    <col min="8171" max="8171" width="13.5" style="376" bestFit="1" customWidth="1"/>
    <col min="8172" max="8173" width="10.875" style="376" bestFit="1" customWidth="1"/>
    <col min="8174" max="8174" width="6.25" style="376" bestFit="1" customWidth="1"/>
    <col min="8175" max="8175" width="8.875" style="376" bestFit="1" customWidth="1"/>
    <col min="8176" max="8176" width="13.875" style="376" bestFit="1" customWidth="1"/>
    <col min="8177" max="8177" width="13.25" style="376" bestFit="1" customWidth="1"/>
    <col min="8178" max="8178" width="16" style="376" bestFit="1" customWidth="1"/>
    <col min="8179" max="8179" width="11.625" style="376" bestFit="1" customWidth="1"/>
    <col min="8180" max="8180" width="16.875" style="376" customWidth="1"/>
    <col min="8181" max="8181" width="13.25" style="376" customWidth="1"/>
    <col min="8182" max="8182" width="18.375" style="376" bestFit="1" customWidth="1"/>
    <col min="8183" max="8183" width="15" style="376" bestFit="1" customWidth="1"/>
    <col min="8184" max="8184" width="14.75" style="376" bestFit="1" customWidth="1"/>
    <col min="8185" max="8185" width="14.625" style="376" bestFit="1" customWidth="1"/>
    <col min="8186" max="8186" width="13.75" style="376" bestFit="1" customWidth="1"/>
    <col min="8187" max="8187" width="14.25" style="376" bestFit="1" customWidth="1"/>
    <col min="8188" max="8188" width="15.125" style="376" customWidth="1"/>
    <col min="8189" max="8189" width="20.5" style="376" bestFit="1" customWidth="1"/>
    <col min="8190" max="8190" width="27.875" style="376" bestFit="1" customWidth="1"/>
    <col min="8191" max="8191" width="6.875" style="376" bestFit="1" customWidth="1"/>
    <col min="8192" max="8192" width="5" style="376" bestFit="1" customWidth="1"/>
    <col min="8193" max="8193" width="8" style="376" bestFit="1" customWidth="1"/>
    <col min="8194" max="8194" width="11.875" style="376" bestFit="1" customWidth="1"/>
    <col min="8195" max="8423" width="9" style="376"/>
    <col min="8424" max="8424" width="3.875" style="376" bestFit="1" customWidth="1"/>
    <col min="8425" max="8425" width="16" style="376" bestFit="1" customWidth="1"/>
    <col min="8426" max="8426" width="16.625" style="376" bestFit="1" customWidth="1"/>
    <col min="8427" max="8427" width="13.5" style="376" bestFit="1" customWidth="1"/>
    <col min="8428" max="8429" width="10.875" style="376" bestFit="1" customWidth="1"/>
    <col min="8430" max="8430" width="6.25" style="376" bestFit="1" customWidth="1"/>
    <col min="8431" max="8431" width="8.875" style="376" bestFit="1" customWidth="1"/>
    <col min="8432" max="8432" width="13.875" style="376" bestFit="1" customWidth="1"/>
    <col min="8433" max="8433" width="13.25" style="376" bestFit="1" customWidth="1"/>
    <col min="8434" max="8434" width="16" style="376" bestFit="1" customWidth="1"/>
    <col min="8435" max="8435" width="11.625" style="376" bestFit="1" customWidth="1"/>
    <col min="8436" max="8436" width="16.875" style="376" customWidth="1"/>
    <col min="8437" max="8437" width="13.25" style="376" customWidth="1"/>
    <col min="8438" max="8438" width="18.375" style="376" bestFit="1" customWidth="1"/>
    <col min="8439" max="8439" width="15" style="376" bestFit="1" customWidth="1"/>
    <col min="8440" max="8440" width="14.75" style="376" bestFit="1" customWidth="1"/>
    <col min="8441" max="8441" width="14.625" style="376" bestFit="1" customWidth="1"/>
    <col min="8442" max="8442" width="13.75" style="376" bestFit="1" customWidth="1"/>
    <col min="8443" max="8443" width="14.25" style="376" bestFit="1" customWidth="1"/>
    <col min="8444" max="8444" width="15.125" style="376" customWidth="1"/>
    <col min="8445" max="8445" width="20.5" style="376" bestFit="1" customWidth="1"/>
    <col min="8446" max="8446" width="27.875" style="376" bestFit="1" customWidth="1"/>
    <col min="8447" max="8447" width="6.875" style="376" bestFit="1" customWidth="1"/>
    <col min="8448" max="8448" width="5" style="376" bestFit="1" customWidth="1"/>
    <col min="8449" max="8449" width="8" style="376" bestFit="1" customWidth="1"/>
    <col min="8450" max="8450" width="11.875" style="376" bestFit="1" customWidth="1"/>
    <col min="8451" max="8679" width="9" style="376"/>
    <col min="8680" max="8680" width="3.875" style="376" bestFit="1" customWidth="1"/>
    <col min="8681" max="8681" width="16" style="376" bestFit="1" customWidth="1"/>
    <col min="8682" max="8682" width="16.625" style="376" bestFit="1" customWidth="1"/>
    <col min="8683" max="8683" width="13.5" style="376" bestFit="1" customWidth="1"/>
    <col min="8684" max="8685" width="10.875" style="376" bestFit="1" customWidth="1"/>
    <col min="8686" max="8686" width="6.25" style="376" bestFit="1" customWidth="1"/>
    <col min="8687" max="8687" width="8.875" style="376" bestFit="1" customWidth="1"/>
    <col min="8688" max="8688" width="13.875" style="376" bestFit="1" customWidth="1"/>
    <col min="8689" max="8689" width="13.25" style="376" bestFit="1" customWidth="1"/>
    <col min="8690" max="8690" width="16" style="376" bestFit="1" customWidth="1"/>
    <col min="8691" max="8691" width="11.625" style="376" bestFit="1" customWidth="1"/>
    <col min="8692" max="8692" width="16.875" style="376" customWidth="1"/>
    <col min="8693" max="8693" width="13.25" style="376" customWidth="1"/>
    <col min="8694" max="8694" width="18.375" style="376" bestFit="1" customWidth="1"/>
    <col min="8695" max="8695" width="15" style="376" bestFit="1" customWidth="1"/>
    <col min="8696" max="8696" width="14.75" style="376" bestFit="1" customWidth="1"/>
    <col min="8697" max="8697" width="14.625" style="376" bestFit="1" customWidth="1"/>
    <col min="8698" max="8698" width="13.75" style="376" bestFit="1" customWidth="1"/>
    <col min="8699" max="8699" width="14.25" style="376" bestFit="1" customWidth="1"/>
    <col min="8700" max="8700" width="15.125" style="376" customWidth="1"/>
    <col min="8701" max="8701" width="20.5" style="376" bestFit="1" customWidth="1"/>
    <col min="8702" max="8702" width="27.875" style="376" bestFit="1" customWidth="1"/>
    <col min="8703" max="8703" width="6.875" style="376" bestFit="1" customWidth="1"/>
    <col min="8704" max="8704" width="5" style="376" bestFit="1" customWidth="1"/>
    <col min="8705" max="8705" width="8" style="376" bestFit="1" customWidth="1"/>
    <col min="8706" max="8706" width="11.875" style="376" bestFit="1" customWidth="1"/>
    <col min="8707" max="8935" width="9" style="376"/>
    <col min="8936" max="8936" width="3.875" style="376" bestFit="1" customWidth="1"/>
    <col min="8937" max="8937" width="16" style="376" bestFit="1" customWidth="1"/>
    <col min="8938" max="8938" width="16.625" style="376" bestFit="1" customWidth="1"/>
    <col min="8939" max="8939" width="13.5" style="376" bestFit="1" customWidth="1"/>
    <col min="8940" max="8941" width="10.875" style="376" bestFit="1" customWidth="1"/>
    <col min="8942" max="8942" width="6.25" style="376" bestFit="1" customWidth="1"/>
    <col min="8943" max="8943" width="8.875" style="376" bestFit="1" customWidth="1"/>
    <col min="8944" max="8944" width="13.875" style="376" bestFit="1" customWidth="1"/>
    <col min="8945" max="8945" width="13.25" style="376" bestFit="1" customWidth="1"/>
    <col min="8946" max="8946" width="16" style="376" bestFit="1" customWidth="1"/>
    <col min="8947" max="8947" width="11.625" style="376" bestFit="1" customWidth="1"/>
    <col min="8948" max="8948" width="16.875" style="376" customWidth="1"/>
    <col min="8949" max="8949" width="13.25" style="376" customWidth="1"/>
    <col min="8950" max="8950" width="18.375" style="376" bestFit="1" customWidth="1"/>
    <col min="8951" max="8951" width="15" style="376" bestFit="1" customWidth="1"/>
    <col min="8952" max="8952" width="14.75" style="376" bestFit="1" customWidth="1"/>
    <col min="8953" max="8953" width="14.625" style="376" bestFit="1" customWidth="1"/>
    <col min="8954" max="8954" width="13.75" style="376" bestFit="1" customWidth="1"/>
    <col min="8955" max="8955" width="14.25" style="376" bestFit="1" customWidth="1"/>
    <col min="8956" max="8956" width="15.125" style="376" customWidth="1"/>
    <col min="8957" max="8957" width="20.5" style="376" bestFit="1" customWidth="1"/>
    <col min="8958" max="8958" width="27.875" style="376" bestFit="1" customWidth="1"/>
    <col min="8959" max="8959" width="6.875" style="376" bestFit="1" customWidth="1"/>
    <col min="8960" max="8960" width="5" style="376" bestFit="1" customWidth="1"/>
    <col min="8961" max="8961" width="8" style="376" bestFit="1" customWidth="1"/>
    <col min="8962" max="8962" width="11.875" style="376" bestFit="1" customWidth="1"/>
    <col min="8963" max="9191" width="9" style="376"/>
    <col min="9192" max="9192" width="3.875" style="376" bestFit="1" customWidth="1"/>
    <col min="9193" max="9193" width="16" style="376" bestFit="1" customWidth="1"/>
    <col min="9194" max="9194" width="16.625" style="376" bestFit="1" customWidth="1"/>
    <col min="9195" max="9195" width="13.5" style="376" bestFit="1" customWidth="1"/>
    <col min="9196" max="9197" width="10.875" style="376" bestFit="1" customWidth="1"/>
    <col min="9198" max="9198" width="6.25" style="376" bestFit="1" customWidth="1"/>
    <col min="9199" max="9199" width="8.875" style="376" bestFit="1" customWidth="1"/>
    <col min="9200" max="9200" width="13.875" style="376" bestFit="1" customWidth="1"/>
    <col min="9201" max="9201" width="13.25" style="376" bestFit="1" customWidth="1"/>
    <col min="9202" max="9202" width="16" style="376" bestFit="1" customWidth="1"/>
    <col min="9203" max="9203" width="11.625" style="376" bestFit="1" customWidth="1"/>
    <col min="9204" max="9204" width="16.875" style="376" customWidth="1"/>
    <col min="9205" max="9205" width="13.25" style="376" customWidth="1"/>
    <col min="9206" max="9206" width="18.375" style="376" bestFit="1" customWidth="1"/>
    <col min="9207" max="9207" width="15" style="376" bestFit="1" customWidth="1"/>
    <col min="9208" max="9208" width="14.75" style="376" bestFit="1" customWidth="1"/>
    <col min="9209" max="9209" width="14.625" style="376" bestFit="1" customWidth="1"/>
    <col min="9210" max="9210" width="13.75" style="376" bestFit="1" customWidth="1"/>
    <col min="9211" max="9211" width="14.25" style="376" bestFit="1" customWidth="1"/>
    <col min="9212" max="9212" width="15.125" style="376" customWidth="1"/>
    <col min="9213" max="9213" width="20.5" style="376" bestFit="1" customWidth="1"/>
    <col min="9214" max="9214" width="27.875" style="376" bestFit="1" customWidth="1"/>
    <col min="9215" max="9215" width="6.875" style="376" bestFit="1" customWidth="1"/>
    <col min="9216" max="9216" width="5" style="376" bestFit="1" customWidth="1"/>
    <col min="9217" max="9217" width="8" style="376" bestFit="1" customWidth="1"/>
    <col min="9218" max="9218" width="11.875" style="376" bestFit="1" customWidth="1"/>
    <col min="9219" max="9447" width="9" style="376"/>
    <col min="9448" max="9448" width="3.875" style="376" bestFit="1" customWidth="1"/>
    <col min="9449" max="9449" width="16" style="376" bestFit="1" customWidth="1"/>
    <col min="9450" max="9450" width="16.625" style="376" bestFit="1" customWidth="1"/>
    <col min="9451" max="9451" width="13.5" style="376" bestFit="1" customWidth="1"/>
    <col min="9452" max="9453" width="10.875" style="376" bestFit="1" customWidth="1"/>
    <col min="9454" max="9454" width="6.25" style="376" bestFit="1" customWidth="1"/>
    <col min="9455" max="9455" width="8.875" style="376" bestFit="1" customWidth="1"/>
    <col min="9456" max="9456" width="13.875" style="376" bestFit="1" customWidth="1"/>
    <col min="9457" max="9457" width="13.25" style="376" bestFit="1" customWidth="1"/>
    <col min="9458" max="9458" width="16" style="376" bestFit="1" customWidth="1"/>
    <col min="9459" max="9459" width="11.625" style="376" bestFit="1" customWidth="1"/>
    <col min="9460" max="9460" width="16.875" style="376" customWidth="1"/>
    <col min="9461" max="9461" width="13.25" style="376" customWidth="1"/>
    <col min="9462" max="9462" width="18.375" style="376" bestFit="1" customWidth="1"/>
    <col min="9463" max="9463" width="15" style="376" bestFit="1" customWidth="1"/>
    <col min="9464" max="9464" width="14.75" style="376" bestFit="1" customWidth="1"/>
    <col min="9465" max="9465" width="14.625" style="376" bestFit="1" customWidth="1"/>
    <col min="9466" max="9466" width="13.75" style="376" bestFit="1" customWidth="1"/>
    <col min="9467" max="9467" width="14.25" style="376" bestFit="1" customWidth="1"/>
    <col min="9468" max="9468" width="15.125" style="376" customWidth="1"/>
    <col min="9469" max="9469" width="20.5" style="376" bestFit="1" customWidth="1"/>
    <col min="9470" max="9470" width="27.875" style="376" bestFit="1" customWidth="1"/>
    <col min="9471" max="9471" width="6.875" style="376" bestFit="1" customWidth="1"/>
    <col min="9472" max="9472" width="5" style="376" bestFit="1" customWidth="1"/>
    <col min="9473" max="9473" width="8" style="376" bestFit="1" customWidth="1"/>
    <col min="9474" max="9474" width="11.875" style="376" bestFit="1" customWidth="1"/>
    <col min="9475" max="9703" width="9" style="376"/>
    <col min="9704" max="9704" width="3.875" style="376" bestFit="1" customWidth="1"/>
    <col min="9705" max="9705" width="16" style="376" bestFit="1" customWidth="1"/>
    <col min="9706" max="9706" width="16.625" style="376" bestFit="1" customWidth="1"/>
    <col min="9707" max="9707" width="13.5" style="376" bestFit="1" customWidth="1"/>
    <col min="9708" max="9709" width="10.875" style="376" bestFit="1" customWidth="1"/>
    <col min="9710" max="9710" width="6.25" style="376" bestFit="1" customWidth="1"/>
    <col min="9711" max="9711" width="8.875" style="376" bestFit="1" customWidth="1"/>
    <col min="9712" max="9712" width="13.875" style="376" bestFit="1" customWidth="1"/>
    <col min="9713" max="9713" width="13.25" style="376" bestFit="1" customWidth="1"/>
    <col min="9714" max="9714" width="16" style="376" bestFit="1" customWidth="1"/>
    <col min="9715" max="9715" width="11.625" style="376" bestFit="1" customWidth="1"/>
    <col min="9716" max="9716" width="16.875" style="376" customWidth="1"/>
    <col min="9717" max="9717" width="13.25" style="376" customWidth="1"/>
    <col min="9718" max="9718" width="18.375" style="376" bestFit="1" customWidth="1"/>
    <col min="9719" max="9719" width="15" style="376" bestFit="1" customWidth="1"/>
    <col min="9720" max="9720" width="14.75" style="376" bestFit="1" customWidth="1"/>
    <col min="9721" max="9721" width="14.625" style="376" bestFit="1" customWidth="1"/>
    <col min="9722" max="9722" width="13.75" style="376" bestFit="1" customWidth="1"/>
    <col min="9723" max="9723" width="14.25" style="376" bestFit="1" customWidth="1"/>
    <col min="9724" max="9724" width="15.125" style="376" customWidth="1"/>
    <col min="9725" max="9725" width="20.5" style="376" bestFit="1" customWidth="1"/>
    <col min="9726" max="9726" width="27.875" style="376" bestFit="1" customWidth="1"/>
    <col min="9727" max="9727" width="6.875" style="376" bestFit="1" customWidth="1"/>
    <col min="9728" max="9728" width="5" style="376" bestFit="1" customWidth="1"/>
    <col min="9729" max="9729" width="8" style="376" bestFit="1" customWidth="1"/>
    <col min="9730" max="9730" width="11.875" style="376" bestFit="1" customWidth="1"/>
    <col min="9731" max="9959" width="9" style="376"/>
    <col min="9960" max="9960" width="3.875" style="376" bestFit="1" customWidth="1"/>
    <col min="9961" max="9961" width="16" style="376" bestFit="1" customWidth="1"/>
    <col min="9962" max="9962" width="16.625" style="376" bestFit="1" customWidth="1"/>
    <col min="9963" max="9963" width="13.5" style="376" bestFit="1" customWidth="1"/>
    <col min="9964" max="9965" width="10.875" style="376" bestFit="1" customWidth="1"/>
    <col min="9966" max="9966" width="6.25" style="376" bestFit="1" customWidth="1"/>
    <col min="9967" max="9967" width="8.875" style="376" bestFit="1" customWidth="1"/>
    <col min="9968" max="9968" width="13.875" style="376" bestFit="1" customWidth="1"/>
    <col min="9969" max="9969" width="13.25" style="376" bestFit="1" customWidth="1"/>
    <col min="9970" max="9970" width="16" style="376" bestFit="1" customWidth="1"/>
    <col min="9971" max="9971" width="11.625" style="376" bestFit="1" customWidth="1"/>
    <col min="9972" max="9972" width="16.875" style="376" customWidth="1"/>
    <col min="9973" max="9973" width="13.25" style="376" customWidth="1"/>
    <col min="9974" max="9974" width="18.375" style="376" bestFit="1" customWidth="1"/>
    <col min="9975" max="9975" width="15" style="376" bestFit="1" customWidth="1"/>
    <col min="9976" max="9976" width="14.75" style="376" bestFit="1" customWidth="1"/>
    <col min="9977" max="9977" width="14.625" style="376" bestFit="1" customWidth="1"/>
    <col min="9978" max="9978" width="13.75" style="376" bestFit="1" customWidth="1"/>
    <col min="9979" max="9979" width="14.25" style="376" bestFit="1" customWidth="1"/>
    <col min="9980" max="9980" width="15.125" style="376" customWidth="1"/>
    <col min="9981" max="9981" width="20.5" style="376" bestFit="1" customWidth="1"/>
    <col min="9982" max="9982" width="27.875" style="376" bestFit="1" customWidth="1"/>
    <col min="9983" max="9983" width="6.875" style="376" bestFit="1" customWidth="1"/>
    <col min="9984" max="9984" width="5" style="376" bestFit="1" customWidth="1"/>
    <col min="9985" max="9985" width="8" style="376" bestFit="1" customWidth="1"/>
    <col min="9986" max="9986" width="11.875" style="376" bestFit="1" customWidth="1"/>
    <col min="9987" max="10215" width="9" style="376"/>
    <col min="10216" max="10216" width="3.875" style="376" bestFit="1" customWidth="1"/>
    <col min="10217" max="10217" width="16" style="376" bestFit="1" customWidth="1"/>
    <col min="10218" max="10218" width="16.625" style="376" bestFit="1" customWidth="1"/>
    <col min="10219" max="10219" width="13.5" style="376" bestFit="1" customWidth="1"/>
    <col min="10220" max="10221" width="10.875" style="376" bestFit="1" customWidth="1"/>
    <col min="10222" max="10222" width="6.25" style="376" bestFit="1" customWidth="1"/>
    <col min="10223" max="10223" width="8.875" style="376" bestFit="1" customWidth="1"/>
    <col min="10224" max="10224" width="13.875" style="376" bestFit="1" customWidth="1"/>
    <col min="10225" max="10225" width="13.25" style="376" bestFit="1" customWidth="1"/>
    <col min="10226" max="10226" width="16" style="376" bestFit="1" customWidth="1"/>
    <col min="10227" max="10227" width="11.625" style="376" bestFit="1" customWidth="1"/>
    <col min="10228" max="10228" width="16.875" style="376" customWidth="1"/>
    <col min="10229" max="10229" width="13.25" style="376" customWidth="1"/>
    <col min="10230" max="10230" width="18.375" style="376" bestFit="1" customWidth="1"/>
    <col min="10231" max="10231" width="15" style="376" bestFit="1" customWidth="1"/>
    <col min="10232" max="10232" width="14.75" style="376" bestFit="1" customWidth="1"/>
    <col min="10233" max="10233" width="14.625" style="376" bestFit="1" customWidth="1"/>
    <col min="10234" max="10234" width="13.75" style="376" bestFit="1" customWidth="1"/>
    <col min="10235" max="10235" width="14.25" style="376" bestFit="1" customWidth="1"/>
    <col min="10236" max="10236" width="15.125" style="376" customWidth="1"/>
    <col min="10237" max="10237" width="20.5" style="376" bestFit="1" customWidth="1"/>
    <col min="10238" max="10238" width="27.875" style="376" bestFit="1" customWidth="1"/>
    <col min="10239" max="10239" width="6.875" style="376" bestFit="1" customWidth="1"/>
    <col min="10240" max="10240" width="5" style="376" bestFit="1" customWidth="1"/>
    <col min="10241" max="10241" width="8" style="376" bestFit="1" customWidth="1"/>
    <col min="10242" max="10242" width="11.875" style="376" bestFit="1" customWidth="1"/>
    <col min="10243" max="10471" width="9" style="376"/>
    <col min="10472" max="10472" width="3.875" style="376" bestFit="1" customWidth="1"/>
    <col min="10473" max="10473" width="16" style="376" bestFit="1" customWidth="1"/>
    <col min="10474" max="10474" width="16.625" style="376" bestFit="1" customWidth="1"/>
    <col min="10475" max="10475" width="13.5" style="376" bestFit="1" customWidth="1"/>
    <col min="10476" max="10477" width="10.875" style="376" bestFit="1" customWidth="1"/>
    <col min="10478" max="10478" width="6.25" style="376" bestFit="1" customWidth="1"/>
    <col min="10479" max="10479" width="8.875" style="376" bestFit="1" customWidth="1"/>
    <col min="10480" max="10480" width="13.875" style="376" bestFit="1" customWidth="1"/>
    <col min="10481" max="10481" width="13.25" style="376" bestFit="1" customWidth="1"/>
    <col min="10482" max="10482" width="16" style="376" bestFit="1" customWidth="1"/>
    <col min="10483" max="10483" width="11.625" style="376" bestFit="1" customWidth="1"/>
    <col min="10484" max="10484" width="16.875" style="376" customWidth="1"/>
    <col min="10485" max="10485" width="13.25" style="376" customWidth="1"/>
    <col min="10486" max="10486" width="18.375" style="376" bestFit="1" customWidth="1"/>
    <col min="10487" max="10487" width="15" style="376" bestFit="1" customWidth="1"/>
    <col min="10488" max="10488" width="14.75" style="376" bestFit="1" customWidth="1"/>
    <col min="10489" max="10489" width="14.625" style="376" bestFit="1" customWidth="1"/>
    <col min="10490" max="10490" width="13.75" style="376" bestFit="1" customWidth="1"/>
    <col min="10491" max="10491" width="14.25" style="376" bestFit="1" customWidth="1"/>
    <col min="10492" max="10492" width="15.125" style="376" customWidth="1"/>
    <col min="10493" max="10493" width="20.5" style="376" bestFit="1" customWidth="1"/>
    <col min="10494" max="10494" width="27.875" style="376" bestFit="1" customWidth="1"/>
    <col min="10495" max="10495" width="6.875" style="376" bestFit="1" customWidth="1"/>
    <col min="10496" max="10496" width="5" style="376" bestFit="1" customWidth="1"/>
    <col min="10497" max="10497" width="8" style="376" bestFit="1" customWidth="1"/>
    <col min="10498" max="10498" width="11.875" style="376" bestFit="1" customWidth="1"/>
    <col min="10499" max="10727" width="9" style="376"/>
    <col min="10728" max="10728" width="3.875" style="376" bestFit="1" customWidth="1"/>
    <col min="10729" max="10729" width="16" style="376" bestFit="1" customWidth="1"/>
    <col min="10730" max="10730" width="16.625" style="376" bestFit="1" customWidth="1"/>
    <col min="10731" max="10731" width="13.5" style="376" bestFit="1" customWidth="1"/>
    <col min="10732" max="10733" width="10.875" style="376" bestFit="1" customWidth="1"/>
    <col min="10734" max="10734" width="6.25" style="376" bestFit="1" customWidth="1"/>
    <col min="10735" max="10735" width="8.875" style="376" bestFit="1" customWidth="1"/>
    <col min="10736" max="10736" width="13.875" style="376" bestFit="1" customWidth="1"/>
    <col min="10737" max="10737" width="13.25" style="376" bestFit="1" customWidth="1"/>
    <col min="10738" max="10738" width="16" style="376" bestFit="1" customWidth="1"/>
    <col min="10739" max="10739" width="11.625" style="376" bestFit="1" customWidth="1"/>
    <col min="10740" max="10740" width="16.875" style="376" customWidth="1"/>
    <col min="10741" max="10741" width="13.25" style="376" customWidth="1"/>
    <col min="10742" max="10742" width="18.375" style="376" bestFit="1" customWidth="1"/>
    <col min="10743" max="10743" width="15" style="376" bestFit="1" customWidth="1"/>
    <col min="10744" max="10744" width="14.75" style="376" bestFit="1" customWidth="1"/>
    <col min="10745" max="10745" width="14.625" style="376" bestFit="1" customWidth="1"/>
    <col min="10746" max="10746" width="13.75" style="376" bestFit="1" customWidth="1"/>
    <col min="10747" max="10747" width="14.25" style="376" bestFit="1" customWidth="1"/>
    <col min="10748" max="10748" width="15.125" style="376" customWidth="1"/>
    <col min="10749" max="10749" width="20.5" style="376" bestFit="1" customWidth="1"/>
    <col min="10750" max="10750" width="27.875" style="376" bestFit="1" customWidth="1"/>
    <col min="10751" max="10751" width="6.875" style="376" bestFit="1" customWidth="1"/>
    <col min="10752" max="10752" width="5" style="376" bestFit="1" customWidth="1"/>
    <col min="10753" max="10753" width="8" style="376" bestFit="1" customWidth="1"/>
    <col min="10754" max="10754" width="11.875" style="376" bestFit="1" customWidth="1"/>
    <col min="10755" max="10983" width="9" style="376"/>
    <col min="10984" max="10984" width="3.875" style="376" bestFit="1" customWidth="1"/>
    <col min="10985" max="10985" width="16" style="376" bestFit="1" customWidth="1"/>
    <col min="10986" max="10986" width="16.625" style="376" bestFit="1" customWidth="1"/>
    <col min="10987" max="10987" width="13.5" style="376" bestFit="1" customWidth="1"/>
    <col min="10988" max="10989" width="10.875" style="376" bestFit="1" customWidth="1"/>
    <col min="10990" max="10990" width="6.25" style="376" bestFit="1" customWidth="1"/>
    <col min="10991" max="10991" width="8.875" style="376" bestFit="1" customWidth="1"/>
    <col min="10992" max="10992" width="13.875" style="376" bestFit="1" customWidth="1"/>
    <col min="10993" max="10993" width="13.25" style="376" bestFit="1" customWidth="1"/>
    <col min="10994" max="10994" width="16" style="376" bestFit="1" customWidth="1"/>
    <col min="10995" max="10995" width="11.625" style="376" bestFit="1" customWidth="1"/>
    <col min="10996" max="10996" width="16.875" style="376" customWidth="1"/>
    <col min="10997" max="10997" width="13.25" style="376" customWidth="1"/>
    <col min="10998" max="10998" width="18.375" style="376" bestFit="1" customWidth="1"/>
    <col min="10999" max="10999" width="15" style="376" bestFit="1" customWidth="1"/>
    <col min="11000" max="11000" width="14.75" style="376" bestFit="1" customWidth="1"/>
    <col min="11001" max="11001" width="14.625" style="376" bestFit="1" customWidth="1"/>
    <col min="11002" max="11002" width="13.75" style="376" bestFit="1" customWidth="1"/>
    <col min="11003" max="11003" width="14.25" style="376" bestFit="1" customWidth="1"/>
    <col min="11004" max="11004" width="15.125" style="376" customWidth="1"/>
    <col min="11005" max="11005" width="20.5" style="376" bestFit="1" customWidth="1"/>
    <col min="11006" max="11006" width="27.875" style="376" bestFit="1" customWidth="1"/>
    <col min="11007" max="11007" width="6.875" style="376" bestFit="1" customWidth="1"/>
    <col min="11008" max="11008" width="5" style="376" bestFit="1" customWidth="1"/>
    <col min="11009" max="11009" width="8" style="376" bestFit="1" customWidth="1"/>
    <col min="11010" max="11010" width="11.875" style="376" bestFit="1" customWidth="1"/>
    <col min="11011" max="11239" width="9" style="376"/>
    <col min="11240" max="11240" width="3.875" style="376" bestFit="1" customWidth="1"/>
    <col min="11241" max="11241" width="16" style="376" bestFit="1" customWidth="1"/>
    <col min="11242" max="11242" width="16.625" style="376" bestFit="1" customWidth="1"/>
    <col min="11243" max="11243" width="13.5" style="376" bestFit="1" customWidth="1"/>
    <col min="11244" max="11245" width="10.875" style="376" bestFit="1" customWidth="1"/>
    <col min="11246" max="11246" width="6.25" style="376" bestFit="1" customWidth="1"/>
    <col min="11247" max="11247" width="8.875" style="376" bestFit="1" customWidth="1"/>
    <col min="11248" max="11248" width="13.875" style="376" bestFit="1" customWidth="1"/>
    <col min="11249" max="11249" width="13.25" style="376" bestFit="1" customWidth="1"/>
    <col min="11250" max="11250" width="16" style="376" bestFit="1" customWidth="1"/>
    <col min="11251" max="11251" width="11.625" style="376" bestFit="1" customWidth="1"/>
    <col min="11252" max="11252" width="16.875" style="376" customWidth="1"/>
    <col min="11253" max="11253" width="13.25" style="376" customWidth="1"/>
    <col min="11254" max="11254" width="18.375" style="376" bestFit="1" customWidth="1"/>
    <col min="11255" max="11255" width="15" style="376" bestFit="1" customWidth="1"/>
    <col min="11256" max="11256" width="14.75" style="376" bestFit="1" customWidth="1"/>
    <col min="11257" max="11257" width="14.625" style="376" bestFit="1" customWidth="1"/>
    <col min="11258" max="11258" width="13.75" style="376" bestFit="1" customWidth="1"/>
    <col min="11259" max="11259" width="14.25" style="376" bestFit="1" customWidth="1"/>
    <col min="11260" max="11260" width="15.125" style="376" customWidth="1"/>
    <col min="11261" max="11261" width="20.5" style="376" bestFit="1" customWidth="1"/>
    <col min="11262" max="11262" width="27.875" style="376" bestFit="1" customWidth="1"/>
    <col min="11263" max="11263" width="6.875" style="376" bestFit="1" customWidth="1"/>
    <col min="11264" max="11264" width="5" style="376" bestFit="1" customWidth="1"/>
    <col min="11265" max="11265" width="8" style="376" bestFit="1" customWidth="1"/>
    <col min="11266" max="11266" width="11.875" style="376" bestFit="1" customWidth="1"/>
    <col min="11267" max="11495" width="9" style="376"/>
    <col min="11496" max="11496" width="3.875" style="376" bestFit="1" customWidth="1"/>
    <col min="11497" max="11497" width="16" style="376" bestFit="1" customWidth="1"/>
    <col min="11498" max="11498" width="16.625" style="376" bestFit="1" customWidth="1"/>
    <col min="11499" max="11499" width="13.5" style="376" bestFit="1" customWidth="1"/>
    <col min="11500" max="11501" width="10.875" style="376" bestFit="1" customWidth="1"/>
    <col min="11502" max="11502" width="6.25" style="376" bestFit="1" customWidth="1"/>
    <col min="11503" max="11503" width="8.875" style="376" bestFit="1" customWidth="1"/>
    <col min="11504" max="11504" width="13.875" style="376" bestFit="1" customWidth="1"/>
    <col min="11505" max="11505" width="13.25" style="376" bestFit="1" customWidth="1"/>
    <col min="11506" max="11506" width="16" style="376" bestFit="1" customWidth="1"/>
    <col min="11507" max="11507" width="11.625" style="376" bestFit="1" customWidth="1"/>
    <col min="11508" max="11508" width="16.875" style="376" customWidth="1"/>
    <col min="11509" max="11509" width="13.25" style="376" customWidth="1"/>
    <col min="11510" max="11510" width="18.375" style="376" bestFit="1" customWidth="1"/>
    <col min="11511" max="11511" width="15" style="376" bestFit="1" customWidth="1"/>
    <col min="11512" max="11512" width="14.75" style="376" bestFit="1" customWidth="1"/>
    <col min="11513" max="11513" width="14.625" style="376" bestFit="1" customWidth="1"/>
    <col min="11514" max="11514" width="13.75" style="376" bestFit="1" customWidth="1"/>
    <col min="11515" max="11515" width="14.25" style="376" bestFit="1" customWidth="1"/>
    <col min="11516" max="11516" width="15.125" style="376" customWidth="1"/>
    <col min="11517" max="11517" width="20.5" style="376" bestFit="1" customWidth="1"/>
    <col min="11518" max="11518" width="27.875" style="376" bestFit="1" customWidth="1"/>
    <col min="11519" max="11519" width="6.875" style="376" bestFit="1" customWidth="1"/>
    <col min="11520" max="11520" width="5" style="376" bestFit="1" customWidth="1"/>
    <col min="11521" max="11521" width="8" style="376" bestFit="1" customWidth="1"/>
    <col min="11522" max="11522" width="11.875" style="376" bestFit="1" customWidth="1"/>
    <col min="11523" max="11751" width="9" style="376"/>
    <col min="11752" max="11752" width="3.875" style="376" bestFit="1" customWidth="1"/>
    <col min="11753" max="11753" width="16" style="376" bestFit="1" customWidth="1"/>
    <col min="11754" max="11754" width="16.625" style="376" bestFit="1" customWidth="1"/>
    <col min="11755" max="11755" width="13.5" style="376" bestFit="1" customWidth="1"/>
    <col min="11756" max="11757" width="10.875" style="376" bestFit="1" customWidth="1"/>
    <col min="11758" max="11758" width="6.25" style="376" bestFit="1" customWidth="1"/>
    <col min="11759" max="11759" width="8.875" style="376" bestFit="1" customWidth="1"/>
    <col min="11760" max="11760" width="13.875" style="376" bestFit="1" customWidth="1"/>
    <col min="11761" max="11761" width="13.25" style="376" bestFit="1" customWidth="1"/>
    <col min="11762" max="11762" width="16" style="376" bestFit="1" customWidth="1"/>
    <col min="11763" max="11763" width="11.625" style="376" bestFit="1" customWidth="1"/>
    <col min="11764" max="11764" width="16.875" style="376" customWidth="1"/>
    <col min="11765" max="11765" width="13.25" style="376" customWidth="1"/>
    <col min="11766" max="11766" width="18.375" style="376" bestFit="1" customWidth="1"/>
    <col min="11767" max="11767" width="15" style="376" bestFit="1" customWidth="1"/>
    <col min="11768" max="11768" width="14.75" style="376" bestFit="1" customWidth="1"/>
    <col min="11769" max="11769" width="14.625" style="376" bestFit="1" customWidth="1"/>
    <col min="11770" max="11770" width="13.75" style="376" bestFit="1" customWidth="1"/>
    <col min="11771" max="11771" width="14.25" style="376" bestFit="1" customWidth="1"/>
    <col min="11772" max="11772" width="15.125" style="376" customWidth="1"/>
    <col min="11773" max="11773" width="20.5" style="376" bestFit="1" customWidth="1"/>
    <col min="11774" max="11774" width="27.875" style="376" bestFit="1" customWidth="1"/>
    <col min="11775" max="11775" width="6.875" style="376" bestFit="1" customWidth="1"/>
    <col min="11776" max="11776" width="5" style="376" bestFit="1" customWidth="1"/>
    <col min="11777" max="11777" width="8" style="376" bestFit="1" customWidth="1"/>
    <col min="11778" max="11778" width="11.875" style="376" bestFit="1" customWidth="1"/>
    <col min="11779" max="12007" width="9" style="376"/>
    <col min="12008" max="12008" width="3.875" style="376" bestFit="1" customWidth="1"/>
    <col min="12009" max="12009" width="16" style="376" bestFit="1" customWidth="1"/>
    <col min="12010" max="12010" width="16.625" style="376" bestFit="1" customWidth="1"/>
    <col min="12011" max="12011" width="13.5" style="376" bestFit="1" customWidth="1"/>
    <col min="12012" max="12013" width="10.875" style="376" bestFit="1" customWidth="1"/>
    <col min="12014" max="12014" width="6.25" style="376" bestFit="1" customWidth="1"/>
    <col min="12015" max="12015" width="8.875" style="376" bestFit="1" customWidth="1"/>
    <col min="12016" max="12016" width="13.875" style="376" bestFit="1" customWidth="1"/>
    <col min="12017" max="12017" width="13.25" style="376" bestFit="1" customWidth="1"/>
    <col min="12018" max="12018" width="16" style="376" bestFit="1" customWidth="1"/>
    <col min="12019" max="12019" width="11.625" style="376" bestFit="1" customWidth="1"/>
    <col min="12020" max="12020" width="16.875" style="376" customWidth="1"/>
    <col min="12021" max="12021" width="13.25" style="376" customWidth="1"/>
    <col min="12022" max="12022" width="18.375" style="376" bestFit="1" customWidth="1"/>
    <col min="12023" max="12023" width="15" style="376" bestFit="1" customWidth="1"/>
    <col min="12024" max="12024" width="14.75" style="376" bestFit="1" customWidth="1"/>
    <col min="12025" max="12025" width="14.625" style="376" bestFit="1" customWidth="1"/>
    <col min="12026" max="12026" width="13.75" style="376" bestFit="1" customWidth="1"/>
    <col min="12027" max="12027" width="14.25" style="376" bestFit="1" customWidth="1"/>
    <col min="12028" max="12028" width="15.125" style="376" customWidth="1"/>
    <col min="12029" max="12029" width="20.5" style="376" bestFit="1" customWidth="1"/>
    <col min="12030" max="12030" width="27.875" style="376" bestFit="1" customWidth="1"/>
    <col min="12031" max="12031" width="6.875" style="376" bestFit="1" customWidth="1"/>
    <col min="12032" max="12032" width="5" style="376" bestFit="1" customWidth="1"/>
    <col min="12033" max="12033" width="8" style="376" bestFit="1" customWidth="1"/>
    <col min="12034" max="12034" width="11.875" style="376" bestFit="1" customWidth="1"/>
    <col min="12035" max="12263" width="9" style="376"/>
    <col min="12264" max="12264" width="3.875" style="376" bestFit="1" customWidth="1"/>
    <col min="12265" max="12265" width="16" style="376" bestFit="1" customWidth="1"/>
    <col min="12266" max="12266" width="16.625" style="376" bestFit="1" customWidth="1"/>
    <col min="12267" max="12267" width="13.5" style="376" bestFit="1" customWidth="1"/>
    <col min="12268" max="12269" width="10.875" style="376" bestFit="1" customWidth="1"/>
    <col min="12270" max="12270" width="6.25" style="376" bestFit="1" customWidth="1"/>
    <col min="12271" max="12271" width="8.875" style="376" bestFit="1" customWidth="1"/>
    <col min="12272" max="12272" width="13.875" style="376" bestFit="1" customWidth="1"/>
    <col min="12273" max="12273" width="13.25" style="376" bestFit="1" customWidth="1"/>
    <col min="12274" max="12274" width="16" style="376" bestFit="1" customWidth="1"/>
    <col min="12275" max="12275" width="11.625" style="376" bestFit="1" customWidth="1"/>
    <col min="12276" max="12276" width="16.875" style="376" customWidth="1"/>
    <col min="12277" max="12277" width="13.25" style="376" customWidth="1"/>
    <col min="12278" max="12278" width="18.375" style="376" bestFit="1" customWidth="1"/>
    <col min="12279" max="12279" width="15" style="376" bestFit="1" customWidth="1"/>
    <col min="12280" max="12280" width="14.75" style="376" bestFit="1" customWidth="1"/>
    <col min="12281" max="12281" width="14.625" style="376" bestFit="1" customWidth="1"/>
    <col min="12282" max="12282" width="13.75" style="376" bestFit="1" customWidth="1"/>
    <col min="12283" max="12283" width="14.25" style="376" bestFit="1" customWidth="1"/>
    <col min="12284" max="12284" width="15.125" style="376" customWidth="1"/>
    <col min="12285" max="12285" width="20.5" style="376" bestFit="1" customWidth="1"/>
    <col min="12286" max="12286" width="27.875" style="376" bestFit="1" customWidth="1"/>
    <col min="12287" max="12287" width="6.875" style="376" bestFit="1" customWidth="1"/>
    <col min="12288" max="12288" width="5" style="376" bestFit="1" customWidth="1"/>
    <col min="12289" max="12289" width="8" style="376" bestFit="1" customWidth="1"/>
    <col min="12290" max="12290" width="11.875" style="376" bestFit="1" customWidth="1"/>
    <col min="12291" max="12519" width="9" style="376"/>
    <col min="12520" max="12520" width="3.875" style="376" bestFit="1" customWidth="1"/>
    <col min="12521" max="12521" width="16" style="376" bestFit="1" customWidth="1"/>
    <col min="12522" max="12522" width="16.625" style="376" bestFit="1" customWidth="1"/>
    <col min="12523" max="12523" width="13.5" style="376" bestFit="1" customWidth="1"/>
    <col min="12524" max="12525" width="10.875" style="376" bestFit="1" customWidth="1"/>
    <col min="12526" max="12526" width="6.25" style="376" bestFit="1" customWidth="1"/>
    <col min="12527" max="12527" width="8.875" style="376" bestFit="1" customWidth="1"/>
    <col min="12528" max="12528" width="13.875" style="376" bestFit="1" customWidth="1"/>
    <col min="12529" max="12529" width="13.25" style="376" bestFit="1" customWidth="1"/>
    <col min="12530" max="12530" width="16" style="376" bestFit="1" customWidth="1"/>
    <col min="12531" max="12531" width="11.625" style="376" bestFit="1" customWidth="1"/>
    <col min="12532" max="12532" width="16.875" style="376" customWidth="1"/>
    <col min="12533" max="12533" width="13.25" style="376" customWidth="1"/>
    <col min="12534" max="12534" width="18.375" style="376" bestFit="1" customWidth="1"/>
    <col min="12535" max="12535" width="15" style="376" bestFit="1" customWidth="1"/>
    <col min="12536" max="12536" width="14.75" style="376" bestFit="1" customWidth="1"/>
    <col min="12537" max="12537" width="14.625" style="376" bestFit="1" customWidth="1"/>
    <col min="12538" max="12538" width="13.75" style="376" bestFit="1" customWidth="1"/>
    <col min="12539" max="12539" width="14.25" style="376" bestFit="1" customWidth="1"/>
    <col min="12540" max="12540" width="15.125" style="376" customWidth="1"/>
    <col min="12541" max="12541" width="20.5" style="376" bestFit="1" customWidth="1"/>
    <col min="12542" max="12542" width="27.875" style="376" bestFit="1" customWidth="1"/>
    <col min="12543" max="12543" width="6.875" style="376" bestFit="1" customWidth="1"/>
    <col min="12544" max="12544" width="5" style="376" bestFit="1" customWidth="1"/>
    <col min="12545" max="12545" width="8" style="376" bestFit="1" customWidth="1"/>
    <col min="12546" max="12546" width="11.875" style="376" bestFit="1" customWidth="1"/>
    <col min="12547" max="12775" width="9" style="376"/>
    <col min="12776" max="12776" width="3.875" style="376" bestFit="1" customWidth="1"/>
    <col min="12777" max="12777" width="16" style="376" bestFit="1" customWidth="1"/>
    <col min="12778" max="12778" width="16.625" style="376" bestFit="1" customWidth="1"/>
    <col min="12779" max="12779" width="13.5" style="376" bestFit="1" customWidth="1"/>
    <col min="12780" max="12781" width="10.875" style="376" bestFit="1" customWidth="1"/>
    <col min="12782" max="12782" width="6.25" style="376" bestFit="1" customWidth="1"/>
    <col min="12783" max="12783" width="8.875" style="376" bestFit="1" customWidth="1"/>
    <col min="12784" max="12784" width="13.875" style="376" bestFit="1" customWidth="1"/>
    <col min="12785" max="12785" width="13.25" style="376" bestFit="1" customWidth="1"/>
    <col min="12786" max="12786" width="16" style="376" bestFit="1" customWidth="1"/>
    <col min="12787" max="12787" width="11.625" style="376" bestFit="1" customWidth="1"/>
    <col min="12788" max="12788" width="16.875" style="376" customWidth="1"/>
    <col min="12789" max="12789" width="13.25" style="376" customWidth="1"/>
    <col min="12790" max="12790" width="18.375" style="376" bestFit="1" customWidth="1"/>
    <col min="12791" max="12791" width="15" style="376" bestFit="1" customWidth="1"/>
    <col min="12792" max="12792" width="14.75" style="376" bestFit="1" customWidth="1"/>
    <col min="12793" max="12793" width="14.625" style="376" bestFit="1" customWidth="1"/>
    <col min="12794" max="12794" width="13.75" style="376" bestFit="1" customWidth="1"/>
    <col min="12795" max="12795" width="14.25" style="376" bestFit="1" customWidth="1"/>
    <col min="12796" max="12796" width="15.125" style="376" customWidth="1"/>
    <col min="12797" max="12797" width="20.5" style="376" bestFit="1" customWidth="1"/>
    <col min="12798" max="12798" width="27.875" style="376" bestFit="1" customWidth="1"/>
    <col min="12799" max="12799" width="6.875" style="376" bestFit="1" customWidth="1"/>
    <col min="12800" max="12800" width="5" style="376" bestFit="1" customWidth="1"/>
    <col min="12801" max="12801" width="8" style="376" bestFit="1" customWidth="1"/>
    <col min="12802" max="12802" width="11.875" style="376" bestFit="1" customWidth="1"/>
    <col min="12803" max="13031" width="9" style="376"/>
    <col min="13032" max="13032" width="3.875" style="376" bestFit="1" customWidth="1"/>
    <col min="13033" max="13033" width="16" style="376" bestFit="1" customWidth="1"/>
    <col min="13034" max="13034" width="16.625" style="376" bestFit="1" customWidth="1"/>
    <col min="13035" max="13035" width="13.5" style="376" bestFit="1" customWidth="1"/>
    <col min="13036" max="13037" width="10.875" style="376" bestFit="1" customWidth="1"/>
    <col min="13038" max="13038" width="6.25" style="376" bestFit="1" customWidth="1"/>
    <col min="13039" max="13039" width="8.875" style="376" bestFit="1" customWidth="1"/>
    <col min="13040" max="13040" width="13.875" style="376" bestFit="1" customWidth="1"/>
    <col min="13041" max="13041" width="13.25" style="376" bestFit="1" customWidth="1"/>
    <col min="13042" max="13042" width="16" style="376" bestFit="1" customWidth="1"/>
    <col min="13043" max="13043" width="11.625" style="376" bestFit="1" customWidth="1"/>
    <col min="13044" max="13044" width="16.875" style="376" customWidth="1"/>
    <col min="13045" max="13045" width="13.25" style="376" customWidth="1"/>
    <col min="13046" max="13046" width="18.375" style="376" bestFit="1" customWidth="1"/>
    <col min="13047" max="13047" width="15" style="376" bestFit="1" customWidth="1"/>
    <col min="13048" max="13048" width="14.75" style="376" bestFit="1" customWidth="1"/>
    <col min="13049" max="13049" width="14.625" style="376" bestFit="1" customWidth="1"/>
    <col min="13050" max="13050" width="13.75" style="376" bestFit="1" customWidth="1"/>
    <col min="13051" max="13051" width="14.25" style="376" bestFit="1" customWidth="1"/>
    <col min="13052" max="13052" width="15.125" style="376" customWidth="1"/>
    <col min="13053" max="13053" width="20.5" style="376" bestFit="1" customWidth="1"/>
    <col min="13054" max="13054" width="27.875" style="376" bestFit="1" customWidth="1"/>
    <col min="13055" max="13055" width="6.875" style="376" bestFit="1" customWidth="1"/>
    <col min="13056" max="13056" width="5" style="376" bestFit="1" customWidth="1"/>
    <col min="13057" max="13057" width="8" style="376" bestFit="1" customWidth="1"/>
    <col min="13058" max="13058" width="11.875" style="376" bestFit="1" customWidth="1"/>
    <col min="13059" max="13287" width="9" style="376"/>
    <col min="13288" max="13288" width="3.875" style="376" bestFit="1" customWidth="1"/>
    <col min="13289" max="13289" width="16" style="376" bestFit="1" customWidth="1"/>
    <col min="13290" max="13290" width="16.625" style="376" bestFit="1" customWidth="1"/>
    <col min="13291" max="13291" width="13.5" style="376" bestFit="1" customWidth="1"/>
    <col min="13292" max="13293" width="10.875" style="376" bestFit="1" customWidth="1"/>
    <col min="13294" max="13294" width="6.25" style="376" bestFit="1" customWidth="1"/>
    <col min="13295" max="13295" width="8.875" style="376" bestFit="1" customWidth="1"/>
    <col min="13296" max="13296" width="13.875" style="376" bestFit="1" customWidth="1"/>
    <col min="13297" max="13297" width="13.25" style="376" bestFit="1" customWidth="1"/>
    <col min="13298" max="13298" width="16" style="376" bestFit="1" customWidth="1"/>
    <col min="13299" max="13299" width="11.625" style="376" bestFit="1" customWidth="1"/>
    <col min="13300" max="13300" width="16.875" style="376" customWidth="1"/>
    <col min="13301" max="13301" width="13.25" style="376" customWidth="1"/>
    <col min="13302" max="13302" width="18.375" style="376" bestFit="1" customWidth="1"/>
    <col min="13303" max="13303" width="15" style="376" bestFit="1" customWidth="1"/>
    <col min="13304" max="13304" width="14.75" style="376" bestFit="1" customWidth="1"/>
    <col min="13305" max="13305" width="14.625" style="376" bestFit="1" customWidth="1"/>
    <col min="13306" max="13306" width="13.75" style="376" bestFit="1" customWidth="1"/>
    <col min="13307" max="13307" width="14.25" style="376" bestFit="1" customWidth="1"/>
    <col min="13308" max="13308" width="15.125" style="376" customWidth="1"/>
    <col min="13309" max="13309" width="20.5" style="376" bestFit="1" customWidth="1"/>
    <col min="13310" max="13310" width="27.875" style="376" bestFit="1" customWidth="1"/>
    <col min="13311" max="13311" width="6.875" style="376" bestFit="1" customWidth="1"/>
    <col min="13312" max="13312" width="5" style="376" bestFit="1" customWidth="1"/>
    <col min="13313" max="13313" width="8" style="376" bestFit="1" customWidth="1"/>
    <col min="13314" max="13314" width="11.875" style="376" bestFit="1" customWidth="1"/>
    <col min="13315" max="13543" width="9" style="376"/>
    <col min="13544" max="13544" width="3.875" style="376" bestFit="1" customWidth="1"/>
    <col min="13545" max="13545" width="16" style="376" bestFit="1" customWidth="1"/>
    <col min="13546" max="13546" width="16.625" style="376" bestFit="1" customWidth="1"/>
    <col min="13547" max="13547" width="13.5" style="376" bestFit="1" customWidth="1"/>
    <col min="13548" max="13549" width="10.875" style="376" bestFit="1" customWidth="1"/>
    <col min="13550" max="13550" width="6.25" style="376" bestFit="1" customWidth="1"/>
    <col min="13551" max="13551" width="8.875" style="376" bestFit="1" customWidth="1"/>
    <col min="13552" max="13552" width="13.875" style="376" bestFit="1" customWidth="1"/>
    <col min="13553" max="13553" width="13.25" style="376" bestFit="1" customWidth="1"/>
    <col min="13554" max="13554" width="16" style="376" bestFit="1" customWidth="1"/>
    <col min="13555" max="13555" width="11.625" style="376" bestFit="1" customWidth="1"/>
    <col min="13556" max="13556" width="16.875" style="376" customWidth="1"/>
    <col min="13557" max="13557" width="13.25" style="376" customWidth="1"/>
    <col min="13558" max="13558" width="18.375" style="376" bestFit="1" customWidth="1"/>
    <col min="13559" max="13559" width="15" style="376" bestFit="1" customWidth="1"/>
    <col min="13560" max="13560" width="14.75" style="376" bestFit="1" customWidth="1"/>
    <col min="13561" max="13561" width="14.625" style="376" bestFit="1" customWidth="1"/>
    <col min="13562" max="13562" width="13.75" style="376" bestFit="1" customWidth="1"/>
    <col min="13563" max="13563" width="14.25" style="376" bestFit="1" customWidth="1"/>
    <col min="13564" max="13564" width="15.125" style="376" customWidth="1"/>
    <col min="13565" max="13565" width="20.5" style="376" bestFit="1" customWidth="1"/>
    <col min="13566" max="13566" width="27.875" style="376" bestFit="1" customWidth="1"/>
    <col min="13567" max="13567" width="6.875" style="376" bestFit="1" customWidth="1"/>
    <col min="13568" max="13568" width="5" style="376" bestFit="1" customWidth="1"/>
    <col min="13569" max="13569" width="8" style="376" bestFit="1" customWidth="1"/>
    <col min="13570" max="13570" width="11.875" style="376" bestFit="1" customWidth="1"/>
    <col min="13571" max="13799" width="9" style="376"/>
    <col min="13800" max="13800" width="3.875" style="376" bestFit="1" customWidth="1"/>
    <col min="13801" max="13801" width="16" style="376" bestFit="1" customWidth="1"/>
    <col min="13802" max="13802" width="16.625" style="376" bestFit="1" customWidth="1"/>
    <col min="13803" max="13803" width="13.5" style="376" bestFit="1" customWidth="1"/>
    <col min="13804" max="13805" width="10.875" style="376" bestFit="1" customWidth="1"/>
    <col min="13806" max="13806" width="6.25" style="376" bestFit="1" customWidth="1"/>
    <col min="13807" max="13807" width="8.875" style="376" bestFit="1" customWidth="1"/>
    <col min="13808" max="13808" width="13.875" style="376" bestFit="1" customWidth="1"/>
    <col min="13809" max="13809" width="13.25" style="376" bestFit="1" customWidth="1"/>
    <col min="13810" max="13810" width="16" style="376" bestFit="1" customWidth="1"/>
    <col min="13811" max="13811" width="11.625" style="376" bestFit="1" customWidth="1"/>
    <col min="13812" max="13812" width="16.875" style="376" customWidth="1"/>
    <col min="13813" max="13813" width="13.25" style="376" customWidth="1"/>
    <col min="13814" max="13814" width="18.375" style="376" bestFit="1" customWidth="1"/>
    <col min="13815" max="13815" width="15" style="376" bestFit="1" customWidth="1"/>
    <col min="13816" max="13816" width="14.75" style="376" bestFit="1" customWidth="1"/>
    <col min="13817" max="13817" width="14.625" style="376" bestFit="1" customWidth="1"/>
    <col min="13818" max="13818" width="13.75" style="376" bestFit="1" customWidth="1"/>
    <col min="13819" max="13819" width="14.25" style="376" bestFit="1" customWidth="1"/>
    <col min="13820" max="13820" width="15.125" style="376" customWidth="1"/>
    <col min="13821" max="13821" width="20.5" style="376" bestFit="1" customWidth="1"/>
    <col min="13822" max="13822" width="27.875" style="376" bestFit="1" customWidth="1"/>
    <col min="13823" max="13823" width="6.875" style="376" bestFit="1" customWidth="1"/>
    <col min="13824" max="13824" width="5" style="376" bestFit="1" customWidth="1"/>
    <col min="13825" max="13825" width="8" style="376" bestFit="1" customWidth="1"/>
    <col min="13826" max="13826" width="11.875" style="376" bestFit="1" customWidth="1"/>
    <col min="13827" max="14055" width="9" style="376"/>
    <col min="14056" max="14056" width="3.875" style="376" bestFit="1" customWidth="1"/>
    <col min="14057" max="14057" width="16" style="376" bestFit="1" customWidth="1"/>
    <col min="14058" max="14058" width="16.625" style="376" bestFit="1" customWidth="1"/>
    <col min="14059" max="14059" width="13.5" style="376" bestFit="1" customWidth="1"/>
    <col min="14060" max="14061" width="10.875" style="376" bestFit="1" customWidth="1"/>
    <col min="14062" max="14062" width="6.25" style="376" bestFit="1" customWidth="1"/>
    <col min="14063" max="14063" width="8.875" style="376" bestFit="1" customWidth="1"/>
    <col min="14064" max="14064" width="13.875" style="376" bestFit="1" customWidth="1"/>
    <col min="14065" max="14065" width="13.25" style="376" bestFit="1" customWidth="1"/>
    <col min="14066" max="14066" width="16" style="376" bestFit="1" customWidth="1"/>
    <col min="14067" max="14067" width="11.625" style="376" bestFit="1" customWidth="1"/>
    <col min="14068" max="14068" width="16.875" style="376" customWidth="1"/>
    <col min="14069" max="14069" width="13.25" style="376" customWidth="1"/>
    <col min="14070" max="14070" width="18.375" style="376" bestFit="1" customWidth="1"/>
    <col min="14071" max="14071" width="15" style="376" bestFit="1" customWidth="1"/>
    <col min="14072" max="14072" width="14.75" style="376" bestFit="1" customWidth="1"/>
    <col min="14073" max="14073" width="14.625" style="376" bestFit="1" customWidth="1"/>
    <col min="14074" max="14074" width="13.75" style="376" bestFit="1" customWidth="1"/>
    <col min="14075" max="14075" width="14.25" style="376" bestFit="1" customWidth="1"/>
    <col min="14076" max="14076" width="15.125" style="376" customWidth="1"/>
    <col min="14077" max="14077" width="20.5" style="376" bestFit="1" customWidth="1"/>
    <col min="14078" max="14078" width="27.875" style="376" bestFit="1" customWidth="1"/>
    <col min="14079" max="14079" width="6.875" style="376" bestFit="1" customWidth="1"/>
    <col min="14080" max="14080" width="5" style="376" bestFit="1" customWidth="1"/>
    <col min="14081" max="14081" width="8" style="376" bestFit="1" customWidth="1"/>
    <col min="14082" max="14082" width="11.875" style="376" bestFit="1" customWidth="1"/>
    <col min="14083" max="14311" width="9" style="376"/>
    <col min="14312" max="14312" width="3.875" style="376" bestFit="1" customWidth="1"/>
    <col min="14313" max="14313" width="16" style="376" bestFit="1" customWidth="1"/>
    <col min="14314" max="14314" width="16.625" style="376" bestFit="1" customWidth="1"/>
    <col min="14315" max="14315" width="13.5" style="376" bestFit="1" customWidth="1"/>
    <col min="14316" max="14317" width="10.875" style="376" bestFit="1" customWidth="1"/>
    <col min="14318" max="14318" width="6.25" style="376" bestFit="1" customWidth="1"/>
    <col min="14319" max="14319" width="8.875" style="376" bestFit="1" customWidth="1"/>
    <col min="14320" max="14320" width="13.875" style="376" bestFit="1" customWidth="1"/>
    <col min="14321" max="14321" width="13.25" style="376" bestFit="1" customWidth="1"/>
    <col min="14322" max="14322" width="16" style="376" bestFit="1" customWidth="1"/>
    <col min="14323" max="14323" width="11.625" style="376" bestFit="1" customWidth="1"/>
    <col min="14324" max="14324" width="16.875" style="376" customWidth="1"/>
    <col min="14325" max="14325" width="13.25" style="376" customWidth="1"/>
    <col min="14326" max="14326" width="18.375" style="376" bestFit="1" customWidth="1"/>
    <col min="14327" max="14327" width="15" style="376" bestFit="1" customWidth="1"/>
    <col min="14328" max="14328" width="14.75" style="376" bestFit="1" customWidth="1"/>
    <col min="14329" max="14329" width="14.625" style="376" bestFit="1" customWidth="1"/>
    <col min="14330" max="14330" width="13.75" style="376" bestFit="1" customWidth="1"/>
    <col min="14331" max="14331" width="14.25" style="376" bestFit="1" customWidth="1"/>
    <col min="14332" max="14332" width="15.125" style="376" customWidth="1"/>
    <col min="14333" max="14333" width="20.5" style="376" bestFit="1" customWidth="1"/>
    <col min="14334" max="14334" width="27.875" style="376" bestFit="1" customWidth="1"/>
    <col min="14335" max="14335" width="6.875" style="376" bestFit="1" customWidth="1"/>
    <col min="14336" max="14336" width="5" style="376" bestFit="1" customWidth="1"/>
    <col min="14337" max="14337" width="8" style="376" bestFit="1" customWidth="1"/>
    <col min="14338" max="14338" width="11.875" style="376" bestFit="1" customWidth="1"/>
    <col min="14339" max="14567" width="9" style="376"/>
    <col min="14568" max="14568" width="3.875" style="376" bestFit="1" customWidth="1"/>
    <col min="14569" max="14569" width="16" style="376" bestFit="1" customWidth="1"/>
    <col min="14570" max="14570" width="16.625" style="376" bestFit="1" customWidth="1"/>
    <col min="14571" max="14571" width="13.5" style="376" bestFit="1" customWidth="1"/>
    <col min="14572" max="14573" width="10.875" style="376" bestFit="1" customWidth="1"/>
    <col min="14574" max="14574" width="6.25" style="376" bestFit="1" customWidth="1"/>
    <col min="14575" max="14575" width="8.875" style="376" bestFit="1" customWidth="1"/>
    <col min="14576" max="14576" width="13.875" style="376" bestFit="1" customWidth="1"/>
    <col min="14577" max="14577" width="13.25" style="376" bestFit="1" customWidth="1"/>
    <col min="14578" max="14578" width="16" style="376" bestFit="1" customWidth="1"/>
    <col min="14579" max="14579" width="11.625" style="376" bestFit="1" customWidth="1"/>
    <col min="14580" max="14580" width="16.875" style="376" customWidth="1"/>
    <col min="14581" max="14581" width="13.25" style="376" customWidth="1"/>
    <col min="14582" max="14582" width="18.375" style="376" bestFit="1" customWidth="1"/>
    <col min="14583" max="14583" width="15" style="376" bestFit="1" customWidth="1"/>
    <col min="14584" max="14584" width="14.75" style="376" bestFit="1" customWidth="1"/>
    <col min="14585" max="14585" width="14.625" style="376" bestFit="1" customWidth="1"/>
    <col min="14586" max="14586" width="13.75" style="376" bestFit="1" customWidth="1"/>
    <col min="14587" max="14587" width="14.25" style="376" bestFit="1" customWidth="1"/>
    <col min="14588" max="14588" width="15.125" style="376" customWidth="1"/>
    <col min="14589" max="14589" width="20.5" style="376" bestFit="1" customWidth="1"/>
    <col min="14590" max="14590" width="27.875" style="376" bestFit="1" customWidth="1"/>
    <col min="14591" max="14591" width="6.875" style="376" bestFit="1" customWidth="1"/>
    <col min="14592" max="14592" width="5" style="376" bestFit="1" customWidth="1"/>
    <col min="14593" max="14593" width="8" style="376" bestFit="1" customWidth="1"/>
    <col min="14594" max="14594" width="11.875" style="376" bestFit="1" customWidth="1"/>
    <col min="14595" max="14823" width="9" style="376"/>
    <col min="14824" max="14824" width="3.875" style="376" bestFit="1" customWidth="1"/>
    <col min="14825" max="14825" width="16" style="376" bestFit="1" customWidth="1"/>
    <col min="14826" max="14826" width="16.625" style="376" bestFit="1" customWidth="1"/>
    <col min="14827" max="14827" width="13.5" style="376" bestFit="1" customWidth="1"/>
    <col min="14828" max="14829" width="10.875" style="376" bestFit="1" customWidth="1"/>
    <col min="14830" max="14830" width="6.25" style="376" bestFit="1" customWidth="1"/>
    <col min="14831" max="14831" width="8.875" style="376" bestFit="1" customWidth="1"/>
    <col min="14832" max="14832" width="13.875" style="376" bestFit="1" customWidth="1"/>
    <col min="14833" max="14833" width="13.25" style="376" bestFit="1" customWidth="1"/>
    <col min="14834" max="14834" width="16" style="376" bestFit="1" customWidth="1"/>
    <col min="14835" max="14835" width="11.625" style="376" bestFit="1" customWidth="1"/>
    <col min="14836" max="14836" width="16.875" style="376" customWidth="1"/>
    <col min="14837" max="14837" width="13.25" style="376" customWidth="1"/>
    <col min="14838" max="14838" width="18.375" style="376" bestFit="1" customWidth="1"/>
    <col min="14839" max="14839" width="15" style="376" bestFit="1" customWidth="1"/>
    <col min="14840" max="14840" width="14.75" style="376" bestFit="1" customWidth="1"/>
    <col min="14841" max="14841" width="14.625" style="376" bestFit="1" customWidth="1"/>
    <col min="14842" max="14842" width="13.75" style="376" bestFit="1" customWidth="1"/>
    <col min="14843" max="14843" width="14.25" style="376" bestFit="1" customWidth="1"/>
    <col min="14844" max="14844" width="15.125" style="376" customWidth="1"/>
    <col min="14845" max="14845" width="20.5" style="376" bestFit="1" customWidth="1"/>
    <col min="14846" max="14846" width="27.875" style="376" bestFit="1" customWidth="1"/>
    <col min="14847" max="14847" width="6.875" style="376" bestFit="1" customWidth="1"/>
    <col min="14848" max="14848" width="5" style="376" bestFit="1" customWidth="1"/>
    <col min="14849" max="14849" width="8" style="376" bestFit="1" customWidth="1"/>
    <col min="14850" max="14850" width="11.875" style="376" bestFit="1" customWidth="1"/>
    <col min="14851" max="15079" width="9" style="376"/>
    <col min="15080" max="15080" width="3.875" style="376" bestFit="1" customWidth="1"/>
    <col min="15081" max="15081" width="16" style="376" bestFit="1" customWidth="1"/>
    <col min="15082" max="15082" width="16.625" style="376" bestFit="1" customWidth="1"/>
    <col min="15083" max="15083" width="13.5" style="376" bestFit="1" customWidth="1"/>
    <col min="15084" max="15085" width="10.875" style="376" bestFit="1" customWidth="1"/>
    <col min="15086" max="15086" width="6.25" style="376" bestFit="1" customWidth="1"/>
    <col min="15087" max="15087" width="8.875" style="376" bestFit="1" customWidth="1"/>
    <col min="15088" max="15088" width="13.875" style="376" bestFit="1" customWidth="1"/>
    <col min="15089" max="15089" width="13.25" style="376" bestFit="1" customWidth="1"/>
    <col min="15090" max="15090" width="16" style="376" bestFit="1" customWidth="1"/>
    <col min="15091" max="15091" width="11.625" style="376" bestFit="1" customWidth="1"/>
    <col min="15092" max="15092" width="16.875" style="376" customWidth="1"/>
    <col min="15093" max="15093" width="13.25" style="376" customWidth="1"/>
    <col min="15094" max="15094" width="18.375" style="376" bestFit="1" customWidth="1"/>
    <col min="15095" max="15095" width="15" style="376" bestFit="1" customWidth="1"/>
    <col min="15096" max="15096" width="14.75" style="376" bestFit="1" customWidth="1"/>
    <col min="15097" max="15097" width="14.625" style="376" bestFit="1" customWidth="1"/>
    <col min="15098" max="15098" width="13.75" style="376" bestFit="1" customWidth="1"/>
    <col min="15099" max="15099" width="14.25" style="376" bestFit="1" customWidth="1"/>
    <col min="15100" max="15100" width="15.125" style="376" customWidth="1"/>
    <col min="15101" max="15101" width="20.5" style="376" bestFit="1" customWidth="1"/>
    <col min="15102" max="15102" width="27.875" style="376" bestFit="1" customWidth="1"/>
    <col min="15103" max="15103" width="6.875" style="376" bestFit="1" customWidth="1"/>
    <col min="15104" max="15104" width="5" style="376" bestFit="1" customWidth="1"/>
    <col min="15105" max="15105" width="8" style="376" bestFit="1" customWidth="1"/>
    <col min="15106" max="15106" width="11.875" style="376" bestFit="1" customWidth="1"/>
    <col min="15107" max="15335" width="9" style="376"/>
    <col min="15336" max="15336" width="3.875" style="376" bestFit="1" customWidth="1"/>
    <col min="15337" max="15337" width="16" style="376" bestFit="1" customWidth="1"/>
    <col min="15338" max="15338" width="16.625" style="376" bestFit="1" customWidth="1"/>
    <col min="15339" max="15339" width="13.5" style="376" bestFit="1" customWidth="1"/>
    <col min="15340" max="15341" width="10.875" style="376" bestFit="1" customWidth="1"/>
    <col min="15342" max="15342" width="6.25" style="376" bestFit="1" customWidth="1"/>
    <col min="15343" max="15343" width="8.875" style="376" bestFit="1" customWidth="1"/>
    <col min="15344" max="15344" width="13.875" style="376" bestFit="1" customWidth="1"/>
    <col min="15345" max="15345" width="13.25" style="376" bestFit="1" customWidth="1"/>
    <col min="15346" max="15346" width="16" style="376" bestFit="1" customWidth="1"/>
    <col min="15347" max="15347" width="11.625" style="376" bestFit="1" customWidth="1"/>
    <col min="15348" max="15348" width="16.875" style="376" customWidth="1"/>
    <col min="15349" max="15349" width="13.25" style="376" customWidth="1"/>
    <col min="15350" max="15350" width="18.375" style="376" bestFit="1" customWidth="1"/>
    <col min="15351" max="15351" width="15" style="376" bestFit="1" customWidth="1"/>
    <col min="15352" max="15352" width="14.75" style="376" bestFit="1" customWidth="1"/>
    <col min="15353" max="15353" width="14.625" style="376" bestFit="1" customWidth="1"/>
    <col min="15354" max="15354" width="13.75" style="376" bestFit="1" customWidth="1"/>
    <col min="15355" max="15355" width="14.25" style="376" bestFit="1" customWidth="1"/>
    <col min="15356" max="15356" width="15.125" style="376" customWidth="1"/>
    <col min="15357" max="15357" width="20.5" style="376" bestFit="1" customWidth="1"/>
    <col min="15358" max="15358" width="27.875" style="376" bestFit="1" customWidth="1"/>
    <col min="15359" max="15359" width="6.875" style="376" bestFit="1" customWidth="1"/>
    <col min="15360" max="15360" width="5" style="376" bestFit="1" customWidth="1"/>
    <col min="15361" max="15361" width="8" style="376" bestFit="1" customWidth="1"/>
    <col min="15362" max="15362" width="11.875" style="376" bestFit="1" customWidth="1"/>
    <col min="15363" max="15591" width="9" style="376"/>
    <col min="15592" max="15592" width="3.875" style="376" bestFit="1" customWidth="1"/>
    <col min="15593" max="15593" width="16" style="376" bestFit="1" customWidth="1"/>
    <col min="15594" max="15594" width="16.625" style="376" bestFit="1" customWidth="1"/>
    <col min="15595" max="15595" width="13.5" style="376" bestFit="1" customWidth="1"/>
    <col min="15596" max="15597" width="10.875" style="376" bestFit="1" customWidth="1"/>
    <col min="15598" max="15598" width="6.25" style="376" bestFit="1" customWidth="1"/>
    <col min="15599" max="15599" width="8.875" style="376" bestFit="1" customWidth="1"/>
    <col min="15600" max="15600" width="13.875" style="376" bestFit="1" customWidth="1"/>
    <col min="15601" max="15601" width="13.25" style="376" bestFit="1" customWidth="1"/>
    <col min="15602" max="15602" width="16" style="376" bestFit="1" customWidth="1"/>
    <col min="15603" max="15603" width="11.625" style="376" bestFit="1" customWidth="1"/>
    <col min="15604" max="15604" width="16.875" style="376" customWidth="1"/>
    <col min="15605" max="15605" width="13.25" style="376" customWidth="1"/>
    <col min="15606" max="15606" width="18.375" style="376" bestFit="1" customWidth="1"/>
    <col min="15607" max="15607" width="15" style="376" bestFit="1" customWidth="1"/>
    <col min="15608" max="15608" width="14.75" style="376" bestFit="1" customWidth="1"/>
    <col min="15609" max="15609" width="14.625" style="376" bestFit="1" customWidth="1"/>
    <col min="15610" max="15610" width="13.75" style="376" bestFit="1" customWidth="1"/>
    <col min="15611" max="15611" width="14.25" style="376" bestFit="1" customWidth="1"/>
    <col min="15612" max="15612" width="15.125" style="376" customWidth="1"/>
    <col min="15613" max="15613" width="20.5" style="376" bestFit="1" customWidth="1"/>
    <col min="15614" max="15614" width="27.875" style="376" bestFit="1" customWidth="1"/>
    <col min="15615" max="15615" width="6.875" style="376" bestFit="1" customWidth="1"/>
    <col min="15616" max="15616" width="5" style="376" bestFit="1" customWidth="1"/>
    <col min="15617" max="15617" width="8" style="376" bestFit="1" customWidth="1"/>
    <col min="15618" max="15618" width="11.875" style="376" bestFit="1" customWidth="1"/>
    <col min="15619" max="15847" width="9" style="376"/>
    <col min="15848" max="15848" width="3.875" style="376" bestFit="1" customWidth="1"/>
    <col min="15849" max="15849" width="16" style="376" bestFit="1" customWidth="1"/>
    <col min="15850" max="15850" width="16.625" style="376" bestFit="1" customWidth="1"/>
    <col min="15851" max="15851" width="13.5" style="376" bestFit="1" customWidth="1"/>
    <col min="15852" max="15853" width="10.875" style="376" bestFit="1" customWidth="1"/>
    <col min="15854" max="15854" width="6.25" style="376" bestFit="1" customWidth="1"/>
    <col min="15855" max="15855" width="8.875" style="376" bestFit="1" customWidth="1"/>
    <col min="15856" max="15856" width="13.875" style="376" bestFit="1" customWidth="1"/>
    <col min="15857" max="15857" width="13.25" style="376" bestFit="1" customWidth="1"/>
    <col min="15858" max="15858" width="16" style="376" bestFit="1" customWidth="1"/>
    <col min="15859" max="15859" width="11.625" style="376" bestFit="1" customWidth="1"/>
    <col min="15860" max="15860" width="16.875" style="376" customWidth="1"/>
    <col min="15861" max="15861" width="13.25" style="376" customWidth="1"/>
    <col min="15862" max="15862" width="18.375" style="376" bestFit="1" customWidth="1"/>
    <col min="15863" max="15863" width="15" style="376" bestFit="1" customWidth="1"/>
    <col min="15864" max="15864" width="14.75" style="376" bestFit="1" customWidth="1"/>
    <col min="15865" max="15865" width="14.625" style="376" bestFit="1" customWidth="1"/>
    <col min="15866" max="15866" width="13.75" style="376" bestFit="1" customWidth="1"/>
    <col min="15867" max="15867" width="14.25" style="376" bestFit="1" customWidth="1"/>
    <col min="15868" max="15868" width="15.125" style="376" customWidth="1"/>
    <col min="15869" max="15869" width="20.5" style="376" bestFit="1" customWidth="1"/>
    <col min="15870" max="15870" width="27.875" style="376" bestFit="1" customWidth="1"/>
    <col min="15871" max="15871" width="6.875" style="376" bestFit="1" customWidth="1"/>
    <col min="15872" max="15872" width="5" style="376" bestFit="1" customWidth="1"/>
    <col min="15873" max="15873" width="8" style="376" bestFit="1" customWidth="1"/>
    <col min="15874" max="15874" width="11.875" style="376" bestFit="1" customWidth="1"/>
    <col min="15875" max="16103" width="9" style="376"/>
    <col min="16104" max="16104" width="3.875" style="376" bestFit="1" customWidth="1"/>
    <col min="16105" max="16105" width="16" style="376" bestFit="1" customWidth="1"/>
    <col min="16106" max="16106" width="16.625" style="376" bestFit="1" customWidth="1"/>
    <col min="16107" max="16107" width="13.5" style="376" bestFit="1" customWidth="1"/>
    <col min="16108" max="16109" width="10.875" style="376" bestFit="1" customWidth="1"/>
    <col min="16110" max="16110" width="6.25" style="376" bestFit="1" customWidth="1"/>
    <col min="16111" max="16111" width="8.875" style="376" bestFit="1" customWidth="1"/>
    <col min="16112" max="16112" width="13.875" style="376" bestFit="1" customWidth="1"/>
    <col min="16113" max="16113" width="13.25" style="376" bestFit="1" customWidth="1"/>
    <col min="16114" max="16114" width="16" style="376" bestFit="1" customWidth="1"/>
    <col min="16115" max="16115" width="11.625" style="376" bestFit="1" customWidth="1"/>
    <col min="16116" max="16116" width="16.875" style="376" customWidth="1"/>
    <col min="16117" max="16117" width="13.25" style="376" customWidth="1"/>
    <col min="16118" max="16118" width="18.375" style="376" bestFit="1" customWidth="1"/>
    <col min="16119" max="16119" width="15" style="376" bestFit="1" customWidth="1"/>
    <col min="16120" max="16120" width="14.75" style="376" bestFit="1" customWidth="1"/>
    <col min="16121" max="16121" width="14.625" style="376" bestFit="1" customWidth="1"/>
    <col min="16122" max="16122" width="13.75" style="376" bestFit="1" customWidth="1"/>
    <col min="16123" max="16123" width="14.25" style="376" bestFit="1" customWidth="1"/>
    <col min="16124" max="16124" width="15.125" style="376" customWidth="1"/>
    <col min="16125" max="16125" width="20.5" style="376" bestFit="1" customWidth="1"/>
    <col min="16126" max="16126" width="27.875" style="376" bestFit="1" customWidth="1"/>
    <col min="16127" max="16127" width="6.875" style="376" bestFit="1" customWidth="1"/>
    <col min="16128" max="16128" width="5" style="376" bestFit="1" customWidth="1"/>
    <col min="16129" max="16129" width="8" style="376" bestFit="1" customWidth="1"/>
    <col min="16130" max="16130" width="11.875" style="376" bestFit="1" customWidth="1"/>
    <col min="16131" max="16384" width="9" style="376"/>
  </cols>
  <sheetData>
    <row r="1" spans="1:21" ht="18.75" x14ac:dyDescent="0.25">
      <c r="S1" s="423" t="s">
        <v>692</v>
      </c>
      <c r="T1" s="423"/>
      <c r="U1" s="423"/>
    </row>
    <row r="2" spans="1:21" ht="18.75" x14ac:dyDescent="0.25">
      <c r="S2" s="423" t="s">
        <v>1</v>
      </c>
      <c r="T2" s="423"/>
      <c r="U2" s="423"/>
    </row>
    <row r="3" spans="1:21" ht="18.75" x14ac:dyDescent="0.25">
      <c r="S3" s="423" t="s">
        <v>2</v>
      </c>
      <c r="T3" s="423"/>
      <c r="U3" s="423"/>
    </row>
    <row r="4" spans="1:21" ht="18.75" x14ac:dyDescent="0.3">
      <c r="A4" s="490" t="s">
        <v>693</v>
      </c>
      <c r="B4" s="490"/>
      <c r="C4" s="490"/>
      <c r="D4" s="490"/>
      <c r="E4" s="490"/>
      <c r="F4" s="490"/>
      <c r="G4" s="490"/>
      <c r="H4" s="490"/>
      <c r="I4" s="490"/>
      <c r="J4" s="490"/>
      <c r="K4" s="490"/>
      <c r="L4" s="490"/>
      <c r="M4" s="490"/>
      <c r="N4" s="490"/>
      <c r="O4" s="490"/>
      <c r="P4" s="490"/>
      <c r="Q4" s="490"/>
      <c r="R4" s="490"/>
      <c r="S4" s="490"/>
      <c r="T4" s="490"/>
      <c r="U4" s="490"/>
    </row>
    <row r="5" spans="1:21" ht="15.75" x14ac:dyDescent="0.25">
      <c r="A5" s="368"/>
      <c r="B5" s="368"/>
      <c r="C5" s="368"/>
      <c r="D5" s="368"/>
      <c r="E5" s="368"/>
      <c r="F5" s="368"/>
      <c r="G5" s="368"/>
      <c r="H5" s="368"/>
      <c r="I5" s="368"/>
      <c r="J5" s="368"/>
      <c r="K5" s="368"/>
      <c r="L5" s="368"/>
      <c r="M5" s="368"/>
      <c r="N5" s="368"/>
      <c r="O5" s="368"/>
      <c r="P5" s="368"/>
      <c r="Q5" s="368"/>
      <c r="R5" s="368"/>
      <c r="S5" s="368"/>
      <c r="T5" s="368"/>
      <c r="U5" s="368"/>
    </row>
    <row r="6" spans="1:21" ht="18.75" x14ac:dyDescent="0.25">
      <c r="A6" s="442" t="s">
        <v>172</v>
      </c>
      <c r="B6" s="442"/>
      <c r="C6" s="442"/>
      <c r="D6" s="442"/>
      <c r="E6" s="442"/>
      <c r="F6" s="442"/>
      <c r="G6" s="442"/>
      <c r="H6" s="442"/>
      <c r="I6" s="442"/>
      <c r="J6" s="442"/>
      <c r="K6" s="442"/>
      <c r="L6" s="442"/>
      <c r="M6" s="442"/>
      <c r="N6" s="442"/>
      <c r="O6" s="442"/>
      <c r="P6" s="442"/>
      <c r="Q6" s="442"/>
      <c r="R6" s="442"/>
      <c r="S6" s="442"/>
      <c r="T6" s="442"/>
      <c r="U6" s="442"/>
    </row>
    <row r="7" spans="1:21" ht="15.75" x14ac:dyDescent="0.25">
      <c r="A7" s="443" t="s">
        <v>4</v>
      </c>
      <c r="B7" s="443"/>
      <c r="C7" s="443"/>
      <c r="D7" s="443"/>
      <c r="E7" s="443"/>
      <c r="F7" s="443"/>
      <c r="G7" s="443"/>
      <c r="H7" s="443"/>
      <c r="I7" s="443"/>
      <c r="J7" s="443"/>
      <c r="K7" s="443"/>
      <c r="L7" s="443"/>
      <c r="M7" s="443"/>
      <c r="N7" s="443"/>
      <c r="O7" s="443"/>
      <c r="P7" s="443"/>
      <c r="Q7" s="443"/>
      <c r="R7" s="443"/>
      <c r="S7" s="443"/>
      <c r="T7" s="443"/>
      <c r="U7" s="443"/>
    </row>
    <row r="8" spans="1:21" ht="15.75" x14ac:dyDescent="0.25">
      <c r="A8" s="378"/>
      <c r="B8" s="378"/>
      <c r="C8" s="378"/>
      <c r="D8" s="378"/>
      <c r="E8" s="378"/>
      <c r="F8" s="378"/>
      <c r="G8" s="378"/>
      <c r="H8" s="378"/>
      <c r="I8" s="378"/>
      <c r="J8" s="378"/>
      <c r="K8" s="378"/>
      <c r="L8" s="378"/>
      <c r="M8" s="378"/>
      <c r="N8" s="378"/>
      <c r="O8" s="378"/>
      <c r="P8" s="378"/>
      <c r="Q8" s="378"/>
      <c r="R8" s="378"/>
      <c r="S8" s="378"/>
      <c r="T8" s="378"/>
      <c r="U8" s="378"/>
    </row>
    <row r="9" spans="1:21" ht="18.75" x14ac:dyDescent="0.3">
      <c r="A9" s="490" t="s">
        <v>886</v>
      </c>
      <c r="B9" s="490"/>
      <c r="C9" s="490"/>
      <c r="D9" s="490"/>
      <c r="E9" s="490"/>
      <c r="F9" s="490"/>
      <c r="G9" s="490"/>
      <c r="H9" s="490"/>
      <c r="I9" s="490"/>
      <c r="J9" s="490"/>
      <c r="K9" s="490"/>
      <c r="L9" s="490"/>
      <c r="M9" s="490"/>
      <c r="N9" s="490"/>
      <c r="O9" s="490"/>
      <c r="P9" s="490"/>
      <c r="Q9" s="490"/>
      <c r="R9" s="490"/>
      <c r="S9" s="490"/>
      <c r="T9" s="490"/>
      <c r="U9" s="490"/>
    </row>
    <row r="10" spans="1:21" s="379" customFormat="1" ht="16.5" customHeight="1" x14ac:dyDescent="0.2">
      <c r="A10" s="557"/>
      <c r="B10" s="557"/>
      <c r="C10" s="557"/>
      <c r="D10" s="557"/>
      <c r="E10" s="557"/>
      <c r="F10" s="557"/>
      <c r="G10" s="557"/>
      <c r="H10" s="557"/>
      <c r="I10" s="557"/>
      <c r="J10" s="557"/>
      <c r="K10" s="557"/>
      <c r="L10" s="557"/>
      <c r="M10" s="557"/>
      <c r="N10" s="557"/>
      <c r="O10" s="557"/>
      <c r="P10" s="557"/>
      <c r="Q10" s="557"/>
      <c r="R10" s="557"/>
      <c r="S10" s="557"/>
      <c r="T10" s="557"/>
    </row>
    <row r="11" spans="1:21" s="379" customFormat="1" ht="31.5" customHeight="1" x14ac:dyDescent="0.25">
      <c r="A11" s="496" t="s">
        <v>6</v>
      </c>
      <c r="B11" s="496" t="s">
        <v>7</v>
      </c>
      <c r="C11" s="496" t="s">
        <v>8</v>
      </c>
      <c r="D11" s="496" t="s">
        <v>15</v>
      </c>
      <c r="E11" s="496" t="s">
        <v>694</v>
      </c>
      <c r="F11" s="496" t="s">
        <v>695</v>
      </c>
      <c r="G11" s="496"/>
      <c r="H11" s="496"/>
      <c r="I11" s="496"/>
      <c r="J11" s="496"/>
      <c r="K11" s="496" t="s">
        <v>696</v>
      </c>
      <c r="L11" s="496" t="s">
        <v>697</v>
      </c>
      <c r="M11" s="496"/>
      <c r="N11" s="496" t="s">
        <v>698</v>
      </c>
      <c r="O11" s="496" t="s">
        <v>699</v>
      </c>
      <c r="P11" s="546" t="s">
        <v>700</v>
      </c>
      <c r="Q11" s="547"/>
      <c r="R11" s="547"/>
      <c r="S11" s="547"/>
      <c r="T11" s="547"/>
      <c r="U11" s="548"/>
    </row>
    <row r="12" spans="1:21" s="379" customFormat="1" ht="47.25" customHeight="1" x14ac:dyDescent="0.25">
      <c r="A12" s="496"/>
      <c r="B12" s="496"/>
      <c r="C12" s="496"/>
      <c r="D12" s="496"/>
      <c r="E12" s="496"/>
      <c r="F12" s="496"/>
      <c r="G12" s="496"/>
      <c r="H12" s="496"/>
      <c r="I12" s="496"/>
      <c r="J12" s="496"/>
      <c r="K12" s="496"/>
      <c r="L12" s="496"/>
      <c r="M12" s="496"/>
      <c r="N12" s="496"/>
      <c r="O12" s="496"/>
      <c r="P12" s="546" t="s">
        <v>701</v>
      </c>
      <c r="Q12" s="548"/>
      <c r="R12" s="496" t="s">
        <v>702</v>
      </c>
      <c r="S12" s="496"/>
      <c r="T12" s="496" t="s">
        <v>703</v>
      </c>
      <c r="U12" s="496"/>
    </row>
    <row r="13" spans="1:21" s="379" customFormat="1" ht="137.25" customHeight="1" x14ac:dyDescent="0.25">
      <c r="A13" s="496"/>
      <c r="B13" s="496"/>
      <c r="C13" s="496"/>
      <c r="D13" s="496"/>
      <c r="E13" s="496"/>
      <c r="F13" s="37" t="s">
        <v>34</v>
      </c>
      <c r="G13" s="37" t="s">
        <v>35</v>
      </c>
      <c r="H13" s="37" t="s">
        <v>36</v>
      </c>
      <c r="I13" s="37" t="s">
        <v>37</v>
      </c>
      <c r="J13" s="37" t="s">
        <v>38</v>
      </c>
      <c r="K13" s="496"/>
      <c r="L13" s="369" t="s">
        <v>704</v>
      </c>
      <c r="M13" s="369" t="s">
        <v>705</v>
      </c>
      <c r="N13" s="496"/>
      <c r="O13" s="496"/>
      <c r="P13" s="37" t="s">
        <v>706</v>
      </c>
      <c r="Q13" s="37" t="s">
        <v>707</v>
      </c>
      <c r="R13" s="37" t="s">
        <v>706</v>
      </c>
      <c r="S13" s="37" t="s">
        <v>707</v>
      </c>
      <c r="T13" s="37" t="s">
        <v>706</v>
      </c>
      <c r="U13" s="37" t="s">
        <v>707</v>
      </c>
    </row>
    <row r="14" spans="1:21" s="379" customFormat="1" ht="15.75" x14ac:dyDescent="0.25">
      <c r="A14" s="380">
        <v>1</v>
      </c>
      <c r="B14" s="380">
        <v>2</v>
      </c>
      <c r="C14" s="380">
        <v>3</v>
      </c>
      <c r="D14" s="380">
        <v>4</v>
      </c>
      <c r="E14" s="380">
        <v>5</v>
      </c>
      <c r="F14" s="380">
        <v>6</v>
      </c>
      <c r="G14" s="380">
        <v>7</v>
      </c>
      <c r="H14" s="380">
        <v>8</v>
      </c>
      <c r="I14" s="380">
        <v>9</v>
      </c>
      <c r="J14" s="380">
        <v>10</v>
      </c>
      <c r="K14" s="380">
        <v>11</v>
      </c>
      <c r="L14" s="380">
        <v>12</v>
      </c>
      <c r="M14" s="380">
        <v>13</v>
      </c>
      <c r="N14" s="380">
        <v>14</v>
      </c>
      <c r="O14" s="380">
        <v>15</v>
      </c>
      <c r="P14" s="380" t="s">
        <v>708</v>
      </c>
      <c r="Q14" s="380" t="s">
        <v>709</v>
      </c>
      <c r="R14" s="380" t="s">
        <v>710</v>
      </c>
      <c r="S14" s="380" t="s">
        <v>711</v>
      </c>
      <c r="T14" s="380" t="s">
        <v>712</v>
      </c>
      <c r="U14" s="380" t="s">
        <v>713</v>
      </c>
    </row>
    <row r="15" spans="1:21" ht="31.5" x14ac:dyDescent="0.25">
      <c r="A15" s="369" t="s">
        <v>73</v>
      </c>
      <c r="B15" s="362" t="s">
        <v>74</v>
      </c>
      <c r="C15" s="362" t="s">
        <v>75</v>
      </c>
      <c r="D15" s="20">
        <v>106.99305606160002</v>
      </c>
      <c r="E15" s="20" t="s">
        <v>179</v>
      </c>
      <c r="F15" s="20">
        <v>107.43471404999998</v>
      </c>
      <c r="G15" s="20">
        <v>0</v>
      </c>
      <c r="H15" s="20">
        <v>0</v>
      </c>
      <c r="I15" s="20">
        <v>107.43471404999998</v>
      </c>
      <c r="J15" s="20">
        <v>0</v>
      </c>
      <c r="K15" s="20">
        <v>92.292022794632757</v>
      </c>
      <c r="L15" s="20" t="s">
        <v>222</v>
      </c>
      <c r="M15" s="20">
        <v>92.292022794632757</v>
      </c>
      <c r="N15" s="230" t="s">
        <v>179</v>
      </c>
      <c r="O15" s="20" t="s">
        <v>179</v>
      </c>
      <c r="P15" s="20">
        <v>0.8</v>
      </c>
      <c r="Q15" s="20">
        <v>3.63</v>
      </c>
      <c r="R15" s="20">
        <v>41.305500000000002</v>
      </c>
      <c r="S15" s="20">
        <v>67.114500000000007</v>
      </c>
      <c r="T15" s="20">
        <v>0</v>
      </c>
      <c r="U15" s="20">
        <v>460</v>
      </c>
    </row>
    <row r="16" spans="1:21" ht="15.75" x14ac:dyDescent="0.25">
      <c r="A16" s="369" t="s">
        <v>76</v>
      </c>
      <c r="B16" s="362" t="s">
        <v>77</v>
      </c>
      <c r="C16" s="362" t="s">
        <v>75</v>
      </c>
      <c r="D16" s="381" t="s">
        <v>179</v>
      </c>
      <c r="E16" s="381" t="s">
        <v>179</v>
      </c>
      <c r="F16" s="381" t="s">
        <v>179</v>
      </c>
      <c r="G16" s="381" t="s">
        <v>179</v>
      </c>
      <c r="H16" s="381" t="s">
        <v>179</v>
      </c>
      <c r="I16" s="381" t="s">
        <v>179</v>
      </c>
      <c r="J16" s="381" t="s">
        <v>179</v>
      </c>
      <c r="K16" s="381" t="s">
        <v>179</v>
      </c>
      <c r="L16" s="381" t="s">
        <v>179</v>
      </c>
      <c r="M16" s="381" t="s">
        <v>179</v>
      </c>
      <c r="N16" s="382" t="s">
        <v>179</v>
      </c>
      <c r="O16" s="381" t="s">
        <v>179</v>
      </c>
      <c r="P16" s="381" t="s">
        <v>179</v>
      </c>
      <c r="Q16" s="381" t="s">
        <v>179</v>
      </c>
      <c r="R16" s="381" t="s">
        <v>179</v>
      </c>
      <c r="S16" s="381" t="s">
        <v>179</v>
      </c>
      <c r="T16" s="381" t="s">
        <v>179</v>
      </c>
      <c r="U16" s="381" t="s">
        <v>179</v>
      </c>
    </row>
    <row r="17" spans="1:21" ht="31.5" x14ac:dyDescent="0.25">
      <c r="A17" s="369" t="s">
        <v>78</v>
      </c>
      <c r="B17" s="362" t="s">
        <v>79</v>
      </c>
      <c r="C17" s="362" t="s">
        <v>75</v>
      </c>
      <c r="D17" s="20">
        <v>72.869625209800006</v>
      </c>
      <c r="E17" s="20" t="s">
        <v>179</v>
      </c>
      <c r="F17" s="20">
        <v>73.105924549999997</v>
      </c>
      <c r="G17" s="20">
        <v>0</v>
      </c>
      <c r="H17" s="20">
        <v>0</v>
      </c>
      <c r="I17" s="20">
        <v>73.105924549999997</v>
      </c>
      <c r="J17" s="20">
        <v>0</v>
      </c>
      <c r="K17" s="20">
        <v>62.808528519999996</v>
      </c>
      <c r="L17" s="20" t="s">
        <v>222</v>
      </c>
      <c r="M17" s="20">
        <v>62.808528519999996</v>
      </c>
      <c r="N17" s="230" t="s">
        <v>179</v>
      </c>
      <c r="O17" s="20" t="s">
        <v>179</v>
      </c>
      <c r="P17" s="20">
        <v>0.8</v>
      </c>
      <c r="Q17" s="20">
        <v>1.8199999999999998</v>
      </c>
      <c r="R17" s="20">
        <v>41.305500000000002</v>
      </c>
      <c r="S17" s="20">
        <v>41.305500000000002</v>
      </c>
      <c r="T17" s="20">
        <v>0</v>
      </c>
      <c r="U17" s="20">
        <v>459</v>
      </c>
    </row>
    <row r="18" spans="1:21" ht="63" x14ac:dyDescent="0.25">
      <c r="A18" s="369" t="s">
        <v>80</v>
      </c>
      <c r="B18" s="362" t="s">
        <v>81</v>
      </c>
      <c r="C18" s="362" t="s">
        <v>75</v>
      </c>
      <c r="D18" s="381" t="s">
        <v>179</v>
      </c>
      <c r="E18" s="381" t="s">
        <v>179</v>
      </c>
      <c r="F18" s="381" t="s">
        <v>179</v>
      </c>
      <c r="G18" s="381" t="s">
        <v>179</v>
      </c>
      <c r="H18" s="381" t="s">
        <v>179</v>
      </c>
      <c r="I18" s="381" t="s">
        <v>179</v>
      </c>
      <c r="J18" s="381" t="s">
        <v>179</v>
      </c>
      <c r="K18" s="381" t="s">
        <v>179</v>
      </c>
      <c r="L18" s="381" t="s">
        <v>179</v>
      </c>
      <c r="M18" s="381" t="s">
        <v>179</v>
      </c>
      <c r="N18" s="382" t="s">
        <v>179</v>
      </c>
      <c r="O18" s="381" t="s">
        <v>179</v>
      </c>
      <c r="P18" s="381" t="s">
        <v>179</v>
      </c>
      <c r="Q18" s="381" t="s">
        <v>179</v>
      </c>
      <c r="R18" s="381" t="s">
        <v>179</v>
      </c>
      <c r="S18" s="381" t="s">
        <v>179</v>
      </c>
      <c r="T18" s="381" t="s">
        <v>179</v>
      </c>
      <c r="U18" s="381" t="s">
        <v>179</v>
      </c>
    </row>
    <row r="19" spans="1:21" ht="31.5" x14ac:dyDescent="0.25">
      <c r="A19" s="369" t="s">
        <v>82</v>
      </c>
      <c r="B19" s="362" t="s">
        <v>83</v>
      </c>
      <c r="C19" s="362" t="s">
        <v>75</v>
      </c>
      <c r="D19" s="20">
        <v>28.906592231799998</v>
      </c>
      <c r="E19" s="20" t="s">
        <v>179</v>
      </c>
      <c r="F19" s="20">
        <v>28.932877499999996</v>
      </c>
      <c r="G19" s="20">
        <v>0</v>
      </c>
      <c r="H19" s="20">
        <v>0</v>
      </c>
      <c r="I19" s="20">
        <v>28.932877499999996</v>
      </c>
      <c r="J19" s="20">
        <v>0</v>
      </c>
      <c r="K19" s="20">
        <v>25.062444596666666</v>
      </c>
      <c r="L19" s="20" t="s">
        <v>222</v>
      </c>
      <c r="M19" s="20">
        <v>25.062444596666666</v>
      </c>
      <c r="N19" s="230" t="s">
        <v>179</v>
      </c>
      <c r="O19" s="20" t="s">
        <v>179</v>
      </c>
      <c r="P19" s="20">
        <v>0</v>
      </c>
      <c r="Q19" s="20">
        <v>1.81</v>
      </c>
      <c r="R19" s="20">
        <v>0</v>
      </c>
      <c r="S19" s="20">
        <v>25.809000000000001</v>
      </c>
      <c r="T19" s="20">
        <v>0</v>
      </c>
      <c r="U19" s="20">
        <v>0</v>
      </c>
    </row>
    <row r="20" spans="1:21" ht="47.25" x14ac:dyDescent="0.25">
      <c r="A20" s="369" t="s">
        <v>84</v>
      </c>
      <c r="B20" s="362" t="s">
        <v>85</v>
      </c>
      <c r="C20" s="362" t="s">
        <v>75</v>
      </c>
      <c r="D20" s="381" t="s">
        <v>179</v>
      </c>
      <c r="E20" s="381" t="s">
        <v>179</v>
      </c>
      <c r="F20" s="381" t="s">
        <v>179</v>
      </c>
      <c r="G20" s="381" t="s">
        <v>179</v>
      </c>
      <c r="H20" s="381" t="s">
        <v>179</v>
      </c>
      <c r="I20" s="381" t="s">
        <v>179</v>
      </c>
      <c r="J20" s="381" t="s">
        <v>179</v>
      </c>
      <c r="K20" s="381" t="s">
        <v>179</v>
      </c>
      <c r="L20" s="381" t="s">
        <v>179</v>
      </c>
      <c r="M20" s="381" t="s">
        <v>179</v>
      </c>
      <c r="N20" s="382" t="s">
        <v>179</v>
      </c>
      <c r="O20" s="381" t="s">
        <v>179</v>
      </c>
      <c r="P20" s="381" t="s">
        <v>179</v>
      </c>
      <c r="Q20" s="381" t="s">
        <v>179</v>
      </c>
      <c r="R20" s="381" t="s">
        <v>179</v>
      </c>
      <c r="S20" s="381" t="s">
        <v>179</v>
      </c>
      <c r="T20" s="381" t="s">
        <v>179</v>
      </c>
      <c r="U20" s="381" t="s">
        <v>179</v>
      </c>
    </row>
    <row r="21" spans="1:21" ht="31.5" x14ac:dyDescent="0.25">
      <c r="A21" s="369" t="s">
        <v>86</v>
      </c>
      <c r="B21" s="362" t="s">
        <v>87</v>
      </c>
      <c r="C21" s="362" t="s">
        <v>75</v>
      </c>
      <c r="D21" s="25">
        <v>5.2168386199999999</v>
      </c>
      <c r="E21" s="381" t="s">
        <v>179</v>
      </c>
      <c r="F21" s="25">
        <v>5.395912</v>
      </c>
      <c r="G21" s="25">
        <v>0</v>
      </c>
      <c r="H21" s="25">
        <v>0</v>
      </c>
      <c r="I21" s="25">
        <v>5.395912</v>
      </c>
      <c r="J21" s="25">
        <v>0</v>
      </c>
      <c r="K21" s="25">
        <v>4.4210496779661019</v>
      </c>
      <c r="L21" s="257">
        <v>2017</v>
      </c>
      <c r="M21" s="25">
        <v>4.4210496779661019</v>
      </c>
      <c r="N21" s="233" t="s">
        <v>179</v>
      </c>
      <c r="O21" s="25" t="s">
        <v>179</v>
      </c>
      <c r="P21" s="25" t="s">
        <v>179</v>
      </c>
      <c r="Q21" s="25" t="s">
        <v>179</v>
      </c>
      <c r="R21" s="25" t="s">
        <v>179</v>
      </c>
      <c r="S21" s="25" t="s">
        <v>179</v>
      </c>
      <c r="T21" s="25">
        <v>0</v>
      </c>
      <c r="U21" s="25" t="s">
        <v>88</v>
      </c>
    </row>
    <row r="22" spans="1:21" ht="15.75" outlineLevel="1" x14ac:dyDescent="0.25">
      <c r="A22" s="369" t="s">
        <v>88</v>
      </c>
      <c r="B22" s="362" t="s">
        <v>170</v>
      </c>
      <c r="C22" s="362" t="s">
        <v>75</v>
      </c>
      <c r="D22" s="20">
        <v>101.77621744160001</v>
      </c>
      <c r="E22" s="381" t="s">
        <v>179</v>
      </c>
      <c r="F22" s="20">
        <v>102.03880204999999</v>
      </c>
      <c r="G22" s="20">
        <v>0</v>
      </c>
      <c r="H22" s="20">
        <v>0</v>
      </c>
      <c r="I22" s="20">
        <v>102.03880204999999</v>
      </c>
      <c r="J22" s="20">
        <v>0</v>
      </c>
      <c r="K22" s="20">
        <v>87.870973116666661</v>
      </c>
      <c r="L22" s="20" t="s">
        <v>222</v>
      </c>
      <c r="M22" s="20">
        <v>102.03880204999999</v>
      </c>
      <c r="N22" s="230" t="s">
        <v>179</v>
      </c>
      <c r="O22" s="20" t="s">
        <v>179</v>
      </c>
      <c r="P22" s="20">
        <v>0.8</v>
      </c>
      <c r="Q22" s="20">
        <v>3.63</v>
      </c>
      <c r="R22" s="20">
        <v>41.305500000000002</v>
      </c>
      <c r="S22" s="20">
        <v>67.114500000000007</v>
      </c>
      <c r="T22" s="20">
        <v>0</v>
      </c>
      <c r="U22" s="20">
        <v>459</v>
      </c>
    </row>
    <row r="23" spans="1:21" ht="31.5" outlineLevel="1" x14ac:dyDescent="0.25">
      <c r="A23" s="369" t="s">
        <v>89</v>
      </c>
      <c r="B23" s="362" t="s">
        <v>90</v>
      </c>
      <c r="C23" s="362" t="s">
        <v>75</v>
      </c>
      <c r="D23" s="381" t="s">
        <v>179</v>
      </c>
      <c r="E23" s="381" t="s">
        <v>179</v>
      </c>
      <c r="F23" s="381" t="s">
        <v>179</v>
      </c>
      <c r="G23" s="381" t="s">
        <v>179</v>
      </c>
      <c r="H23" s="381" t="s">
        <v>179</v>
      </c>
      <c r="I23" s="381" t="s">
        <v>179</v>
      </c>
      <c r="J23" s="381" t="s">
        <v>179</v>
      </c>
      <c r="K23" s="381" t="s">
        <v>179</v>
      </c>
      <c r="L23" s="381" t="s">
        <v>179</v>
      </c>
      <c r="M23" s="381" t="s">
        <v>179</v>
      </c>
      <c r="N23" s="382" t="s">
        <v>179</v>
      </c>
      <c r="O23" s="381" t="s">
        <v>179</v>
      </c>
      <c r="P23" s="381" t="s">
        <v>179</v>
      </c>
      <c r="Q23" s="381" t="s">
        <v>179</v>
      </c>
      <c r="R23" s="381" t="s">
        <v>179</v>
      </c>
      <c r="S23" s="381" t="s">
        <v>179</v>
      </c>
      <c r="T23" s="381" t="s">
        <v>179</v>
      </c>
      <c r="U23" s="381" t="s">
        <v>179</v>
      </c>
    </row>
    <row r="24" spans="1:21" ht="47.25" outlineLevel="1" x14ac:dyDescent="0.25">
      <c r="A24" s="369" t="s">
        <v>91</v>
      </c>
      <c r="B24" s="362" t="s">
        <v>92</v>
      </c>
      <c r="C24" s="362" t="s">
        <v>75</v>
      </c>
      <c r="D24" s="381" t="s">
        <v>179</v>
      </c>
      <c r="E24" s="381" t="s">
        <v>179</v>
      </c>
      <c r="F24" s="381" t="s">
        <v>179</v>
      </c>
      <c r="G24" s="381" t="s">
        <v>179</v>
      </c>
      <c r="H24" s="381" t="s">
        <v>179</v>
      </c>
      <c r="I24" s="381" t="s">
        <v>179</v>
      </c>
      <c r="J24" s="381" t="s">
        <v>179</v>
      </c>
      <c r="K24" s="381" t="s">
        <v>179</v>
      </c>
      <c r="L24" s="381" t="s">
        <v>179</v>
      </c>
      <c r="M24" s="381" t="s">
        <v>179</v>
      </c>
      <c r="N24" s="382" t="s">
        <v>179</v>
      </c>
      <c r="O24" s="381" t="s">
        <v>179</v>
      </c>
      <c r="P24" s="381" t="s">
        <v>179</v>
      </c>
      <c r="Q24" s="381" t="s">
        <v>179</v>
      </c>
      <c r="R24" s="381" t="s">
        <v>179</v>
      </c>
      <c r="S24" s="381" t="s">
        <v>179</v>
      </c>
      <c r="T24" s="381" t="s">
        <v>179</v>
      </c>
      <c r="U24" s="381" t="s">
        <v>179</v>
      </c>
    </row>
    <row r="25" spans="1:21" ht="78.75" outlineLevel="1" x14ac:dyDescent="0.25">
      <c r="A25" s="369" t="s">
        <v>93</v>
      </c>
      <c r="B25" s="362" t="s">
        <v>94</v>
      </c>
      <c r="C25" s="362" t="s">
        <v>75</v>
      </c>
      <c r="D25" s="381" t="s">
        <v>179</v>
      </c>
      <c r="E25" s="381" t="s">
        <v>179</v>
      </c>
      <c r="F25" s="381" t="s">
        <v>179</v>
      </c>
      <c r="G25" s="381" t="s">
        <v>179</v>
      </c>
      <c r="H25" s="381" t="s">
        <v>179</v>
      </c>
      <c r="I25" s="381" t="s">
        <v>179</v>
      </c>
      <c r="J25" s="381" t="s">
        <v>179</v>
      </c>
      <c r="K25" s="381" t="s">
        <v>179</v>
      </c>
      <c r="L25" s="381" t="s">
        <v>179</v>
      </c>
      <c r="M25" s="381" t="s">
        <v>179</v>
      </c>
      <c r="N25" s="382" t="s">
        <v>179</v>
      </c>
      <c r="O25" s="381" t="s">
        <v>179</v>
      </c>
      <c r="P25" s="381" t="s">
        <v>179</v>
      </c>
      <c r="Q25" s="381" t="s">
        <v>179</v>
      </c>
      <c r="R25" s="381" t="s">
        <v>179</v>
      </c>
      <c r="S25" s="381" t="s">
        <v>179</v>
      </c>
      <c r="T25" s="381" t="s">
        <v>179</v>
      </c>
      <c r="U25" s="381" t="s">
        <v>179</v>
      </c>
    </row>
    <row r="26" spans="1:21" ht="78.75" outlineLevel="1" x14ac:dyDescent="0.25">
      <c r="A26" s="369" t="s">
        <v>95</v>
      </c>
      <c r="B26" s="362" t="s">
        <v>96</v>
      </c>
      <c r="C26" s="362" t="s">
        <v>75</v>
      </c>
      <c r="D26" s="381" t="s">
        <v>179</v>
      </c>
      <c r="E26" s="381" t="s">
        <v>179</v>
      </c>
      <c r="F26" s="381" t="s">
        <v>179</v>
      </c>
      <c r="G26" s="381" t="s">
        <v>179</v>
      </c>
      <c r="H26" s="381" t="s">
        <v>179</v>
      </c>
      <c r="I26" s="381" t="s">
        <v>179</v>
      </c>
      <c r="J26" s="381" t="s">
        <v>179</v>
      </c>
      <c r="K26" s="381" t="s">
        <v>179</v>
      </c>
      <c r="L26" s="381" t="s">
        <v>179</v>
      </c>
      <c r="M26" s="381" t="s">
        <v>179</v>
      </c>
      <c r="N26" s="382" t="s">
        <v>179</v>
      </c>
      <c r="O26" s="381" t="s">
        <v>179</v>
      </c>
      <c r="P26" s="381" t="s">
        <v>179</v>
      </c>
      <c r="Q26" s="381" t="s">
        <v>179</v>
      </c>
      <c r="R26" s="381" t="s">
        <v>179</v>
      </c>
      <c r="S26" s="381" t="s">
        <v>179</v>
      </c>
      <c r="T26" s="381" t="s">
        <v>179</v>
      </c>
      <c r="U26" s="381" t="s">
        <v>179</v>
      </c>
    </row>
    <row r="27" spans="1:21" ht="63" outlineLevel="1" x14ac:dyDescent="0.25">
      <c r="A27" s="369" t="s">
        <v>97</v>
      </c>
      <c r="B27" s="362" t="s">
        <v>98</v>
      </c>
      <c r="C27" s="362" t="s">
        <v>75</v>
      </c>
      <c r="D27" s="381" t="s">
        <v>179</v>
      </c>
      <c r="E27" s="381" t="s">
        <v>179</v>
      </c>
      <c r="F27" s="381" t="s">
        <v>179</v>
      </c>
      <c r="G27" s="381" t="s">
        <v>179</v>
      </c>
      <c r="H27" s="381" t="s">
        <v>179</v>
      </c>
      <c r="I27" s="381" t="s">
        <v>179</v>
      </c>
      <c r="J27" s="381" t="s">
        <v>179</v>
      </c>
      <c r="K27" s="381" t="s">
        <v>179</v>
      </c>
      <c r="L27" s="381" t="s">
        <v>179</v>
      </c>
      <c r="M27" s="381" t="s">
        <v>179</v>
      </c>
      <c r="N27" s="382" t="s">
        <v>179</v>
      </c>
      <c r="O27" s="381" t="s">
        <v>179</v>
      </c>
      <c r="P27" s="381" t="s">
        <v>179</v>
      </c>
      <c r="Q27" s="381" t="s">
        <v>179</v>
      </c>
      <c r="R27" s="381" t="s">
        <v>179</v>
      </c>
      <c r="S27" s="381" t="s">
        <v>179</v>
      </c>
      <c r="T27" s="381" t="s">
        <v>179</v>
      </c>
      <c r="U27" s="381" t="s">
        <v>179</v>
      </c>
    </row>
    <row r="28" spans="1:21" ht="47.25" outlineLevel="1" x14ac:dyDescent="0.25">
      <c r="A28" s="369" t="s">
        <v>99</v>
      </c>
      <c r="B28" s="362" t="s">
        <v>100</v>
      </c>
      <c r="C28" s="362" t="s">
        <v>75</v>
      </c>
      <c r="D28" s="381" t="s">
        <v>179</v>
      </c>
      <c r="E28" s="381" t="s">
        <v>179</v>
      </c>
      <c r="F28" s="381" t="s">
        <v>179</v>
      </c>
      <c r="G28" s="381" t="s">
        <v>179</v>
      </c>
      <c r="H28" s="381" t="s">
        <v>179</v>
      </c>
      <c r="I28" s="381" t="s">
        <v>179</v>
      </c>
      <c r="J28" s="381" t="s">
        <v>179</v>
      </c>
      <c r="K28" s="381" t="s">
        <v>179</v>
      </c>
      <c r="L28" s="381" t="s">
        <v>179</v>
      </c>
      <c r="M28" s="381" t="s">
        <v>179</v>
      </c>
      <c r="N28" s="382" t="s">
        <v>179</v>
      </c>
      <c r="O28" s="381" t="s">
        <v>179</v>
      </c>
      <c r="P28" s="381" t="s">
        <v>179</v>
      </c>
      <c r="Q28" s="381" t="s">
        <v>179</v>
      </c>
      <c r="R28" s="381" t="s">
        <v>179</v>
      </c>
      <c r="S28" s="381" t="s">
        <v>179</v>
      </c>
      <c r="T28" s="381" t="s">
        <v>179</v>
      </c>
      <c r="U28" s="381" t="s">
        <v>179</v>
      </c>
    </row>
    <row r="29" spans="1:21" ht="78.75" outlineLevel="1" x14ac:dyDescent="0.25">
      <c r="A29" s="369" t="s">
        <v>101</v>
      </c>
      <c r="B29" s="362" t="s">
        <v>102</v>
      </c>
      <c r="C29" s="362" t="s">
        <v>75</v>
      </c>
      <c r="D29" s="381" t="s">
        <v>179</v>
      </c>
      <c r="E29" s="381" t="s">
        <v>179</v>
      </c>
      <c r="F29" s="381" t="s">
        <v>179</v>
      </c>
      <c r="G29" s="381" t="s">
        <v>179</v>
      </c>
      <c r="H29" s="381" t="s">
        <v>179</v>
      </c>
      <c r="I29" s="381" t="s">
        <v>179</v>
      </c>
      <c r="J29" s="381" t="s">
        <v>179</v>
      </c>
      <c r="K29" s="381" t="s">
        <v>179</v>
      </c>
      <c r="L29" s="381" t="s">
        <v>179</v>
      </c>
      <c r="M29" s="381" t="s">
        <v>179</v>
      </c>
      <c r="N29" s="382" t="s">
        <v>179</v>
      </c>
      <c r="O29" s="381" t="s">
        <v>179</v>
      </c>
      <c r="P29" s="381" t="s">
        <v>179</v>
      </c>
      <c r="Q29" s="381" t="s">
        <v>179</v>
      </c>
      <c r="R29" s="381" t="s">
        <v>179</v>
      </c>
      <c r="S29" s="381" t="s">
        <v>179</v>
      </c>
      <c r="T29" s="381" t="s">
        <v>179</v>
      </c>
      <c r="U29" s="381" t="s">
        <v>179</v>
      </c>
    </row>
    <row r="30" spans="1:21" ht="47.25" outlineLevel="1" x14ac:dyDescent="0.25">
      <c r="A30" s="369" t="s">
        <v>103</v>
      </c>
      <c r="B30" s="362" t="s">
        <v>104</v>
      </c>
      <c r="C30" s="362" t="s">
        <v>75</v>
      </c>
      <c r="D30" s="381" t="s">
        <v>179</v>
      </c>
      <c r="E30" s="381" t="s">
        <v>179</v>
      </c>
      <c r="F30" s="381" t="s">
        <v>179</v>
      </c>
      <c r="G30" s="381" t="s">
        <v>179</v>
      </c>
      <c r="H30" s="381" t="s">
        <v>179</v>
      </c>
      <c r="I30" s="381" t="s">
        <v>179</v>
      </c>
      <c r="J30" s="381" t="s">
        <v>179</v>
      </c>
      <c r="K30" s="381" t="s">
        <v>179</v>
      </c>
      <c r="L30" s="381" t="s">
        <v>179</v>
      </c>
      <c r="M30" s="381" t="s">
        <v>179</v>
      </c>
      <c r="N30" s="382" t="s">
        <v>179</v>
      </c>
      <c r="O30" s="381" t="s">
        <v>179</v>
      </c>
      <c r="P30" s="381" t="s">
        <v>179</v>
      </c>
      <c r="Q30" s="381" t="s">
        <v>179</v>
      </c>
      <c r="R30" s="381" t="s">
        <v>179</v>
      </c>
      <c r="S30" s="381" t="s">
        <v>179</v>
      </c>
      <c r="T30" s="381" t="s">
        <v>179</v>
      </c>
      <c r="U30" s="381" t="s">
        <v>179</v>
      </c>
    </row>
    <row r="31" spans="1:21" ht="63" outlineLevel="1" x14ac:dyDescent="0.25">
      <c r="A31" s="369" t="s">
        <v>105</v>
      </c>
      <c r="B31" s="362" t="s">
        <v>106</v>
      </c>
      <c r="C31" s="362" t="s">
        <v>75</v>
      </c>
      <c r="D31" s="381" t="s">
        <v>179</v>
      </c>
      <c r="E31" s="381" t="s">
        <v>179</v>
      </c>
      <c r="F31" s="381" t="s">
        <v>179</v>
      </c>
      <c r="G31" s="381" t="s">
        <v>179</v>
      </c>
      <c r="H31" s="381" t="s">
        <v>179</v>
      </c>
      <c r="I31" s="381" t="s">
        <v>179</v>
      </c>
      <c r="J31" s="381" t="s">
        <v>179</v>
      </c>
      <c r="K31" s="381" t="s">
        <v>179</v>
      </c>
      <c r="L31" s="381" t="s">
        <v>179</v>
      </c>
      <c r="M31" s="381" t="s">
        <v>179</v>
      </c>
      <c r="N31" s="382" t="s">
        <v>179</v>
      </c>
      <c r="O31" s="381" t="s">
        <v>179</v>
      </c>
      <c r="P31" s="381" t="s">
        <v>179</v>
      </c>
      <c r="Q31" s="381" t="s">
        <v>179</v>
      </c>
      <c r="R31" s="381" t="s">
        <v>179</v>
      </c>
      <c r="S31" s="381" t="s">
        <v>179</v>
      </c>
      <c r="T31" s="381" t="s">
        <v>179</v>
      </c>
      <c r="U31" s="381" t="s">
        <v>179</v>
      </c>
    </row>
    <row r="32" spans="1:21" ht="47.25" outlineLevel="1" x14ac:dyDescent="0.25">
      <c r="A32" s="369" t="s">
        <v>107</v>
      </c>
      <c r="B32" s="362" t="s">
        <v>108</v>
      </c>
      <c r="C32" s="362" t="s">
        <v>75</v>
      </c>
      <c r="D32" s="381" t="s">
        <v>179</v>
      </c>
      <c r="E32" s="381" t="s">
        <v>179</v>
      </c>
      <c r="F32" s="381" t="s">
        <v>179</v>
      </c>
      <c r="G32" s="381" t="s">
        <v>179</v>
      </c>
      <c r="H32" s="381" t="s">
        <v>179</v>
      </c>
      <c r="I32" s="381" t="s">
        <v>179</v>
      </c>
      <c r="J32" s="381" t="s">
        <v>179</v>
      </c>
      <c r="K32" s="381" t="s">
        <v>179</v>
      </c>
      <c r="L32" s="381" t="s">
        <v>179</v>
      </c>
      <c r="M32" s="381" t="s">
        <v>179</v>
      </c>
      <c r="N32" s="382" t="s">
        <v>179</v>
      </c>
      <c r="O32" s="381" t="s">
        <v>179</v>
      </c>
      <c r="P32" s="381" t="s">
        <v>179</v>
      </c>
      <c r="Q32" s="381" t="s">
        <v>179</v>
      </c>
      <c r="R32" s="381" t="s">
        <v>179</v>
      </c>
      <c r="S32" s="381" t="s">
        <v>179</v>
      </c>
      <c r="T32" s="381" t="s">
        <v>179</v>
      </c>
      <c r="U32" s="381" t="s">
        <v>179</v>
      </c>
    </row>
    <row r="33" spans="1:21" ht="126" outlineLevel="1" x14ac:dyDescent="0.25">
      <c r="A33" s="369" t="s">
        <v>107</v>
      </c>
      <c r="B33" s="362" t="s">
        <v>109</v>
      </c>
      <c r="C33" s="362" t="s">
        <v>75</v>
      </c>
      <c r="D33" s="381" t="s">
        <v>179</v>
      </c>
      <c r="E33" s="381" t="s">
        <v>179</v>
      </c>
      <c r="F33" s="381" t="s">
        <v>179</v>
      </c>
      <c r="G33" s="381" t="s">
        <v>179</v>
      </c>
      <c r="H33" s="381" t="s">
        <v>179</v>
      </c>
      <c r="I33" s="381" t="s">
        <v>179</v>
      </c>
      <c r="J33" s="381" t="s">
        <v>179</v>
      </c>
      <c r="K33" s="381" t="s">
        <v>179</v>
      </c>
      <c r="L33" s="381" t="s">
        <v>179</v>
      </c>
      <c r="M33" s="381" t="s">
        <v>179</v>
      </c>
      <c r="N33" s="382" t="s">
        <v>179</v>
      </c>
      <c r="O33" s="381" t="s">
        <v>179</v>
      </c>
      <c r="P33" s="381" t="s">
        <v>179</v>
      </c>
      <c r="Q33" s="381" t="s">
        <v>179</v>
      </c>
      <c r="R33" s="381" t="s">
        <v>179</v>
      </c>
      <c r="S33" s="381" t="s">
        <v>179</v>
      </c>
      <c r="T33" s="381" t="s">
        <v>179</v>
      </c>
      <c r="U33" s="381" t="s">
        <v>179</v>
      </c>
    </row>
    <row r="34" spans="1:21" ht="110.25" outlineLevel="1" x14ac:dyDescent="0.25">
      <c r="A34" s="369" t="s">
        <v>107</v>
      </c>
      <c r="B34" s="362" t="s">
        <v>110</v>
      </c>
      <c r="C34" s="362" t="s">
        <v>75</v>
      </c>
      <c r="D34" s="381" t="s">
        <v>179</v>
      </c>
      <c r="E34" s="381" t="s">
        <v>179</v>
      </c>
      <c r="F34" s="381" t="s">
        <v>179</v>
      </c>
      <c r="G34" s="381" t="s">
        <v>179</v>
      </c>
      <c r="H34" s="381" t="s">
        <v>179</v>
      </c>
      <c r="I34" s="381" t="s">
        <v>179</v>
      </c>
      <c r="J34" s="381" t="s">
        <v>179</v>
      </c>
      <c r="K34" s="381" t="s">
        <v>179</v>
      </c>
      <c r="L34" s="381" t="s">
        <v>179</v>
      </c>
      <c r="M34" s="381" t="s">
        <v>179</v>
      </c>
      <c r="N34" s="382" t="s">
        <v>179</v>
      </c>
      <c r="O34" s="381" t="s">
        <v>179</v>
      </c>
      <c r="P34" s="381" t="s">
        <v>179</v>
      </c>
      <c r="Q34" s="381" t="s">
        <v>179</v>
      </c>
      <c r="R34" s="381" t="s">
        <v>179</v>
      </c>
      <c r="S34" s="381" t="s">
        <v>179</v>
      </c>
      <c r="T34" s="381" t="s">
        <v>179</v>
      </c>
      <c r="U34" s="381" t="s">
        <v>179</v>
      </c>
    </row>
    <row r="35" spans="1:21" ht="126" outlineLevel="1" x14ac:dyDescent="0.25">
      <c r="A35" s="369" t="s">
        <v>107</v>
      </c>
      <c r="B35" s="362" t="s">
        <v>111</v>
      </c>
      <c r="C35" s="362" t="s">
        <v>75</v>
      </c>
      <c r="D35" s="381" t="s">
        <v>179</v>
      </c>
      <c r="E35" s="381" t="s">
        <v>179</v>
      </c>
      <c r="F35" s="381" t="s">
        <v>179</v>
      </c>
      <c r="G35" s="381" t="s">
        <v>179</v>
      </c>
      <c r="H35" s="381" t="s">
        <v>179</v>
      </c>
      <c r="I35" s="381" t="s">
        <v>179</v>
      </c>
      <c r="J35" s="381" t="s">
        <v>179</v>
      </c>
      <c r="K35" s="381" t="s">
        <v>179</v>
      </c>
      <c r="L35" s="381" t="s">
        <v>179</v>
      </c>
      <c r="M35" s="381" t="s">
        <v>179</v>
      </c>
      <c r="N35" s="382" t="s">
        <v>179</v>
      </c>
      <c r="O35" s="381" t="s">
        <v>179</v>
      </c>
      <c r="P35" s="381" t="s">
        <v>179</v>
      </c>
      <c r="Q35" s="381" t="s">
        <v>179</v>
      </c>
      <c r="R35" s="381" t="s">
        <v>179</v>
      </c>
      <c r="S35" s="381" t="s">
        <v>179</v>
      </c>
      <c r="T35" s="381" t="s">
        <v>179</v>
      </c>
      <c r="U35" s="381" t="s">
        <v>179</v>
      </c>
    </row>
    <row r="36" spans="1:21" ht="47.25" outlineLevel="1" x14ac:dyDescent="0.25">
      <c r="A36" s="369" t="s">
        <v>112</v>
      </c>
      <c r="B36" s="362" t="s">
        <v>108</v>
      </c>
      <c r="C36" s="362" t="s">
        <v>75</v>
      </c>
      <c r="D36" s="381" t="s">
        <v>179</v>
      </c>
      <c r="E36" s="381" t="s">
        <v>179</v>
      </c>
      <c r="F36" s="381" t="s">
        <v>179</v>
      </c>
      <c r="G36" s="381" t="s">
        <v>179</v>
      </c>
      <c r="H36" s="381" t="s">
        <v>179</v>
      </c>
      <c r="I36" s="381" t="s">
        <v>179</v>
      </c>
      <c r="J36" s="381" t="s">
        <v>179</v>
      </c>
      <c r="K36" s="381" t="s">
        <v>179</v>
      </c>
      <c r="L36" s="381" t="s">
        <v>179</v>
      </c>
      <c r="M36" s="381" t="s">
        <v>179</v>
      </c>
      <c r="N36" s="382" t="s">
        <v>179</v>
      </c>
      <c r="O36" s="381" t="s">
        <v>179</v>
      </c>
      <c r="P36" s="381" t="s">
        <v>179</v>
      </c>
      <c r="Q36" s="381" t="s">
        <v>179</v>
      </c>
      <c r="R36" s="381" t="s">
        <v>179</v>
      </c>
      <c r="S36" s="381" t="s">
        <v>179</v>
      </c>
      <c r="T36" s="381" t="s">
        <v>179</v>
      </c>
      <c r="U36" s="381" t="s">
        <v>179</v>
      </c>
    </row>
    <row r="37" spans="1:21" ht="126" outlineLevel="1" x14ac:dyDescent="0.25">
      <c r="A37" s="369" t="s">
        <v>112</v>
      </c>
      <c r="B37" s="362" t="s">
        <v>109</v>
      </c>
      <c r="C37" s="362" t="s">
        <v>75</v>
      </c>
      <c r="D37" s="381" t="s">
        <v>179</v>
      </c>
      <c r="E37" s="381" t="s">
        <v>179</v>
      </c>
      <c r="F37" s="381" t="s">
        <v>179</v>
      </c>
      <c r="G37" s="381" t="s">
        <v>179</v>
      </c>
      <c r="H37" s="381" t="s">
        <v>179</v>
      </c>
      <c r="I37" s="381" t="s">
        <v>179</v>
      </c>
      <c r="J37" s="381" t="s">
        <v>179</v>
      </c>
      <c r="K37" s="381" t="s">
        <v>179</v>
      </c>
      <c r="L37" s="381" t="s">
        <v>179</v>
      </c>
      <c r="M37" s="381" t="s">
        <v>179</v>
      </c>
      <c r="N37" s="382" t="s">
        <v>179</v>
      </c>
      <c r="O37" s="381" t="s">
        <v>179</v>
      </c>
      <c r="P37" s="381" t="s">
        <v>179</v>
      </c>
      <c r="Q37" s="381" t="s">
        <v>179</v>
      </c>
      <c r="R37" s="381" t="s">
        <v>179</v>
      </c>
      <c r="S37" s="381" t="s">
        <v>179</v>
      </c>
      <c r="T37" s="381" t="s">
        <v>179</v>
      </c>
      <c r="U37" s="381" t="s">
        <v>179</v>
      </c>
    </row>
    <row r="38" spans="1:21" ht="110.25" outlineLevel="1" x14ac:dyDescent="0.25">
      <c r="A38" s="369" t="s">
        <v>112</v>
      </c>
      <c r="B38" s="362" t="s">
        <v>110</v>
      </c>
      <c r="C38" s="362" t="s">
        <v>75</v>
      </c>
      <c r="D38" s="381" t="s">
        <v>179</v>
      </c>
      <c r="E38" s="381" t="s">
        <v>179</v>
      </c>
      <c r="F38" s="381" t="s">
        <v>179</v>
      </c>
      <c r="G38" s="381" t="s">
        <v>179</v>
      </c>
      <c r="H38" s="381" t="s">
        <v>179</v>
      </c>
      <c r="I38" s="381" t="s">
        <v>179</v>
      </c>
      <c r="J38" s="381" t="s">
        <v>179</v>
      </c>
      <c r="K38" s="381" t="s">
        <v>179</v>
      </c>
      <c r="L38" s="381" t="s">
        <v>179</v>
      </c>
      <c r="M38" s="381" t="s">
        <v>179</v>
      </c>
      <c r="N38" s="382" t="s">
        <v>179</v>
      </c>
      <c r="O38" s="381" t="s">
        <v>179</v>
      </c>
      <c r="P38" s="381" t="s">
        <v>179</v>
      </c>
      <c r="Q38" s="381" t="s">
        <v>179</v>
      </c>
      <c r="R38" s="381" t="s">
        <v>179</v>
      </c>
      <c r="S38" s="381" t="s">
        <v>179</v>
      </c>
      <c r="T38" s="381" t="s">
        <v>179</v>
      </c>
      <c r="U38" s="381" t="s">
        <v>179</v>
      </c>
    </row>
    <row r="39" spans="1:21" ht="126" outlineLevel="1" x14ac:dyDescent="0.25">
      <c r="A39" s="369" t="s">
        <v>112</v>
      </c>
      <c r="B39" s="362" t="s">
        <v>113</v>
      </c>
      <c r="C39" s="362" t="s">
        <v>75</v>
      </c>
      <c r="D39" s="381" t="s">
        <v>179</v>
      </c>
      <c r="E39" s="381" t="s">
        <v>179</v>
      </c>
      <c r="F39" s="381" t="s">
        <v>179</v>
      </c>
      <c r="G39" s="381" t="s">
        <v>179</v>
      </c>
      <c r="H39" s="381" t="s">
        <v>179</v>
      </c>
      <c r="I39" s="381" t="s">
        <v>179</v>
      </c>
      <c r="J39" s="381" t="s">
        <v>179</v>
      </c>
      <c r="K39" s="381" t="s">
        <v>179</v>
      </c>
      <c r="L39" s="381" t="s">
        <v>179</v>
      </c>
      <c r="M39" s="381" t="s">
        <v>179</v>
      </c>
      <c r="N39" s="382" t="s">
        <v>179</v>
      </c>
      <c r="O39" s="381" t="s">
        <v>179</v>
      </c>
      <c r="P39" s="381" t="s">
        <v>179</v>
      </c>
      <c r="Q39" s="381" t="s">
        <v>179</v>
      </c>
      <c r="R39" s="381" t="s">
        <v>179</v>
      </c>
      <c r="S39" s="381" t="s">
        <v>179</v>
      </c>
      <c r="T39" s="381" t="s">
        <v>179</v>
      </c>
      <c r="U39" s="381" t="s">
        <v>179</v>
      </c>
    </row>
    <row r="40" spans="1:21" ht="94.5" outlineLevel="1" x14ac:dyDescent="0.25">
      <c r="A40" s="369" t="s">
        <v>114</v>
      </c>
      <c r="B40" s="362" t="s">
        <v>115</v>
      </c>
      <c r="C40" s="362" t="s">
        <v>75</v>
      </c>
      <c r="D40" s="381" t="s">
        <v>179</v>
      </c>
      <c r="E40" s="381" t="s">
        <v>179</v>
      </c>
      <c r="F40" s="381" t="s">
        <v>179</v>
      </c>
      <c r="G40" s="381" t="s">
        <v>179</v>
      </c>
      <c r="H40" s="381" t="s">
        <v>179</v>
      </c>
      <c r="I40" s="381" t="s">
        <v>179</v>
      </c>
      <c r="J40" s="381" t="s">
        <v>179</v>
      </c>
      <c r="K40" s="381" t="s">
        <v>179</v>
      </c>
      <c r="L40" s="381" t="s">
        <v>179</v>
      </c>
      <c r="M40" s="381" t="s">
        <v>179</v>
      </c>
      <c r="N40" s="382" t="s">
        <v>179</v>
      </c>
      <c r="O40" s="381" t="s">
        <v>179</v>
      </c>
      <c r="P40" s="381" t="s">
        <v>179</v>
      </c>
      <c r="Q40" s="381" t="s">
        <v>179</v>
      </c>
      <c r="R40" s="381" t="s">
        <v>179</v>
      </c>
      <c r="S40" s="381" t="s">
        <v>179</v>
      </c>
      <c r="T40" s="381" t="s">
        <v>179</v>
      </c>
      <c r="U40" s="381" t="s">
        <v>179</v>
      </c>
    </row>
    <row r="41" spans="1:21" ht="78.75" outlineLevel="1" x14ac:dyDescent="0.25">
      <c r="A41" s="369" t="s">
        <v>116</v>
      </c>
      <c r="B41" s="362" t="s">
        <v>117</v>
      </c>
      <c r="C41" s="362" t="s">
        <v>75</v>
      </c>
      <c r="D41" s="381" t="s">
        <v>179</v>
      </c>
      <c r="E41" s="381" t="s">
        <v>179</v>
      </c>
      <c r="F41" s="381" t="s">
        <v>179</v>
      </c>
      <c r="G41" s="381" t="s">
        <v>179</v>
      </c>
      <c r="H41" s="381" t="s">
        <v>179</v>
      </c>
      <c r="I41" s="381" t="s">
        <v>179</v>
      </c>
      <c r="J41" s="381" t="s">
        <v>179</v>
      </c>
      <c r="K41" s="381" t="s">
        <v>179</v>
      </c>
      <c r="L41" s="381" t="s">
        <v>179</v>
      </c>
      <c r="M41" s="381" t="s">
        <v>179</v>
      </c>
      <c r="N41" s="382" t="s">
        <v>179</v>
      </c>
      <c r="O41" s="381" t="s">
        <v>179</v>
      </c>
      <c r="P41" s="381" t="s">
        <v>179</v>
      </c>
      <c r="Q41" s="381" t="s">
        <v>179</v>
      </c>
      <c r="R41" s="381" t="s">
        <v>179</v>
      </c>
      <c r="S41" s="381" t="s">
        <v>179</v>
      </c>
      <c r="T41" s="381" t="s">
        <v>179</v>
      </c>
      <c r="U41" s="381" t="s">
        <v>179</v>
      </c>
    </row>
    <row r="42" spans="1:21" ht="94.5" outlineLevel="1" x14ac:dyDescent="0.25">
      <c r="A42" s="369" t="s">
        <v>118</v>
      </c>
      <c r="B42" s="362" t="s">
        <v>119</v>
      </c>
      <c r="C42" s="362" t="s">
        <v>75</v>
      </c>
      <c r="D42" s="381" t="s">
        <v>179</v>
      </c>
      <c r="E42" s="381" t="s">
        <v>179</v>
      </c>
      <c r="F42" s="381" t="s">
        <v>179</v>
      </c>
      <c r="G42" s="381" t="s">
        <v>179</v>
      </c>
      <c r="H42" s="381" t="s">
        <v>179</v>
      </c>
      <c r="I42" s="381" t="s">
        <v>179</v>
      </c>
      <c r="J42" s="381" t="s">
        <v>179</v>
      </c>
      <c r="K42" s="381" t="s">
        <v>179</v>
      </c>
      <c r="L42" s="381" t="s">
        <v>179</v>
      </c>
      <c r="M42" s="381" t="s">
        <v>179</v>
      </c>
      <c r="N42" s="382" t="s">
        <v>179</v>
      </c>
      <c r="O42" s="381" t="s">
        <v>179</v>
      </c>
      <c r="P42" s="381" t="s">
        <v>179</v>
      </c>
      <c r="Q42" s="381" t="s">
        <v>179</v>
      </c>
      <c r="R42" s="381" t="s">
        <v>179</v>
      </c>
      <c r="S42" s="381" t="s">
        <v>179</v>
      </c>
      <c r="T42" s="381" t="s">
        <v>179</v>
      </c>
      <c r="U42" s="381" t="s">
        <v>179</v>
      </c>
    </row>
    <row r="43" spans="1:21" ht="47.25" outlineLevel="1" x14ac:dyDescent="0.25">
      <c r="A43" s="369" t="s">
        <v>120</v>
      </c>
      <c r="B43" s="362" t="s">
        <v>121</v>
      </c>
      <c r="C43" s="362" t="s">
        <v>75</v>
      </c>
      <c r="D43" s="20">
        <v>72.869625209800006</v>
      </c>
      <c r="E43" s="20" t="s">
        <v>179</v>
      </c>
      <c r="F43" s="20">
        <v>73.105924549999997</v>
      </c>
      <c r="G43" s="20">
        <v>0</v>
      </c>
      <c r="H43" s="20">
        <v>0</v>
      </c>
      <c r="I43" s="20">
        <v>73.105924549999997</v>
      </c>
      <c r="J43" s="20">
        <v>0</v>
      </c>
      <c r="K43" s="20">
        <v>62.808528519999996</v>
      </c>
      <c r="L43" s="230" t="s">
        <v>222</v>
      </c>
      <c r="M43" s="20">
        <v>62.808528519999996</v>
      </c>
      <c r="N43" s="20" t="s">
        <v>179</v>
      </c>
      <c r="O43" s="20" t="s">
        <v>179</v>
      </c>
      <c r="P43" s="20">
        <v>0.8</v>
      </c>
      <c r="Q43" s="20">
        <v>1.8199999999999998</v>
      </c>
      <c r="R43" s="20">
        <v>41.305500000000002</v>
      </c>
      <c r="S43" s="20">
        <v>41.305500000000002</v>
      </c>
      <c r="T43" s="20">
        <v>0</v>
      </c>
      <c r="U43" s="20">
        <v>459</v>
      </c>
    </row>
    <row r="44" spans="1:21" ht="78.75" outlineLevel="1" x14ac:dyDescent="0.25">
      <c r="A44" s="369" t="s">
        <v>122</v>
      </c>
      <c r="B44" s="362" t="s">
        <v>123</v>
      </c>
      <c r="C44" s="362" t="s">
        <v>75</v>
      </c>
      <c r="D44" s="381" t="s">
        <v>179</v>
      </c>
      <c r="E44" s="381" t="s">
        <v>179</v>
      </c>
      <c r="F44" s="381" t="s">
        <v>179</v>
      </c>
      <c r="G44" s="381" t="s">
        <v>179</v>
      </c>
      <c r="H44" s="381" t="s">
        <v>179</v>
      </c>
      <c r="I44" s="381" t="s">
        <v>179</v>
      </c>
      <c r="J44" s="381" t="s">
        <v>179</v>
      </c>
      <c r="K44" s="381" t="s">
        <v>179</v>
      </c>
      <c r="L44" s="381" t="s">
        <v>179</v>
      </c>
      <c r="M44" s="381" t="s">
        <v>179</v>
      </c>
      <c r="N44" s="382" t="s">
        <v>179</v>
      </c>
      <c r="O44" s="381" t="s">
        <v>179</v>
      </c>
      <c r="P44" s="381" t="s">
        <v>179</v>
      </c>
      <c r="Q44" s="381" t="s">
        <v>179</v>
      </c>
      <c r="R44" s="381" t="s">
        <v>179</v>
      </c>
      <c r="S44" s="381" t="s">
        <v>179</v>
      </c>
      <c r="T44" s="381" t="s">
        <v>179</v>
      </c>
      <c r="U44" s="381" t="s">
        <v>179</v>
      </c>
    </row>
    <row r="45" spans="1:21" ht="31.5" outlineLevel="1" x14ac:dyDescent="0.25">
      <c r="A45" s="369" t="s">
        <v>124</v>
      </c>
      <c r="B45" s="362" t="s">
        <v>125</v>
      </c>
      <c r="C45" s="362" t="s">
        <v>75</v>
      </c>
      <c r="D45" s="381" t="s">
        <v>179</v>
      </c>
      <c r="E45" s="381" t="s">
        <v>179</v>
      </c>
      <c r="F45" s="381" t="s">
        <v>179</v>
      </c>
      <c r="G45" s="381" t="s">
        <v>179</v>
      </c>
      <c r="H45" s="381" t="s">
        <v>179</v>
      </c>
      <c r="I45" s="381" t="s">
        <v>179</v>
      </c>
      <c r="J45" s="381" t="s">
        <v>179</v>
      </c>
      <c r="K45" s="381" t="s">
        <v>179</v>
      </c>
      <c r="L45" s="381" t="s">
        <v>179</v>
      </c>
      <c r="M45" s="381" t="s">
        <v>179</v>
      </c>
      <c r="N45" s="382" t="s">
        <v>179</v>
      </c>
      <c r="O45" s="381" t="s">
        <v>179</v>
      </c>
      <c r="P45" s="381" t="s">
        <v>179</v>
      </c>
      <c r="Q45" s="381" t="s">
        <v>179</v>
      </c>
      <c r="R45" s="381" t="s">
        <v>179</v>
      </c>
      <c r="S45" s="381" t="s">
        <v>179</v>
      </c>
      <c r="T45" s="381" t="s">
        <v>179</v>
      </c>
      <c r="U45" s="381" t="s">
        <v>179</v>
      </c>
    </row>
    <row r="46" spans="1:21" ht="63" outlineLevel="1" x14ac:dyDescent="0.25">
      <c r="A46" s="369" t="s">
        <v>126</v>
      </c>
      <c r="B46" s="362" t="s">
        <v>127</v>
      </c>
      <c r="C46" s="362" t="s">
        <v>75</v>
      </c>
      <c r="D46" s="381" t="s">
        <v>179</v>
      </c>
      <c r="E46" s="381" t="s">
        <v>179</v>
      </c>
      <c r="F46" s="381" t="s">
        <v>179</v>
      </c>
      <c r="G46" s="381" t="s">
        <v>179</v>
      </c>
      <c r="H46" s="381" t="s">
        <v>179</v>
      </c>
      <c r="I46" s="381" t="s">
        <v>179</v>
      </c>
      <c r="J46" s="381" t="s">
        <v>179</v>
      </c>
      <c r="K46" s="381" t="s">
        <v>179</v>
      </c>
      <c r="L46" s="381" t="s">
        <v>179</v>
      </c>
      <c r="M46" s="381" t="s">
        <v>179</v>
      </c>
      <c r="N46" s="382" t="s">
        <v>179</v>
      </c>
      <c r="O46" s="381" t="s">
        <v>179</v>
      </c>
      <c r="P46" s="381" t="s">
        <v>179</v>
      </c>
      <c r="Q46" s="381" t="s">
        <v>179</v>
      </c>
      <c r="R46" s="381" t="s">
        <v>179</v>
      </c>
      <c r="S46" s="381" t="s">
        <v>179</v>
      </c>
      <c r="T46" s="381" t="s">
        <v>179</v>
      </c>
      <c r="U46" s="381" t="s">
        <v>179</v>
      </c>
    </row>
    <row r="47" spans="1:21" ht="47.25" outlineLevel="1" x14ac:dyDescent="0.25">
      <c r="A47" s="369" t="s">
        <v>128</v>
      </c>
      <c r="B47" s="362" t="s">
        <v>129</v>
      </c>
      <c r="C47" s="362" t="s">
        <v>75</v>
      </c>
      <c r="D47" s="25">
        <v>53.992436049799998</v>
      </c>
      <c r="E47" s="381" t="s">
        <v>179</v>
      </c>
      <c r="F47" s="25">
        <v>54.444033179999998</v>
      </c>
      <c r="G47" s="25">
        <v>0</v>
      </c>
      <c r="H47" s="25">
        <v>0</v>
      </c>
      <c r="I47" s="25">
        <v>54.444033179999998</v>
      </c>
      <c r="J47" s="25">
        <v>0</v>
      </c>
      <c r="K47" s="25">
        <v>46.987766039999997</v>
      </c>
      <c r="L47" s="25" t="s">
        <v>222</v>
      </c>
      <c r="M47" s="25">
        <v>46.987766039999997</v>
      </c>
      <c r="N47" s="233" t="s">
        <v>179</v>
      </c>
      <c r="O47" s="25" t="s">
        <v>179</v>
      </c>
      <c r="P47" s="25">
        <v>0.8</v>
      </c>
      <c r="Q47" s="25">
        <v>1.8199999999999998</v>
      </c>
      <c r="R47" s="25">
        <v>41.305500000000002</v>
      </c>
      <c r="S47" s="25">
        <v>41.305500000000002</v>
      </c>
      <c r="T47" s="25">
        <v>0</v>
      </c>
      <c r="U47" s="25">
        <v>0</v>
      </c>
    </row>
    <row r="48" spans="1:21" ht="31.5" outlineLevel="1" x14ac:dyDescent="0.25">
      <c r="A48" s="369" t="s">
        <v>130</v>
      </c>
      <c r="B48" s="362" t="s">
        <v>131</v>
      </c>
      <c r="C48" s="362" t="s">
        <v>75</v>
      </c>
      <c r="D48" s="20">
        <v>53.992436049799998</v>
      </c>
      <c r="E48" s="381" t="s">
        <v>179</v>
      </c>
      <c r="F48" s="20">
        <v>54.444033179999998</v>
      </c>
      <c r="G48" s="20">
        <v>0</v>
      </c>
      <c r="H48" s="20">
        <v>0</v>
      </c>
      <c r="I48" s="20">
        <v>54.444033179999998</v>
      </c>
      <c r="J48" s="20">
        <v>0</v>
      </c>
      <c r="K48" s="20">
        <v>46.987766039999997</v>
      </c>
      <c r="L48" s="20" t="s">
        <v>222</v>
      </c>
      <c r="M48" s="20">
        <v>46.987766039999997</v>
      </c>
      <c r="N48" s="362" t="s">
        <v>179</v>
      </c>
      <c r="O48" s="20" t="s">
        <v>179</v>
      </c>
      <c r="P48" s="20">
        <v>0.8</v>
      </c>
      <c r="Q48" s="20">
        <v>1.8199999999999998</v>
      </c>
      <c r="R48" s="20">
        <v>41.305500000000002</v>
      </c>
      <c r="S48" s="20">
        <v>41.305500000000002</v>
      </c>
      <c r="T48" s="20">
        <v>0</v>
      </c>
      <c r="U48" s="20">
        <v>0</v>
      </c>
    </row>
    <row r="49" spans="1:21" ht="141.75" outlineLevel="1" x14ac:dyDescent="0.25">
      <c r="A49" s="229"/>
      <c r="B49" s="229" t="s">
        <v>212</v>
      </c>
      <c r="C49" s="229" t="s">
        <v>179</v>
      </c>
      <c r="D49" s="383">
        <v>17.8874628698</v>
      </c>
      <c r="E49" s="17" t="s">
        <v>845</v>
      </c>
      <c r="F49" s="383">
        <v>18.33906</v>
      </c>
      <c r="G49" s="383">
        <v>0</v>
      </c>
      <c r="H49" s="383">
        <v>0</v>
      </c>
      <c r="I49" s="383">
        <v>18.33906</v>
      </c>
      <c r="J49" s="383">
        <v>0</v>
      </c>
      <c r="K49" s="383">
        <v>15.76696817</v>
      </c>
      <c r="L49" s="384" t="s">
        <v>215</v>
      </c>
      <c r="M49" s="383">
        <v>15.76696817</v>
      </c>
      <c r="N49" s="17" t="s">
        <v>815</v>
      </c>
      <c r="O49" s="384" t="s">
        <v>179</v>
      </c>
      <c r="P49" s="383">
        <v>0</v>
      </c>
      <c r="Q49" s="383">
        <v>0</v>
      </c>
      <c r="R49" s="383">
        <v>16.14</v>
      </c>
      <c r="S49" s="383">
        <v>16.14</v>
      </c>
      <c r="T49" s="383">
        <v>0</v>
      </c>
      <c r="U49" s="383">
        <v>0</v>
      </c>
    </row>
    <row r="50" spans="1:21" ht="94.5" outlineLevel="1" x14ac:dyDescent="0.25">
      <c r="A50" s="229"/>
      <c r="B50" s="229" t="s">
        <v>865</v>
      </c>
      <c r="C50" s="229" t="s">
        <v>179</v>
      </c>
      <c r="D50" s="383">
        <v>9.4147909599999995</v>
      </c>
      <c r="E50" s="17" t="s">
        <v>876</v>
      </c>
      <c r="F50" s="383">
        <v>9.4147909599999995</v>
      </c>
      <c r="G50" s="383">
        <v>0</v>
      </c>
      <c r="H50" s="383">
        <v>0</v>
      </c>
      <c r="I50" s="383">
        <v>9.4147909599999995</v>
      </c>
      <c r="J50" s="383">
        <v>0</v>
      </c>
      <c r="K50" s="383">
        <v>8.1475722000000008</v>
      </c>
      <c r="L50" s="384" t="s">
        <v>216</v>
      </c>
      <c r="M50" s="383">
        <v>8.1475722000000008</v>
      </c>
      <c r="N50" s="17" t="s">
        <v>815</v>
      </c>
      <c r="O50" s="384" t="s">
        <v>179</v>
      </c>
      <c r="P50" s="383">
        <v>0.8</v>
      </c>
      <c r="Q50" s="383">
        <v>1.26</v>
      </c>
      <c r="R50" s="383">
        <v>1.758</v>
      </c>
      <c r="S50" s="383">
        <v>1.758</v>
      </c>
      <c r="T50" s="383">
        <v>0</v>
      </c>
      <c r="U50" s="383">
        <v>0</v>
      </c>
    </row>
    <row r="51" spans="1:21" ht="94.5" outlineLevel="1" x14ac:dyDescent="0.25">
      <c r="A51" s="229"/>
      <c r="B51" s="229" t="s">
        <v>214</v>
      </c>
      <c r="C51" s="229" t="s">
        <v>179</v>
      </c>
      <c r="D51" s="383">
        <v>1.97374169</v>
      </c>
      <c r="E51" s="17" t="s">
        <v>846</v>
      </c>
      <c r="F51" s="383">
        <v>1.97374169</v>
      </c>
      <c r="G51" s="383">
        <v>0</v>
      </c>
      <c r="H51" s="383">
        <v>0</v>
      </c>
      <c r="I51" s="383">
        <v>1.97374169</v>
      </c>
      <c r="J51" s="383">
        <v>0</v>
      </c>
      <c r="K51" s="383">
        <v>1.72405886</v>
      </c>
      <c r="L51" s="384" t="s">
        <v>216</v>
      </c>
      <c r="M51" s="383">
        <v>1.72405886</v>
      </c>
      <c r="N51" s="17" t="s">
        <v>815</v>
      </c>
      <c r="O51" s="384" t="s">
        <v>179</v>
      </c>
      <c r="P51" s="383">
        <v>0</v>
      </c>
      <c r="Q51" s="383">
        <v>0</v>
      </c>
      <c r="R51" s="383">
        <v>0.80700000000000005</v>
      </c>
      <c r="S51" s="383">
        <v>0.80700000000000005</v>
      </c>
      <c r="T51" s="383">
        <v>0</v>
      </c>
      <c r="U51" s="383">
        <v>0</v>
      </c>
    </row>
    <row r="52" spans="1:21" ht="110.25" outlineLevel="1" x14ac:dyDescent="0.25">
      <c r="A52" s="229"/>
      <c r="B52" s="229" t="s">
        <v>211</v>
      </c>
      <c r="C52" s="229" t="s">
        <v>179</v>
      </c>
      <c r="D52" s="383">
        <v>7.9998334499999997</v>
      </c>
      <c r="E52" s="17" t="s">
        <v>879</v>
      </c>
      <c r="F52" s="383">
        <v>7.9998334499999997</v>
      </c>
      <c r="G52" s="383">
        <v>0</v>
      </c>
      <c r="H52" s="383">
        <v>0</v>
      </c>
      <c r="I52" s="383">
        <v>7.9998334499999997</v>
      </c>
      <c r="J52" s="383">
        <v>0</v>
      </c>
      <c r="K52" s="383">
        <v>7.10883982</v>
      </c>
      <c r="L52" s="384" t="s">
        <v>216</v>
      </c>
      <c r="M52" s="383">
        <v>7.10883982</v>
      </c>
      <c r="N52" s="17" t="s">
        <v>815</v>
      </c>
      <c r="O52" s="384" t="s">
        <v>179</v>
      </c>
      <c r="P52" s="383">
        <v>0</v>
      </c>
      <c r="Q52" s="383">
        <v>0.16</v>
      </c>
      <c r="R52" s="383">
        <v>7.62</v>
      </c>
      <c r="S52" s="383">
        <v>7.62</v>
      </c>
      <c r="T52" s="383">
        <v>0</v>
      </c>
      <c r="U52" s="383">
        <v>0</v>
      </c>
    </row>
    <row r="53" spans="1:21" ht="78.75" outlineLevel="1" x14ac:dyDescent="0.25">
      <c r="A53" s="229"/>
      <c r="B53" s="385" t="s">
        <v>814</v>
      </c>
      <c r="C53" s="229" t="s">
        <v>179</v>
      </c>
      <c r="D53" s="383">
        <v>4.75860708</v>
      </c>
      <c r="E53" s="17" t="s">
        <v>880</v>
      </c>
      <c r="F53" s="383">
        <v>4.75860708</v>
      </c>
      <c r="G53" s="383">
        <v>0</v>
      </c>
      <c r="H53" s="383">
        <v>0</v>
      </c>
      <c r="I53" s="383">
        <v>4.75860708</v>
      </c>
      <c r="J53" s="383">
        <v>0</v>
      </c>
      <c r="K53" s="383">
        <v>4.2753269899999999</v>
      </c>
      <c r="L53" s="384" t="s">
        <v>216</v>
      </c>
      <c r="M53" s="383">
        <v>4.2753269899999999</v>
      </c>
      <c r="N53" s="17" t="s">
        <v>815</v>
      </c>
      <c r="O53" s="384" t="s">
        <v>179</v>
      </c>
      <c r="P53" s="383">
        <v>0</v>
      </c>
      <c r="Q53" s="383">
        <v>0.4</v>
      </c>
      <c r="R53" s="383">
        <v>3.4474999999999998</v>
      </c>
      <c r="S53" s="383">
        <v>3.4474999999999998</v>
      </c>
      <c r="T53" s="383">
        <v>0</v>
      </c>
      <c r="U53" s="383">
        <v>0</v>
      </c>
    </row>
    <row r="54" spans="1:21" ht="47.25" outlineLevel="1" x14ac:dyDescent="0.25">
      <c r="A54" s="229"/>
      <c r="B54" s="385" t="s">
        <v>887</v>
      </c>
      <c r="C54" s="229" t="s">
        <v>179</v>
      </c>
      <c r="D54" s="383">
        <v>3.4940000000000002</v>
      </c>
      <c r="E54" s="17" t="s">
        <v>904</v>
      </c>
      <c r="F54" s="383">
        <v>3.4940000000000002</v>
      </c>
      <c r="G54" s="383">
        <v>0</v>
      </c>
      <c r="H54" s="383">
        <v>0</v>
      </c>
      <c r="I54" s="383">
        <v>3.4940000000000002</v>
      </c>
      <c r="J54" s="383">
        <v>0</v>
      </c>
      <c r="K54" s="383">
        <v>2.9116666666666671</v>
      </c>
      <c r="L54" s="384" t="s">
        <v>217</v>
      </c>
      <c r="M54" s="383">
        <v>2.9116666666666671</v>
      </c>
      <c r="N54" s="17" t="s">
        <v>815</v>
      </c>
      <c r="O54" s="384" t="s">
        <v>179</v>
      </c>
      <c r="P54" s="383">
        <v>0</v>
      </c>
      <c r="Q54" s="383">
        <v>0</v>
      </c>
      <c r="R54" s="383">
        <v>3.1909999999999998</v>
      </c>
      <c r="S54" s="383">
        <v>3.1909999999999998</v>
      </c>
      <c r="T54" s="383">
        <v>0</v>
      </c>
      <c r="U54" s="383">
        <v>0</v>
      </c>
    </row>
    <row r="55" spans="1:21" ht="94.5" outlineLevel="1" x14ac:dyDescent="0.25">
      <c r="A55" s="229"/>
      <c r="B55" s="229" t="s">
        <v>220</v>
      </c>
      <c r="C55" s="229" t="s">
        <v>179</v>
      </c>
      <c r="D55" s="383">
        <v>8.4640000000000004</v>
      </c>
      <c r="E55" s="17" t="s">
        <v>847</v>
      </c>
      <c r="F55" s="383">
        <v>8.4640000000000004</v>
      </c>
      <c r="G55" s="383">
        <v>0</v>
      </c>
      <c r="H55" s="383">
        <v>0</v>
      </c>
      <c r="I55" s="383">
        <v>8.4640000000000004</v>
      </c>
      <c r="J55" s="383">
        <v>0</v>
      </c>
      <c r="K55" s="383">
        <v>7.0533333333333337</v>
      </c>
      <c r="L55" s="384" t="s">
        <v>217</v>
      </c>
      <c r="M55" s="383">
        <v>7.0533333333333337</v>
      </c>
      <c r="N55" s="17" t="s">
        <v>815</v>
      </c>
      <c r="O55" s="384" t="s">
        <v>179</v>
      </c>
      <c r="P55" s="383">
        <v>0</v>
      </c>
      <c r="Q55" s="383">
        <v>0</v>
      </c>
      <c r="R55" s="383">
        <v>8.3420000000000005</v>
      </c>
      <c r="S55" s="383">
        <v>8.3420000000000005</v>
      </c>
      <c r="T55" s="383">
        <v>0</v>
      </c>
      <c r="U55" s="383">
        <v>0</v>
      </c>
    </row>
    <row r="56" spans="1:21" ht="47.25" outlineLevel="1" x14ac:dyDescent="0.25">
      <c r="A56" s="369" t="s">
        <v>132</v>
      </c>
      <c r="B56" s="362" t="s">
        <v>133</v>
      </c>
      <c r="C56" s="362" t="s">
        <v>75</v>
      </c>
      <c r="D56" s="381" t="s">
        <v>179</v>
      </c>
      <c r="E56" s="381" t="s">
        <v>179</v>
      </c>
      <c r="F56" s="381" t="s">
        <v>179</v>
      </c>
      <c r="G56" s="381" t="s">
        <v>179</v>
      </c>
      <c r="H56" s="381" t="s">
        <v>179</v>
      </c>
      <c r="I56" s="381" t="s">
        <v>179</v>
      </c>
      <c r="J56" s="381" t="s">
        <v>179</v>
      </c>
      <c r="K56" s="381" t="s">
        <v>179</v>
      </c>
      <c r="L56" s="381" t="s">
        <v>179</v>
      </c>
      <c r="M56" s="381" t="s">
        <v>179</v>
      </c>
      <c r="N56" s="382" t="s">
        <v>179</v>
      </c>
      <c r="O56" s="381" t="s">
        <v>179</v>
      </c>
      <c r="P56" s="381" t="s">
        <v>179</v>
      </c>
      <c r="Q56" s="381" t="s">
        <v>179</v>
      </c>
      <c r="R56" s="381" t="s">
        <v>179</v>
      </c>
      <c r="S56" s="381" t="s">
        <v>179</v>
      </c>
      <c r="T56" s="381" t="s">
        <v>179</v>
      </c>
      <c r="U56" s="381" t="s">
        <v>179</v>
      </c>
    </row>
    <row r="57" spans="1:21" ht="47.25" outlineLevel="1" x14ac:dyDescent="0.25">
      <c r="A57" s="369" t="s">
        <v>134</v>
      </c>
      <c r="B57" s="362" t="s">
        <v>135</v>
      </c>
      <c r="C57" s="362" t="s">
        <v>75</v>
      </c>
      <c r="D57" s="20">
        <v>18.87718916</v>
      </c>
      <c r="E57" s="20" t="s">
        <v>179</v>
      </c>
      <c r="F57" s="20">
        <v>18.661891369999999</v>
      </c>
      <c r="G57" s="20">
        <v>0</v>
      </c>
      <c r="H57" s="20">
        <v>0</v>
      </c>
      <c r="I57" s="20">
        <v>18.661891369999999</v>
      </c>
      <c r="J57" s="20">
        <v>0</v>
      </c>
      <c r="K57" s="20">
        <v>15.820762480000001</v>
      </c>
      <c r="L57" s="20" t="s">
        <v>823</v>
      </c>
      <c r="M57" s="20">
        <v>15.820762480000001</v>
      </c>
      <c r="N57" s="230" t="s">
        <v>179</v>
      </c>
      <c r="O57" s="20" t="s">
        <v>179</v>
      </c>
      <c r="P57" s="20">
        <v>0</v>
      </c>
      <c r="Q57" s="20">
        <v>0</v>
      </c>
      <c r="R57" s="20">
        <v>0</v>
      </c>
      <c r="S57" s="20">
        <v>0</v>
      </c>
      <c r="T57" s="20">
        <v>0</v>
      </c>
      <c r="U57" s="20">
        <v>459</v>
      </c>
    </row>
    <row r="58" spans="1:21" ht="47.25" outlineLevel="1" x14ac:dyDescent="0.25">
      <c r="A58" s="369" t="s">
        <v>136</v>
      </c>
      <c r="B58" s="362" t="s">
        <v>137</v>
      </c>
      <c r="C58" s="362" t="s">
        <v>75</v>
      </c>
      <c r="D58" s="381" t="s">
        <v>179</v>
      </c>
      <c r="E58" s="381" t="s">
        <v>179</v>
      </c>
      <c r="F58" s="381" t="s">
        <v>179</v>
      </c>
      <c r="G58" s="381" t="s">
        <v>179</v>
      </c>
      <c r="H58" s="381" t="s">
        <v>179</v>
      </c>
      <c r="I58" s="381" t="s">
        <v>179</v>
      </c>
      <c r="J58" s="381" t="s">
        <v>179</v>
      </c>
      <c r="K58" s="381" t="s">
        <v>179</v>
      </c>
      <c r="L58" s="381" t="s">
        <v>179</v>
      </c>
      <c r="M58" s="381" t="s">
        <v>179</v>
      </c>
      <c r="N58" s="382" t="s">
        <v>179</v>
      </c>
      <c r="O58" s="381" t="s">
        <v>179</v>
      </c>
      <c r="P58" s="381" t="s">
        <v>179</v>
      </c>
      <c r="Q58" s="381" t="s">
        <v>179</v>
      </c>
      <c r="R58" s="381" t="s">
        <v>179</v>
      </c>
      <c r="S58" s="381" t="s">
        <v>179</v>
      </c>
      <c r="T58" s="381" t="s">
        <v>179</v>
      </c>
      <c r="U58" s="381" t="s">
        <v>179</v>
      </c>
    </row>
    <row r="59" spans="1:21" ht="47.25" outlineLevel="1" x14ac:dyDescent="0.25">
      <c r="A59" s="369" t="s">
        <v>138</v>
      </c>
      <c r="B59" s="362" t="s">
        <v>139</v>
      </c>
      <c r="C59" s="362" t="s">
        <v>75</v>
      </c>
      <c r="D59" s="381" t="s">
        <v>179</v>
      </c>
      <c r="E59" s="381" t="s">
        <v>179</v>
      </c>
      <c r="F59" s="381" t="s">
        <v>179</v>
      </c>
      <c r="G59" s="381" t="s">
        <v>179</v>
      </c>
      <c r="H59" s="381" t="s">
        <v>179</v>
      </c>
      <c r="I59" s="381" t="s">
        <v>179</v>
      </c>
      <c r="J59" s="381" t="s">
        <v>179</v>
      </c>
      <c r="K59" s="381" t="s">
        <v>179</v>
      </c>
      <c r="L59" s="381" t="s">
        <v>179</v>
      </c>
      <c r="M59" s="381" t="s">
        <v>179</v>
      </c>
      <c r="N59" s="382" t="s">
        <v>179</v>
      </c>
      <c r="O59" s="381" t="s">
        <v>179</v>
      </c>
      <c r="P59" s="381" t="s">
        <v>179</v>
      </c>
      <c r="Q59" s="381" t="s">
        <v>179</v>
      </c>
      <c r="R59" s="381" t="s">
        <v>179</v>
      </c>
      <c r="S59" s="381" t="s">
        <v>179</v>
      </c>
      <c r="T59" s="381" t="s">
        <v>179</v>
      </c>
      <c r="U59" s="381" t="s">
        <v>179</v>
      </c>
    </row>
    <row r="60" spans="1:21" ht="31.5" outlineLevel="1" x14ac:dyDescent="0.25">
      <c r="A60" s="369" t="s">
        <v>140</v>
      </c>
      <c r="B60" s="362" t="s">
        <v>141</v>
      </c>
      <c r="C60" s="362" t="s">
        <v>75</v>
      </c>
      <c r="D60" s="381" t="s">
        <v>179</v>
      </c>
      <c r="E60" s="381" t="s">
        <v>179</v>
      </c>
      <c r="F60" s="381" t="s">
        <v>179</v>
      </c>
      <c r="G60" s="381" t="s">
        <v>179</v>
      </c>
      <c r="H60" s="381" t="s">
        <v>179</v>
      </c>
      <c r="I60" s="381" t="s">
        <v>179</v>
      </c>
      <c r="J60" s="381" t="s">
        <v>179</v>
      </c>
      <c r="K60" s="381" t="s">
        <v>179</v>
      </c>
      <c r="L60" s="381" t="s">
        <v>179</v>
      </c>
      <c r="M60" s="381" t="s">
        <v>179</v>
      </c>
      <c r="N60" s="382" t="s">
        <v>179</v>
      </c>
      <c r="O60" s="381" t="s">
        <v>179</v>
      </c>
      <c r="P60" s="381" t="s">
        <v>179</v>
      </c>
      <c r="Q60" s="381" t="s">
        <v>179</v>
      </c>
      <c r="R60" s="381" t="s">
        <v>179</v>
      </c>
      <c r="S60" s="381" t="s">
        <v>179</v>
      </c>
      <c r="T60" s="381" t="s">
        <v>179</v>
      </c>
      <c r="U60" s="381" t="s">
        <v>179</v>
      </c>
    </row>
    <row r="61" spans="1:21" ht="47.25" outlineLevel="1" x14ac:dyDescent="0.25">
      <c r="A61" s="369" t="s">
        <v>142</v>
      </c>
      <c r="B61" s="362" t="s">
        <v>143</v>
      </c>
      <c r="C61" s="362" t="s">
        <v>75</v>
      </c>
      <c r="D61" s="381" t="s">
        <v>179</v>
      </c>
      <c r="E61" s="381" t="s">
        <v>179</v>
      </c>
      <c r="F61" s="381" t="s">
        <v>179</v>
      </c>
      <c r="G61" s="381" t="s">
        <v>179</v>
      </c>
      <c r="H61" s="381" t="s">
        <v>179</v>
      </c>
      <c r="I61" s="381" t="s">
        <v>179</v>
      </c>
      <c r="J61" s="381" t="s">
        <v>179</v>
      </c>
      <c r="K61" s="381" t="s">
        <v>179</v>
      </c>
      <c r="L61" s="381" t="s">
        <v>179</v>
      </c>
      <c r="M61" s="381" t="s">
        <v>179</v>
      </c>
      <c r="N61" s="382" t="s">
        <v>179</v>
      </c>
      <c r="O61" s="381" t="s">
        <v>179</v>
      </c>
      <c r="P61" s="381" t="s">
        <v>179</v>
      </c>
      <c r="Q61" s="381" t="s">
        <v>179</v>
      </c>
      <c r="R61" s="381" t="s">
        <v>179</v>
      </c>
      <c r="S61" s="381" t="s">
        <v>179</v>
      </c>
      <c r="T61" s="381" t="s">
        <v>179</v>
      </c>
      <c r="U61" s="381" t="s">
        <v>179</v>
      </c>
    </row>
    <row r="62" spans="1:21" ht="63" outlineLevel="1" x14ac:dyDescent="0.25">
      <c r="A62" s="369" t="s">
        <v>144</v>
      </c>
      <c r="B62" s="362" t="s">
        <v>145</v>
      </c>
      <c r="C62" s="362" t="s">
        <v>75</v>
      </c>
      <c r="D62" s="381">
        <v>14.545199999999999</v>
      </c>
      <c r="E62" s="381" t="s">
        <v>179</v>
      </c>
      <c r="F62" s="381">
        <v>14.545199999999999</v>
      </c>
      <c r="G62" s="381">
        <v>0</v>
      </c>
      <c r="H62" s="381">
        <v>0</v>
      </c>
      <c r="I62" s="381">
        <v>14.545199999999999</v>
      </c>
      <c r="J62" s="381">
        <v>0</v>
      </c>
      <c r="K62" s="381">
        <v>12.121</v>
      </c>
      <c r="L62" s="386" t="s">
        <v>217</v>
      </c>
      <c r="M62" s="381">
        <v>12.121</v>
      </c>
      <c r="N62" s="387" t="s">
        <v>179</v>
      </c>
      <c r="O62" s="381" t="s">
        <v>179</v>
      </c>
      <c r="P62" s="381">
        <v>0</v>
      </c>
      <c r="Q62" s="381">
        <v>0</v>
      </c>
      <c r="R62" s="381">
        <v>0</v>
      </c>
      <c r="S62" s="381">
        <v>10.353999999999999</v>
      </c>
      <c r="T62" s="381">
        <v>0</v>
      </c>
      <c r="U62" s="381">
        <v>448</v>
      </c>
    </row>
    <row r="63" spans="1:21" ht="63" outlineLevel="1" x14ac:dyDescent="0.25">
      <c r="A63" s="17"/>
      <c r="B63" s="229" t="s">
        <v>863</v>
      </c>
      <c r="C63" s="229" t="s">
        <v>179</v>
      </c>
      <c r="D63" s="383">
        <v>14.545199999999999</v>
      </c>
      <c r="E63" s="17" t="s">
        <v>907</v>
      </c>
      <c r="F63" s="383">
        <v>14.545199999999999</v>
      </c>
      <c r="G63" s="383">
        <v>0</v>
      </c>
      <c r="H63" s="383">
        <v>0</v>
      </c>
      <c r="I63" s="383">
        <v>14.545199999999999</v>
      </c>
      <c r="J63" s="383">
        <v>0</v>
      </c>
      <c r="K63" s="383">
        <v>12.121</v>
      </c>
      <c r="L63" s="384" t="s">
        <v>217</v>
      </c>
      <c r="M63" s="383">
        <v>12.121</v>
      </c>
      <c r="N63" s="242" t="s">
        <v>916</v>
      </c>
      <c r="O63" s="383" t="s">
        <v>179</v>
      </c>
      <c r="P63" s="383">
        <v>0</v>
      </c>
      <c r="Q63" s="383">
        <v>0</v>
      </c>
      <c r="R63" s="383">
        <v>0</v>
      </c>
      <c r="S63" s="383">
        <v>10.353999999999999</v>
      </c>
      <c r="T63" s="383">
        <v>0</v>
      </c>
      <c r="U63" s="383">
        <v>448</v>
      </c>
    </row>
    <row r="64" spans="1:21" ht="63" outlineLevel="1" x14ac:dyDescent="0.25">
      <c r="A64" s="369" t="s">
        <v>146</v>
      </c>
      <c r="B64" s="362" t="s">
        <v>147</v>
      </c>
      <c r="C64" s="362" t="s">
        <v>75</v>
      </c>
      <c r="D64" s="20">
        <v>4.3319891600000009</v>
      </c>
      <c r="E64" s="20" t="s">
        <v>179</v>
      </c>
      <c r="F64" s="20">
        <v>4.1166913699999998</v>
      </c>
      <c r="G64" s="20">
        <v>0</v>
      </c>
      <c r="H64" s="20">
        <v>0</v>
      </c>
      <c r="I64" s="20">
        <v>4.1166913699999998</v>
      </c>
      <c r="J64" s="20">
        <v>0</v>
      </c>
      <c r="K64" s="20">
        <v>3.69976248</v>
      </c>
      <c r="L64" s="20" t="s">
        <v>745</v>
      </c>
      <c r="M64" s="20">
        <v>3.69976248</v>
      </c>
      <c r="N64" s="230" t="s">
        <v>179</v>
      </c>
      <c r="O64" s="20" t="s">
        <v>179</v>
      </c>
      <c r="P64" s="20">
        <v>0</v>
      </c>
      <c r="Q64" s="20">
        <v>0</v>
      </c>
      <c r="R64" s="20">
        <v>0</v>
      </c>
      <c r="S64" s="20">
        <v>0</v>
      </c>
      <c r="T64" s="20">
        <v>0</v>
      </c>
      <c r="U64" s="20">
        <v>11</v>
      </c>
    </row>
    <row r="65" spans="1:21" ht="63" outlineLevel="1" x14ac:dyDescent="0.25">
      <c r="A65" s="229"/>
      <c r="B65" s="229" t="s">
        <v>180</v>
      </c>
      <c r="C65" s="229" t="s">
        <v>179</v>
      </c>
      <c r="D65" s="383">
        <v>0.39179841000000004</v>
      </c>
      <c r="E65" s="17" t="s">
        <v>848</v>
      </c>
      <c r="F65" s="383">
        <v>0.371</v>
      </c>
      <c r="G65" s="383">
        <v>0</v>
      </c>
      <c r="H65" s="383">
        <v>0</v>
      </c>
      <c r="I65" s="383">
        <v>0.371</v>
      </c>
      <c r="J65" s="383">
        <v>0</v>
      </c>
      <c r="K65" s="383">
        <v>0.33521499999999999</v>
      </c>
      <c r="L65" s="384" t="s">
        <v>215</v>
      </c>
      <c r="M65" s="383">
        <v>0.33521499999999999</v>
      </c>
      <c r="N65" s="17" t="s">
        <v>916</v>
      </c>
      <c r="O65" s="384" t="s">
        <v>179</v>
      </c>
      <c r="P65" s="383">
        <v>0</v>
      </c>
      <c r="Q65" s="383">
        <v>0</v>
      </c>
      <c r="R65" s="383">
        <v>0</v>
      </c>
      <c r="S65" s="383">
        <v>0</v>
      </c>
      <c r="T65" s="383">
        <v>0</v>
      </c>
      <c r="U65" s="383">
        <v>1</v>
      </c>
    </row>
    <row r="66" spans="1:21" ht="63" outlineLevel="1" x14ac:dyDescent="0.25">
      <c r="A66" s="229"/>
      <c r="B66" s="229" t="s">
        <v>181</v>
      </c>
      <c r="C66" s="229" t="s">
        <v>179</v>
      </c>
      <c r="D66" s="383">
        <v>0.43410697000000004</v>
      </c>
      <c r="E66" s="17" t="s">
        <v>856</v>
      </c>
      <c r="F66" s="383">
        <v>0.371</v>
      </c>
      <c r="G66" s="383">
        <v>0</v>
      </c>
      <c r="H66" s="383">
        <v>0</v>
      </c>
      <c r="I66" s="383">
        <v>0.371</v>
      </c>
      <c r="J66" s="383">
        <v>0</v>
      </c>
      <c r="K66" s="383">
        <v>0.37107000000000001</v>
      </c>
      <c r="L66" s="384" t="s">
        <v>215</v>
      </c>
      <c r="M66" s="383">
        <v>0.37107000000000001</v>
      </c>
      <c r="N66" s="17" t="s">
        <v>916</v>
      </c>
      <c r="O66" s="384" t="s">
        <v>179</v>
      </c>
      <c r="P66" s="383">
        <v>0</v>
      </c>
      <c r="Q66" s="383">
        <v>0</v>
      </c>
      <c r="R66" s="383">
        <v>0</v>
      </c>
      <c r="S66" s="383">
        <v>0</v>
      </c>
      <c r="T66" s="383">
        <v>0</v>
      </c>
      <c r="U66" s="383">
        <v>1</v>
      </c>
    </row>
    <row r="67" spans="1:21" ht="63" outlineLevel="1" x14ac:dyDescent="0.25">
      <c r="A67" s="229"/>
      <c r="B67" s="229" t="s">
        <v>182</v>
      </c>
      <c r="C67" s="229" t="s">
        <v>179</v>
      </c>
      <c r="D67" s="383">
        <v>0.36610319000000002</v>
      </c>
      <c r="E67" s="17" t="s">
        <v>855</v>
      </c>
      <c r="F67" s="383">
        <v>0.371</v>
      </c>
      <c r="G67" s="383">
        <v>0</v>
      </c>
      <c r="H67" s="383">
        <v>0</v>
      </c>
      <c r="I67" s="383">
        <v>0.371</v>
      </c>
      <c r="J67" s="383">
        <v>0</v>
      </c>
      <c r="K67" s="383">
        <v>0.31343900000000002</v>
      </c>
      <c r="L67" s="384" t="s">
        <v>215</v>
      </c>
      <c r="M67" s="383">
        <v>0.31343900000000002</v>
      </c>
      <c r="N67" s="17" t="s">
        <v>916</v>
      </c>
      <c r="O67" s="384" t="s">
        <v>179</v>
      </c>
      <c r="P67" s="383">
        <v>0</v>
      </c>
      <c r="Q67" s="383">
        <v>0</v>
      </c>
      <c r="R67" s="383">
        <v>0</v>
      </c>
      <c r="S67" s="383">
        <v>0</v>
      </c>
      <c r="T67" s="383">
        <v>0</v>
      </c>
      <c r="U67" s="383">
        <v>1</v>
      </c>
    </row>
    <row r="68" spans="1:21" ht="63" outlineLevel="1" x14ac:dyDescent="0.25">
      <c r="A68" s="229"/>
      <c r="B68" s="229" t="s">
        <v>183</v>
      </c>
      <c r="C68" s="229" t="s">
        <v>179</v>
      </c>
      <c r="D68" s="383">
        <v>0.36988481000000001</v>
      </c>
      <c r="E68" s="17" t="s">
        <v>854</v>
      </c>
      <c r="F68" s="383">
        <v>0.371</v>
      </c>
      <c r="G68" s="383">
        <v>0</v>
      </c>
      <c r="H68" s="383">
        <v>0</v>
      </c>
      <c r="I68" s="383">
        <v>0.371</v>
      </c>
      <c r="J68" s="383">
        <v>0</v>
      </c>
      <c r="K68" s="383">
        <v>0.31664399999999998</v>
      </c>
      <c r="L68" s="384" t="s">
        <v>215</v>
      </c>
      <c r="M68" s="383">
        <v>0.31664399999999998</v>
      </c>
      <c r="N68" s="17" t="s">
        <v>916</v>
      </c>
      <c r="O68" s="384" t="s">
        <v>179</v>
      </c>
      <c r="P68" s="383">
        <v>0</v>
      </c>
      <c r="Q68" s="383">
        <v>0</v>
      </c>
      <c r="R68" s="383">
        <v>0</v>
      </c>
      <c r="S68" s="383">
        <v>0</v>
      </c>
      <c r="T68" s="383">
        <v>0</v>
      </c>
      <c r="U68" s="383">
        <v>1</v>
      </c>
    </row>
    <row r="69" spans="1:21" ht="63" outlineLevel="1" x14ac:dyDescent="0.25">
      <c r="A69" s="229"/>
      <c r="B69" s="229" t="s">
        <v>184</v>
      </c>
      <c r="C69" s="229" t="s">
        <v>179</v>
      </c>
      <c r="D69" s="383">
        <v>0.49864228999999999</v>
      </c>
      <c r="E69" s="17" t="s">
        <v>853</v>
      </c>
      <c r="F69" s="383">
        <v>0.371</v>
      </c>
      <c r="G69" s="383">
        <v>0</v>
      </c>
      <c r="H69" s="383">
        <v>0</v>
      </c>
      <c r="I69" s="383">
        <v>0.371</v>
      </c>
      <c r="J69" s="383">
        <v>0</v>
      </c>
      <c r="K69" s="383">
        <v>0.425761</v>
      </c>
      <c r="L69" s="384" t="s">
        <v>215</v>
      </c>
      <c r="M69" s="383">
        <v>0.425761</v>
      </c>
      <c r="N69" s="17" t="s">
        <v>916</v>
      </c>
      <c r="O69" s="384" t="s">
        <v>179</v>
      </c>
      <c r="P69" s="383">
        <v>0</v>
      </c>
      <c r="Q69" s="383">
        <v>0</v>
      </c>
      <c r="R69" s="383">
        <v>0</v>
      </c>
      <c r="S69" s="383">
        <v>0</v>
      </c>
      <c r="T69" s="383">
        <v>0</v>
      </c>
      <c r="U69" s="383">
        <v>1</v>
      </c>
    </row>
    <row r="70" spans="1:21" ht="63" outlineLevel="1" x14ac:dyDescent="0.25">
      <c r="A70" s="229"/>
      <c r="B70" s="229" t="s">
        <v>185</v>
      </c>
      <c r="C70" s="229" t="s">
        <v>179</v>
      </c>
      <c r="D70" s="383">
        <v>0.35056167999999999</v>
      </c>
      <c r="E70" s="17" t="s">
        <v>852</v>
      </c>
      <c r="F70" s="383">
        <v>0.371</v>
      </c>
      <c r="G70" s="383">
        <v>0</v>
      </c>
      <c r="H70" s="383">
        <v>0</v>
      </c>
      <c r="I70" s="383">
        <v>0.371</v>
      </c>
      <c r="J70" s="383">
        <v>0</v>
      </c>
      <c r="K70" s="383">
        <v>0.30026900000000001</v>
      </c>
      <c r="L70" s="384" t="s">
        <v>215</v>
      </c>
      <c r="M70" s="383">
        <v>0.30026900000000001</v>
      </c>
      <c r="N70" s="17" t="s">
        <v>916</v>
      </c>
      <c r="O70" s="384" t="s">
        <v>179</v>
      </c>
      <c r="P70" s="383">
        <v>0</v>
      </c>
      <c r="Q70" s="383">
        <v>0</v>
      </c>
      <c r="R70" s="383">
        <v>0</v>
      </c>
      <c r="S70" s="383">
        <v>0</v>
      </c>
      <c r="T70" s="383">
        <v>0</v>
      </c>
      <c r="U70" s="383">
        <v>1</v>
      </c>
    </row>
    <row r="71" spans="1:21" ht="63" outlineLevel="1" x14ac:dyDescent="0.25">
      <c r="A71" s="229"/>
      <c r="B71" s="229" t="s">
        <v>186</v>
      </c>
      <c r="C71" s="229" t="s">
        <v>179</v>
      </c>
      <c r="D71" s="383">
        <v>0.37360315999999999</v>
      </c>
      <c r="E71" s="17" t="s">
        <v>849</v>
      </c>
      <c r="F71" s="383">
        <v>0.371</v>
      </c>
      <c r="G71" s="383">
        <v>0</v>
      </c>
      <c r="H71" s="383">
        <v>0</v>
      </c>
      <c r="I71" s="383">
        <v>0.371</v>
      </c>
      <c r="J71" s="383">
        <v>0</v>
      </c>
      <c r="K71" s="383">
        <v>0.319795</v>
      </c>
      <c r="L71" s="384" t="s">
        <v>215</v>
      </c>
      <c r="M71" s="383">
        <v>0.319795</v>
      </c>
      <c r="N71" s="17" t="s">
        <v>916</v>
      </c>
      <c r="O71" s="384" t="s">
        <v>179</v>
      </c>
      <c r="P71" s="383">
        <v>0</v>
      </c>
      <c r="Q71" s="383">
        <v>0</v>
      </c>
      <c r="R71" s="383">
        <v>0</v>
      </c>
      <c r="S71" s="383">
        <v>0</v>
      </c>
      <c r="T71" s="383">
        <v>0</v>
      </c>
      <c r="U71" s="383">
        <v>1</v>
      </c>
    </row>
    <row r="72" spans="1:21" ht="63" outlineLevel="1" x14ac:dyDescent="0.25">
      <c r="A72" s="229"/>
      <c r="B72" s="229" t="s">
        <v>187</v>
      </c>
      <c r="C72" s="229" t="s">
        <v>179</v>
      </c>
      <c r="D72" s="383">
        <v>0.37988993000000004</v>
      </c>
      <c r="E72" s="17" t="s">
        <v>850</v>
      </c>
      <c r="F72" s="383">
        <v>0.371</v>
      </c>
      <c r="G72" s="383">
        <v>0</v>
      </c>
      <c r="H72" s="383">
        <v>0</v>
      </c>
      <c r="I72" s="383">
        <v>0.371</v>
      </c>
      <c r="J72" s="383">
        <v>0</v>
      </c>
      <c r="K72" s="383">
        <v>0.325123</v>
      </c>
      <c r="L72" s="384" t="s">
        <v>215</v>
      </c>
      <c r="M72" s="383">
        <v>0.325123</v>
      </c>
      <c r="N72" s="17" t="s">
        <v>916</v>
      </c>
      <c r="O72" s="384" t="s">
        <v>179</v>
      </c>
      <c r="P72" s="383">
        <v>0</v>
      </c>
      <c r="Q72" s="383">
        <v>0</v>
      </c>
      <c r="R72" s="383">
        <v>0</v>
      </c>
      <c r="S72" s="383">
        <v>0</v>
      </c>
      <c r="T72" s="383">
        <v>0</v>
      </c>
      <c r="U72" s="383">
        <v>1</v>
      </c>
    </row>
    <row r="73" spans="1:21" ht="63" outlineLevel="1" x14ac:dyDescent="0.25">
      <c r="A73" s="229"/>
      <c r="B73" s="229" t="s">
        <v>188</v>
      </c>
      <c r="C73" s="229" t="s">
        <v>179</v>
      </c>
      <c r="D73" s="383">
        <v>0.38970734999999995</v>
      </c>
      <c r="E73" s="17" t="s">
        <v>851</v>
      </c>
      <c r="F73" s="383">
        <v>0.371</v>
      </c>
      <c r="G73" s="383">
        <v>0</v>
      </c>
      <c r="H73" s="383">
        <v>0</v>
      </c>
      <c r="I73" s="383">
        <v>0.371</v>
      </c>
      <c r="J73" s="383">
        <v>0</v>
      </c>
      <c r="K73" s="383">
        <v>0.33338600000000002</v>
      </c>
      <c r="L73" s="384" t="s">
        <v>215</v>
      </c>
      <c r="M73" s="383">
        <v>0.33338600000000002</v>
      </c>
      <c r="N73" s="17" t="s">
        <v>916</v>
      </c>
      <c r="O73" s="384" t="s">
        <v>179</v>
      </c>
      <c r="P73" s="383">
        <v>0</v>
      </c>
      <c r="Q73" s="383">
        <v>0</v>
      </c>
      <c r="R73" s="383">
        <v>0</v>
      </c>
      <c r="S73" s="383">
        <v>0</v>
      </c>
      <c r="T73" s="383">
        <v>0</v>
      </c>
      <c r="U73" s="383">
        <v>1</v>
      </c>
    </row>
    <row r="74" spans="1:21" ht="63" outlineLevel="1" x14ac:dyDescent="0.25">
      <c r="A74" s="229"/>
      <c r="B74" s="229" t="s">
        <v>218</v>
      </c>
      <c r="C74" s="229" t="s">
        <v>179</v>
      </c>
      <c r="D74" s="383">
        <v>0.388845685</v>
      </c>
      <c r="E74" s="17" t="s">
        <v>857</v>
      </c>
      <c r="F74" s="383">
        <v>0.388845685</v>
      </c>
      <c r="G74" s="383">
        <v>0</v>
      </c>
      <c r="H74" s="383">
        <v>0</v>
      </c>
      <c r="I74" s="383">
        <v>0.388845685</v>
      </c>
      <c r="J74" s="383">
        <v>0</v>
      </c>
      <c r="K74" s="383">
        <v>0.32953023999999997</v>
      </c>
      <c r="L74" s="384" t="s">
        <v>216</v>
      </c>
      <c r="M74" s="383">
        <v>0.32953023999999997</v>
      </c>
      <c r="N74" s="17" t="s">
        <v>916</v>
      </c>
      <c r="O74" s="384" t="s">
        <v>179</v>
      </c>
      <c r="P74" s="383">
        <v>0</v>
      </c>
      <c r="Q74" s="383">
        <v>0</v>
      </c>
      <c r="R74" s="383">
        <v>0</v>
      </c>
      <c r="S74" s="383">
        <v>0</v>
      </c>
      <c r="T74" s="383">
        <v>0</v>
      </c>
      <c r="U74" s="383">
        <v>1</v>
      </c>
    </row>
    <row r="75" spans="1:21" ht="63" outlineLevel="1" x14ac:dyDescent="0.25">
      <c r="A75" s="229"/>
      <c r="B75" s="229" t="s">
        <v>219</v>
      </c>
      <c r="C75" s="229" t="s">
        <v>179</v>
      </c>
      <c r="D75" s="383">
        <v>0.388845685</v>
      </c>
      <c r="E75" s="17" t="s">
        <v>858</v>
      </c>
      <c r="F75" s="383">
        <v>0.388845685</v>
      </c>
      <c r="G75" s="383">
        <v>0</v>
      </c>
      <c r="H75" s="383">
        <v>0</v>
      </c>
      <c r="I75" s="383">
        <v>0.388845685</v>
      </c>
      <c r="J75" s="383">
        <v>0</v>
      </c>
      <c r="K75" s="383">
        <v>0.32953023999999997</v>
      </c>
      <c r="L75" s="384" t="s">
        <v>216</v>
      </c>
      <c r="M75" s="383">
        <v>0.32953023999999997</v>
      </c>
      <c r="N75" s="17" t="s">
        <v>916</v>
      </c>
      <c r="O75" s="384" t="s">
        <v>179</v>
      </c>
      <c r="P75" s="383">
        <v>0</v>
      </c>
      <c r="Q75" s="383">
        <v>0</v>
      </c>
      <c r="R75" s="383">
        <v>0</v>
      </c>
      <c r="S75" s="383">
        <v>0</v>
      </c>
      <c r="T75" s="383">
        <v>0</v>
      </c>
      <c r="U75" s="383">
        <v>1</v>
      </c>
    </row>
    <row r="76" spans="1:21" ht="47.25" outlineLevel="1" x14ac:dyDescent="0.25">
      <c r="A76" s="369" t="s">
        <v>148</v>
      </c>
      <c r="B76" s="362" t="s">
        <v>149</v>
      </c>
      <c r="C76" s="362" t="s">
        <v>75</v>
      </c>
      <c r="D76" s="381" t="s">
        <v>179</v>
      </c>
      <c r="E76" s="381" t="s">
        <v>179</v>
      </c>
      <c r="F76" s="381" t="s">
        <v>179</v>
      </c>
      <c r="G76" s="381" t="s">
        <v>179</v>
      </c>
      <c r="H76" s="381" t="s">
        <v>179</v>
      </c>
      <c r="I76" s="381" t="s">
        <v>179</v>
      </c>
      <c r="J76" s="381" t="s">
        <v>179</v>
      </c>
      <c r="K76" s="381" t="s">
        <v>179</v>
      </c>
      <c r="L76" s="381" t="s">
        <v>179</v>
      </c>
      <c r="M76" s="381" t="s">
        <v>179</v>
      </c>
      <c r="N76" s="17" t="s">
        <v>179</v>
      </c>
      <c r="O76" s="381" t="s">
        <v>179</v>
      </c>
      <c r="P76" s="381" t="s">
        <v>179</v>
      </c>
      <c r="Q76" s="381" t="s">
        <v>179</v>
      </c>
      <c r="R76" s="381" t="s">
        <v>179</v>
      </c>
      <c r="S76" s="381" t="s">
        <v>179</v>
      </c>
      <c r="T76" s="381" t="s">
        <v>179</v>
      </c>
      <c r="U76" s="381" t="s">
        <v>179</v>
      </c>
    </row>
    <row r="77" spans="1:21" ht="63" outlineLevel="1" x14ac:dyDescent="0.25">
      <c r="A77" s="369" t="s">
        <v>150</v>
      </c>
      <c r="B77" s="362" t="s">
        <v>151</v>
      </c>
      <c r="C77" s="362" t="s">
        <v>75</v>
      </c>
      <c r="D77" s="381" t="s">
        <v>179</v>
      </c>
      <c r="E77" s="381" t="s">
        <v>179</v>
      </c>
      <c r="F77" s="381" t="s">
        <v>179</v>
      </c>
      <c r="G77" s="381" t="s">
        <v>179</v>
      </c>
      <c r="H77" s="381" t="s">
        <v>179</v>
      </c>
      <c r="I77" s="381" t="s">
        <v>179</v>
      </c>
      <c r="J77" s="381" t="s">
        <v>179</v>
      </c>
      <c r="K77" s="381" t="s">
        <v>179</v>
      </c>
      <c r="L77" s="381" t="s">
        <v>179</v>
      </c>
      <c r="M77" s="381" t="s">
        <v>179</v>
      </c>
      <c r="N77" s="17" t="s">
        <v>179</v>
      </c>
      <c r="O77" s="381" t="s">
        <v>179</v>
      </c>
      <c r="P77" s="381" t="s">
        <v>179</v>
      </c>
      <c r="Q77" s="381" t="s">
        <v>179</v>
      </c>
      <c r="R77" s="381" t="s">
        <v>179</v>
      </c>
      <c r="S77" s="381" t="s">
        <v>179</v>
      </c>
      <c r="T77" s="381" t="s">
        <v>179</v>
      </c>
      <c r="U77" s="381" t="s">
        <v>179</v>
      </c>
    </row>
    <row r="78" spans="1:21" ht="63" outlineLevel="1" x14ac:dyDescent="0.25">
      <c r="A78" s="369" t="s">
        <v>152</v>
      </c>
      <c r="B78" s="362" t="s">
        <v>153</v>
      </c>
      <c r="C78" s="362" t="s">
        <v>75</v>
      </c>
      <c r="D78" s="381" t="s">
        <v>179</v>
      </c>
      <c r="E78" s="381" t="s">
        <v>179</v>
      </c>
      <c r="F78" s="381" t="s">
        <v>179</v>
      </c>
      <c r="G78" s="381" t="s">
        <v>179</v>
      </c>
      <c r="H78" s="381" t="s">
        <v>179</v>
      </c>
      <c r="I78" s="381" t="s">
        <v>179</v>
      </c>
      <c r="J78" s="381" t="s">
        <v>179</v>
      </c>
      <c r="K78" s="381" t="s">
        <v>179</v>
      </c>
      <c r="L78" s="381" t="s">
        <v>179</v>
      </c>
      <c r="M78" s="381" t="s">
        <v>179</v>
      </c>
      <c r="N78" s="17" t="s">
        <v>179</v>
      </c>
      <c r="O78" s="381" t="s">
        <v>179</v>
      </c>
      <c r="P78" s="381" t="s">
        <v>179</v>
      </c>
      <c r="Q78" s="381" t="s">
        <v>179</v>
      </c>
      <c r="R78" s="381" t="s">
        <v>179</v>
      </c>
      <c r="S78" s="381" t="s">
        <v>179</v>
      </c>
      <c r="T78" s="381" t="s">
        <v>179</v>
      </c>
      <c r="U78" s="381" t="s">
        <v>179</v>
      </c>
    </row>
    <row r="79" spans="1:21" ht="31.5" outlineLevel="1" x14ac:dyDescent="0.25">
      <c r="A79" s="369" t="s">
        <v>154</v>
      </c>
      <c r="B79" s="362" t="s">
        <v>155</v>
      </c>
      <c r="C79" s="362" t="s">
        <v>75</v>
      </c>
      <c r="D79" s="381" t="s">
        <v>179</v>
      </c>
      <c r="E79" s="381" t="s">
        <v>179</v>
      </c>
      <c r="F79" s="381" t="s">
        <v>179</v>
      </c>
      <c r="G79" s="381" t="s">
        <v>179</v>
      </c>
      <c r="H79" s="381" t="s">
        <v>179</v>
      </c>
      <c r="I79" s="381" t="s">
        <v>179</v>
      </c>
      <c r="J79" s="381" t="s">
        <v>179</v>
      </c>
      <c r="K79" s="381" t="s">
        <v>179</v>
      </c>
      <c r="L79" s="381" t="s">
        <v>179</v>
      </c>
      <c r="M79" s="381" t="s">
        <v>179</v>
      </c>
      <c r="N79" s="17" t="s">
        <v>179</v>
      </c>
      <c r="O79" s="381" t="s">
        <v>179</v>
      </c>
      <c r="P79" s="381" t="s">
        <v>179</v>
      </c>
      <c r="Q79" s="381" t="s">
        <v>179</v>
      </c>
      <c r="R79" s="381" t="s">
        <v>179</v>
      </c>
      <c r="S79" s="381" t="s">
        <v>179</v>
      </c>
      <c r="T79" s="381" t="s">
        <v>179</v>
      </c>
      <c r="U79" s="381" t="s">
        <v>179</v>
      </c>
    </row>
    <row r="80" spans="1:21" ht="47.25" outlineLevel="1" x14ac:dyDescent="0.25">
      <c r="A80" s="369" t="s">
        <v>156</v>
      </c>
      <c r="B80" s="362" t="s">
        <v>157</v>
      </c>
      <c r="C80" s="362" t="s">
        <v>75</v>
      </c>
      <c r="D80" s="381" t="s">
        <v>179</v>
      </c>
      <c r="E80" s="381" t="s">
        <v>179</v>
      </c>
      <c r="F80" s="381" t="s">
        <v>179</v>
      </c>
      <c r="G80" s="381" t="s">
        <v>179</v>
      </c>
      <c r="H80" s="381" t="s">
        <v>179</v>
      </c>
      <c r="I80" s="381" t="s">
        <v>179</v>
      </c>
      <c r="J80" s="381" t="s">
        <v>179</v>
      </c>
      <c r="K80" s="381" t="s">
        <v>179</v>
      </c>
      <c r="L80" s="381" t="s">
        <v>179</v>
      </c>
      <c r="M80" s="381" t="s">
        <v>179</v>
      </c>
      <c r="N80" s="17" t="s">
        <v>179</v>
      </c>
      <c r="O80" s="381" t="s">
        <v>179</v>
      </c>
      <c r="P80" s="381" t="s">
        <v>179</v>
      </c>
      <c r="Q80" s="381" t="s">
        <v>179</v>
      </c>
      <c r="R80" s="381" t="s">
        <v>179</v>
      </c>
      <c r="S80" s="381" t="s">
        <v>179</v>
      </c>
      <c r="T80" s="381" t="s">
        <v>179</v>
      </c>
      <c r="U80" s="381" t="s">
        <v>179</v>
      </c>
    </row>
    <row r="81" spans="1:21" ht="78.75" outlineLevel="1" x14ac:dyDescent="0.25">
      <c r="A81" s="369" t="s">
        <v>158</v>
      </c>
      <c r="B81" s="362" t="s">
        <v>159</v>
      </c>
      <c r="C81" s="362" t="s">
        <v>75</v>
      </c>
      <c r="D81" s="381" t="s">
        <v>179</v>
      </c>
      <c r="E81" s="381" t="s">
        <v>179</v>
      </c>
      <c r="F81" s="381" t="s">
        <v>179</v>
      </c>
      <c r="G81" s="381" t="s">
        <v>179</v>
      </c>
      <c r="H81" s="381" t="s">
        <v>179</v>
      </c>
      <c r="I81" s="381" t="s">
        <v>179</v>
      </c>
      <c r="J81" s="381" t="s">
        <v>179</v>
      </c>
      <c r="K81" s="381" t="s">
        <v>179</v>
      </c>
      <c r="L81" s="381" t="s">
        <v>179</v>
      </c>
      <c r="M81" s="381" t="s">
        <v>179</v>
      </c>
      <c r="N81" s="17" t="s">
        <v>179</v>
      </c>
      <c r="O81" s="381" t="s">
        <v>179</v>
      </c>
      <c r="P81" s="381" t="s">
        <v>179</v>
      </c>
      <c r="Q81" s="381" t="s">
        <v>179</v>
      </c>
      <c r="R81" s="381" t="s">
        <v>179</v>
      </c>
      <c r="S81" s="381" t="s">
        <v>179</v>
      </c>
      <c r="T81" s="381" t="s">
        <v>179</v>
      </c>
      <c r="U81" s="381" t="s">
        <v>179</v>
      </c>
    </row>
    <row r="82" spans="1:21" ht="78.75" outlineLevel="1" x14ac:dyDescent="0.25">
      <c r="A82" s="369" t="s">
        <v>160</v>
      </c>
      <c r="B82" s="362" t="s">
        <v>161</v>
      </c>
      <c r="C82" s="362" t="s">
        <v>75</v>
      </c>
      <c r="D82" s="381" t="s">
        <v>179</v>
      </c>
      <c r="E82" s="381" t="s">
        <v>179</v>
      </c>
      <c r="F82" s="381" t="s">
        <v>179</v>
      </c>
      <c r="G82" s="381" t="s">
        <v>179</v>
      </c>
      <c r="H82" s="381" t="s">
        <v>179</v>
      </c>
      <c r="I82" s="381" t="s">
        <v>179</v>
      </c>
      <c r="J82" s="381" t="s">
        <v>179</v>
      </c>
      <c r="K82" s="381" t="s">
        <v>179</v>
      </c>
      <c r="L82" s="381" t="s">
        <v>179</v>
      </c>
      <c r="M82" s="381" t="s">
        <v>179</v>
      </c>
      <c r="N82" s="17" t="s">
        <v>179</v>
      </c>
      <c r="O82" s="381" t="s">
        <v>179</v>
      </c>
      <c r="P82" s="381" t="s">
        <v>179</v>
      </c>
      <c r="Q82" s="381" t="s">
        <v>179</v>
      </c>
      <c r="R82" s="381" t="s">
        <v>179</v>
      </c>
      <c r="S82" s="381" t="s">
        <v>179</v>
      </c>
      <c r="T82" s="381" t="s">
        <v>179</v>
      </c>
      <c r="U82" s="381" t="s">
        <v>179</v>
      </c>
    </row>
    <row r="83" spans="1:21" ht="78.75" outlineLevel="1" x14ac:dyDescent="0.25">
      <c r="A83" s="369" t="s">
        <v>162</v>
      </c>
      <c r="B83" s="362" t="s">
        <v>163</v>
      </c>
      <c r="C83" s="362" t="s">
        <v>75</v>
      </c>
      <c r="D83" s="381" t="s">
        <v>179</v>
      </c>
      <c r="E83" s="381" t="s">
        <v>179</v>
      </c>
      <c r="F83" s="381" t="s">
        <v>179</v>
      </c>
      <c r="G83" s="381" t="s">
        <v>179</v>
      </c>
      <c r="H83" s="381" t="s">
        <v>179</v>
      </c>
      <c r="I83" s="381" t="s">
        <v>179</v>
      </c>
      <c r="J83" s="381" t="s">
        <v>179</v>
      </c>
      <c r="K83" s="381" t="s">
        <v>179</v>
      </c>
      <c r="L83" s="381" t="s">
        <v>179</v>
      </c>
      <c r="M83" s="381" t="s">
        <v>179</v>
      </c>
      <c r="N83" s="17" t="s">
        <v>179</v>
      </c>
      <c r="O83" s="381" t="s">
        <v>179</v>
      </c>
      <c r="P83" s="381" t="s">
        <v>179</v>
      </c>
      <c r="Q83" s="381" t="s">
        <v>179</v>
      </c>
      <c r="R83" s="381" t="s">
        <v>179</v>
      </c>
      <c r="S83" s="381" t="s">
        <v>179</v>
      </c>
      <c r="T83" s="381" t="s">
        <v>179</v>
      </c>
      <c r="U83" s="381" t="s">
        <v>179</v>
      </c>
    </row>
    <row r="84" spans="1:21" ht="47.25" outlineLevel="1" x14ac:dyDescent="0.25">
      <c r="A84" s="369" t="s">
        <v>164</v>
      </c>
      <c r="B84" s="362" t="s">
        <v>165</v>
      </c>
      <c r="C84" s="362" t="s">
        <v>75</v>
      </c>
      <c r="D84" s="20">
        <v>28.906592231799998</v>
      </c>
      <c r="E84" s="20" t="s">
        <v>179</v>
      </c>
      <c r="F84" s="20">
        <v>28.932877499999996</v>
      </c>
      <c r="G84" s="20">
        <v>0</v>
      </c>
      <c r="H84" s="20">
        <v>0</v>
      </c>
      <c r="I84" s="20">
        <v>28.932877499999996</v>
      </c>
      <c r="J84" s="20">
        <v>0</v>
      </c>
      <c r="K84" s="20">
        <v>25.062444596666666</v>
      </c>
      <c r="L84" s="20" t="s">
        <v>222</v>
      </c>
      <c r="M84" s="20">
        <v>25.062444596666666</v>
      </c>
      <c r="N84" s="17" t="s">
        <v>179</v>
      </c>
      <c r="O84" s="20">
        <v>0</v>
      </c>
      <c r="P84" s="20">
        <v>0</v>
      </c>
      <c r="Q84" s="20">
        <v>1.81</v>
      </c>
      <c r="R84" s="20">
        <v>0</v>
      </c>
      <c r="S84" s="20">
        <v>25.809000000000001</v>
      </c>
      <c r="T84" s="20">
        <v>0</v>
      </c>
      <c r="U84" s="20">
        <v>0</v>
      </c>
    </row>
    <row r="85" spans="1:21" ht="78.75" outlineLevel="1" x14ac:dyDescent="0.25">
      <c r="A85" s="229"/>
      <c r="B85" s="229" t="s">
        <v>811</v>
      </c>
      <c r="C85" s="229" t="s">
        <v>179</v>
      </c>
      <c r="D85" s="383">
        <v>0</v>
      </c>
      <c r="E85" s="17" t="s">
        <v>862</v>
      </c>
      <c r="F85" s="383">
        <v>0</v>
      </c>
      <c r="G85" s="383">
        <v>0</v>
      </c>
      <c r="H85" s="383">
        <v>0</v>
      </c>
      <c r="I85" s="383">
        <v>0</v>
      </c>
      <c r="J85" s="383">
        <v>0</v>
      </c>
      <c r="K85" s="383">
        <v>0</v>
      </c>
      <c r="L85" s="384" t="s">
        <v>217</v>
      </c>
      <c r="M85" s="383">
        <v>0</v>
      </c>
      <c r="N85" s="17" t="s">
        <v>179</v>
      </c>
      <c r="O85" s="384" t="s">
        <v>179</v>
      </c>
      <c r="P85" s="389">
        <v>0</v>
      </c>
      <c r="Q85" s="389">
        <v>0</v>
      </c>
      <c r="R85" s="389">
        <v>0</v>
      </c>
      <c r="S85" s="389">
        <v>0</v>
      </c>
      <c r="T85" s="388">
        <v>0</v>
      </c>
      <c r="U85" s="388">
        <v>0</v>
      </c>
    </row>
    <row r="86" spans="1:21" ht="94.5" outlineLevel="1" x14ac:dyDescent="0.25">
      <c r="A86" s="229"/>
      <c r="B86" s="385" t="s">
        <v>780</v>
      </c>
      <c r="C86" s="229" t="s">
        <v>179</v>
      </c>
      <c r="D86" s="383">
        <v>5.4937147317999999</v>
      </c>
      <c r="E86" s="17" t="s">
        <v>860</v>
      </c>
      <c r="F86" s="383">
        <v>5.52</v>
      </c>
      <c r="G86" s="383">
        <v>0</v>
      </c>
      <c r="H86" s="383">
        <v>0</v>
      </c>
      <c r="I86" s="383">
        <v>5.52</v>
      </c>
      <c r="J86" s="383">
        <v>0</v>
      </c>
      <c r="K86" s="383">
        <v>5.0199594100000002</v>
      </c>
      <c r="L86" s="384" t="s">
        <v>215</v>
      </c>
      <c r="M86" s="383">
        <v>5.0199594100000002</v>
      </c>
      <c r="N86" s="17" t="s">
        <v>818</v>
      </c>
      <c r="O86" s="384" t="s">
        <v>179</v>
      </c>
      <c r="P86" s="389">
        <v>0</v>
      </c>
      <c r="Q86" s="389">
        <v>0.4</v>
      </c>
      <c r="R86" s="389">
        <v>0</v>
      </c>
      <c r="S86" s="389">
        <v>6.7110000000000003</v>
      </c>
      <c r="T86" s="388">
        <v>0</v>
      </c>
      <c r="U86" s="388">
        <v>0</v>
      </c>
    </row>
    <row r="87" spans="1:21" ht="78.75" outlineLevel="1" x14ac:dyDescent="0.25">
      <c r="A87" s="229"/>
      <c r="B87" s="229" t="s">
        <v>866</v>
      </c>
      <c r="C87" s="229" t="s">
        <v>179</v>
      </c>
      <c r="D87" s="383">
        <v>4.3811728499999996</v>
      </c>
      <c r="E87" s="17" t="s">
        <v>877</v>
      </c>
      <c r="F87" s="383">
        <v>4.3811728499999996</v>
      </c>
      <c r="G87" s="383">
        <v>0</v>
      </c>
      <c r="H87" s="383">
        <v>0</v>
      </c>
      <c r="I87" s="383">
        <v>4.3811728499999996</v>
      </c>
      <c r="J87" s="383">
        <v>0</v>
      </c>
      <c r="K87" s="383">
        <v>3.90766495</v>
      </c>
      <c r="L87" s="384" t="s">
        <v>216</v>
      </c>
      <c r="M87" s="383">
        <v>3.90766495</v>
      </c>
      <c r="N87" s="17" t="s">
        <v>818</v>
      </c>
      <c r="O87" s="384" t="s">
        <v>179</v>
      </c>
      <c r="P87" s="389">
        <v>0</v>
      </c>
      <c r="Q87" s="389">
        <v>0.25</v>
      </c>
      <c r="R87" s="389">
        <v>0</v>
      </c>
      <c r="S87" s="389">
        <v>3.7779999999999996</v>
      </c>
      <c r="T87" s="388">
        <v>0</v>
      </c>
      <c r="U87" s="388">
        <v>0</v>
      </c>
    </row>
    <row r="88" spans="1:21" ht="78.75" outlineLevel="1" x14ac:dyDescent="0.25">
      <c r="A88" s="229"/>
      <c r="B88" s="229" t="s">
        <v>867</v>
      </c>
      <c r="C88" s="229" t="s">
        <v>179</v>
      </c>
      <c r="D88" s="383">
        <v>4.5005040100000002</v>
      </c>
      <c r="E88" s="17" t="s">
        <v>878</v>
      </c>
      <c r="F88" s="383">
        <v>4.5005040100000002</v>
      </c>
      <c r="G88" s="383">
        <v>0</v>
      </c>
      <c r="H88" s="383">
        <v>0</v>
      </c>
      <c r="I88" s="383">
        <v>4.5005040100000002</v>
      </c>
      <c r="J88" s="383">
        <v>0</v>
      </c>
      <c r="K88" s="383">
        <v>4.0254863700000003</v>
      </c>
      <c r="L88" s="384" t="s">
        <v>216</v>
      </c>
      <c r="M88" s="383">
        <v>4.0254863700000003</v>
      </c>
      <c r="N88" s="17" t="s">
        <v>818</v>
      </c>
      <c r="O88" s="384" t="s">
        <v>179</v>
      </c>
      <c r="P88" s="389">
        <v>0</v>
      </c>
      <c r="Q88" s="389">
        <v>0.25</v>
      </c>
      <c r="R88" s="389">
        <v>0</v>
      </c>
      <c r="S88" s="389">
        <v>4.8029999999999999</v>
      </c>
      <c r="T88" s="388">
        <v>0</v>
      </c>
      <c r="U88" s="388">
        <v>0</v>
      </c>
    </row>
    <row r="89" spans="1:21" ht="78.75" outlineLevel="1" x14ac:dyDescent="0.25">
      <c r="A89" s="229"/>
      <c r="B89" s="229" t="s">
        <v>869</v>
      </c>
      <c r="C89" s="229" t="s">
        <v>179</v>
      </c>
      <c r="D89" s="383">
        <v>5.7859999999999996</v>
      </c>
      <c r="E89" s="17" t="s">
        <v>875</v>
      </c>
      <c r="F89" s="383">
        <v>5.7859999999999996</v>
      </c>
      <c r="G89" s="383">
        <v>0</v>
      </c>
      <c r="H89" s="383">
        <v>0</v>
      </c>
      <c r="I89" s="383">
        <v>5.7859999999999996</v>
      </c>
      <c r="J89" s="383">
        <v>0</v>
      </c>
      <c r="K89" s="383">
        <v>4.8216666666666663</v>
      </c>
      <c r="L89" s="384" t="s">
        <v>217</v>
      </c>
      <c r="M89" s="383">
        <v>4.8216666666666663</v>
      </c>
      <c r="N89" s="17" t="s">
        <v>818</v>
      </c>
      <c r="O89" s="384" t="s">
        <v>179</v>
      </c>
      <c r="P89" s="389">
        <v>0</v>
      </c>
      <c r="Q89" s="389">
        <v>0</v>
      </c>
      <c r="R89" s="389">
        <v>0</v>
      </c>
      <c r="S89" s="389">
        <v>5.7720000000000002</v>
      </c>
      <c r="T89" s="388">
        <v>0</v>
      </c>
      <c r="U89" s="388">
        <v>0</v>
      </c>
    </row>
    <row r="90" spans="1:21" ht="94.5" outlineLevel="1" x14ac:dyDescent="0.25">
      <c r="A90" s="229"/>
      <c r="B90" s="385" t="s">
        <v>813</v>
      </c>
      <c r="C90" s="229" t="s">
        <v>179</v>
      </c>
      <c r="D90" s="383">
        <v>3.6692006400000001</v>
      </c>
      <c r="E90" s="17" t="s">
        <v>861</v>
      </c>
      <c r="F90" s="383">
        <v>3.6692006400000001</v>
      </c>
      <c r="G90" s="383">
        <v>0</v>
      </c>
      <c r="H90" s="383">
        <v>0</v>
      </c>
      <c r="I90" s="383">
        <v>3.6692006400000001</v>
      </c>
      <c r="J90" s="383">
        <v>0</v>
      </c>
      <c r="K90" s="383">
        <v>3.0576672</v>
      </c>
      <c r="L90" s="384" t="s">
        <v>217</v>
      </c>
      <c r="M90" s="383">
        <v>3.0576672</v>
      </c>
      <c r="N90" s="17" t="s">
        <v>818</v>
      </c>
      <c r="O90" s="384" t="s">
        <v>179</v>
      </c>
      <c r="P90" s="389">
        <v>0</v>
      </c>
      <c r="Q90" s="389">
        <v>0.16</v>
      </c>
      <c r="R90" s="389">
        <v>0</v>
      </c>
      <c r="S90" s="389">
        <v>3.012</v>
      </c>
      <c r="T90" s="388">
        <v>0</v>
      </c>
      <c r="U90" s="388">
        <v>0</v>
      </c>
    </row>
    <row r="91" spans="1:21" ht="47.25" outlineLevel="1" x14ac:dyDescent="0.25">
      <c r="A91" s="229"/>
      <c r="B91" s="385" t="s">
        <v>893</v>
      </c>
      <c r="C91" s="229" t="s">
        <v>179</v>
      </c>
      <c r="D91" s="383">
        <v>2.87</v>
      </c>
      <c r="E91" s="17" t="s">
        <v>905</v>
      </c>
      <c r="F91" s="383">
        <v>2.87</v>
      </c>
      <c r="G91" s="383">
        <v>0</v>
      </c>
      <c r="H91" s="383">
        <v>0</v>
      </c>
      <c r="I91" s="383">
        <v>2.87</v>
      </c>
      <c r="J91" s="383">
        <v>0</v>
      </c>
      <c r="K91" s="383">
        <v>2.3916666666666671</v>
      </c>
      <c r="L91" s="384" t="s">
        <v>906</v>
      </c>
      <c r="M91" s="383">
        <v>2.3916666666666671</v>
      </c>
      <c r="N91" s="17" t="s">
        <v>915</v>
      </c>
      <c r="O91" s="384"/>
      <c r="P91" s="389">
        <v>0</v>
      </c>
      <c r="Q91" s="389">
        <v>0.5</v>
      </c>
      <c r="R91" s="389">
        <v>0</v>
      </c>
      <c r="S91" s="389">
        <v>0.32300000000000001</v>
      </c>
      <c r="T91" s="388">
        <v>0</v>
      </c>
      <c r="U91" s="388">
        <v>0</v>
      </c>
    </row>
    <row r="92" spans="1:21" ht="94.5" outlineLevel="1" x14ac:dyDescent="0.25">
      <c r="A92" s="229"/>
      <c r="B92" s="385" t="s">
        <v>781</v>
      </c>
      <c r="C92" s="229" t="s">
        <v>179</v>
      </c>
      <c r="D92" s="383">
        <v>2.206</v>
      </c>
      <c r="E92" s="17" t="s">
        <v>908</v>
      </c>
      <c r="F92" s="383">
        <v>2.206</v>
      </c>
      <c r="G92" s="383">
        <v>0</v>
      </c>
      <c r="H92" s="383">
        <v>0</v>
      </c>
      <c r="I92" s="383">
        <v>2.206</v>
      </c>
      <c r="J92" s="383">
        <v>0</v>
      </c>
      <c r="K92" s="383">
        <v>1.8383333333333334</v>
      </c>
      <c r="L92" s="384" t="s">
        <v>217</v>
      </c>
      <c r="M92" s="383">
        <v>1.8383333333333334</v>
      </c>
      <c r="N92" s="17" t="s">
        <v>818</v>
      </c>
      <c r="O92" s="384" t="s">
        <v>179</v>
      </c>
      <c r="P92" s="389">
        <v>0</v>
      </c>
      <c r="Q92" s="389">
        <v>0.25</v>
      </c>
      <c r="R92" s="389">
        <v>0</v>
      </c>
      <c r="S92" s="389">
        <v>1.41</v>
      </c>
      <c r="T92" s="388">
        <v>0</v>
      </c>
      <c r="U92" s="388">
        <v>0</v>
      </c>
    </row>
    <row r="93" spans="1:21" ht="47.25" outlineLevel="1" x14ac:dyDescent="0.25">
      <c r="A93" s="369" t="s">
        <v>166</v>
      </c>
      <c r="B93" s="362" t="s">
        <v>167</v>
      </c>
      <c r="C93" s="362" t="s">
        <v>75</v>
      </c>
      <c r="D93" s="381" t="s">
        <v>179</v>
      </c>
      <c r="E93" s="381" t="s">
        <v>179</v>
      </c>
      <c r="F93" s="381" t="s">
        <v>179</v>
      </c>
      <c r="G93" s="381" t="s">
        <v>179</v>
      </c>
      <c r="H93" s="381" t="s">
        <v>179</v>
      </c>
      <c r="I93" s="381" t="s">
        <v>179</v>
      </c>
      <c r="J93" s="381" t="s">
        <v>179</v>
      </c>
      <c r="K93" s="381" t="s">
        <v>179</v>
      </c>
      <c r="L93" s="381" t="s">
        <v>179</v>
      </c>
      <c r="M93" s="381" t="s">
        <v>179</v>
      </c>
      <c r="N93" s="382" t="s">
        <v>179</v>
      </c>
      <c r="O93" s="381" t="s">
        <v>179</v>
      </c>
      <c r="P93" s="381" t="s">
        <v>179</v>
      </c>
      <c r="Q93" s="381" t="s">
        <v>179</v>
      </c>
      <c r="R93" s="381" t="s">
        <v>179</v>
      </c>
      <c r="S93" s="381" t="s">
        <v>179</v>
      </c>
      <c r="T93" s="381" t="s">
        <v>179</v>
      </c>
      <c r="U93" s="381" t="s">
        <v>179</v>
      </c>
    </row>
    <row r="94" spans="1:21" ht="31.5" outlineLevel="1" x14ac:dyDescent="0.25">
      <c r="A94" s="369" t="s">
        <v>168</v>
      </c>
      <c r="B94" s="362" t="s">
        <v>169</v>
      </c>
      <c r="C94" s="362" t="s">
        <v>75</v>
      </c>
      <c r="D94" s="20">
        <v>5.2168386199999999</v>
      </c>
      <c r="E94" s="20" t="s">
        <v>179</v>
      </c>
      <c r="F94" s="20">
        <v>5.395912</v>
      </c>
      <c r="G94" s="20">
        <v>0</v>
      </c>
      <c r="H94" s="20">
        <v>0</v>
      </c>
      <c r="I94" s="20">
        <v>5.395912</v>
      </c>
      <c r="J94" s="20">
        <v>0</v>
      </c>
      <c r="K94" s="20">
        <v>4.4210496779661019</v>
      </c>
      <c r="L94" s="20" t="s">
        <v>215</v>
      </c>
      <c r="M94" s="20">
        <v>4.4210496779661019</v>
      </c>
      <c r="N94" s="230" t="s">
        <v>179</v>
      </c>
      <c r="O94" s="20" t="s">
        <v>179</v>
      </c>
      <c r="P94" s="20" t="s">
        <v>179</v>
      </c>
      <c r="Q94" s="20" t="s">
        <v>179</v>
      </c>
      <c r="R94" s="20" t="s">
        <v>179</v>
      </c>
      <c r="S94" s="20" t="s">
        <v>179</v>
      </c>
      <c r="T94" s="20">
        <v>0</v>
      </c>
      <c r="U94" s="20" t="s">
        <v>88</v>
      </c>
    </row>
    <row r="95" spans="1:21" ht="63" outlineLevel="1" x14ac:dyDescent="0.25">
      <c r="A95" s="17"/>
      <c r="B95" s="229" t="s">
        <v>178</v>
      </c>
      <c r="C95" s="229" t="s">
        <v>179</v>
      </c>
      <c r="D95" s="383">
        <v>5.2168386199999999</v>
      </c>
      <c r="E95" s="17" t="s">
        <v>859</v>
      </c>
      <c r="F95" s="383">
        <v>5.395912</v>
      </c>
      <c r="G95" s="383">
        <v>0</v>
      </c>
      <c r="H95" s="383">
        <v>0</v>
      </c>
      <c r="I95" s="383">
        <v>5.395912</v>
      </c>
      <c r="J95" s="383">
        <v>0</v>
      </c>
      <c r="K95" s="383">
        <v>4.4210496779661019</v>
      </c>
      <c r="L95" s="384" t="s">
        <v>215</v>
      </c>
      <c r="M95" s="383">
        <v>4.4210496779661019</v>
      </c>
      <c r="N95" s="242" t="s">
        <v>826</v>
      </c>
      <c r="O95" s="384" t="s">
        <v>179</v>
      </c>
      <c r="P95" s="383" t="s">
        <v>179</v>
      </c>
      <c r="Q95" s="383" t="s">
        <v>179</v>
      </c>
      <c r="R95" s="383" t="s">
        <v>179</v>
      </c>
      <c r="S95" s="383" t="s">
        <v>179</v>
      </c>
      <c r="T95" s="17" t="s">
        <v>883</v>
      </c>
      <c r="U95" s="17" t="s">
        <v>88</v>
      </c>
    </row>
  </sheetData>
  <mergeCells count="22">
    <mergeCell ref="A9:U9"/>
    <mergeCell ref="A10:T10"/>
    <mergeCell ref="A11:A13"/>
    <mergeCell ref="B11:B13"/>
    <mergeCell ref="C11:C13"/>
    <mergeCell ref="D11:D13"/>
    <mergeCell ref="E11:E13"/>
    <mergeCell ref="F11:J12"/>
    <mergeCell ref="K11:K13"/>
    <mergeCell ref="L11:M12"/>
    <mergeCell ref="N11:N13"/>
    <mergeCell ref="O11:O13"/>
    <mergeCell ref="P11:U11"/>
    <mergeCell ref="P12:Q12"/>
    <mergeCell ref="R12:S12"/>
    <mergeCell ref="T12:U12"/>
    <mergeCell ref="A7:U7"/>
    <mergeCell ref="S1:U1"/>
    <mergeCell ref="S2:U2"/>
    <mergeCell ref="S3:U3"/>
    <mergeCell ref="A4:U4"/>
    <mergeCell ref="A6:U6"/>
  </mergeCells>
  <pageMargins left="0.11811023622047245" right="0.11811023622047245" top="0.15748031496062992" bottom="0.15748031496062992" header="0.31496062992125984" footer="0.31496062992125984"/>
  <pageSetup paperSize="9" scale="3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zoomScale="85" zoomScaleNormal="85" workbookViewId="0">
      <selection sqref="A1:XFD1048576"/>
    </sheetView>
  </sheetViews>
  <sheetFormatPr defaultRowHeight="15" x14ac:dyDescent="0.25"/>
  <cols>
    <col min="1" max="1" width="10.5" style="107" customWidth="1"/>
    <col min="2" max="2" width="37.375" style="85" customWidth="1"/>
    <col min="3" max="3" width="24.5" style="85" customWidth="1"/>
    <col min="4" max="4" width="18.875" style="85" customWidth="1"/>
    <col min="5" max="5" width="9.5" style="85" customWidth="1"/>
    <col min="6" max="6" width="9.75" style="85" customWidth="1"/>
    <col min="7" max="7" width="9.375" style="85" customWidth="1"/>
    <col min="8" max="8" width="10.125" style="85" customWidth="1"/>
    <col min="9" max="16384" width="9" style="85"/>
  </cols>
  <sheetData>
    <row r="1" spans="1:14" ht="18.75" x14ac:dyDescent="0.25">
      <c r="I1" s="96" t="s">
        <v>714</v>
      </c>
    </row>
    <row r="2" spans="1:14" ht="18.75" x14ac:dyDescent="0.3">
      <c r="I2" s="35" t="s">
        <v>1</v>
      </c>
    </row>
    <row r="3" spans="1:14" ht="18.75" x14ac:dyDescent="0.3">
      <c r="I3" s="35" t="s">
        <v>2</v>
      </c>
    </row>
    <row r="4" spans="1:14" ht="18.75" x14ac:dyDescent="0.3">
      <c r="H4" s="35"/>
    </row>
    <row r="5" spans="1:14" ht="15.75" customHeight="1" x14ac:dyDescent="0.25">
      <c r="A5" s="560" t="s">
        <v>715</v>
      </c>
      <c r="B5" s="560"/>
      <c r="C5" s="560"/>
      <c r="D5" s="560"/>
      <c r="E5" s="560"/>
      <c r="F5" s="560"/>
      <c r="G5" s="560"/>
      <c r="H5" s="560"/>
      <c r="I5" s="560"/>
    </row>
    <row r="6" spans="1:14" ht="15.75" x14ac:dyDescent="0.25">
      <c r="A6" s="141"/>
      <c r="B6" s="142"/>
      <c r="C6" s="142"/>
      <c r="D6" s="142"/>
      <c r="E6" s="142"/>
      <c r="F6" s="142"/>
      <c r="G6" s="142"/>
      <c r="H6" s="142"/>
    </row>
    <row r="7" spans="1:14" ht="15.75" x14ac:dyDescent="0.25">
      <c r="A7" s="561" t="s">
        <v>172</v>
      </c>
      <c r="B7" s="561"/>
      <c r="C7" s="561"/>
      <c r="D7" s="561"/>
      <c r="E7" s="561"/>
      <c r="F7" s="561"/>
      <c r="G7" s="561"/>
      <c r="H7" s="561"/>
      <c r="I7" s="561"/>
      <c r="J7" s="89"/>
      <c r="K7" s="89"/>
      <c r="L7" s="89"/>
      <c r="M7" s="143"/>
      <c r="N7" s="86"/>
    </row>
    <row r="8" spans="1:14" ht="15.75" x14ac:dyDescent="0.25">
      <c r="A8" s="413" t="s">
        <v>4</v>
      </c>
      <c r="B8" s="413"/>
      <c r="C8" s="413"/>
      <c r="D8" s="413"/>
      <c r="E8" s="413"/>
      <c r="F8" s="413"/>
      <c r="G8" s="413"/>
      <c r="H8" s="413"/>
      <c r="I8" s="413"/>
      <c r="J8" s="57"/>
      <c r="K8" s="57"/>
      <c r="L8" s="57"/>
      <c r="M8" s="143"/>
      <c r="N8" s="86"/>
    </row>
    <row r="9" spans="1:14" ht="15.75" x14ac:dyDescent="0.25">
      <c r="A9" s="413"/>
      <c r="B9" s="413"/>
      <c r="C9" s="413"/>
      <c r="D9" s="413"/>
      <c r="E9" s="413"/>
      <c r="F9" s="413"/>
      <c r="G9" s="413"/>
      <c r="H9" s="413"/>
      <c r="I9" s="58"/>
      <c r="J9" s="58"/>
      <c r="K9" s="58"/>
      <c r="L9" s="58"/>
      <c r="M9" s="143"/>
      <c r="N9" s="86"/>
    </row>
    <row r="10" spans="1:14" ht="15.75" x14ac:dyDescent="0.25">
      <c r="A10" s="467" t="s">
        <v>886</v>
      </c>
      <c r="B10" s="467"/>
      <c r="C10" s="467"/>
      <c r="D10" s="467"/>
      <c r="E10" s="467"/>
      <c r="F10" s="467"/>
      <c r="G10" s="467"/>
      <c r="H10" s="467"/>
      <c r="I10" s="467"/>
    </row>
    <row r="11" spans="1:14" s="144" customFormat="1" x14ac:dyDescent="0.25">
      <c r="B11" s="85"/>
      <c r="C11" s="85"/>
      <c r="D11" s="85"/>
      <c r="E11" s="85"/>
      <c r="F11" s="145"/>
    </row>
    <row r="12" spans="1:14" s="146" customFormat="1" ht="34.5" customHeight="1" x14ac:dyDescent="0.25">
      <c r="A12" s="558" t="s">
        <v>625</v>
      </c>
      <c r="B12" s="559" t="s">
        <v>716</v>
      </c>
      <c r="C12" s="559" t="s">
        <v>717</v>
      </c>
      <c r="D12" s="559" t="s">
        <v>718</v>
      </c>
      <c r="E12" s="559" t="s">
        <v>719</v>
      </c>
      <c r="F12" s="559"/>
      <c r="G12" s="559"/>
      <c r="H12" s="559"/>
      <c r="I12" s="559"/>
    </row>
    <row r="13" spans="1:14" s="144" customFormat="1" ht="34.5" customHeight="1" x14ac:dyDescent="0.25">
      <c r="A13" s="558"/>
      <c r="B13" s="559"/>
      <c r="C13" s="559"/>
      <c r="D13" s="559"/>
      <c r="E13" s="228" t="s">
        <v>720</v>
      </c>
      <c r="F13" s="228" t="s">
        <v>721</v>
      </c>
      <c r="G13" s="228" t="s">
        <v>238</v>
      </c>
      <c r="H13" s="228" t="s">
        <v>239</v>
      </c>
      <c r="I13" s="228" t="s">
        <v>240</v>
      </c>
    </row>
    <row r="14" spans="1:14" s="144" customFormat="1" ht="15.75" customHeight="1" x14ac:dyDescent="0.25">
      <c r="A14" s="227">
        <v>1</v>
      </c>
      <c r="B14" s="228">
        <v>2</v>
      </c>
      <c r="C14" s="227">
        <v>3</v>
      </c>
      <c r="D14" s="228">
        <v>4</v>
      </c>
      <c r="E14" s="147" t="s">
        <v>307</v>
      </c>
      <c r="F14" s="256" t="s">
        <v>308</v>
      </c>
      <c r="G14" s="147" t="s">
        <v>309</v>
      </c>
      <c r="H14" s="256" t="s">
        <v>310</v>
      </c>
      <c r="I14" s="147" t="s">
        <v>311</v>
      </c>
    </row>
    <row r="15" spans="1:14" s="86" customFormat="1" ht="75" x14ac:dyDescent="0.25">
      <c r="A15" s="235">
        <v>1</v>
      </c>
      <c r="B15" s="234" t="s">
        <v>722</v>
      </c>
      <c r="C15" s="236" t="s">
        <v>871</v>
      </c>
      <c r="D15" s="237" t="s">
        <v>179</v>
      </c>
      <c r="E15" s="148" t="s">
        <v>179</v>
      </c>
      <c r="F15" s="148" t="s">
        <v>179</v>
      </c>
      <c r="G15" s="253">
        <v>104.4</v>
      </c>
      <c r="H15" s="148">
        <v>104.6</v>
      </c>
      <c r="I15" s="148">
        <v>104.4</v>
      </c>
    </row>
    <row r="16" spans="1:14" s="86" customFormat="1" x14ac:dyDescent="0.25">
      <c r="A16" s="100"/>
    </row>
    <row r="17" spans="1:9" s="86" customFormat="1" x14ac:dyDescent="0.25">
      <c r="A17" s="100"/>
    </row>
    <row r="18" spans="1:9" s="86" customFormat="1" ht="51.75" customHeight="1" x14ac:dyDescent="0.25">
      <c r="A18" s="100"/>
      <c r="F18" s="149"/>
      <c r="G18" s="150"/>
      <c r="H18" s="151"/>
      <c r="I18" s="151"/>
    </row>
    <row r="19" spans="1:9" s="86" customFormat="1" ht="31.5" customHeight="1" x14ac:dyDescent="0.25">
      <c r="A19" s="100"/>
      <c r="F19" s="149"/>
      <c r="G19" s="150"/>
      <c r="H19" s="152"/>
      <c r="I19" s="152"/>
    </row>
    <row r="20" spans="1:9" s="86" customFormat="1" ht="49.5" customHeight="1" x14ac:dyDescent="0.25">
      <c r="A20" s="100"/>
      <c r="F20" s="153"/>
      <c r="G20" s="153"/>
      <c r="H20" s="154"/>
      <c r="I20" s="155"/>
    </row>
    <row r="21" spans="1:9" s="86" customFormat="1" ht="49.5" customHeight="1" x14ac:dyDescent="0.25">
      <c r="A21" s="100"/>
      <c r="B21" s="156"/>
      <c r="C21" s="156"/>
      <c r="D21" s="156"/>
      <c r="E21" s="156"/>
      <c r="F21" s="157"/>
      <c r="G21" s="158"/>
      <c r="H21" s="154"/>
      <c r="I21" s="155"/>
    </row>
    <row r="22" spans="1:9" s="86" customFormat="1" ht="29.25" customHeight="1" x14ac:dyDescent="0.25">
      <c r="A22" s="100"/>
      <c r="B22" s="159"/>
      <c r="C22" s="159"/>
      <c r="D22" s="159"/>
      <c r="E22" s="159"/>
      <c r="F22" s="160"/>
      <c r="G22" s="158"/>
      <c r="H22" s="154"/>
      <c r="I22" s="155"/>
    </row>
    <row r="23" spans="1:9" ht="15.75" x14ac:dyDescent="0.25">
      <c r="F23" s="161"/>
      <c r="G23" s="158"/>
      <c r="H23" s="154"/>
      <c r="I23" s="155"/>
    </row>
    <row r="24" spans="1:9" ht="15.75" customHeight="1" x14ac:dyDescent="0.25">
      <c r="F24" s="161"/>
      <c r="G24" s="156"/>
      <c r="H24" s="154"/>
      <c r="I24" s="155"/>
    </row>
    <row r="25" spans="1:9" ht="43.5" customHeight="1" x14ac:dyDescent="0.25">
      <c r="F25" s="161"/>
      <c r="G25" s="156"/>
      <c r="H25" s="154"/>
      <c r="I25" s="155"/>
    </row>
    <row r="26" spans="1:9" ht="15.75" customHeight="1" x14ac:dyDescent="0.25">
      <c r="A26" s="85"/>
      <c r="F26" s="161"/>
      <c r="G26" s="156"/>
      <c r="H26" s="154"/>
      <c r="I26" s="155"/>
    </row>
    <row r="27" spans="1:9" ht="45" customHeight="1" x14ac:dyDescent="0.25">
      <c r="A27" s="85"/>
      <c r="F27" s="161"/>
      <c r="G27" s="156"/>
      <c r="H27" s="154"/>
      <c r="I27" s="155"/>
    </row>
    <row r="28" spans="1:9" ht="46.5" customHeight="1" x14ac:dyDescent="0.25">
      <c r="A28" s="85"/>
      <c r="F28" s="161"/>
      <c r="G28" s="156"/>
      <c r="H28" s="154"/>
      <c r="I28" s="155"/>
    </row>
    <row r="29" spans="1:9" ht="52.5" customHeight="1" x14ac:dyDescent="0.25">
      <c r="A29" s="85"/>
      <c r="F29" s="161"/>
      <c r="G29" s="156"/>
      <c r="H29" s="154"/>
      <c r="I29" s="155"/>
    </row>
    <row r="30" spans="1:9" ht="30" customHeight="1" x14ac:dyDescent="0.25">
      <c r="A30" s="85"/>
      <c r="F30" s="161"/>
      <c r="G30" s="156"/>
      <c r="H30" s="154"/>
      <c r="I30" s="155"/>
    </row>
    <row r="31" spans="1:9" ht="15.75" customHeight="1" x14ac:dyDescent="0.25">
      <c r="A31" s="85"/>
      <c r="F31" s="161"/>
      <c r="G31" s="156"/>
      <c r="H31" s="154"/>
      <c r="I31" s="155"/>
    </row>
    <row r="32" spans="1:9" ht="15.75" customHeight="1" x14ac:dyDescent="0.25">
      <c r="A32" s="85"/>
      <c r="F32" s="161"/>
      <c r="G32" s="156"/>
      <c r="H32" s="154"/>
      <c r="I32" s="155"/>
    </row>
    <row r="33" spans="1:9" ht="15.75" customHeight="1" x14ac:dyDescent="0.25">
      <c r="A33" s="85"/>
      <c r="F33" s="161"/>
      <c r="G33" s="156"/>
      <c r="H33" s="154"/>
      <c r="I33" s="155"/>
    </row>
    <row r="34" spans="1:9" ht="15.75" customHeight="1" x14ac:dyDescent="0.25">
      <c r="A34" s="85"/>
      <c r="F34" s="161"/>
      <c r="G34" s="156"/>
      <c r="H34" s="154"/>
      <c r="I34" s="155"/>
    </row>
    <row r="35" spans="1:9" ht="42.75" customHeight="1" x14ac:dyDescent="0.25">
      <c r="A35" s="85"/>
      <c r="F35" s="161"/>
      <c r="G35" s="156"/>
      <c r="H35" s="154"/>
      <c r="I35" s="155"/>
    </row>
    <row r="36" spans="1:9" ht="43.5" customHeight="1" x14ac:dyDescent="0.25">
      <c r="A36" s="85"/>
      <c r="F36" s="161"/>
      <c r="G36" s="156"/>
      <c r="H36" s="154"/>
      <c r="I36" s="155"/>
    </row>
    <row r="37" spans="1:9" ht="54" customHeight="1" x14ac:dyDescent="0.25">
      <c r="A37" s="85"/>
      <c r="F37" s="161"/>
      <c r="G37" s="156"/>
      <c r="H37" s="154"/>
      <c r="I37" s="155"/>
    </row>
    <row r="38" spans="1:9" ht="15.75" customHeight="1" x14ac:dyDescent="0.25">
      <c r="A38" s="85"/>
      <c r="F38" s="161"/>
      <c r="G38" s="156"/>
      <c r="H38" s="154"/>
      <c r="I38" s="155"/>
    </row>
    <row r="39" spans="1:9" ht="50.25" customHeight="1" x14ac:dyDescent="0.25">
      <c r="A39" s="85"/>
      <c r="F39" s="161"/>
      <c r="G39" s="156"/>
      <c r="H39" s="154"/>
      <c r="I39" s="155"/>
    </row>
    <row r="40" spans="1:9" ht="34.5" customHeight="1" x14ac:dyDescent="0.25">
      <c r="A40" s="85"/>
      <c r="F40" s="161"/>
      <c r="G40" s="156"/>
      <c r="H40" s="154"/>
      <c r="I40" s="155"/>
    </row>
    <row r="41" spans="1:9" ht="15.75" customHeight="1" x14ac:dyDescent="0.25">
      <c r="A41" s="85"/>
      <c r="F41" s="161"/>
      <c r="G41" s="156"/>
      <c r="H41" s="154"/>
      <c r="I41" s="155"/>
    </row>
    <row r="42" spans="1:9" ht="15.75" customHeight="1" x14ac:dyDescent="0.25">
      <c r="F42" s="161"/>
      <c r="G42" s="158"/>
      <c r="H42" s="154"/>
      <c r="I42" s="155"/>
    </row>
    <row r="43" spans="1:9" ht="35.25" customHeight="1" x14ac:dyDescent="0.25">
      <c r="F43" s="161"/>
      <c r="G43" s="158"/>
      <c r="H43" s="154"/>
      <c r="I43" s="155"/>
    </row>
    <row r="44" spans="1:9" ht="45" customHeight="1" x14ac:dyDescent="0.25">
      <c r="F44" s="161"/>
      <c r="G44" s="158"/>
      <c r="H44" s="154"/>
      <c r="I44" s="155"/>
    </row>
    <row r="45" spans="1:9" ht="78.75" customHeight="1" x14ac:dyDescent="0.25">
      <c r="F45" s="161"/>
      <c r="G45" s="158"/>
      <c r="H45" s="154"/>
      <c r="I45" s="155"/>
    </row>
    <row r="46" spans="1:9" ht="45.75" customHeight="1" x14ac:dyDescent="0.25">
      <c r="F46" s="161"/>
      <c r="G46" s="158"/>
      <c r="H46" s="154"/>
      <c r="I46" s="155"/>
    </row>
    <row r="47" spans="1:9" s="86" customFormat="1" ht="102" customHeight="1" x14ac:dyDescent="0.25">
      <c r="A47" s="100"/>
    </row>
    <row r="48" spans="1:9" s="86" customFormat="1" ht="54.75" customHeight="1" x14ac:dyDescent="0.25">
      <c r="A48" s="100"/>
    </row>
    <row r="49" spans="1:9" s="86" customFormat="1" x14ac:dyDescent="0.25">
      <c r="A49" s="100"/>
    </row>
    <row r="50" spans="1:9" s="86" customFormat="1" x14ac:dyDescent="0.25">
      <c r="A50" s="100"/>
    </row>
    <row r="51" spans="1:9" ht="38.25" customHeight="1" x14ac:dyDescent="0.25">
      <c r="F51" s="161"/>
      <c r="G51" s="158"/>
      <c r="H51" s="154"/>
      <c r="I51" s="155"/>
    </row>
    <row r="52" spans="1:9" ht="15.75" customHeight="1" x14ac:dyDescent="0.25">
      <c r="F52" s="161"/>
      <c r="G52" s="158"/>
      <c r="H52" s="154"/>
      <c r="I52" s="155"/>
    </row>
    <row r="53" spans="1:9" ht="15.75" customHeight="1" x14ac:dyDescent="0.25">
      <c r="F53" s="161"/>
      <c r="G53" s="158"/>
      <c r="H53" s="154"/>
      <c r="I53" s="155"/>
    </row>
    <row r="54" spans="1:9" ht="15.75" customHeight="1" x14ac:dyDescent="0.25">
      <c r="F54" s="161"/>
      <c r="G54" s="158"/>
      <c r="H54" s="154"/>
      <c r="I54" s="155"/>
    </row>
    <row r="55" spans="1:9" ht="102" customHeight="1" x14ac:dyDescent="0.25">
      <c r="F55" s="161"/>
      <c r="G55" s="158"/>
      <c r="H55" s="154"/>
      <c r="I55" s="155"/>
    </row>
    <row r="56" spans="1:9" ht="57.75" customHeight="1" x14ac:dyDescent="0.25">
      <c r="F56" s="161"/>
      <c r="G56" s="158"/>
      <c r="H56" s="154"/>
      <c r="I56" s="155"/>
    </row>
    <row r="57" spans="1:9" ht="48" customHeight="1" x14ac:dyDescent="0.25">
      <c r="F57" s="161"/>
      <c r="G57" s="158"/>
      <c r="H57" s="154"/>
      <c r="I57" s="155"/>
    </row>
    <row r="58" spans="1:9" ht="15.75" customHeight="1" x14ac:dyDescent="0.25">
      <c r="F58" s="161"/>
      <c r="G58" s="158"/>
      <c r="H58" s="154"/>
      <c r="I58" s="155"/>
    </row>
    <row r="59" spans="1:9" ht="30.75" customHeight="1" x14ac:dyDescent="0.25">
      <c r="F59" s="161"/>
      <c r="G59" s="158"/>
      <c r="H59" s="154"/>
      <c r="I59" s="155"/>
    </row>
    <row r="60" spans="1:9" ht="15.75" customHeight="1" x14ac:dyDescent="0.25">
      <c r="F60" s="161"/>
      <c r="G60" s="158"/>
      <c r="H60" s="154"/>
      <c r="I60" s="155"/>
    </row>
    <row r="61" spans="1:9" ht="15.75" customHeight="1" x14ac:dyDescent="0.25">
      <c r="F61" s="161"/>
      <c r="G61" s="158"/>
      <c r="H61" s="154"/>
      <c r="I61" s="155"/>
    </row>
    <row r="62" spans="1:9" ht="15.75" customHeight="1" x14ac:dyDescent="0.25">
      <c r="F62" s="161"/>
      <c r="G62" s="158"/>
      <c r="H62" s="154"/>
      <c r="I62" s="155"/>
    </row>
    <row r="63" spans="1:9" ht="15.75" customHeight="1" x14ac:dyDescent="0.25">
      <c r="F63" s="161"/>
      <c r="G63" s="158"/>
      <c r="H63" s="154"/>
      <c r="I63" s="155"/>
    </row>
    <row r="64" spans="1:9" ht="15.75" customHeight="1" x14ac:dyDescent="0.25">
      <c r="F64" s="161"/>
      <c r="G64" s="158"/>
      <c r="H64" s="154"/>
      <c r="I64" s="155"/>
    </row>
    <row r="65" spans="1:9" ht="15.75" customHeight="1" x14ac:dyDescent="0.25">
      <c r="F65" s="161"/>
      <c r="G65" s="158"/>
      <c r="H65" s="154"/>
      <c r="I65" s="155"/>
    </row>
    <row r="66" spans="1:9" ht="15.75" customHeight="1" x14ac:dyDescent="0.25">
      <c r="F66" s="161"/>
      <c r="G66" s="158"/>
      <c r="H66" s="154"/>
      <c r="I66" s="155"/>
    </row>
    <row r="67" spans="1:9" ht="15.75" customHeight="1" x14ac:dyDescent="0.25">
      <c r="F67" s="161"/>
      <c r="G67" s="158"/>
      <c r="H67" s="154"/>
      <c r="I67" s="155"/>
    </row>
    <row r="68" spans="1:9" ht="15.75" customHeight="1" x14ac:dyDescent="0.25">
      <c r="F68" s="161"/>
      <c r="G68" s="158"/>
      <c r="H68" s="154"/>
      <c r="I68" s="155"/>
    </row>
    <row r="69" spans="1:9" ht="15.75" customHeight="1" x14ac:dyDescent="0.25">
      <c r="F69" s="161"/>
      <c r="G69" s="158"/>
      <c r="H69" s="154"/>
      <c r="I69" s="155"/>
    </row>
    <row r="70" spans="1:9" ht="15.75" customHeight="1" x14ac:dyDescent="0.25">
      <c r="F70" s="161"/>
      <c r="G70" s="158"/>
      <c r="H70" s="154"/>
      <c r="I70" s="155"/>
    </row>
    <row r="71" spans="1:9" s="86" customFormat="1" ht="15.75" customHeight="1" x14ac:dyDescent="0.25">
      <c r="A71" s="100"/>
    </row>
    <row r="72" spans="1:9" ht="15.75" x14ac:dyDescent="0.25">
      <c r="F72" s="161"/>
      <c r="G72" s="158"/>
      <c r="H72" s="154"/>
      <c r="I72" s="155"/>
    </row>
    <row r="73" spans="1:9" ht="45" customHeight="1" x14ac:dyDescent="0.25">
      <c r="F73" s="162"/>
      <c r="G73" s="163"/>
      <c r="H73" s="164"/>
      <c r="I73" s="164"/>
    </row>
    <row r="74" spans="1:9" x14ac:dyDescent="0.25">
      <c r="A74" s="85"/>
      <c r="B74" s="108"/>
      <c r="C74" s="108"/>
      <c r="D74" s="108"/>
      <c r="E74" s="108"/>
      <c r="F74" s="162"/>
      <c r="G74" s="163"/>
      <c r="H74" s="164"/>
      <c r="I74" s="164"/>
    </row>
    <row r="75" spans="1:9" s="107" customFormat="1" ht="19.5" customHeight="1" x14ac:dyDescent="0.25">
      <c r="B75" s="85"/>
      <c r="C75" s="85"/>
      <c r="D75" s="85"/>
      <c r="E75" s="85"/>
      <c r="F75" s="85"/>
      <c r="G75" s="85"/>
      <c r="H75" s="85"/>
      <c r="I75" s="85"/>
    </row>
    <row r="80" spans="1:9" s="107" customFormat="1" x14ac:dyDescent="0.25"/>
  </sheetData>
  <mergeCells count="10">
    <mergeCell ref="A5:I5"/>
    <mergeCell ref="A7:I7"/>
    <mergeCell ref="A8:I8"/>
    <mergeCell ref="A9:H9"/>
    <mergeCell ref="A10:I10"/>
    <mergeCell ref="A12:A13"/>
    <mergeCell ref="B12:B13"/>
    <mergeCell ref="C12:C13"/>
    <mergeCell ref="D12:D13"/>
    <mergeCell ref="E12:I12"/>
  </mergeCells>
  <pageMargins left="0.51181102362204722" right="0.11811023622047245" top="0.55118110236220474" bottom="0.15748031496062992" header="0.31496062992125984" footer="0.31496062992125984"/>
  <pageSetup paperSize="9" scale="65"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tabSelected="1" zoomScale="85" zoomScaleNormal="85" workbookViewId="0">
      <selection sqref="A1:XFD1048576"/>
    </sheetView>
  </sheetViews>
  <sheetFormatPr defaultRowHeight="15.75" x14ac:dyDescent="0.25"/>
  <cols>
    <col min="1" max="1" width="17.625" style="165" customWidth="1"/>
    <col min="2" max="2" width="50.5" style="165" customWidth="1"/>
    <col min="3" max="3" width="17.25" style="165" customWidth="1"/>
    <col min="4" max="7" width="15.625" style="165" customWidth="1"/>
    <col min="8" max="16384" width="9" style="165"/>
  </cols>
  <sheetData>
    <row r="1" spans="1:7" ht="18.75" x14ac:dyDescent="0.25">
      <c r="E1" s="414" t="s">
        <v>723</v>
      </c>
      <c r="F1" s="414"/>
      <c r="G1" s="414"/>
    </row>
    <row r="2" spans="1:7" ht="18.75" x14ac:dyDescent="0.25">
      <c r="E2" s="414" t="s">
        <v>1</v>
      </c>
      <c r="F2" s="414"/>
      <c r="G2" s="414"/>
    </row>
    <row r="3" spans="1:7" ht="18.75" x14ac:dyDescent="0.25">
      <c r="E3" s="414" t="s">
        <v>2</v>
      </c>
      <c r="F3" s="414"/>
      <c r="G3" s="414"/>
    </row>
    <row r="4" spans="1:7" ht="18.75" x14ac:dyDescent="0.25">
      <c r="A4" s="563" t="s">
        <v>724</v>
      </c>
      <c r="B4" s="563"/>
      <c r="C4" s="563"/>
      <c r="D4" s="563"/>
      <c r="E4" s="563"/>
      <c r="F4" s="563"/>
      <c r="G4" s="563"/>
    </row>
    <row r="5" spans="1:7" x14ac:dyDescent="0.25">
      <c r="A5" s="166"/>
      <c r="B5" s="166"/>
      <c r="C5" s="166"/>
      <c r="D5" s="166"/>
      <c r="E5" s="166"/>
      <c r="F5" s="166"/>
      <c r="G5" s="166"/>
    </row>
    <row r="6" spans="1:7" ht="18.75" x14ac:dyDescent="0.25">
      <c r="A6" s="412" t="s">
        <v>172</v>
      </c>
      <c r="B6" s="412"/>
      <c r="C6" s="412"/>
      <c r="D6" s="412"/>
      <c r="E6" s="412"/>
      <c r="F6" s="412"/>
      <c r="G6" s="412"/>
    </row>
    <row r="7" spans="1:7" ht="18.75" x14ac:dyDescent="0.25">
      <c r="A7" s="562" t="s">
        <v>4</v>
      </c>
      <c r="B7" s="562"/>
      <c r="C7" s="562"/>
      <c r="D7" s="562"/>
      <c r="E7" s="562"/>
      <c r="F7" s="562"/>
      <c r="G7" s="562"/>
    </row>
    <row r="8" spans="1:7" x14ac:dyDescent="0.25">
      <c r="A8" s="167"/>
      <c r="B8" s="168"/>
      <c r="C8" s="168"/>
      <c r="D8" s="168"/>
      <c r="E8" s="168"/>
      <c r="F8" s="168"/>
      <c r="G8" s="168"/>
    </row>
    <row r="9" spans="1:7" ht="18.75" customHeight="1" x14ac:dyDescent="0.25">
      <c r="A9" s="564" t="s">
        <v>886</v>
      </c>
      <c r="B9" s="564"/>
      <c r="C9" s="564"/>
      <c r="D9" s="564"/>
      <c r="E9" s="564"/>
      <c r="F9" s="564"/>
      <c r="G9" s="564"/>
    </row>
    <row r="10" spans="1:7" ht="18.75" x14ac:dyDescent="0.25">
      <c r="A10" s="189"/>
      <c r="B10" s="189"/>
      <c r="C10" s="189"/>
      <c r="D10" s="189"/>
      <c r="E10" s="189"/>
      <c r="F10" s="189"/>
      <c r="G10" s="189"/>
    </row>
    <row r="11" spans="1:7" ht="18" customHeight="1" x14ac:dyDescent="0.25">
      <c r="A11" s="563" t="s">
        <v>844</v>
      </c>
      <c r="B11" s="563"/>
      <c r="C11" s="563"/>
      <c r="D11" s="563"/>
      <c r="E11" s="563"/>
      <c r="F11" s="563"/>
      <c r="G11" s="563"/>
    </row>
    <row r="12" spans="1:7" ht="13.5" customHeight="1" x14ac:dyDescent="0.25">
      <c r="A12" s="169"/>
      <c r="B12" s="169"/>
      <c r="C12" s="169"/>
      <c r="D12" s="169"/>
      <c r="E12" s="169"/>
      <c r="F12" s="169"/>
      <c r="G12" s="169"/>
    </row>
    <row r="13" spans="1:7" ht="15.75" customHeight="1" x14ac:dyDescent="0.25">
      <c r="A13" s="565" t="s">
        <v>725</v>
      </c>
      <c r="B13" s="567" t="s">
        <v>726</v>
      </c>
      <c r="C13" s="567" t="s">
        <v>727</v>
      </c>
      <c r="D13" s="569" t="s">
        <v>748</v>
      </c>
      <c r="E13" s="569"/>
      <c r="F13" s="569"/>
      <c r="G13" s="569"/>
    </row>
    <row r="14" spans="1:7" ht="15.75" customHeight="1" x14ac:dyDescent="0.25">
      <c r="A14" s="566"/>
      <c r="B14" s="568"/>
      <c r="C14" s="568"/>
      <c r="D14" s="170" t="s">
        <v>721</v>
      </c>
      <c r="E14" s="170" t="s">
        <v>238</v>
      </c>
      <c r="F14" s="170" t="s">
        <v>239</v>
      </c>
      <c r="G14" s="170" t="s">
        <v>240</v>
      </c>
    </row>
    <row r="15" spans="1:7" x14ac:dyDescent="0.25">
      <c r="A15" s="171">
        <v>1</v>
      </c>
      <c r="B15" s="170">
        <v>2</v>
      </c>
      <c r="C15" s="171">
        <v>3</v>
      </c>
      <c r="D15" s="170">
        <v>4</v>
      </c>
      <c r="E15" s="171">
        <v>5</v>
      </c>
      <c r="F15" s="170">
        <v>6</v>
      </c>
      <c r="G15" s="171">
        <v>7</v>
      </c>
    </row>
    <row r="16" spans="1:7" ht="34.5" x14ac:dyDescent="0.25">
      <c r="A16" s="172">
        <v>1</v>
      </c>
      <c r="B16" s="188" t="s">
        <v>746</v>
      </c>
      <c r="C16" s="269"/>
      <c r="D16" s="192">
        <v>1.47353E-2</v>
      </c>
      <c r="E16" s="192">
        <v>1.44945E-2</v>
      </c>
      <c r="F16" s="192">
        <v>1.4277099999999999E-2</v>
      </c>
      <c r="G16" s="192">
        <v>1.4063000000000001E-2</v>
      </c>
    </row>
    <row r="17" spans="1:7" ht="34.5" x14ac:dyDescent="0.25">
      <c r="A17" s="174">
        <v>2</v>
      </c>
      <c r="B17" s="188" t="s">
        <v>747</v>
      </c>
      <c r="C17" s="270"/>
      <c r="D17" s="190">
        <v>1</v>
      </c>
      <c r="E17" s="190">
        <v>1</v>
      </c>
      <c r="F17" s="190">
        <v>1</v>
      </c>
      <c r="G17" s="190">
        <v>1</v>
      </c>
    </row>
    <row r="18" spans="1:7" ht="50.25" x14ac:dyDescent="0.25">
      <c r="A18" s="175">
        <v>3</v>
      </c>
      <c r="B18" s="173" t="s">
        <v>728</v>
      </c>
      <c r="C18" s="269"/>
      <c r="D18" s="191">
        <v>0.89749999999999996</v>
      </c>
      <c r="E18" s="191">
        <v>0.89749999999999996</v>
      </c>
      <c r="F18" s="191">
        <v>0.89749999999999996</v>
      </c>
      <c r="G18" s="191">
        <v>0.89749999999999996</v>
      </c>
    </row>
    <row r="20" spans="1:7" x14ac:dyDescent="0.25">
      <c r="B20" s="176"/>
      <c r="C20" s="176"/>
      <c r="D20" s="176"/>
      <c r="E20" s="176"/>
      <c r="F20" s="176"/>
      <c r="G20" s="176"/>
    </row>
    <row r="21" spans="1:7" x14ac:dyDescent="0.25">
      <c r="A21" s="193" t="s">
        <v>749</v>
      </c>
      <c r="C21" s="176"/>
      <c r="D21" s="176"/>
      <c r="E21" s="176"/>
      <c r="F21" s="176"/>
      <c r="G21" s="176"/>
    </row>
    <row r="22" spans="1:7" x14ac:dyDescent="0.25">
      <c r="A22" s="194" t="s">
        <v>842</v>
      </c>
    </row>
  </sheetData>
  <mergeCells count="12">
    <mergeCell ref="A9:G9"/>
    <mergeCell ref="A13:A14"/>
    <mergeCell ref="B13:B14"/>
    <mergeCell ref="C13:C14"/>
    <mergeCell ref="D13:G13"/>
    <mergeCell ref="A11:G11"/>
    <mergeCell ref="E1:G1"/>
    <mergeCell ref="E2:G2"/>
    <mergeCell ref="E3:G3"/>
    <mergeCell ref="A7:G7"/>
    <mergeCell ref="A6:G6"/>
    <mergeCell ref="A4:G4"/>
  </mergeCells>
  <pageMargins left="0.51181102362204722" right="0.11811023622047245" top="0.55118110236220474" bottom="0.15748031496062992" header="0.31496062992125984" footer="0.31496062992125984"/>
  <pageSetup paperSize="9" scale="61"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7"/>
  <sheetViews>
    <sheetView zoomScale="85" zoomScaleNormal="85" workbookViewId="0">
      <selection activeCell="B9" sqref="B9"/>
    </sheetView>
  </sheetViews>
  <sheetFormatPr defaultRowHeight="15.75" x14ac:dyDescent="0.25"/>
  <cols>
    <col min="1" max="1" width="27.625" style="177" customWidth="1"/>
    <col min="2" max="2" width="57.5" style="177" customWidth="1"/>
    <col min="3" max="3" width="27.625" style="177" customWidth="1"/>
    <col min="4" max="16384" width="9" style="177"/>
  </cols>
  <sheetData>
    <row r="1" spans="1:10" ht="18.75" x14ac:dyDescent="0.25">
      <c r="A1" s="107"/>
      <c r="B1" s="106" t="s">
        <v>729</v>
      </c>
      <c r="C1" s="85"/>
      <c r="D1" s="85"/>
      <c r="E1" s="85"/>
      <c r="F1" s="85"/>
      <c r="G1" s="85"/>
      <c r="H1" s="85"/>
      <c r="I1" s="85"/>
    </row>
    <row r="2" spans="1:10" ht="18.75" x14ac:dyDescent="0.25">
      <c r="A2" s="107"/>
      <c r="B2" s="106" t="s">
        <v>1</v>
      </c>
      <c r="C2" s="85"/>
      <c r="D2" s="85"/>
      <c r="E2" s="85"/>
      <c r="F2" s="85"/>
      <c r="G2" s="85"/>
      <c r="H2" s="85"/>
      <c r="I2" s="85"/>
    </row>
    <row r="3" spans="1:10" ht="18.75" x14ac:dyDescent="0.25">
      <c r="A3" s="107"/>
      <c r="B3" s="106" t="s">
        <v>2</v>
      </c>
      <c r="C3" s="85"/>
      <c r="D3" s="85"/>
      <c r="E3" s="85"/>
      <c r="F3" s="85"/>
      <c r="G3" s="85"/>
      <c r="H3" s="85"/>
      <c r="I3" s="85"/>
    </row>
    <row r="4" spans="1:10" ht="174.75" customHeight="1" x14ac:dyDescent="0.3">
      <c r="A4" s="570" t="s">
        <v>730</v>
      </c>
      <c r="B4" s="570"/>
      <c r="C4" s="178"/>
      <c r="D4" s="178"/>
      <c r="E4" s="178"/>
      <c r="F4" s="178"/>
      <c r="G4" s="178"/>
      <c r="H4" s="178"/>
      <c r="I4" s="178"/>
      <c r="J4" s="178"/>
    </row>
    <row r="5" spans="1:10" ht="18.75" x14ac:dyDescent="0.3">
      <c r="A5" s="179"/>
      <c r="B5" s="179"/>
      <c r="C5" s="179"/>
      <c r="D5" s="179"/>
      <c r="E5" s="179"/>
      <c r="F5" s="85"/>
      <c r="G5" s="85"/>
      <c r="H5" s="85"/>
      <c r="I5" s="85"/>
      <c r="J5" s="85"/>
    </row>
    <row r="6" spans="1:10" ht="18.75" x14ac:dyDescent="0.3">
      <c r="A6" s="571" t="s">
        <v>549</v>
      </c>
      <c r="B6" s="571"/>
      <c r="C6" s="180"/>
      <c r="D6" s="180"/>
      <c r="E6" s="180"/>
      <c r="F6" s="180"/>
      <c r="G6" s="180"/>
      <c r="H6" s="180"/>
      <c r="I6" s="180"/>
      <c r="J6" s="180"/>
    </row>
    <row r="8" spans="1:10" x14ac:dyDescent="0.25">
      <c r="A8" s="170" t="s">
        <v>725</v>
      </c>
      <c r="B8" s="170" t="s">
        <v>731</v>
      </c>
    </row>
    <row r="9" spans="1:10" x14ac:dyDescent="0.25">
      <c r="A9" s="181">
        <v>1</v>
      </c>
      <c r="B9" s="181" t="s">
        <v>732</v>
      </c>
    </row>
    <row r="10" spans="1:10" x14ac:dyDescent="0.25">
      <c r="A10" s="181" t="s">
        <v>733</v>
      </c>
      <c r="B10" s="181" t="s">
        <v>734</v>
      </c>
    </row>
    <row r="11" spans="1:10" x14ac:dyDescent="0.25">
      <c r="A11" s="181" t="s">
        <v>735</v>
      </c>
      <c r="B11" s="181" t="s">
        <v>736</v>
      </c>
    </row>
    <row r="12" spans="1:10" x14ac:dyDescent="0.25">
      <c r="A12" s="181" t="s">
        <v>737</v>
      </c>
      <c r="B12" s="181" t="s">
        <v>738</v>
      </c>
    </row>
    <row r="13" spans="1:10" x14ac:dyDescent="0.25">
      <c r="A13" s="181" t="s">
        <v>460</v>
      </c>
      <c r="B13" s="181" t="s">
        <v>739</v>
      </c>
    </row>
    <row r="14" spans="1:10" x14ac:dyDescent="0.25">
      <c r="A14" s="181" t="s">
        <v>461</v>
      </c>
      <c r="B14" s="181" t="s">
        <v>740</v>
      </c>
    </row>
    <row r="15" spans="1:10" x14ac:dyDescent="0.25">
      <c r="A15" s="181" t="s">
        <v>462</v>
      </c>
      <c r="B15" s="181" t="s">
        <v>741</v>
      </c>
    </row>
    <row r="16" spans="1:10" x14ac:dyDescent="0.25">
      <c r="A16" s="181" t="s">
        <v>463</v>
      </c>
      <c r="B16" s="181" t="s">
        <v>742</v>
      </c>
    </row>
    <row r="17" spans="1:2" x14ac:dyDescent="0.25">
      <c r="A17" s="181" t="s">
        <v>422</v>
      </c>
      <c r="B17" s="181" t="s">
        <v>743</v>
      </c>
    </row>
  </sheetData>
  <mergeCells count="2">
    <mergeCell ref="A4:B4"/>
    <mergeCell ref="A6:B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73"/>
  <sheetViews>
    <sheetView view="pageBreakPreview" zoomScale="85" zoomScaleSheetLayoutView="85" workbookViewId="0">
      <pane ySplit="4" topLeftCell="A23" activePane="bottomLeft" state="frozen"/>
      <selection pane="bottomLeft" activeCell="B44" sqref="B44"/>
    </sheetView>
  </sheetViews>
  <sheetFormatPr defaultRowHeight="15.75" x14ac:dyDescent="0.25"/>
  <cols>
    <col min="1" max="1" width="5" customWidth="1"/>
    <col min="2" max="2" width="74.5" customWidth="1"/>
    <col min="3" max="3" width="10.75" customWidth="1"/>
    <col min="4" max="8" width="20.875" style="195" customWidth="1"/>
    <col min="9" max="9" width="10.875" style="195" bestFit="1" customWidth="1"/>
  </cols>
  <sheetData>
    <row r="2" spans="1:9" ht="18.75" x14ac:dyDescent="0.3">
      <c r="A2" s="572" t="s">
        <v>794</v>
      </c>
      <c r="B2" s="572"/>
      <c r="C2" s="572"/>
      <c r="D2" s="572"/>
      <c r="E2" s="572"/>
      <c r="F2" s="572"/>
      <c r="G2" s="572"/>
    </row>
    <row r="4" spans="1:9" s="196" customFormat="1" ht="31.5" x14ac:dyDescent="0.25">
      <c r="A4" s="202" t="s">
        <v>725</v>
      </c>
      <c r="B4" s="201" t="s">
        <v>750</v>
      </c>
      <c r="C4" s="201" t="s">
        <v>704</v>
      </c>
      <c r="D4" s="202" t="s">
        <v>751</v>
      </c>
      <c r="E4" s="202" t="s">
        <v>752</v>
      </c>
      <c r="F4" s="202" t="s">
        <v>753</v>
      </c>
      <c r="G4" s="202" t="s">
        <v>754</v>
      </c>
      <c r="H4" s="197"/>
      <c r="I4" s="197"/>
    </row>
    <row r="5" spans="1:9" ht="66" x14ac:dyDescent="0.25">
      <c r="A5" s="198" t="s">
        <v>88</v>
      </c>
      <c r="B5" s="199" t="s">
        <v>212</v>
      </c>
      <c r="C5" s="200">
        <v>2017</v>
      </c>
      <c r="D5" s="203">
        <v>17.3</v>
      </c>
      <c r="E5" s="203">
        <f>D5/1.18</f>
        <v>14.661016949152543</v>
      </c>
      <c r="F5" s="203">
        <f>D5*1.06</f>
        <v>18.338000000000001</v>
      </c>
      <c r="G5" s="203">
        <f>E5*1.06</f>
        <v>15.540677966101697</v>
      </c>
      <c r="H5" s="212">
        <v>15.54</v>
      </c>
      <c r="I5" s="286">
        <f t="shared" ref="I5:I48" si="0">G5-H5</f>
        <v>6.7796610169779115E-4</v>
      </c>
    </row>
    <row r="6" spans="1:9" ht="16.5" x14ac:dyDescent="0.25">
      <c r="A6" s="198" t="s">
        <v>733</v>
      </c>
      <c r="B6" s="199" t="s">
        <v>180</v>
      </c>
      <c r="C6" s="200">
        <v>2017</v>
      </c>
      <c r="D6" s="203">
        <v>0.35</v>
      </c>
      <c r="E6" s="203">
        <f t="shared" ref="E6:E45" si="1">D6/1.18</f>
        <v>0.29661016949152541</v>
      </c>
      <c r="F6" s="203">
        <f>D6*1.06</f>
        <v>0.371</v>
      </c>
      <c r="G6" s="203">
        <f>E6*1.06</f>
        <v>0.31440677966101693</v>
      </c>
      <c r="H6" s="212">
        <v>0.31</v>
      </c>
      <c r="I6" s="286">
        <f t="shared" si="0"/>
        <v>4.4067796610169352E-3</v>
      </c>
    </row>
    <row r="7" spans="1:9" ht="16.5" x14ac:dyDescent="0.25">
      <c r="A7" s="198" t="s">
        <v>735</v>
      </c>
      <c r="B7" s="199" t="s">
        <v>181</v>
      </c>
      <c r="C7" s="200">
        <v>2017</v>
      </c>
      <c r="D7" s="203">
        <v>0.35</v>
      </c>
      <c r="E7" s="203">
        <f t="shared" si="1"/>
        <v>0.29661016949152541</v>
      </c>
      <c r="F7" s="203">
        <f t="shared" ref="F7:F14" si="2">D7*1.06</f>
        <v>0.371</v>
      </c>
      <c r="G7" s="203">
        <f t="shared" ref="G7:G14" si="3">E7*1.06</f>
        <v>0.31440677966101693</v>
      </c>
      <c r="H7" s="212">
        <v>0.31</v>
      </c>
      <c r="I7" s="286">
        <f t="shared" si="0"/>
        <v>4.4067796610169352E-3</v>
      </c>
    </row>
    <row r="8" spans="1:9" ht="16.5" x14ac:dyDescent="0.25">
      <c r="A8" s="198" t="s">
        <v>737</v>
      </c>
      <c r="B8" s="199" t="s">
        <v>182</v>
      </c>
      <c r="C8" s="200">
        <v>2017</v>
      </c>
      <c r="D8" s="203">
        <v>0.35</v>
      </c>
      <c r="E8" s="203">
        <f t="shared" si="1"/>
        <v>0.29661016949152541</v>
      </c>
      <c r="F8" s="203">
        <f t="shared" si="2"/>
        <v>0.371</v>
      </c>
      <c r="G8" s="203">
        <f t="shared" si="3"/>
        <v>0.31440677966101693</v>
      </c>
      <c r="H8" s="212">
        <v>0.31</v>
      </c>
      <c r="I8" s="286">
        <f t="shared" si="0"/>
        <v>4.4067796610169352E-3</v>
      </c>
    </row>
    <row r="9" spans="1:9" ht="16.5" x14ac:dyDescent="0.25">
      <c r="A9" s="198" t="s">
        <v>460</v>
      </c>
      <c r="B9" s="199" t="s">
        <v>183</v>
      </c>
      <c r="C9" s="200">
        <v>2017</v>
      </c>
      <c r="D9" s="203">
        <v>0.35</v>
      </c>
      <c r="E9" s="203">
        <f t="shared" si="1"/>
        <v>0.29661016949152541</v>
      </c>
      <c r="F9" s="203">
        <f t="shared" si="2"/>
        <v>0.371</v>
      </c>
      <c r="G9" s="203">
        <f t="shared" si="3"/>
        <v>0.31440677966101693</v>
      </c>
      <c r="H9" s="212">
        <v>0.31</v>
      </c>
      <c r="I9" s="286">
        <f t="shared" si="0"/>
        <v>4.4067796610169352E-3</v>
      </c>
    </row>
    <row r="10" spans="1:9" ht="33" x14ac:dyDescent="0.25">
      <c r="A10" s="198" t="s">
        <v>461</v>
      </c>
      <c r="B10" s="199" t="s">
        <v>184</v>
      </c>
      <c r="C10" s="200">
        <v>2017</v>
      </c>
      <c r="D10" s="203">
        <v>0.35</v>
      </c>
      <c r="E10" s="203">
        <f t="shared" si="1"/>
        <v>0.29661016949152541</v>
      </c>
      <c r="F10" s="203">
        <f t="shared" si="2"/>
        <v>0.371</v>
      </c>
      <c r="G10" s="203">
        <f t="shared" si="3"/>
        <v>0.31440677966101693</v>
      </c>
      <c r="H10" s="212">
        <v>0.31</v>
      </c>
      <c r="I10" s="286">
        <f t="shared" si="0"/>
        <v>4.4067796610169352E-3</v>
      </c>
    </row>
    <row r="11" spans="1:9" ht="16.5" x14ac:dyDescent="0.25">
      <c r="A11" s="198" t="s">
        <v>462</v>
      </c>
      <c r="B11" s="199" t="s">
        <v>185</v>
      </c>
      <c r="C11" s="200">
        <v>2017</v>
      </c>
      <c r="D11" s="203">
        <v>0.35</v>
      </c>
      <c r="E11" s="203">
        <f t="shared" si="1"/>
        <v>0.29661016949152541</v>
      </c>
      <c r="F11" s="203">
        <f t="shared" si="2"/>
        <v>0.371</v>
      </c>
      <c r="G11" s="203">
        <f t="shared" si="3"/>
        <v>0.31440677966101693</v>
      </c>
      <c r="H11" s="212">
        <v>0.31</v>
      </c>
      <c r="I11" s="286">
        <f t="shared" si="0"/>
        <v>4.4067796610169352E-3</v>
      </c>
    </row>
    <row r="12" spans="1:9" ht="16.5" x14ac:dyDescent="0.25">
      <c r="A12" s="198" t="s">
        <v>463</v>
      </c>
      <c r="B12" s="199" t="s">
        <v>186</v>
      </c>
      <c r="C12" s="200">
        <v>2017</v>
      </c>
      <c r="D12" s="203">
        <v>0.35</v>
      </c>
      <c r="E12" s="203">
        <f t="shared" si="1"/>
        <v>0.29661016949152541</v>
      </c>
      <c r="F12" s="203">
        <f t="shared" si="2"/>
        <v>0.371</v>
      </c>
      <c r="G12" s="203">
        <f t="shared" si="3"/>
        <v>0.31440677966101693</v>
      </c>
      <c r="H12" s="212">
        <v>0.31</v>
      </c>
      <c r="I12" s="286">
        <f t="shared" si="0"/>
        <v>4.4067796610169352E-3</v>
      </c>
    </row>
    <row r="13" spans="1:9" ht="33" x14ac:dyDescent="0.25">
      <c r="A13" s="198" t="s">
        <v>422</v>
      </c>
      <c r="B13" s="199" t="s">
        <v>187</v>
      </c>
      <c r="C13" s="200">
        <v>2017</v>
      </c>
      <c r="D13" s="203">
        <v>0.35</v>
      </c>
      <c r="E13" s="203">
        <f t="shared" si="1"/>
        <v>0.29661016949152541</v>
      </c>
      <c r="F13" s="203">
        <f t="shared" si="2"/>
        <v>0.371</v>
      </c>
      <c r="G13" s="203">
        <f t="shared" si="3"/>
        <v>0.31440677966101693</v>
      </c>
      <c r="H13" s="212">
        <v>0.31</v>
      </c>
      <c r="I13" s="286">
        <f t="shared" si="0"/>
        <v>4.4067796610169352E-3</v>
      </c>
    </row>
    <row r="14" spans="1:9" ht="16.5" x14ac:dyDescent="0.25">
      <c r="A14" s="198" t="s">
        <v>464</v>
      </c>
      <c r="B14" s="199" t="s">
        <v>188</v>
      </c>
      <c r="C14" s="200">
        <v>2017</v>
      </c>
      <c r="D14" s="203">
        <v>0.35</v>
      </c>
      <c r="E14" s="203">
        <f t="shared" si="1"/>
        <v>0.29661016949152541</v>
      </c>
      <c r="F14" s="203">
        <f t="shared" si="2"/>
        <v>0.371</v>
      </c>
      <c r="G14" s="203">
        <f t="shared" si="3"/>
        <v>0.31440677966101693</v>
      </c>
      <c r="H14" s="212">
        <v>0.31</v>
      </c>
      <c r="I14" s="286">
        <f t="shared" si="0"/>
        <v>4.4067796610169352E-3</v>
      </c>
    </row>
    <row r="15" spans="1:9" ht="49.5" x14ac:dyDescent="0.25">
      <c r="A15" s="198" t="s">
        <v>465</v>
      </c>
      <c r="B15" s="199" t="s">
        <v>213</v>
      </c>
      <c r="C15" s="200">
        <v>2018</v>
      </c>
      <c r="D15" s="203">
        <v>17.920000000000002</v>
      </c>
      <c r="E15" s="203">
        <f t="shared" si="1"/>
        <v>15.186440677966104</v>
      </c>
      <c r="F15" s="203">
        <f t="shared" ref="F15:G17" si="4">D15*$D$69*$D$70</f>
        <v>19.718737920000002</v>
      </c>
      <c r="G15" s="203">
        <f t="shared" si="4"/>
        <v>16.710794847457631</v>
      </c>
      <c r="H15" s="212">
        <v>16.71</v>
      </c>
      <c r="I15" s="286">
        <f t="shared" si="0"/>
        <v>7.9484745763025444E-4</v>
      </c>
    </row>
    <row r="16" spans="1:9" ht="49.5" x14ac:dyDescent="0.25">
      <c r="A16" s="198" t="s">
        <v>755</v>
      </c>
      <c r="B16" s="199" t="s">
        <v>214</v>
      </c>
      <c r="C16" s="200">
        <v>2018</v>
      </c>
      <c r="D16" s="203">
        <v>1.75</v>
      </c>
      <c r="E16" s="203">
        <f t="shared" si="1"/>
        <v>1.4830508474576272</v>
      </c>
      <c r="F16" s="203">
        <f t="shared" si="4"/>
        <v>1.9256580000000001</v>
      </c>
      <c r="G16" s="203">
        <f t="shared" si="4"/>
        <v>1.631913559322034</v>
      </c>
      <c r="H16" s="212">
        <v>1.63</v>
      </c>
      <c r="I16" s="286">
        <f t="shared" si="0"/>
        <v>1.9135593220340752E-3</v>
      </c>
    </row>
    <row r="17" spans="1:9" ht="66" x14ac:dyDescent="0.25">
      <c r="A17" s="198" t="s">
        <v>756</v>
      </c>
      <c r="B17" s="199" t="s">
        <v>211</v>
      </c>
      <c r="C17" s="200">
        <v>2018</v>
      </c>
      <c r="D17" s="203">
        <v>7.3</v>
      </c>
      <c r="E17" s="203">
        <f t="shared" si="1"/>
        <v>6.1864406779661021</v>
      </c>
      <c r="F17" s="203">
        <f t="shared" si="4"/>
        <v>8.0327448000000015</v>
      </c>
      <c r="G17" s="203">
        <f t="shared" si="4"/>
        <v>6.8074108474576285</v>
      </c>
      <c r="H17" s="212">
        <v>6.81</v>
      </c>
      <c r="I17" s="286">
        <f t="shared" si="0"/>
        <v>-2.5891525423711315E-3</v>
      </c>
    </row>
    <row r="18" spans="1:9" ht="33" x14ac:dyDescent="0.25">
      <c r="A18" s="198" t="s">
        <v>757</v>
      </c>
      <c r="B18" s="208" t="s">
        <v>814</v>
      </c>
      <c r="C18" s="206">
        <v>2018</v>
      </c>
      <c r="D18" s="207">
        <v>4.5599999999999996</v>
      </c>
      <c r="E18" s="207">
        <f t="shared" si="1"/>
        <v>3.8644067796610169</v>
      </c>
      <c r="F18" s="207">
        <f>D18*D70</f>
        <v>4.7606399999999995</v>
      </c>
      <c r="G18" s="207">
        <f>E18*D70</f>
        <v>4.034440677966102</v>
      </c>
      <c r="H18" s="212">
        <v>4.03</v>
      </c>
      <c r="I18" s="286">
        <f t="shared" si="0"/>
        <v>4.4406779661017026E-3</v>
      </c>
    </row>
    <row r="19" spans="1:9" ht="16.5" x14ac:dyDescent="0.25">
      <c r="A19" s="198" t="s">
        <v>758</v>
      </c>
      <c r="B19" s="199" t="s">
        <v>218</v>
      </c>
      <c r="C19" s="200">
        <v>2018</v>
      </c>
      <c r="D19" s="203">
        <v>0.35</v>
      </c>
      <c r="E19" s="203">
        <f t="shared" si="1"/>
        <v>0.29661016949152541</v>
      </c>
      <c r="F19" s="203">
        <f>D19*$D$69*$D$70</f>
        <v>0.38513160000000002</v>
      </c>
      <c r="G19" s="203">
        <f>E19*$D$69*$D$70</f>
        <v>0.32638271186440676</v>
      </c>
      <c r="H19" s="212">
        <v>0.33</v>
      </c>
      <c r="I19" s="286">
        <f t="shared" si="0"/>
        <v>-3.6172881355932551E-3</v>
      </c>
    </row>
    <row r="20" spans="1:9" ht="16.5" x14ac:dyDescent="0.25">
      <c r="A20" s="198" t="s">
        <v>759</v>
      </c>
      <c r="B20" s="199" t="s">
        <v>219</v>
      </c>
      <c r="C20" s="200">
        <v>2018</v>
      </c>
      <c r="D20" s="203">
        <v>0.35</v>
      </c>
      <c r="E20" s="203">
        <f t="shared" si="1"/>
        <v>0.29661016949152541</v>
      </c>
      <c r="F20" s="203">
        <f>D20*$D$69*$D$70</f>
        <v>0.38513160000000002</v>
      </c>
      <c r="G20" s="203">
        <f>E20*$D$69*$D$70</f>
        <v>0.32638271186440676</v>
      </c>
      <c r="H20" s="212">
        <v>0.33</v>
      </c>
      <c r="I20" s="286">
        <f t="shared" si="0"/>
        <v>-3.6172881355932551E-3</v>
      </c>
    </row>
    <row r="21" spans="1:9" ht="49.5" x14ac:dyDescent="0.25">
      <c r="A21" s="198" t="s">
        <v>760</v>
      </c>
      <c r="B21" s="199" t="s">
        <v>220</v>
      </c>
      <c r="C21" s="200">
        <v>2019</v>
      </c>
      <c r="D21" s="203">
        <v>7.3</v>
      </c>
      <c r="E21" s="203">
        <f t="shared" si="1"/>
        <v>6.1864406779661021</v>
      </c>
      <c r="F21" s="203">
        <f t="shared" ref="F21:F42" si="5">D21*$D$69*$D$70*$D$71</f>
        <v>8.4022510608000012</v>
      </c>
      <c r="G21" s="203">
        <f t="shared" ref="G21:G42" si="6">E21*$D$69*$D$70*$D$71</f>
        <v>7.1205517464406798</v>
      </c>
      <c r="H21" s="212">
        <v>7.12</v>
      </c>
      <c r="I21" s="286">
        <f t="shared" si="0"/>
        <v>5.5174644067967904E-4</v>
      </c>
    </row>
    <row r="22" spans="1:9" ht="33" x14ac:dyDescent="0.25">
      <c r="A22" s="198" t="s">
        <v>761</v>
      </c>
      <c r="B22" s="199" t="s">
        <v>189</v>
      </c>
      <c r="C22" s="200">
        <v>2019</v>
      </c>
      <c r="D22" s="203">
        <v>0.35</v>
      </c>
      <c r="E22" s="203">
        <f t="shared" si="1"/>
        <v>0.29661016949152541</v>
      </c>
      <c r="F22" s="203">
        <f t="shared" si="5"/>
        <v>0.40284765360000002</v>
      </c>
      <c r="G22" s="203">
        <f t="shared" si="6"/>
        <v>0.3413963166101695</v>
      </c>
      <c r="H22" s="212">
        <v>0.34</v>
      </c>
      <c r="I22" s="286">
        <f t="shared" si="0"/>
        <v>1.3963166101694791E-3</v>
      </c>
    </row>
    <row r="23" spans="1:9" ht="16.5" x14ac:dyDescent="0.25">
      <c r="A23" s="198" t="s">
        <v>762</v>
      </c>
      <c r="B23" s="199" t="s">
        <v>190</v>
      </c>
      <c r="C23" s="200">
        <v>2019</v>
      </c>
      <c r="D23" s="203">
        <v>0.35</v>
      </c>
      <c r="E23" s="203">
        <f t="shared" si="1"/>
        <v>0.29661016949152541</v>
      </c>
      <c r="F23" s="203">
        <f t="shared" si="5"/>
        <v>0.40284765360000002</v>
      </c>
      <c r="G23" s="203">
        <f t="shared" si="6"/>
        <v>0.3413963166101695</v>
      </c>
      <c r="H23" s="212">
        <v>0.34</v>
      </c>
      <c r="I23" s="286">
        <f t="shared" si="0"/>
        <v>1.3963166101694791E-3</v>
      </c>
    </row>
    <row r="24" spans="1:9" ht="16.5" x14ac:dyDescent="0.25">
      <c r="A24" s="198" t="s">
        <v>763</v>
      </c>
      <c r="B24" s="199" t="s">
        <v>191</v>
      </c>
      <c r="C24" s="200">
        <v>2019</v>
      </c>
      <c r="D24" s="203">
        <v>0.35</v>
      </c>
      <c r="E24" s="203">
        <f t="shared" si="1"/>
        <v>0.29661016949152541</v>
      </c>
      <c r="F24" s="203">
        <f t="shared" si="5"/>
        <v>0.40284765360000002</v>
      </c>
      <c r="G24" s="203">
        <f t="shared" si="6"/>
        <v>0.3413963166101695</v>
      </c>
      <c r="H24" s="212">
        <v>0.34</v>
      </c>
      <c r="I24" s="286">
        <f t="shared" si="0"/>
        <v>1.3963166101694791E-3</v>
      </c>
    </row>
    <row r="25" spans="1:9" ht="16.5" x14ac:dyDescent="0.25">
      <c r="A25" s="198" t="s">
        <v>764</v>
      </c>
      <c r="B25" s="199" t="s">
        <v>192</v>
      </c>
      <c r="C25" s="200">
        <v>2019</v>
      </c>
      <c r="D25" s="203">
        <v>0.35</v>
      </c>
      <c r="E25" s="203">
        <f t="shared" si="1"/>
        <v>0.29661016949152541</v>
      </c>
      <c r="F25" s="203">
        <f t="shared" si="5"/>
        <v>0.40284765360000002</v>
      </c>
      <c r="G25" s="203">
        <f t="shared" si="6"/>
        <v>0.3413963166101695</v>
      </c>
      <c r="H25" s="212">
        <v>0.34</v>
      </c>
      <c r="I25" s="286">
        <f t="shared" si="0"/>
        <v>1.3963166101694791E-3</v>
      </c>
    </row>
    <row r="26" spans="1:9" ht="16.5" x14ac:dyDescent="0.25">
      <c r="A26" s="198" t="s">
        <v>765</v>
      </c>
      <c r="B26" s="199" t="s">
        <v>193</v>
      </c>
      <c r="C26" s="200">
        <v>2019</v>
      </c>
      <c r="D26" s="203">
        <v>0.35</v>
      </c>
      <c r="E26" s="203">
        <f t="shared" si="1"/>
        <v>0.29661016949152541</v>
      </c>
      <c r="F26" s="203">
        <f t="shared" si="5"/>
        <v>0.40284765360000002</v>
      </c>
      <c r="G26" s="203">
        <f t="shared" si="6"/>
        <v>0.3413963166101695</v>
      </c>
      <c r="H26" s="212">
        <v>0.34</v>
      </c>
      <c r="I26" s="286">
        <f t="shared" si="0"/>
        <v>1.3963166101694791E-3</v>
      </c>
    </row>
    <row r="27" spans="1:9" ht="16.5" x14ac:dyDescent="0.25">
      <c r="A27" s="198" t="s">
        <v>766</v>
      </c>
      <c r="B27" s="199" t="s">
        <v>194</v>
      </c>
      <c r="C27" s="200">
        <v>2019</v>
      </c>
      <c r="D27" s="203">
        <v>0.35</v>
      </c>
      <c r="E27" s="203">
        <f t="shared" si="1"/>
        <v>0.29661016949152541</v>
      </c>
      <c r="F27" s="203">
        <f t="shared" si="5"/>
        <v>0.40284765360000002</v>
      </c>
      <c r="G27" s="203">
        <f t="shared" si="6"/>
        <v>0.3413963166101695</v>
      </c>
      <c r="H27" s="212">
        <v>0.34</v>
      </c>
      <c r="I27" s="286">
        <f t="shared" si="0"/>
        <v>1.3963166101694791E-3</v>
      </c>
    </row>
    <row r="28" spans="1:9" ht="16.5" x14ac:dyDescent="0.25">
      <c r="A28" s="198" t="s">
        <v>767</v>
      </c>
      <c r="B28" s="199" t="s">
        <v>195</v>
      </c>
      <c r="C28" s="200">
        <v>2019</v>
      </c>
      <c r="D28" s="203">
        <v>0.35</v>
      </c>
      <c r="E28" s="203">
        <f t="shared" si="1"/>
        <v>0.29661016949152541</v>
      </c>
      <c r="F28" s="203">
        <f t="shared" si="5"/>
        <v>0.40284765360000002</v>
      </c>
      <c r="G28" s="203">
        <f t="shared" si="6"/>
        <v>0.3413963166101695</v>
      </c>
      <c r="H28" s="212">
        <v>0.34</v>
      </c>
      <c r="I28" s="286">
        <f t="shared" si="0"/>
        <v>1.3963166101694791E-3</v>
      </c>
    </row>
    <row r="29" spans="1:9" ht="33" x14ac:dyDescent="0.25">
      <c r="A29" s="198" t="s">
        <v>768</v>
      </c>
      <c r="B29" s="199" t="s">
        <v>196</v>
      </c>
      <c r="C29" s="200">
        <v>2019</v>
      </c>
      <c r="D29" s="203">
        <v>0.35</v>
      </c>
      <c r="E29" s="203">
        <f t="shared" si="1"/>
        <v>0.29661016949152541</v>
      </c>
      <c r="F29" s="203">
        <f t="shared" si="5"/>
        <v>0.40284765360000002</v>
      </c>
      <c r="G29" s="203">
        <f t="shared" si="6"/>
        <v>0.3413963166101695</v>
      </c>
      <c r="H29" s="212">
        <v>0.34</v>
      </c>
      <c r="I29" s="286">
        <f t="shared" si="0"/>
        <v>1.3963166101694791E-3</v>
      </c>
    </row>
    <row r="30" spans="1:9" ht="16.5" x14ac:dyDescent="0.25">
      <c r="A30" s="198" t="s">
        <v>769</v>
      </c>
      <c r="B30" s="199" t="s">
        <v>197</v>
      </c>
      <c r="C30" s="200">
        <v>2019</v>
      </c>
      <c r="D30" s="203">
        <v>0.35</v>
      </c>
      <c r="E30" s="203">
        <f t="shared" si="1"/>
        <v>0.29661016949152541</v>
      </c>
      <c r="F30" s="203">
        <f t="shared" si="5"/>
        <v>0.40284765360000002</v>
      </c>
      <c r="G30" s="203">
        <f t="shared" si="6"/>
        <v>0.3413963166101695</v>
      </c>
      <c r="H30" s="212">
        <v>0.34</v>
      </c>
      <c r="I30" s="286">
        <f t="shared" si="0"/>
        <v>1.3963166101694791E-3</v>
      </c>
    </row>
    <row r="31" spans="1:9" ht="16.5" x14ac:dyDescent="0.25">
      <c r="A31" s="198" t="s">
        <v>770</v>
      </c>
      <c r="B31" s="199" t="s">
        <v>198</v>
      </c>
      <c r="C31" s="200">
        <v>2019</v>
      </c>
      <c r="D31" s="203">
        <v>0.35</v>
      </c>
      <c r="E31" s="203">
        <f t="shared" si="1"/>
        <v>0.29661016949152541</v>
      </c>
      <c r="F31" s="203">
        <f t="shared" si="5"/>
        <v>0.40284765360000002</v>
      </c>
      <c r="G31" s="203">
        <f t="shared" si="6"/>
        <v>0.3413963166101695</v>
      </c>
      <c r="H31" s="212">
        <v>0.34</v>
      </c>
      <c r="I31" s="286">
        <f t="shared" si="0"/>
        <v>1.3963166101694791E-3</v>
      </c>
    </row>
    <row r="32" spans="1:9" ht="33" x14ac:dyDescent="0.25">
      <c r="A32" s="198" t="s">
        <v>771</v>
      </c>
      <c r="B32" s="199" t="s">
        <v>199</v>
      </c>
      <c r="C32" s="200">
        <v>2019</v>
      </c>
      <c r="D32" s="203">
        <v>0.35</v>
      </c>
      <c r="E32" s="203">
        <f t="shared" si="1"/>
        <v>0.29661016949152541</v>
      </c>
      <c r="F32" s="203">
        <f t="shared" si="5"/>
        <v>0.40284765360000002</v>
      </c>
      <c r="G32" s="203">
        <f t="shared" si="6"/>
        <v>0.3413963166101695</v>
      </c>
      <c r="H32" s="212">
        <v>0.34</v>
      </c>
      <c r="I32" s="286">
        <f t="shared" si="0"/>
        <v>1.3963166101694791E-3</v>
      </c>
    </row>
    <row r="33" spans="1:10" ht="33" x14ac:dyDescent="0.25">
      <c r="A33" s="198" t="s">
        <v>772</v>
      </c>
      <c r="B33" s="199" t="s">
        <v>200</v>
      </c>
      <c r="C33" s="200">
        <v>2019</v>
      </c>
      <c r="D33" s="203">
        <v>0.35</v>
      </c>
      <c r="E33" s="203">
        <f t="shared" si="1"/>
        <v>0.29661016949152541</v>
      </c>
      <c r="F33" s="203">
        <f t="shared" si="5"/>
        <v>0.40284765360000002</v>
      </c>
      <c r="G33" s="203">
        <f t="shared" si="6"/>
        <v>0.3413963166101695</v>
      </c>
      <c r="H33" s="212">
        <v>0.34</v>
      </c>
      <c r="I33" s="286">
        <f t="shared" si="0"/>
        <v>1.3963166101694791E-3</v>
      </c>
    </row>
    <row r="34" spans="1:10" ht="16.5" x14ac:dyDescent="0.25">
      <c r="A34" s="198" t="s">
        <v>773</v>
      </c>
      <c r="B34" s="199" t="s">
        <v>201</v>
      </c>
      <c r="C34" s="200">
        <v>2019</v>
      </c>
      <c r="D34" s="203">
        <v>0.35</v>
      </c>
      <c r="E34" s="203">
        <f t="shared" si="1"/>
        <v>0.29661016949152541</v>
      </c>
      <c r="F34" s="203">
        <f t="shared" si="5"/>
        <v>0.40284765360000002</v>
      </c>
      <c r="G34" s="203">
        <f t="shared" si="6"/>
        <v>0.3413963166101695</v>
      </c>
      <c r="H34" s="212">
        <v>0.34</v>
      </c>
      <c r="I34" s="286">
        <f t="shared" si="0"/>
        <v>1.3963166101694791E-3</v>
      </c>
    </row>
    <row r="35" spans="1:10" ht="16.5" x14ac:dyDescent="0.25">
      <c r="A35" s="198" t="s">
        <v>774</v>
      </c>
      <c r="B35" s="199" t="s">
        <v>202</v>
      </c>
      <c r="C35" s="200">
        <v>2019</v>
      </c>
      <c r="D35" s="203">
        <v>0.35</v>
      </c>
      <c r="E35" s="203">
        <f t="shared" si="1"/>
        <v>0.29661016949152541</v>
      </c>
      <c r="F35" s="203">
        <f t="shared" si="5"/>
        <v>0.40284765360000002</v>
      </c>
      <c r="G35" s="203">
        <f t="shared" si="6"/>
        <v>0.3413963166101695</v>
      </c>
      <c r="H35" s="212">
        <v>0.34</v>
      </c>
      <c r="I35" s="286">
        <f t="shared" si="0"/>
        <v>1.3963166101694791E-3</v>
      </c>
    </row>
    <row r="36" spans="1:10" ht="16.5" x14ac:dyDescent="0.25">
      <c r="A36" s="198" t="s">
        <v>256</v>
      </c>
      <c r="B36" s="199" t="s">
        <v>203</v>
      </c>
      <c r="C36" s="200">
        <v>2019</v>
      </c>
      <c r="D36" s="203">
        <v>0.35</v>
      </c>
      <c r="E36" s="203">
        <f t="shared" si="1"/>
        <v>0.29661016949152541</v>
      </c>
      <c r="F36" s="203">
        <f t="shared" si="5"/>
        <v>0.40284765360000002</v>
      </c>
      <c r="G36" s="203">
        <f t="shared" si="6"/>
        <v>0.3413963166101695</v>
      </c>
      <c r="H36" s="212">
        <v>0.34</v>
      </c>
      <c r="I36" s="286">
        <f t="shared" si="0"/>
        <v>1.3963166101694791E-3</v>
      </c>
    </row>
    <row r="37" spans="1:10" ht="16.5" x14ac:dyDescent="0.25">
      <c r="A37" s="198" t="s">
        <v>775</v>
      </c>
      <c r="B37" s="199" t="s">
        <v>204</v>
      </c>
      <c r="C37" s="200">
        <v>2019</v>
      </c>
      <c r="D37" s="203">
        <v>0.35</v>
      </c>
      <c r="E37" s="203">
        <f t="shared" si="1"/>
        <v>0.29661016949152541</v>
      </c>
      <c r="F37" s="203">
        <f t="shared" si="5"/>
        <v>0.40284765360000002</v>
      </c>
      <c r="G37" s="203">
        <f t="shared" si="6"/>
        <v>0.3413963166101695</v>
      </c>
      <c r="H37" s="212">
        <v>0.34</v>
      </c>
      <c r="I37" s="286">
        <f t="shared" si="0"/>
        <v>1.3963166101694791E-3</v>
      </c>
    </row>
    <row r="38" spans="1:10" ht="16.5" x14ac:dyDescent="0.25">
      <c r="A38" s="198" t="s">
        <v>776</v>
      </c>
      <c r="B38" s="199" t="s">
        <v>205</v>
      </c>
      <c r="C38" s="200">
        <v>2019</v>
      </c>
      <c r="D38" s="203">
        <v>0.35</v>
      </c>
      <c r="E38" s="203">
        <f t="shared" si="1"/>
        <v>0.29661016949152541</v>
      </c>
      <c r="F38" s="203">
        <f t="shared" si="5"/>
        <v>0.40284765360000002</v>
      </c>
      <c r="G38" s="203">
        <f t="shared" si="6"/>
        <v>0.3413963166101695</v>
      </c>
      <c r="H38" s="212">
        <v>0.34</v>
      </c>
      <c r="I38" s="286">
        <f t="shared" si="0"/>
        <v>1.3963166101694791E-3</v>
      </c>
    </row>
    <row r="39" spans="1:10" ht="16.5" x14ac:dyDescent="0.25">
      <c r="A39" s="198" t="s">
        <v>777</v>
      </c>
      <c r="B39" s="199" t="s">
        <v>206</v>
      </c>
      <c r="C39" s="200">
        <v>2019</v>
      </c>
      <c r="D39" s="203">
        <v>0.35</v>
      </c>
      <c r="E39" s="203">
        <f t="shared" si="1"/>
        <v>0.29661016949152541</v>
      </c>
      <c r="F39" s="203">
        <f t="shared" si="5"/>
        <v>0.40284765360000002</v>
      </c>
      <c r="G39" s="203">
        <f t="shared" si="6"/>
        <v>0.3413963166101695</v>
      </c>
      <c r="H39" s="212">
        <v>0.34</v>
      </c>
      <c r="I39" s="286">
        <f t="shared" si="0"/>
        <v>1.3963166101694791E-3</v>
      </c>
    </row>
    <row r="40" spans="1:10" ht="16.5" x14ac:dyDescent="0.25">
      <c r="A40" s="198" t="s">
        <v>778</v>
      </c>
      <c r="B40" s="199" t="s">
        <v>207</v>
      </c>
      <c r="C40" s="200">
        <v>2019</v>
      </c>
      <c r="D40" s="203">
        <v>0.35</v>
      </c>
      <c r="E40" s="203">
        <f t="shared" si="1"/>
        <v>0.29661016949152541</v>
      </c>
      <c r="F40" s="203">
        <f t="shared" si="5"/>
        <v>0.40284765360000002</v>
      </c>
      <c r="G40" s="203">
        <f t="shared" si="6"/>
        <v>0.3413963166101695</v>
      </c>
      <c r="H40" s="212">
        <v>0.34</v>
      </c>
      <c r="I40" s="286">
        <f t="shared" si="0"/>
        <v>1.3963166101694791E-3</v>
      </c>
    </row>
    <row r="41" spans="1:10" ht="16.5" x14ac:dyDescent="0.25">
      <c r="A41" s="198" t="s">
        <v>779</v>
      </c>
      <c r="B41" s="199" t="s">
        <v>208</v>
      </c>
      <c r="C41" s="200">
        <v>2019</v>
      </c>
      <c r="D41" s="203">
        <v>0.35</v>
      </c>
      <c r="E41" s="203">
        <f t="shared" si="1"/>
        <v>0.29661016949152541</v>
      </c>
      <c r="F41" s="203">
        <f t="shared" si="5"/>
        <v>0.40284765360000002</v>
      </c>
      <c r="G41" s="203">
        <f t="shared" si="6"/>
        <v>0.3413963166101695</v>
      </c>
      <c r="H41" s="212">
        <v>0.34</v>
      </c>
      <c r="I41" s="286">
        <f t="shared" si="0"/>
        <v>1.3963166101694791E-3</v>
      </c>
    </row>
    <row r="42" spans="1:10" ht="16.5" x14ac:dyDescent="0.25">
      <c r="A42" s="198" t="s">
        <v>782</v>
      </c>
      <c r="B42" s="199" t="s">
        <v>209</v>
      </c>
      <c r="C42" s="200">
        <v>2019</v>
      </c>
      <c r="D42" s="203">
        <v>0.35</v>
      </c>
      <c r="E42" s="203">
        <f t="shared" si="1"/>
        <v>0.29661016949152541</v>
      </c>
      <c r="F42" s="203">
        <f t="shared" si="5"/>
        <v>0.40284765360000002</v>
      </c>
      <c r="G42" s="203">
        <f t="shared" si="6"/>
        <v>0.3413963166101695</v>
      </c>
      <c r="H42" s="212">
        <v>0.34</v>
      </c>
      <c r="I42" s="286">
        <f t="shared" si="0"/>
        <v>1.3963166101694791E-3</v>
      </c>
    </row>
    <row r="43" spans="1:10" ht="47.25" x14ac:dyDescent="0.25">
      <c r="A43" s="198" t="s">
        <v>787</v>
      </c>
      <c r="B43" s="213" t="s">
        <v>780</v>
      </c>
      <c r="C43" s="206">
        <v>2017</v>
      </c>
      <c r="D43" s="207">
        <v>5.52</v>
      </c>
      <c r="E43" s="207">
        <f t="shared" si="1"/>
        <v>4.6779661016949152</v>
      </c>
      <c r="F43" s="207">
        <f t="shared" ref="F43" si="7">D43</f>
        <v>5.52</v>
      </c>
      <c r="G43" s="207">
        <f>E43</f>
        <v>4.6779661016949152</v>
      </c>
      <c r="H43" s="212">
        <v>4.68</v>
      </c>
      <c r="I43" s="286">
        <f t="shared" si="0"/>
        <v>-2.0338983050844917E-3</v>
      </c>
    </row>
    <row r="44" spans="1:10" ht="47.25" x14ac:dyDescent="0.25">
      <c r="A44" s="198" t="s">
        <v>788</v>
      </c>
      <c r="B44" s="213" t="s">
        <v>813</v>
      </c>
      <c r="C44" s="206">
        <v>2019</v>
      </c>
      <c r="D44" s="207">
        <v>3.3</v>
      </c>
      <c r="E44" s="207">
        <f t="shared" si="1"/>
        <v>2.7966101694915255</v>
      </c>
      <c r="F44" s="207">
        <f t="shared" ref="F44" si="8">D44*$D$70*$D$71</f>
        <v>3.6036791999999997</v>
      </c>
      <c r="G44" s="207">
        <f>E44*$D$70*$D$71</f>
        <v>3.0539654237288141</v>
      </c>
      <c r="H44" s="212">
        <v>3.05</v>
      </c>
      <c r="I44" s="286">
        <f t="shared" si="0"/>
        <v>3.9654237288142546E-3</v>
      </c>
    </row>
    <row r="45" spans="1:10" ht="47.25" x14ac:dyDescent="0.25">
      <c r="A45" s="198" t="s">
        <v>789</v>
      </c>
      <c r="B45" s="213" t="s">
        <v>781</v>
      </c>
      <c r="C45" s="206">
        <v>2019</v>
      </c>
      <c r="D45" s="207">
        <v>2.5299999999999998</v>
      </c>
      <c r="E45" s="207">
        <f t="shared" si="1"/>
        <v>2.1440677966101696</v>
      </c>
      <c r="F45" s="207">
        <f>D45*$D$70*$D$71</f>
        <v>2.7628207200000001</v>
      </c>
      <c r="G45" s="207">
        <f>E45*$D$70*$D$71</f>
        <v>2.3413734915254238</v>
      </c>
      <c r="H45" s="212">
        <v>2.34</v>
      </c>
      <c r="I45" s="286">
        <f t="shared" si="0"/>
        <v>1.3734915254239866E-3</v>
      </c>
    </row>
    <row r="46" spans="1:10" ht="49.5" x14ac:dyDescent="0.25">
      <c r="A46" s="198" t="s">
        <v>790</v>
      </c>
      <c r="B46" s="215" t="s">
        <v>210</v>
      </c>
      <c r="C46" s="216">
        <v>2019</v>
      </c>
      <c r="D46" s="217">
        <v>5.19</v>
      </c>
      <c r="E46" s="217">
        <f>D46/1.18</f>
        <v>4.398305084745763</v>
      </c>
      <c r="F46" s="217">
        <f>D46*$D$70*$D$71</f>
        <v>5.6676045600000009</v>
      </c>
      <c r="G46" s="217">
        <f>E46*$D$70*$D$71</f>
        <v>4.8030547118644078</v>
      </c>
      <c r="H46" s="212">
        <v>4.8</v>
      </c>
      <c r="I46" s="286">
        <f t="shared" si="0"/>
        <v>3.0547118644079774E-3</v>
      </c>
      <c r="J46" s="218"/>
    </row>
    <row r="47" spans="1:10" ht="16.5" x14ac:dyDescent="0.25">
      <c r="A47" s="198" t="s">
        <v>791</v>
      </c>
      <c r="B47" s="208" t="s">
        <v>178</v>
      </c>
      <c r="C47" s="206">
        <v>2017</v>
      </c>
      <c r="D47" s="207">
        <v>2.0699999999999998</v>
      </c>
      <c r="E47" s="207">
        <f>D47/1.18</f>
        <v>1.7542372881355932</v>
      </c>
      <c r="F47" s="207">
        <f t="shared" ref="F47:F49" si="9">D47</f>
        <v>2.0699999999999998</v>
      </c>
      <c r="G47" s="207">
        <f>E47</f>
        <v>1.7542372881355932</v>
      </c>
      <c r="H47" s="212">
        <v>1.75</v>
      </c>
      <c r="I47" s="286">
        <f t="shared" si="0"/>
        <v>4.237288135593209E-3</v>
      </c>
      <c r="J47" s="255"/>
    </row>
    <row r="48" spans="1:10" ht="16.5" x14ac:dyDescent="0.25">
      <c r="A48" s="198" t="s">
        <v>792</v>
      </c>
      <c r="B48" s="208" t="s">
        <v>785</v>
      </c>
      <c r="C48" s="206">
        <v>2018</v>
      </c>
      <c r="D48" s="207">
        <v>1.74</v>
      </c>
      <c r="E48" s="207">
        <f>D48/1.18</f>
        <v>1.4745762711864407</v>
      </c>
      <c r="F48" s="207">
        <f t="shared" si="9"/>
        <v>1.74</v>
      </c>
      <c r="G48" s="207">
        <f>E48</f>
        <v>1.4745762711864407</v>
      </c>
      <c r="H48" s="212">
        <v>1.47</v>
      </c>
      <c r="I48" s="286">
        <f t="shared" si="0"/>
        <v>4.5762711864407724E-3</v>
      </c>
    </row>
    <row r="49" spans="1:9" ht="17.25" thickBot="1" x14ac:dyDescent="0.3">
      <c r="A49" s="259" t="s">
        <v>793</v>
      </c>
      <c r="B49" s="260" t="s">
        <v>786</v>
      </c>
      <c r="C49" s="261">
        <v>2019</v>
      </c>
      <c r="D49" s="262">
        <v>1.75</v>
      </c>
      <c r="E49" s="262">
        <f>D49/1.18</f>
        <v>1.4830508474576272</v>
      </c>
      <c r="F49" s="262">
        <f t="shared" si="9"/>
        <v>1.75</v>
      </c>
      <c r="G49" s="262">
        <f>E49</f>
        <v>1.4830508474576272</v>
      </c>
      <c r="H49" s="212">
        <v>1.48</v>
      </c>
      <c r="I49" s="286">
        <f>G49-H49</f>
        <v>3.0508474576271816E-3</v>
      </c>
    </row>
    <row r="50" spans="1:9" ht="17.25" thickBot="1" x14ac:dyDescent="0.3">
      <c r="A50" s="263"/>
      <c r="B50" s="264" t="s">
        <v>783</v>
      </c>
      <c r="C50" s="265" t="s">
        <v>222</v>
      </c>
      <c r="D50" s="266">
        <f>SUM(D5:D49)</f>
        <v>89.429999999999964</v>
      </c>
      <c r="E50" s="266">
        <f t="shared" ref="E50:F50" si="10">SUM(E5:E49)</f>
        <v>75.788135593220289</v>
      </c>
      <c r="F50" s="266">
        <f t="shared" si="10"/>
        <v>96.861200186400097</v>
      </c>
      <c r="G50" s="267">
        <f>SUM(G5:G49)</f>
        <v>82.085762869830589</v>
      </c>
      <c r="H50" s="267">
        <f>SUM(H5:H49)</f>
        <v>82.000000000000071</v>
      </c>
      <c r="I50" s="267">
        <f>SUM(I5:I49)</f>
        <v>8.5762869830520227E-2</v>
      </c>
    </row>
    <row r="51" spans="1:9" ht="16.5" x14ac:dyDescent="0.25">
      <c r="A51" s="209"/>
      <c r="B51" s="210"/>
      <c r="C51" s="211"/>
      <c r="D51" s="212"/>
      <c r="E51" s="212"/>
      <c r="F51" s="212"/>
      <c r="G51" s="212"/>
      <c r="H51" s="252"/>
    </row>
    <row r="52" spans="1:9" ht="16.5" x14ac:dyDescent="0.25">
      <c r="A52" s="209"/>
      <c r="B52" s="210"/>
      <c r="C52" s="211"/>
      <c r="D52" s="212"/>
      <c r="E52" s="212"/>
      <c r="F52" s="212"/>
      <c r="G52" s="212"/>
    </row>
    <row r="53" spans="1:9" ht="16.5" x14ac:dyDescent="0.25">
      <c r="A53" s="198"/>
      <c r="B53" s="268" t="s">
        <v>824</v>
      </c>
      <c r="C53" s="200">
        <v>2017</v>
      </c>
      <c r="D53" s="203">
        <f>D5+D6+D7+D8+D9+D10+D11+D12+D13+D14+D43+D47</f>
        <v>28.040000000000013</v>
      </c>
      <c r="E53" s="203">
        <f t="shared" ref="E53:G53" si="11">E5+E6+E7+E8+E9+E10+E11+E12+E13+E14+E43+E47</f>
        <v>23.762711864406782</v>
      </c>
      <c r="F53" s="203">
        <f t="shared" si="11"/>
        <v>29.266999999999989</v>
      </c>
      <c r="G53" s="203">
        <f t="shared" si="11"/>
        <v>24.802542372881355</v>
      </c>
      <c r="I53" s="214"/>
    </row>
    <row r="54" spans="1:9" ht="16.5" x14ac:dyDescent="0.25">
      <c r="A54" s="198"/>
      <c r="B54" s="268" t="s">
        <v>824</v>
      </c>
      <c r="C54" s="200">
        <v>2018</v>
      </c>
      <c r="D54" s="203">
        <f>D15+D16+D17+D18+D19+D20+D48</f>
        <v>33.970000000000006</v>
      </c>
      <c r="E54" s="203">
        <f t="shared" ref="E54:G54" si="12">E15+E16+E17+E18+E19+E20+E48</f>
        <v>28.788135593220343</v>
      </c>
      <c r="F54" s="203">
        <f t="shared" si="12"/>
        <v>36.948043920000011</v>
      </c>
      <c r="G54" s="203">
        <f t="shared" si="12"/>
        <v>31.311901627118651</v>
      </c>
      <c r="I54" s="214"/>
    </row>
    <row r="55" spans="1:9" ht="16.5" x14ac:dyDescent="0.25">
      <c r="A55" s="198"/>
      <c r="B55" s="268" t="s">
        <v>824</v>
      </c>
      <c r="C55" s="200">
        <v>2019</v>
      </c>
      <c r="D55" s="203">
        <f>D21+D22+D23+D24+D25+D26+D27+D28+D29+D30+D31+D32+D33+D34+D35+D36+D37+D38+D39+D40+D41+D42+D44+D45+D46+D49</f>
        <v>27.419999999999995</v>
      </c>
      <c r="E55" s="203">
        <f t="shared" ref="E55:G55" si="13">E21+E22+E23+E24+E25+E26+E27+E28+E29+E30+E31+E32+E33+E34+E35+E36+E37+E38+E39+E40+E41+E42+E44+E45+E46+E49</f>
        <v>23.237288135593225</v>
      </c>
      <c r="F55" s="203">
        <f t="shared" si="13"/>
        <v>30.646156266400002</v>
      </c>
      <c r="G55" s="203">
        <f t="shared" si="13"/>
        <v>25.971318869830501</v>
      </c>
      <c r="I55" s="214"/>
    </row>
    <row r="56" spans="1:9" ht="16.5" x14ac:dyDescent="0.25">
      <c r="A56" s="198"/>
      <c r="B56" s="268" t="s">
        <v>824</v>
      </c>
      <c r="C56" s="200" t="s">
        <v>605</v>
      </c>
      <c r="D56" s="203">
        <f>SUM(D53:D55)</f>
        <v>89.43</v>
      </c>
      <c r="E56" s="203">
        <f t="shared" ref="E56:F56" si="14">SUM(E53:E55)</f>
        <v>75.788135593220346</v>
      </c>
      <c r="F56" s="203">
        <f t="shared" si="14"/>
        <v>96.861200186399998</v>
      </c>
      <c r="G56" s="203">
        <f>SUM(G53:G55)</f>
        <v>82.085762869830504</v>
      </c>
    </row>
    <row r="57" spans="1:9" ht="16.5" x14ac:dyDescent="0.25">
      <c r="A57" s="209"/>
      <c r="B57" s="210"/>
      <c r="C57" s="211"/>
      <c r="D57" s="212"/>
      <c r="E57" s="212"/>
      <c r="F57" s="212"/>
      <c r="G57" s="212"/>
    </row>
    <row r="58" spans="1:9" ht="16.5" x14ac:dyDescent="0.25">
      <c r="A58" s="198"/>
      <c r="B58" s="199" t="s">
        <v>825</v>
      </c>
      <c r="C58" s="200">
        <v>2017</v>
      </c>
      <c r="D58" s="203"/>
      <c r="E58" s="203"/>
      <c r="F58" s="203">
        <v>29.53</v>
      </c>
      <c r="G58" s="205">
        <v>25.03</v>
      </c>
    </row>
    <row r="59" spans="1:9" ht="16.5" x14ac:dyDescent="0.25">
      <c r="A59" s="198"/>
      <c r="B59" s="199"/>
      <c r="C59" s="200">
        <v>2018</v>
      </c>
      <c r="D59" s="203"/>
      <c r="E59" s="203"/>
      <c r="F59" s="203">
        <v>30.82</v>
      </c>
      <c r="G59" s="205">
        <v>26.12</v>
      </c>
    </row>
    <row r="60" spans="1:9" ht="16.5" x14ac:dyDescent="0.25">
      <c r="A60" s="198"/>
      <c r="B60" s="199"/>
      <c r="C60" s="200">
        <v>2019</v>
      </c>
      <c r="D60" s="203"/>
      <c r="E60" s="203"/>
      <c r="F60" s="203">
        <v>32.159999999999997</v>
      </c>
      <c r="G60" s="205">
        <v>27.25</v>
      </c>
    </row>
    <row r="61" spans="1:9" ht="16.5" x14ac:dyDescent="0.25">
      <c r="A61" s="198"/>
      <c r="B61" s="199"/>
      <c r="C61" s="200" t="s">
        <v>605</v>
      </c>
      <c r="D61" s="203"/>
      <c r="E61" s="203"/>
      <c r="F61" s="203">
        <f>SUM(F58:F60)</f>
        <v>92.509999999999991</v>
      </c>
      <c r="G61" s="203">
        <f>SUM(G58:G60)</f>
        <v>78.400000000000006</v>
      </c>
    </row>
    <row r="63" spans="1:9" ht="16.5" x14ac:dyDescent="0.25">
      <c r="B63" s="272" t="s">
        <v>827</v>
      </c>
      <c r="C63" s="200">
        <v>2017</v>
      </c>
      <c r="D63" s="203"/>
      <c r="E63" s="203"/>
      <c r="F63" s="203">
        <f t="shared" ref="F63:G65" si="15">F53-F58</f>
        <v>-0.26300000000001234</v>
      </c>
      <c r="G63" s="203">
        <f t="shared" si="15"/>
        <v>-0.22745762711864614</v>
      </c>
    </row>
    <row r="64" spans="1:9" ht="16.5" x14ac:dyDescent="0.25">
      <c r="C64" s="200">
        <v>2018</v>
      </c>
      <c r="D64" s="203"/>
      <c r="E64" s="203"/>
      <c r="F64" s="203">
        <f t="shared" si="15"/>
        <v>6.1280439200000103</v>
      </c>
      <c r="G64" s="271">
        <f t="shared" si="15"/>
        <v>5.19190162711865</v>
      </c>
    </row>
    <row r="65" spans="3:7" ht="16.5" x14ac:dyDescent="0.25">
      <c r="C65" s="200">
        <v>2019</v>
      </c>
      <c r="D65" s="203"/>
      <c r="E65" s="203"/>
      <c r="F65" s="203">
        <f t="shared" si="15"/>
        <v>-1.5138437335999946</v>
      </c>
      <c r="G65" s="203">
        <f t="shared" si="15"/>
        <v>-1.2786811301694989</v>
      </c>
    </row>
    <row r="66" spans="3:7" ht="16.5" x14ac:dyDescent="0.25">
      <c r="C66" s="200" t="s">
        <v>605</v>
      </c>
      <c r="D66" s="203"/>
      <c r="E66" s="203"/>
      <c r="F66" s="203">
        <f>SUM(F63:F65)</f>
        <v>4.3512001864000034</v>
      </c>
      <c r="G66" s="203">
        <f>SUM(G63:G65)</f>
        <v>3.6857628698305049</v>
      </c>
    </row>
    <row r="68" spans="3:7" x14ac:dyDescent="0.25">
      <c r="C68" s="204"/>
      <c r="D68" s="205" t="s">
        <v>784</v>
      </c>
      <c r="E68" s="205"/>
      <c r="F68" s="205"/>
    </row>
    <row r="69" spans="3:7" x14ac:dyDescent="0.25">
      <c r="C69" s="204">
        <v>2017</v>
      </c>
      <c r="D69" s="205">
        <v>1.054</v>
      </c>
      <c r="E69" s="205"/>
      <c r="F69" s="205"/>
    </row>
    <row r="70" spans="3:7" x14ac:dyDescent="0.25">
      <c r="C70" s="204">
        <v>2018</v>
      </c>
      <c r="D70" s="205">
        <v>1.044</v>
      </c>
      <c r="E70" s="205"/>
      <c r="F70" s="205"/>
    </row>
    <row r="71" spans="3:7" x14ac:dyDescent="0.25">
      <c r="C71" s="204">
        <v>2019</v>
      </c>
      <c r="D71" s="205">
        <v>1.046</v>
      </c>
      <c r="E71" s="205"/>
      <c r="F71" s="205"/>
    </row>
    <row r="73" spans="3:7" x14ac:dyDescent="0.25">
      <c r="D73" s="254"/>
    </row>
  </sheetData>
  <autoFilter ref="A4:I50"/>
  <mergeCells count="1">
    <mergeCell ref="A2:G2"/>
  </mergeCells>
  <pageMargins left="0.51181102362204722" right="0.11811023622047245" top="0.15748031496062992" bottom="0.15748031496062992"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81"/>
  <sheetViews>
    <sheetView topLeftCell="A55" zoomScale="70" zoomScaleNormal="70" workbookViewId="0">
      <selection activeCell="A55" sqref="A1:XFD1048576"/>
    </sheetView>
  </sheetViews>
  <sheetFormatPr defaultRowHeight="12" outlineLevelRow="1" x14ac:dyDescent="0.2"/>
  <cols>
    <col min="1" max="1" width="17.625" style="291" customWidth="1"/>
    <col min="2" max="2" width="37.625" style="291" customWidth="1"/>
    <col min="3" max="3" width="17.625" style="291" customWidth="1"/>
    <col min="4" max="17" width="5" style="291" bestFit="1" customWidth="1"/>
    <col min="18" max="18" width="7.125" style="291" bestFit="1" customWidth="1"/>
    <col min="19" max="19" width="6" style="291" bestFit="1" customWidth="1"/>
    <col min="20" max="23" width="5" style="291" bestFit="1" customWidth="1"/>
    <col min="24" max="25" width="6" style="291" bestFit="1" customWidth="1"/>
    <col min="26" max="27" width="5" style="291" bestFit="1" customWidth="1"/>
    <col min="28" max="28" width="6.5" style="291" bestFit="1" customWidth="1"/>
    <col min="29" max="29" width="5" style="291" bestFit="1" customWidth="1"/>
    <col min="30" max="30" width="5.625" style="291" bestFit="1" customWidth="1"/>
    <col min="31" max="31" width="3.875" style="291" bestFit="1" customWidth="1"/>
    <col min="32" max="32" width="5.625" style="291" bestFit="1" customWidth="1"/>
    <col min="33" max="33" width="3.875" style="291" bestFit="1" customWidth="1"/>
    <col min="34" max="39" width="5" style="291" bestFit="1" customWidth="1"/>
    <col min="40" max="41" width="8.5" style="291" bestFit="1" customWidth="1"/>
    <col min="42" max="51" width="5" style="291" bestFit="1" customWidth="1"/>
    <col min="52" max="16384" width="9" style="291"/>
  </cols>
  <sheetData>
    <row r="1" spans="1:51" ht="18.75" x14ac:dyDescent="0.2">
      <c r="AW1" s="423" t="s">
        <v>257</v>
      </c>
      <c r="AX1" s="423"/>
      <c r="AY1" s="423"/>
    </row>
    <row r="2" spans="1:51" ht="18.75" x14ac:dyDescent="0.2">
      <c r="T2" s="327"/>
      <c r="U2" s="424"/>
      <c r="V2" s="424"/>
      <c r="W2" s="424"/>
      <c r="X2" s="424"/>
      <c r="Y2" s="424"/>
      <c r="Z2" s="424"/>
      <c r="AA2" s="424"/>
      <c r="AB2" s="424"/>
      <c r="AC2" s="327"/>
      <c r="AW2" s="423" t="s">
        <v>1</v>
      </c>
      <c r="AX2" s="423"/>
      <c r="AY2" s="423"/>
    </row>
    <row r="3" spans="1:51" ht="18.75" x14ac:dyDescent="0.2">
      <c r="T3" s="328"/>
      <c r="U3" s="328"/>
      <c r="V3" s="328"/>
      <c r="W3" s="328"/>
      <c r="X3" s="328"/>
      <c r="Y3" s="328"/>
      <c r="Z3" s="328"/>
      <c r="AA3" s="328"/>
      <c r="AB3" s="328"/>
      <c r="AC3" s="328"/>
      <c r="AW3" s="423" t="s">
        <v>2</v>
      </c>
      <c r="AX3" s="423"/>
      <c r="AY3" s="423"/>
    </row>
    <row r="4" spans="1:51" ht="18.75" x14ac:dyDescent="0.2">
      <c r="A4" s="421" t="s">
        <v>839</v>
      </c>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row>
    <row r="5" spans="1:51" ht="18.75" x14ac:dyDescent="0.2">
      <c r="A5" s="421" t="s">
        <v>840</v>
      </c>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row>
    <row r="6" spans="1:51" ht="18.75" x14ac:dyDescent="0.2">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row>
    <row r="7" spans="1:51" ht="18.75" x14ac:dyDescent="0.2">
      <c r="A7" s="421" t="s">
        <v>172</v>
      </c>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row>
    <row r="8" spans="1:51" ht="15.75" x14ac:dyDescent="0.2">
      <c r="A8" s="422" t="s">
        <v>4</v>
      </c>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row>
    <row r="9" spans="1:51" x14ac:dyDescent="0.2">
      <c r="A9" s="329"/>
    </row>
    <row r="10" spans="1:51" ht="18.75" x14ac:dyDescent="0.2">
      <c r="A10" s="421" t="s">
        <v>886</v>
      </c>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row>
    <row r="11" spans="1:51" ht="18.75" x14ac:dyDescent="0.2">
      <c r="A11" s="330"/>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26"/>
      <c r="AE11" s="326"/>
      <c r="AF11" s="326"/>
      <c r="AG11" s="326"/>
      <c r="AH11" s="326"/>
      <c r="AI11" s="326"/>
      <c r="AJ11" s="326"/>
      <c r="AK11" s="326"/>
      <c r="AL11" s="326"/>
      <c r="AM11" s="326"/>
      <c r="AN11" s="326"/>
      <c r="AO11" s="326"/>
      <c r="AP11" s="326"/>
      <c r="AQ11" s="326"/>
      <c r="AR11" s="326"/>
      <c r="AS11" s="326"/>
      <c r="AT11" s="330"/>
      <c r="AU11" s="330"/>
      <c r="AV11" s="330"/>
      <c r="AW11" s="330"/>
      <c r="AX11" s="330"/>
      <c r="AY11" s="330"/>
    </row>
    <row r="12" spans="1:51" s="328" customFormat="1" ht="18.75" x14ac:dyDescent="0.2">
      <c r="A12" s="411" t="s">
        <v>921</v>
      </c>
      <c r="B12" s="411"/>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c r="AX12" s="411"/>
      <c r="AY12" s="411"/>
    </row>
    <row r="13" spans="1:51" s="328" customFormat="1" ht="15.75" x14ac:dyDescent="0.2">
      <c r="A13" s="416" t="s">
        <v>5</v>
      </c>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row>
    <row r="14" spans="1:51" s="328" customFormat="1" ht="18.75" x14ac:dyDescent="0.3">
      <c r="A14" s="418"/>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row>
    <row r="15" spans="1:51" s="331" customFormat="1" ht="15.75" customHeight="1" x14ac:dyDescent="0.25">
      <c r="A15" s="431" t="s">
        <v>897</v>
      </c>
      <c r="B15" s="431" t="s">
        <v>898</v>
      </c>
      <c r="C15" s="431" t="s">
        <v>8</v>
      </c>
      <c r="D15" s="433" t="s">
        <v>899</v>
      </c>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3"/>
      <c r="AM15" s="433"/>
      <c r="AN15" s="433"/>
      <c r="AO15" s="433"/>
      <c r="AP15" s="433"/>
      <c r="AQ15" s="433"/>
      <c r="AR15" s="433"/>
      <c r="AS15" s="433"/>
      <c r="AT15" s="433"/>
      <c r="AU15" s="433"/>
      <c r="AV15" s="433"/>
      <c r="AW15" s="433"/>
      <c r="AX15" s="433"/>
      <c r="AY15" s="433"/>
    </row>
    <row r="16" spans="1:51" ht="15.75" x14ac:dyDescent="0.2">
      <c r="A16" s="432"/>
      <c r="B16" s="432"/>
      <c r="C16" s="432"/>
      <c r="D16" s="420" t="s">
        <v>261</v>
      </c>
      <c r="E16" s="420"/>
      <c r="F16" s="420"/>
      <c r="G16" s="420"/>
      <c r="H16" s="420"/>
      <c r="I16" s="420"/>
      <c r="J16" s="420"/>
      <c r="K16" s="420"/>
      <c r="L16" s="420"/>
      <c r="M16" s="420"/>
      <c r="N16" s="420"/>
      <c r="O16" s="420"/>
      <c r="P16" s="420"/>
      <c r="Q16" s="420"/>
      <c r="R16" s="420"/>
      <c r="S16" s="420"/>
      <c r="T16" s="420" t="s">
        <v>262</v>
      </c>
      <c r="U16" s="420"/>
      <c r="V16" s="420"/>
      <c r="W16" s="420"/>
      <c r="X16" s="420"/>
      <c r="Y16" s="420"/>
      <c r="Z16" s="420"/>
      <c r="AA16" s="420"/>
      <c r="AB16" s="420"/>
      <c r="AC16" s="420"/>
      <c r="AD16" s="420" t="s">
        <v>263</v>
      </c>
      <c r="AE16" s="420"/>
      <c r="AF16" s="420"/>
      <c r="AG16" s="420"/>
      <c r="AH16" s="420"/>
      <c r="AI16" s="420"/>
      <c r="AJ16" s="420" t="s">
        <v>264</v>
      </c>
      <c r="AK16" s="420"/>
      <c r="AL16" s="420"/>
      <c r="AM16" s="420"/>
      <c r="AN16" s="420" t="s">
        <v>265</v>
      </c>
      <c r="AO16" s="420"/>
      <c r="AP16" s="420"/>
      <c r="AQ16" s="420"/>
      <c r="AR16" s="420"/>
      <c r="AS16" s="420"/>
      <c r="AT16" s="420" t="s">
        <v>266</v>
      </c>
      <c r="AU16" s="420"/>
      <c r="AV16" s="420"/>
      <c r="AW16" s="420"/>
      <c r="AX16" s="420" t="s">
        <v>267</v>
      </c>
      <c r="AY16" s="420"/>
    </row>
    <row r="17" spans="1:51" s="332" customFormat="1" ht="96" customHeight="1" x14ac:dyDescent="0.2">
      <c r="A17" s="432"/>
      <c r="B17" s="432"/>
      <c r="C17" s="432"/>
      <c r="D17" s="425" t="s">
        <v>828</v>
      </c>
      <c r="E17" s="425"/>
      <c r="F17" s="425" t="s">
        <v>829</v>
      </c>
      <c r="G17" s="425"/>
      <c r="H17" s="425" t="s">
        <v>830</v>
      </c>
      <c r="I17" s="425"/>
      <c r="J17" s="425" t="s">
        <v>831</v>
      </c>
      <c r="K17" s="425"/>
      <c r="L17" s="425" t="s">
        <v>272</v>
      </c>
      <c r="M17" s="425"/>
      <c r="N17" s="425" t="s">
        <v>273</v>
      </c>
      <c r="O17" s="425"/>
      <c r="P17" s="425" t="s">
        <v>274</v>
      </c>
      <c r="Q17" s="425"/>
      <c r="R17" s="425" t="s">
        <v>275</v>
      </c>
      <c r="S17" s="425"/>
      <c r="T17" s="425" t="s">
        <v>276</v>
      </c>
      <c r="U17" s="425"/>
      <c r="V17" s="425" t="s">
        <v>841</v>
      </c>
      <c r="W17" s="425"/>
      <c r="X17" s="425" t="s">
        <v>278</v>
      </c>
      <c r="Y17" s="425"/>
      <c r="Z17" s="425" t="s">
        <v>279</v>
      </c>
      <c r="AA17" s="425"/>
      <c r="AB17" s="425" t="s">
        <v>280</v>
      </c>
      <c r="AC17" s="425"/>
      <c r="AD17" s="425" t="s">
        <v>281</v>
      </c>
      <c r="AE17" s="425"/>
      <c r="AF17" s="425" t="s">
        <v>282</v>
      </c>
      <c r="AG17" s="425"/>
      <c r="AH17" s="425" t="s">
        <v>835</v>
      </c>
      <c r="AI17" s="425"/>
      <c r="AJ17" s="425" t="s">
        <v>283</v>
      </c>
      <c r="AK17" s="425"/>
      <c r="AL17" s="425" t="s">
        <v>284</v>
      </c>
      <c r="AM17" s="425"/>
      <c r="AN17" s="425" t="s">
        <v>285</v>
      </c>
      <c r="AO17" s="425"/>
      <c r="AP17" s="425" t="s">
        <v>286</v>
      </c>
      <c r="AQ17" s="425"/>
      <c r="AR17" s="425" t="s">
        <v>832</v>
      </c>
      <c r="AS17" s="425"/>
      <c r="AT17" s="429" t="s">
        <v>288</v>
      </c>
      <c r="AU17" s="430"/>
      <c r="AV17" s="425" t="s">
        <v>289</v>
      </c>
      <c r="AW17" s="425"/>
      <c r="AX17" s="425" t="s">
        <v>290</v>
      </c>
      <c r="AY17" s="425"/>
    </row>
    <row r="18" spans="1:51" ht="34.5" x14ac:dyDescent="0.2">
      <c r="A18" s="432"/>
      <c r="B18" s="432"/>
      <c r="C18" s="432"/>
      <c r="D18" s="338" t="s">
        <v>19</v>
      </c>
      <c r="E18" s="338" t="s">
        <v>249</v>
      </c>
      <c r="F18" s="338" t="s">
        <v>19</v>
      </c>
      <c r="G18" s="338" t="s">
        <v>249</v>
      </c>
      <c r="H18" s="338" t="s">
        <v>19</v>
      </c>
      <c r="I18" s="338" t="s">
        <v>249</v>
      </c>
      <c r="J18" s="338" t="s">
        <v>19</v>
      </c>
      <c r="K18" s="338" t="s">
        <v>249</v>
      </c>
      <c r="L18" s="338" t="s">
        <v>19</v>
      </c>
      <c r="M18" s="338" t="s">
        <v>249</v>
      </c>
      <c r="N18" s="338" t="s">
        <v>19</v>
      </c>
      <c r="O18" s="338" t="s">
        <v>249</v>
      </c>
      <c r="P18" s="338" t="s">
        <v>19</v>
      </c>
      <c r="Q18" s="338" t="s">
        <v>249</v>
      </c>
      <c r="R18" s="338" t="s">
        <v>19</v>
      </c>
      <c r="S18" s="338" t="s">
        <v>249</v>
      </c>
      <c r="T18" s="338" t="s">
        <v>19</v>
      </c>
      <c r="U18" s="338" t="s">
        <v>249</v>
      </c>
      <c r="V18" s="338" t="s">
        <v>19</v>
      </c>
      <c r="W18" s="338" t="s">
        <v>249</v>
      </c>
      <c r="X18" s="338" t="s">
        <v>19</v>
      </c>
      <c r="Y18" s="338" t="s">
        <v>249</v>
      </c>
      <c r="Z18" s="338" t="s">
        <v>19</v>
      </c>
      <c r="AA18" s="338" t="s">
        <v>249</v>
      </c>
      <c r="AB18" s="338" t="s">
        <v>19</v>
      </c>
      <c r="AC18" s="338" t="s">
        <v>249</v>
      </c>
      <c r="AD18" s="338" t="s">
        <v>19</v>
      </c>
      <c r="AE18" s="338" t="s">
        <v>249</v>
      </c>
      <c r="AF18" s="338" t="s">
        <v>19</v>
      </c>
      <c r="AG18" s="338" t="s">
        <v>249</v>
      </c>
      <c r="AH18" s="338" t="s">
        <v>19</v>
      </c>
      <c r="AI18" s="338" t="s">
        <v>249</v>
      </c>
      <c r="AJ18" s="338" t="s">
        <v>19</v>
      </c>
      <c r="AK18" s="338" t="s">
        <v>249</v>
      </c>
      <c r="AL18" s="338" t="s">
        <v>19</v>
      </c>
      <c r="AM18" s="338" t="s">
        <v>249</v>
      </c>
      <c r="AN18" s="338" t="s">
        <v>19</v>
      </c>
      <c r="AO18" s="338" t="s">
        <v>249</v>
      </c>
      <c r="AP18" s="338" t="s">
        <v>19</v>
      </c>
      <c r="AQ18" s="338" t="s">
        <v>249</v>
      </c>
      <c r="AR18" s="338" t="s">
        <v>19</v>
      </c>
      <c r="AS18" s="338" t="s">
        <v>249</v>
      </c>
      <c r="AT18" s="338" t="s">
        <v>19</v>
      </c>
      <c r="AU18" s="338" t="s">
        <v>249</v>
      </c>
      <c r="AV18" s="338" t="s">
        <v>19</v>
      </c>
      <c r="AW18" s="338" t="s">
        <v>249</v>
      </c>
      <c r="AX18" s="338" t="s">
        <v>19</v>
      </c>
      <c r="AY18" s="338" t="s">
        <v>249</v>
      </c>
    </row>
    <row r="19" spans="1:51" s="334" customFormat="1" ht="15.75" x14ac:dyDescent="0.25">
      <c r="A19" s="339">
        <v>1</v>
      </c>
      <c r="B19" s="339">
        <v>2</v>
      </c>
      <c r="C19" s="339">
        <v>3</v>
      </c>
      <c r="D19" s="340" t="s">
        <v>291</v>
      </c>
      <c r="E19" s="340" t="s">
        <v>292</v>
      </c>
      <c r="F19" s="340" t="s">
        <v>293</v>
      </c>
      <c r="G19" s="340" t="s">
        <v>294</v>
      </c>
      <c r="H19" s="340" t="s">
        <v>295</v>
      </c>
      <c r="I19" s="340" t="s">
        <v>296</v>
      </c>
      <c r="J19" s="340" t="s">
        <v>297</v>
      </c>
      <c r="K19" s="340" t="s">
        <v>298</v>
      </c>
      <c r="L19" s="340" t="s">
        <v>299</v>
      </c>
      <c r="M19" s="340" t="s">
        <v>300</v>
      </c>
      <c r="N19" s="340" t="s">
        <v>301</v>
      </c>
      <c r="O19" s="340" t="s">
        <v>302</v>
      </c>
      <c r="P19" s="340" t="s">
        <v>303</v>
      </c>
      <c r="Q19" s="340" t="s">
        <v>304</v>
      </c>
      <c r="R19" s="340" t="s">
        <v>305</v>
      </c>
      <c r="S19" s="340" t="s">
        <v>306</v>
      </c>
      <c r="T19" s="340" t="s">
        <v>307</v>
      </c>
      <c r="U19" s="340" t="s">
        <v>308</v>
      </c>
      <c r="V19" s="340" t="s">
        <v>309</v>
      </c>
      <c r="W19" s="340" t="s">
        <v>310</v>
      </c>
      <c r="X19" s="340" t="s">
        <v>311</v>
      </c>
      <c r="Y19" s="340" t="s">
        <v>312</v>
      </c>
      <c r="Z19" s="340" t="s">
        <v>313</v>
      </c>
      <c r="AA19" s="340" t="s">
        <v>314</v>
      </c>
      <c r="AB19" s="340" t="s">
        <v>315</v>
      </c>
      <c r="AC19" s="340" t="s">
        <v>316</v>
      </c>
      <c r="AD19" s="340" t="s">
        <v>317</v>
      </c>
      <c r="AE19" s="340" t="s">
        <v>318</v>
      </c>
      <c r="AF19" s="340" t="s">
        <v>319</v>
      </c>
      <c r="AG19" s="340" t="s">
        <v>320</v>
      </c>
      <c r="AH19" s="340" t="s">
        <v>833</v>
      </c>
      <c r="AI19" s="340" t="s">
        <v>834</v>
      </c>
      <c r="AJ19" s="340" t="s">
        <v>321</v>
      </c>
      <c r="AK19" s="340" t="s">
        <v>322</v>
      </c>
      <c r="AL19" s="340" t="s">
        <v>323</v>
      </c>
      <c r="AM19" s="340" t="s">
        <v>324</v>
      </c>
      <c r="AN19" s="340" t="s">
        <v>325</v>
      </c>
      <c r="AO19" s="340" t="s">
        <v>326</v>
      </c>
      <c r="AP19" s="340" t="s">
        <v>327</v>
      </c>
      <c r="AQ19" s="340" t="s">
        <v>328</v>
      </c>
      <c r="AR19" s="340" t="s">
        <v>329</v>
      </c>
      <c r="AS19" s="340" t="s">
        <v>330</v>
      </c>
      <c r="AT19" s="340" t="s">
        <v>331</v>
      </c>
      <c r="AU19" s="340" t="s">
        <v>332</v>
      </c>
      <c r="AV19" s="340" t="s">
        <v>333</v>
      </c>
      <c r="AW19" s="340" t="s">
        <v>334</v>
      </c>
      <c r="AX19" s="340" t="s">
        <v>335</v>
      </c>
      <c r="AY19" s="340" t="s">
        <v>336</v>
      </c>
    </row>
    <row r="20" spans="1:51" ht="31.5" x14ac:dyDescent="0.2">
      <c r="A20" s="341" t="s">
        <v>73</v>
      </c>
      <c r="B20" s="342" t="s">
        <v>74</v>
      </c>
      <c r="C20" s="341" t="s">
        <v>75</v>
      </c>
      <c r="D20" s="22">
        <v>0.46</v>
      </c>
      <c r="E20" s="22">
        <v>0.46</v>
      </c>
      <c r="F20" s="22">
        <v>0</v>
      </c>
      <c r="G20" s="22">
        <v>0</v>
      </c>
      <c r="H20" s="22">
        <v>3.54</v>
      </c>
      <c r="I20" s="22">
        <v>2.9030000000000005</v>
      </c>
      <c r="J20" s="22">
        <v>0</v>
      </c>
      <c r="K20" s="22">
        <v>0</v>
      </c>
      <c r="L20" s="22">
        <v>0.41</v>
      </c>
      <c r="M20" s="22">
        <v>0.41</v>
      </c>
      <c r="N20" s="22" t="s">
        <v>179</v>
      </c>
      <c r="O20" s="22" t="s">
        <v>179</v>
      </c>
      <c r="P20" s="22" t="s">
        <v>179</v>
      </c>
      <c r="Q20" s="22" t="s">
        <v>179</v>
      </c>
      <c r="R20" s="22">
        <v>80</v>
      </c>
      <c r="S20" s="22">
        <v>51</v>
      </c>
      <c r="T20" s="22">
        <v>0.46</v>
      </c>
      <c r="U20" s="22">
        <v>0.46</v>
      </c>
      <c r="V20" s="22">
        <v>2.54</v>
      </c>
      <c r="W20" s="22">
        <v>2.5670000000000002</v>
      </c>
      <c r="X20" s="22">
        <v>6</v>
      </c>
      <c r="Y20" s="22">
        <v>8</v>
      </c>
      <c r="Z20" s="22" t="s">
        <v>179</v>
      </c>
      <c r="AA20" s="22" t="s">
        <v>179</v>
      </c>
      <c r="AB20" s="22" t="s">
        <v>179</v>
      </c>
      <c r="AC20" s="22" t="s">
        <v>179</v>
      </c>
      <c r="AD20" s="22" t="s">
        <v>179</v>
      </c>
      <c r="AE20" s="22" t="s">
        <v>179</v>
      </c>
      <c r="AF20" s="22" t="s">
        <v>179</v>
      </c>
      <c r="AG20" s="22" t="s">
        <v>179</v>
      </c>
      <c r="AH20" s="22" t="s">
        <v>179</v>
      </c>
      <c r="AI20" s="22" t="s">
        <v>179</v>
      </c>
      <c r="AJ20" s="22" t="s">
        <v>179</v>
      </c>
      <c r="AK20" s="22" t="s">
        <v>179</v>
      </c>
      <c r="AL20" s="22" t="s">
        <v>179</v>
      </c>
      <c r="AM20" s="22" t="s">
        <v>179</v>
      </c>
      <c r="AN20" s="22">
        <v>36.947762000000004</v>
      </c>
      <c r="AO20" s="22">
        <v>35.352253410000003</v>
      </c>
      <c r="AP20" s="22" t="s">
        <v>179</v>
      </c>
      <c r="AQ20" s="22" t="s">
        <v>179</v>
      </c>
      <c r="AR20" s="22" t="s">
        <v>179</v>
      </c>
      <c r="AS20" s="22" t="s">
        <v>179</v>
      </c>
      <c r="AT20" s="22" t="s">
        <v>179</v>
      </c>
      <c r="AU20" s="22" t="s">
        <v>179</v>
      </c>
      <c r="AV20" s="22" t="s">
        <v>179</v>
      </c>
      <c r="AW20" s="22" t="s">
        <v>179</v>
      </c>
      <c r="AX20" s="22" t="s">
        <v>179</v>
      </c>
      <c r="AY20" s="22" t="s">
        <v>179</v>
      </c>
    </row>
    <row r="21" spans="1:51" ht="15.75" x14ac:dyDescent="0.2">
      <c r="A21" s="341" t="s">
        <v>76</v>
      </c>
      <c r="B21" s="342" t="s">
        <v>77</v>
      </c>
      <c r="C21" s="341" t="s">
        <v>75</v>
      </c>
      <c r="D21" s="321" t="s">
        <v>179</v>
      </c>
      <c r="E21" s="321" t="s">
        <v>179</v>
      </c>
      <c r="F21" s="321" t="s">
        <v>179</v>
      </c>
      <c r="G21" s="321" t="s">
        <v>179</v>
      </c>
      <c r="H21" s="321" t="s">
        <v>179</v>
      </c>
      <c r="I21" s="321" t="s">
        <v>179</v>
      </c>
      <c r="J21" s="321" t="s">
        <v>179</v>
      </c>
      <c r="K21" s="321" t="s">
        <v>179</v>
      </c>
      <c r="L21" s="321" t="s">
        <v>179</v>
      </c>
      <c r="M21" s="321" t="s">
        <v>179</v>
      </c>
      <c r="N21" s="22" t="s">
        <v>179</v>
      </c>
      <c r="O21" s="22" t="s">
        <v>179</v>
      </c>
      <c r="P21" s="22" t="s">
        <v>179</v>
      </c>
      <c r="Q21" s="22" t="s">
        <v>179</v>
      </c>
      <c r="R21" s="321" t="s">
        <v>179</v>
      </c>
      <c r="S21" s="321" t="s">
        <v>179</v>
      </c>
      <c r="T21" s="321" t="s">
        <v>179</v>
      </c>
      <c r="U21" s="321" t="s">
        <v>179</v>
      </c>
      <c r="V21" s="321" t="s">
        <v>179</v>
      </c>
      <c r="W21" s="321" t="s">
        <v>179</v>
      </c>
      <c r="X21" s="321" t="s">
        <v>179</v>
      </c>
      <c r="Y21" s="321" t="s">
        <v>179</v>
      </c>
      <c r="Z21" s="321" t="s">
        <v>179</v>
      </c>
      <c r="AA21" s="321" t="s">
        <v>179</v>
      </c>
      <c r="AB21" s="321" t="s">
        <v>179</v>
      </c>
      <c r="AC21" s="321" t="s">
        <v>179</v>
      </c>
      <c r="AD21" s="321" t="s">
        <v>179</v>
      </c>
      <c r="AE21" s="321" t="s">
        <v>179</v>
      </c>
      <c r="AF21" s="321" t="s">
        <v>179</v>
      </c>
      <c r="AG21" s="321" t="s">
        <v>179</v>
      </c>
      <c r="AH21" s="321" t="s">
        <v>179</v>
      </c>
      <c r="AI21" s="321" t="s">
        <v>179</v>
      </c>
      <c r="AJ21" s="321" t="s">
        <v>179</v>
      </c>
      <c r="AK21" s="321" t="s">
        <v>179</v>
      </c>
      <c r="AL21" s="321" t="s">
        <v>179</v>
      </c>
      <c r="AM21" s="321" t="s">
        <v>179</v>
      </c>
      <c r="AN21" s="321" t="s">
        <v>179</v>
      </c>
      <c r="AO21" s="321" t="s">
        <v>179</v>
      </c>
      <c r="AP21" s="321" t="s">
        <v>179</v>
      </c>
      <c r="AQ21" s="321" t="s">
        <v>179</v>
      </c>
      <c r="AR21" s="321" t="s">
        <v>179</v>
      </c>
      <c r="AS21" s="321" t="s">
        <v>179</v>
      </c>
      <c r="AT21" s="321" t="s">
        <v>179</v>
      </c>
      <c r="AU21" s="321" t="s">
        <v>179</v>
      </c>
      <c r="AV21" s="321" t="s">
        <v>179</v>
      </c>
      <c r="AW21" s="321" t="s">
        <v>179</v>
      </c>
      <c r="AX21" s="321" t="s">
        <v>179</v>
      </c>
      <c r="AY21" s="321" t="s">
        <v>179</v>
      </c>
    </row>
    <row r="22" spans="1:51" ht="31.5" x14ac:dyDescent="0.2">
      <c r="A22" s="341" t="s">
        <v>78</v>
      </c>
      <c r="B22" s="342" t="s">
        <v>79</v>
      </c>
      <c r="C22" s="341" t="s">
        <v>75</v>
      </c>
      <c r="D22" s="22">
        <v>0.46</v>
      </c>
      <c r="E22" s="22">
        <v>0.46</v>
      </c>
      <c r="F22" s="22">
        <v>0</v>
      </c>
      <c r="G22" s="22">
        <v>0</v>
      </c>
      <c r="H22" s="22">
        <v>3.54</v>
      </c>
      <c r="I22" s="22">
        <v>2.9030000000000005</v>
      </c>
      <c r="J22" s="22">
        <v>0</v>
      </c>
      <c r="K22" s="22">
        <v>0</v>
      </c>
      <c r="L22" s="22">
        <v>0.41</v>
      </c>
      <c r="M22" s="22">
        <v>0.41</v>
      </c>
      <c r="N22" s="22" t="s">
        <v>179</v>
      </c>
      <c r="O22" s="22" t="s">
        <v>179</v>
      </c>
      <c r="P22" s="22" t="s">
        <v>179</v>
      </c>
      <c r="Q22" s="22" t="s">
        <v>179</v>
      </c>
      <c r="R22" s="22">
        <v>80</v>
      </c>
      <c r="S22" s="22">
        <v>51</v>
      </c>
      <c r="T22" s="22">
        <v>0.46</v>
      </c>
      <c r="U22" s="22">
        <v>0.46</v>
      </c>
      <c r="V22" s="22">
        <v>2.54</v>
      </c>
      <c r="W22" s="22">
        <v>2.5670000000000002</v>
      </c>
      <c r="X22" s="22">
        <v>6</v>
      </c>
      <c r="Y22" s="22">
        <v>8</v>
      </c>
      <c r="Z22" s="22" t="s">
        <v>179</v>
      </c>
      <c r="AA22" s="22" t="s">
        <v>179</v>
      </c>
      <c r="AB22" s="22" t="s">
        <v>179</v>
      </c>
      <c r="AC22" s="22" t="s">
        <v>179</v>
      </c>
      <c r="AD22" s="22" t="s">
        <v>179</v>
      </c>
      <c r="AE22" s="22" t="s">
        <v>179</v>
      </c>
      <c r="AF22" s="22" t="s">
        <v>179</v>
      </c>
      <c r="AG22" s="22" t="s">
        <v>179</v>
      </c>
      <c r="AH22" s="22" t="s">
        <v>179</v>
      </c>
      <c r="AI22" s="22" t="s">
        <v>179</v>
      </c>
      <c r="AJ22" s="22" t="s">
        <v>179</v>
      </c>
      <c r="AK22" s="22" t="s">
        <v>179</v>
      </c>
      <c r="AL22" s="22" t="s">
        <v>179</v>
      </c>
      <c r="AM22" s="22" t="s">
        <v>179</v>
      </c>
      <c r="AN22" s="22">
        <v>24.648261999999999</v>
      </c>
      <c r="AO22" s="22">
        <v>24.924664549999999</v>
      </c>
      <c r="AP22" s="22" t="s">
        <v>179</v>
      </c>
      <c r="AQ22" s="22" t="s">
        <v>179</v>
      </c>
      <c r="AR22" s="22" t="s">
        <v>179</v>
      </c>
      <c r="AS22" s="22" t="s">
        <v>179</v>
      </c>
      <c r="AT22" s="22" t="s">
        <v>179</v>
      </c>
      <c r="AU22" s="22" t="s">
        <v>179</v>
      </c>
      <c r="AV22" s="22" t="s">
        <v>179</v>
      </c>
      <c r="AW22" s="22" t="s">
        <v>179</v>
      </c>
      <c r="AX22" s="22" t="s">
        <v>179</v>
      </c>
      <c r="AY22" s="22" t="s">
        <v>179</v>
      </c>
    </row>
    <row r="23" spans="1:51" ht="63" x14ac:dyDescent="0.2">
      <c r="A23" s="341" t="s">
        <v>80</v>
      </c>
      <c r="B23" s="342" t="s">
        <v>81</v>
      </c>
      <c r="C23" s="341" t="s">
        <v>75</v>
      </c>
      <c r="D23" s="321" t="s">
        <v>179</v>
      </c>
      <c r="E23" s="321" t="s">
        <v>179</v>
      </c>
      <c r="F23" s="321" t="s">
        <v>179</v>
      </c>
      <c r="G23" s="321" t="s">
        <v>179</v>
      </c>
      <c r="H23" s="321" t="s">
        <v>179</v>
      </c>
      <c r="I23" s="321" t="s">
        <v>179</v>
      </c>
      <c r="J23" s="321" t="s">
        <v>179</v>
      </c>
      <c r="K23" s="321" t="s">
        <v>179</v>
      </c>
      <c r="L23" s="321" t="s">
        <v>179</v>
      </c>
      <c r="M23" s="321" t="s">
        <v>179</v>
      </c>
      <c r="N23" s="22" t="s">
        <v>179</v>
      </c>
      <c r="O23" s="22" t="s">
        <v>179</v>
      </c>
      <c r="P23" s="22" t="s">
        <v>179</v>
      </c>
      <c r="Q23" s="22" t="s">
        <v>179</v>
      </c>
      <c r="R23" s="321" t="s">
        <v>179</v>
      </c>
      <c r="S23" s="321" t="s">
        <v>179</v>
      </c>
      <c r="T23" s="321" t="s">
        <v>179</v>
      </c>
      <c r="U23" s="321" t="s">
        <v>179</v>
      </c>
      <c r="V23" s="321" t="s">
        <v>179</v>
      </c>
      <c r="W23" s="321" t="s">
        <v>179</v>
      </c>
      <c r="X23" s="321" t="s">
        <v>179</v>
      </c>
      <c r="Y23" s="321" t="s">
        <v>179</v>
      </c>
      <c r="Z23" s="321" t="s">
        <v>179</v>
      </c>
      <c r="AA23" s="321" t="s">
        <v>179</v>
      </c>
      <c r="AB23" s="321" t="s">
        <v>179</v>
      </c>
      <c r="AC23" s="321" t="s">
        <v>179</v>
      </c>
      <c r="AD23" s="321" t="s">
        <v>179</v>
      </c>
      <c r="AE23" s="321" t="s">
        <v>179</v>
      </c>
      <c r="AF23" s="321" t="s">
        <v>179</v>
      </c>
      <c r="AG23" s="321" t="s">
        <v>179</v>
      </c>
      <c r="AH23" s="321" t="s">
        <v>179</v>
      </c>
      <c r="AI23" s="321" t="s">
        <v>179</v>
      </c>
      <c r="AJ23" s="321" t="s">
        <v>179</v>
      </c>
      <c r="AK23" s="321" t="s">
        <v>179</v>
      </c>
      <c r="AL23" s="321" t="s">
        <v>179</v>
      </c>
      <c r="AM23" s="321" t="s">
        <v>179</v>
      </c>
      <c r="AN23" s="321" t="s">
        <v>179</v>
      </c>
      <c r="AO23" s="321" t="s">
        <v>179</v>
      </c>
      <c r="AP23" s="321" t="s">
        <v>179</v>
      </c>
      <c r="AQ23" s="321" t="s">
        <v>179</v>
      </c>
      <c r="AR23" s="321" t="s">
        <v>179</v>
      </c>
      <c r="AS23" s="321" t="s">
        <v>179</v>
      </c>
      <c r="AT23" s="321" t="s">
        <v>179</v>
      </c>
      <c r="AU23" s="321" t="s">
        <v>179</v>
      </c>
      <c r="AV23" s="321" t="s">
        <v>179</v>
      </c>
      <c r="AW23" s="321" t="s">
        <v>179</v>
      </c>
      <c r="AX23" s="321" t="s">
        <v>179</v>
      </c>
      <c r="AY23" s="321" t="s">
        <v>179</v>
      </c>
    </row>
    <row r="24" spans="1:51" ht="31.5" x14ac:dyDescent="0.2">
      <c r="A24" s="341" t="s">
        <v>82</v>
      </c>
      <c r="B24" s="342" t="s">
        <v>83</v>
      </c>
      <c r="C24" s="341" t="s">
        <v>75</v>
      </c>
      <c r="D24" s="22" t="s">
        <v>179</v>
      </c>
      <c r="E24" s="22" t="s">
        <v>179</v>
      </c>
      <c r="F24" s="22">
        <v>0.5</v>
      </c>
      <c r="G24" s="22">
        <v>0.5</v>
      </c>
      <c r="H24" s="22" t="s">
        <v>179</v>
      </c>
      <c r="I24" s="22" t="s">
        <v>179</v>
      </c>
      <c r="J24" s="22">
        <v>8.57</v>
      </c>
      <c r="K24" s="22">
        <v>8.58</v>
      </c>
      <c r="L24" s="22">
        <v>0.62</v>
      </c>
      <c r="M24" s="22">
        <v>0.62</v>
      </c>
      <c r="N24" s="22" t="s">
        <v>179</v>
      </c>
      <c r="O24" s="22" t="s">
        <v>179</v>
      </c>
      <c r="P24" s="22" t="s">
        <v>179</v>
      </c>
      <c r="Q24" s="22" t="s">
        <v>179</v>
      </c>
      <c r="R24" s="22">
        <v>160</v>
      </c>
      <c r="S24" s="22">
        <v>80</v>
      </c>
      <c r="T24" s="22">
        <v>0.5</v>
      </c>
      <c r="U24" s="22">
        <v>0.5</v>
      </c>
      <c r="V24" s="22">
        <v>0</v>
      </c>
      <c r="W24" s="22">
        <v>0</v>
      </c>
      <c r="X24" s="22">
        <v>12</v>
      </c>
      <c r="Y24" s="22">
        <v>11</v>
      </c>
      <c r="Z24" s="22" t="s">
        <v>179</v>
      </c>
      <c r="AA24" s="22" t="s">
        <v>179</v>
      </c>
      <c r="AB24" s="321" t="s">
        <v>179</v>
      </c>
      <c r="AC24" s="22" t="s">
        <v>179</v>
      </c>
      <c r="AD24" s="321" t="s">
        <v>179</v>
      </c>
      <c r="AE24" s="321" t="s">
        <v>179</v>
      </c>
      <c r="AF24" s="321" t="s">
        <v>179</v>
      </c>
      <c r="AG24" s="321" t="s">
        <v>179</v>
      </c>
      <c r="AH24" s="321" t="s">
        <v>179</v>
      </c>
      <c r="AI24" s="321" t="s">
        <v>179</v>
      </c>
      <c r="AJ24" s="321" t="s">
        <v>179</v>
      </c>
      <c r="AK24" s="321" t="s">
        <v>179</v>
      </c>
      <c r="AL24" s="321" t="s">
        <v>179</v>
      </c>
      <c r="AM24" s="321" t="s">
        <v>179</v>
      </c>
      <c r="AN24" s="22">
        <v>10.5595</v>
      </c>
      <c r="AO24" s="22">
        <v>8.8816768599999989</v>
      </c>
      <c r="AP24" s="22" t="s">
        <v>179</v>
      </c>
      <c r="AQ24" s="22" t="s">
        <v>179</v>
      </c>
      <c r="AR24" s="22" t="s">
        <v>179</v>
      </c>
      <c r="AS24" s="22" t="s">
        <v>179</v>
      </c>
      <c r="AT24" s="321" t="s">
        <v>179</v>
      </c>
      <c r="AU24" s="321" t="s">
        <v>179</v>
      </c>
      <c r="AV24" s="321" t="s">
        <v>179</v>
      </c>
      <c r="AW24" s="321" t="s">
        <v>179</v>
      </c>
      <c r="AX24" s="321" t="s">
        <v>179</v>
      </c>
      <c r="AY24" s="321" t="s">
        <v>179</v>
      </c>
    </row>
    <row r="25" spans="1:51" ht="47.25" x14ac:dyDescent="0.2">
      <c r="A25" s="341" t="s">
        <v>84</v>
      </c>
      <c r="B25" s="342" t="s">
        <v>85</v>
      </c>
      <c r="C25" s="341" t="s">
        <v>75</v>
      </c>
      <c r="D25" s="321" t="s">
        <v>179</v>
      </c>
      <c r="E25" s="321" t="s">
        <v>179</v>
      </c>
      <c r="F25" s="321" t="s">
        <v>179</v>
      </c>
      <c r="G25" s="321" t="s">
        <v>179</v>
      </c>
      <c r="H25" s="321" t="s">
        <v>179</v>
      </c>
      <c r="I25" s="321" t="s">
        <v>179</v>
      </c>
      <c r="J25" s="321" t="s">
        <v>179</v>
      </c>
      <c r="K25" s="321" t="s">
        <v>179</v>
      </c>
      <c r="L25" s="321" t="s">
        <v>179</v>
      </c>
      <c r="M25" s="321" t="s">
        <v>179</v>
      </c>
      <c r="N25" s="22" t="s">
        <v>179</v>
      </c>
      <c r="O25" s="22" t="s">
        <v>179</v>
      </c>
      <c r="P25" s="22" t="s">
        <v>179</v>
      </c>
      <c r="Q25" s="22" t="s">
        <v>179</v>
      </c>
      <c r="R25" s="321" t="s">
        <v>179</v>
      </c>
      <c r="S25" s="321" t="s">
        <v>179</v>
      </c>
      <c r="T25" s="321" t="s">
        <v>179</v>
      </c>
      <c r="U25" s="321" t="s">
        <v>179</v>
      </c>
      <c r="V25" s="321" t="s">
        <v>179</v>
      </c>
      <c r="W25" s="321" t="s">
        <v>179</v>
      </c>
      <c r="X25" s="321" t="s">
        <v>179</v>
      </c>
      <c r="Y25" s="321" t="s">
        <v>179</v>
      </c>
      <c r="Z25" s="321" t="s">
        <v>179</v>
      </c>
      <c r="AA25" s="321" t="s">
        <v>179</v>
      </c>
      <c r="AB25" s="321" t="s">
        <v>179</v>
      </c>
      <c r="AC25" s="321" t="s">
        <v>179</v>
      </c>
      <c r="AD25" s="321" t="s">
        <v>179</v>
      </c>
      <c r="AE25" s="321" t="s">
        <v>179</v>
      </c>
      <c r="AF25" s="321" t="s">
        <v>179</v>
      </c>
      <c r="AG25" s="321" t="s">
        <v>179</v>
      </c>
      <c r="AH25" s="321" t="s">
        <v>179</v>
      </c>
      <c r="AI25" s="321" t="s">
        <v>179</v>
      </c>
      <c r="AJ25" s="321" t="s">
        <v>179</v>
      </c>
      <c r="AK25" s="321" t="s">
        <v>179</v>
      </c>
      <c r="AL25" s="321" t="s">
        <v>179</v>
      </c>
      <c r="AM25" s="321" t="s">
        <v>179</v>
      </c>
      <c r="AN25" s="321" t="s">
        <v>179</v>
      </c>
      <c r="AO25" s="321" t="s">
        <v>179</v>
      </c>
      <c r="AP25" s="321" t="s">
        <v>179</v>
      </c>
      <c r="AQ25" s="321" t="s">
        <v>179</v>
      </c>
      <c r="AR25" s="321" t="s">
        <v>179</v>
      </c>
      <c r="AS25" s="321" t="s">
        <v>179</v>
      </c>
      <c r="AT25" s="321" t="s">
        <v>179</v>
      </c>
      <c r="AU25" s="321" t="s">
        <v>179</v>
      </c>
      <c r="AV25" s="321" t="s">
        <v>179</v>
      </c>
      <c r="AW25" s="321" t="s">
        <v>179</v>
      </c>
      <c r="AX25" s="321" t="s">
        <v>179</v>
      </c>
      <c r="AY25" s="321" t="s">
        <v>179</v>
      </c>
    </row>
    <row r="26" spans="1:51" ht="31.5" x14ac:dyDescent="0.2">
      <c r="A26" s="341" t="s">
        <v>86</v>
      </c>
      <c r="B26" s="342" t="s">
        <v>87</v>
      </c>
      <c r="C26" s="341" t="s">
        <v>75</v>
      </c>
      <c r="D26" s="22" t="s">
        <v>179</v>
      </c>
      <c r="E26" s="22" t="s">
        <v>179</v>
      </c>
      <c r="F26" s="22" t="s">
        <v>179</v>
      </c>
      <c r="G26" s="22" t="s">
        <v>179</v>
      </c>
      <c r="H26" s="22" t="s">
        <v>179</v>
      </c>
      <c r="I26" s="22" t="s">
        <v>179</v>
      </c>
      <c r="J26" s="22" t="s">
        <v>179</v>
      </c>
      <c r="K26" s="22" t="s">
        <v>179</v>
      </c>
      <c r="L26" s="22" t="s">
        <v>179</v>
      </c>
      <c r="M26" s="22" t="s">
        <v>179</v>
      </c>
      <c r="N26" s="22" t="s">
        <v>179</v>
      </c>
      <c r="O26" s="22" t="s">
        <v>179</v>
      </c>
      <c r="P26" s="22" t="s">
        <v>179</v>
      </c>
      <c r="Q26" s="22" t="s">
        <v>179</v>
      </c>
      <c r="R26" s="22" t="s">
        <v>179</v>
      </c>
      <c r="S26" s="22" t="s">
        <v>179</v>
      </c>
      <c r="T26" s="22" t="s">
        <v>179</v>
      </c>
      <c r="U26" s="22" t="s">
        <v>179</v>
      </c>
      <c r="V26" s="22" t="s">
        <v>179</v>
      </c>
      <c r="W26" s="22" t="s">
        <v>179</v>
      </c>
      <c r="X26" s="22" t="s">
        <v>179</v>
      </c>
      <c r="Y26" s="22" t="s">
        <v>179</v>
      </c>
      <c r="Z26" s="22" t="s">
        <v>179</v>
      </c>
      <c r="AA26" s="22" t="s">
        <v>179</v>
      </c>
      <c r="AB26" s="22" t="s">
        <v>179</v>
      </c>
      <c r="AC26" s="22" t="s">
        <v>179</v>
      </c>
      <c r="AD26" s="22" t="s">
        <v>179</v>
      </c>
      <c r="AE26" s="22" t="s">
        <v>179</v>
      </c>
      <c r="AF26" s="22" t="s">
        <v>179</v>
      </c>
      <c r="AG26" s="22" t="s">
        <v>179</v>
      </c>
      <c r="AH26" s="22" t="s">
        <v>179</v>
      </c>
      <c r="AI26" s="22" t="s">
        <v>179</v>
      </c>
      <c r="AJ26" s="22" t="s">
        <v>179</v>
      </c>
      <c r="AK26" s="22" t="s">
        <v>179</v>
      </c>
      <c r="AL26" s="22" t="s">
        <v>179</v>
      </c>
      <c r="AM26" s="22" t="s">
        <v>179</v>
      </c>
      <c r="AN26" s="22">
        <v>1.74</v>
      </c>
      <c r="AO26" s="22">
        <v>1.545912</v>
      </c>
      <c r="AP26" s="22" t="s">
        <v>179</v>
      </c>
      <c r="AQ26" s="22" t="s">
        <v>179</v>
      </c>
      <c r="AR26" s="22" t="s">
        <v>179</v>
      </c>
      <c r="AS26" s="22" t="s">
        <v>179</v>
      </c>
      <c r="AT26" s="22" t="s">
        <v>179</v>
      </c>
      <c r="AU26" s="22" t="s">
        <v>179</v>
      </c>
      <c r="AV26" s="22" t="s">
        <v>179</v>
      </c>
      <c r="AW26" s="22" t="s">
        <v>179</v>
      </c>
      <c r="AX26" s="22" t="s">
        <v>179</v>
      </c>
      <c r="AY26" s="22" t="s">
        <v>179</v>
      </c>
    </row>
    <row r="27" spans="1:51" ht="15.75" outlineLevel="1" x14ac:dyDescent="0.2">
      <c r="A27" s="341" t="s">
        <v>88</v>
      </c>
      <c r="B27" s="342" t="s">
        <v>170</v>
      </c>
      <c r="C27" s="341" t="s">
        <v>75</v>
      </c>
      <c r="D27" s="22">
        <v>0.46</v>
      </c>
      <c r="E27" s="22">
        <v>0.46</v>
      </c>
      <c r="F27" s="22">
        <v>0</v>
      </c>
      <c r="G27" s="22">
        <v>0</v>
      </c>
      <c r="H27" s="22">
        <v>3.54</v>
      </c>
      <c r="I27" s="22">
        <v>2.9030000000000005</v>
      </c>
      <c r="J27" s="22">
        <v>0</v>
      </c>
      <c r="K27" s="22">
        <v>0</v>
      </c>
      <c r="L27" s="22">
        <v>0.41</v>
      </c>
      <c r="M27" s="22">
        <v>0.41</v>
      </c>
      <c r="N27" s="22" t="s">
        <v>179</v>
      </c>
      <c r="O27" s="22" t="s">
        <v>179</v>
      </c>
      <c r="P27" s="22" t="s">
        <v>179</v>
      </c>
      <c r="Q27" s="22" t="s">
        <v>179</v>
      </c>
      <c r="R27" s="22">
        <v>80</v>
      </c>
      <c r="S27" s="22">
        <v>51</v>
      </c>
      <c r="T27" s="22">
        <v>0.46</v>
      </c>
      <c r="U27" s="22">
        <v>0.46</v>
      </c>
      <c r="V27" s="22">
        <v>2.54</v>
      </c>
      <c r="W27" s="22">
        <v>2.5670000000000002</v>
      </c>
      <c r="X27" s="22">
        <v>6</v>
      </c>
      <c r="Y27" s="22">
        <v>8</v>
      </c>
      <c r="Z27" s="22" t="s">
        <v>179</v>
      </c>
      <c r="AA27" s="22" t="s">
        <v>179</v>
      </c>
      <c r="AB27" s="22" t="s">
        <v>179</v>
      </c>
      <c r="AC27" s="22" t="s">
        <v>179</v>
      </c>
      <c r="AD27" s="22" t="s">
        <v>179</v>
      </c>
      <c r="AE27" s="22" t="s">
        <v>179</v>
      </c>
      <c r="AF27" s="22" t="s">
        <v>179</v>
      </c>
      <c r="AG27" s="22" t="s">
        <v>179</v>
      </c>
      <c r="AH27" s="22" t="s">
        <v>179</v>
      </c>
      <c r="AI27" s="22" t="s">
        <v>179</v>
      </c>
      <c r="AJ27" s="22" t="s">
        <v>179</v>
      </c>
      <c r="AK27" s="22" t="s">
        <v>179</v>
      </c>
      <c r="AL27" s="22" t="s">
        <v>179</v>
      </c>
      <c r="AM27" s="22" t="s">
        <v>179</v>
      </c>
      <c r="AN27" s="22">
        <v>24.648261999999999</v>
      </c>
      <c r="AO27" s="22">
        <v>24.924664549999999</v>
      </c>
      <c r="AP27" s="22" t="s">
        <v>179</v>
      </c>
      <c r="AQ27" s="22" t="s">
        <v>179</v>
      </c>
      <c r="AR27" s="22" t="s">
        <v>179</v>
      </c>
      <c r="AS27" s="22" t="s">
        <v>179</v>
      </c>
      <c r="AT27" s="22" t="s">
        <v>179</v>
      </c>
      <c r="AU27" s="22" t="s">
        <v>179</v>
      </c>
      <c r="AV27" s="22" t="s">
        <v>179</v>
      </c>
      <c r="AW27" s="22" t="s">
        <v>179</v>
      </c>
      <c r="AX27" s="22" t="s">
        <v>179</v>
      </c>
      <c r="AY27" s="22" t="s">
        <v>179</v>
      </c>
    </row>
    <row r="28" spans="1:51" ht="31.5" outlineLevel="1" x14ac:dyDescent="0.2">
      <c r="A28" s="341" t="s">
        <v>89</v>
      </c>
      <c r="B28" s="342" t="s">
        <v>90</v>
      </c>
      <c r="C28" s="341" t="s">
        <v>75</v>
      </c>
      <c r="D28" s="321" t="s">
        <v>179</v>
      </c>
      <c r="E28" s="321" t="s">
        <v>179</v>
      </c>
      <c r="F28" s="321" t="s">
        <v>179</v>
      </c>
      <c r="G28" s="321" t="s">
        <v>179</v>
      </c>
      <c r="H28" s="321" t="s">
        <v>179</v>
      </c>
      <c r="I28" s="321" t="s">
        <v>179</v>
      </c>
      <c r="J28" s="321" t="s">
        <v>179</v>
      </c>
      <c r="K28" s="321" t="s">
        <v>179</v>
      </c>
      <c r="L28" s="321" t="s">
        <v>179</v>
      </c>
      <c r="M28" s="321" t="s">
        <v>179</v>
      </c>
      <c r="N28" s="22" t="s">
        <v>179</v>
      </c>
      <c r="O28" s="22" t="s">
        <v>179</v>
      </c>
      <c r="P28" s="22" t="s">
        <v>179</v>
      </c>
      <c r="Q28" s="22" t="s">
        <v>179</v>
      </c>
      <c r="R28" s="321" t="s">
        <v>179</v>
      </c>
      <c r="S28" s="321" t="s">
        <v>179</v>
      </c>
      <c r="T28" s="321" t="s">
        <v>179</v>
      </c>
      <c r="U28" s="321" t="s">
        <v>179</v>
      </c>
      <c r="V28" s="321" t="s">
        <v>179</v>
      </c>
      <c r="W28" s="321" t="s">
        <v>179</v>
      </c>
      <c r="X28" s="321" t="s">
        <v>179</v>
      </c>
      <c r="Y28" s="321" t="s">
        <v>179</v>
      </c>
      <c r="Z28" s="321" t="s">
        <v>179</v>
      </c>
      <c r="AA28" s="321" t="s">
        <v>179</v>
      </c>
      <c r="AB28" s="321" t="s">
        <v>179</v>
      </c>
      <c r="AC28" s="321" t="s">
        <v>179</v>
      </c>
      <c r="AD28" s="321" t="s">
        <v>179</v>
      </c>
      <c r="AE28" s="321" t="s">
        <v>179</v>
      </c>
      <c r="AF28" s="321" t="s">
        <v>179</v>
      </c>
      <c r="AG28" s="321" t="s">
        <v>179</v>
      </c>
      <c r="AH28" s="321" t="s">
        <v>179</v>
      </c>
      <c r="AI28" s="321" t="s">
        <v>179</v>
      </c>
      <c r="AJ28" s="321" t="s">
        <v>179</v>
      </c>
      <c r="AK28" s="321" t="s">
        <v>179</v>
      </c>
      <c r="AL28" s="321" t="s">
        <v>179</v>
      </c>
      <c r="AM28" s="321" t="s">
        <v>179</v>
      </c>
      <c r="AN28" s="321" t="s">
        <v>179</v>
      </c>
      <c r="AO28" s="321" t="s">
        <v>179</v>
      </c>
      <c r="AP28" s="321" t="s">
        <v>179</v>
      </c>
      <c r="AQ28" s="321" t="s">
        <v>179</v>
      </c>
      <c r="AR28" s="321" t="s">
        <v>179</v>
      </c>
      <c r="AS28" s="321" t="s">
        <v>179</v>
      </c>
      <c r="AT28" s="321" t="s">
        <v>179</v>
      </c>
      <c r="AU28" s="321" t="s">
        <v>179</v>
      </c>
      <c r="AV28" s="321" t="s">
        <v>179</v>
      </c>
      <c r="AW28" s="321" t="s">
        <v>179</v>
      </c>
      <c r="AX28" s="321" t="s">
        <v>179</v>
      </c>
      <c r="AY28" s="321" t="s">
        <v>179</v>
      </c>
    </row>
    <row r="29" spans="1:51" ht="47.25" outlineLevel="1" x14ac:dyDescent="0.2">
      <c r="A29" s="341" t="s">
        <v>91</v>
      </c>
      <c r="B29" s="342" t="s">
        <v>92</v>
      </c>
      <c r="C29" s="341" t="s">
        <v>75</v>
      </c>
      <c r="D29" s="321" t="s">
        <v>179</v>
      </c>
      <c r="E29" s="321" t="s">
        <v>179</v>
      </c>
      <c r="F29" s="321" t="s">
        <v>179</v>
      </c>
      <c r="G29" s="321" t="s">
        <v>179</v>
      </c>
      <c r="H29" s="321" t="s">
        <v>179</v>
      </c>
      <c r="I29" s="321" t="s">
        <v>179</v>
      </c>
      <c r="J29" s="321" t="s">
        <v>179</v>
      </c>
      <c r="K29" s="321" t="s">
        <v>179</v>
      </c>
      <c r="L29" s="321" t="s">
        <v>179</v>
      </c>
      <c r="M29" s="321" t="s">
        <v>179</v>
      </c>
      <c r="N29" s="22" t="s">
        <v>179</v>
      </c>
      <c r="O29" s="22" t="s">
        <v>179</v>
      </c>
      <c r="P29" s="22" t="s">
        <v>179</v>
      </c>
      <c r="Q29" s="22" t="s">
        <v>179</v>
      </c>
      <c r="R29" s="321" t="s">
        <v>179</v>
      </c>
      <c r="S29" s="321" t="s">
        <v>179</v>
      </c>
      <c r="T29" s="321" t="s">
        <v>179</v>
      </c>
      <c r="U29" s="321" t="s">
        <v>179</v>
      </c>
      <c r="V29" s="321" t="s">
        <v>179</v>
      </c>
      <c r="W29" s="321" t="s">
        <v>179</v>
      </c>
      <c r="X29" s="321" t="s">
        <v>179</v>
      </c>
      <c r="Y29" s="321" t="s">
        <v>179</v>
      </c>
      <c r="Z29" s="321" t="s">
        <v>179</v>
      </c>
      <c r="AA29" s="321" t="s">
        <v>179</v>
      </c>
      <c r="AB29" s="321" t="s">
        <v>179</v>
      </c>
      <c r="AC29" s="321" t="s">
        <v>179</v>
      </c>
      <c r="AD29" s="321" t="s">
        <v>179</v>
      </c>
      <c r="AE29" s="321" t="s">
        <v>179</v>
      </c>
      <c r="AF29" s="321" t="s">
        <v>179</v>
      </c>
      <c r="AG29" s="321" t="s">
        <v>179</v>
      </c>
      <c r="AH29" s="321" t="s">
        <v>179</v>
      </c>
      <c r="AI29" s="321" t="s">
        <v>179</v>
      </c>
      <c r="AJ29" s="321" t="s">
        <v>179</v>
      </c>
      <c r="AK29" s="321" t="s">
        <v>179</v>
      </c>
      <c r="AL29" s="321" t="s">
        <v>179</v>
      </c>
      <c r="AM29" s="321" t="s">
        <v>179</v>
      </c>
      <c r="AN29" s="321" t="s">
        <v>179</v>
      </c>
      <c r="AO29" s="321" t="s">
        <v>179</v>
      </c>
      <c r="AP29" s="321" t="s">
        <v>179</v>
      </c>
      <c r="AQ29" s="321" t="s">
        <v>179</v>
      </c>
      <c r="AR29" s="321" t="s">
        <v>179</v>
      </c>
      <c r="AS29" s="321" t="s">
        <v>179</v>
      </c>
      <c r="AT29" s="321" t="s">
        <v>179</v>
      </c>
      <c r="AU29" s="321" t="s">
        <v>179</v>
      </c>
      <c r="AV29" s="321" t="s">
        <v>179</v>
      </c>
      <c r="AW29" s="321" t="s">
        <v>179</v>
      </c>
      <c r="AX29" s="321" t="s">
        <v>179</v>
      </c>
      <c r="AY29" s="321" t="s">
        <v>179</v>
      </c>
    </row>
    <row r="30" spans="1:51" ht="78.75" outlineLevel="1" x14ac:dyDescent="0.2">
      <c r="A30" s="341" t="s">
        <v>93</v>
      </c>
      <c r="B30" s="342" t="s">
        <v>94</v>
      </c>
      <c r="C30" s="341" t="s">
        <v>75</v>
      </c>
      <c r="D30" s="321" t="s">
        <v>179</v>
      </c>
      <c r="E30" s="321" t="s">
        <v>179</v>
      </c>
      <c r="F30" s="321" t="s">
        <v>179</v>
      </c>
      <c r="G30" s="321" t="s">
        <v>179</v>
      </c>
      <c r="H30" s="321" t="s">
        <v>179</v>
      </c>
      <c r="I30" s="321" t="s">
        <v>179</v>
      </c>
      <c r="J30" s="321" t="s">
        <v>179</v>
      </c>
      <c r="K30" s="321" t="s">
        <v>179</v>
      </c>
      <c r="L30" s="321" t="s">
        <v>179</v>
      </c>
      <c r="M30" s="321" t="s">
        <v>179</v>
      </c>
      <c r="N30" s="22" t="s">
        <v>179</v>
      </c>
      <c r="O30" s="22" t="s">
        <v>179</v>
      </c>
      <c r="P30" s="22" t="s">
        <v>179</v>
      </c>
      <c r="Q30" s="22" t="s">
        <v>179</v>
      </c>
      <c r="R30" s="321" t="s">
        <v>179</v>
      </c>
      <c r="S30" s="321" t="s">
        <v>179</v>
      </c>
      <c r="T30" s="321" t="s">
        <v>179</v>
      </c>
      <c r="U30" s="321" t="s">
        <v>179</v>
      </c>
      <c r="V30" s="321" t="s">
        <v>179</v>
      </c>
      <c r="W30" s="321" t="s">
        <v>179</v>
      </c>
      <c r="X30" s="321" t="s">
        <v>179</v>
      </c>
      <c r="Y30" s="321" t="s">
        <v>179</v>
      </c>
      <c r="Z30" s="321" t="s">
        <v>179</v>
      </c>
      <c r="AA30" s="321" t="s">
        <v>179</v>
      </c>
      <c r="AB30" s="321" t="s">
        <v>179</v>
      </c>
      <c r="AC30" s="321" t="s">
        <v>179</v>
      </c>
      <c r="AD30" s="321" t="s">
        <v>179</v>
      </c>
      <c r="AE30" s="321" t="s">
        <v>179</v>
      </c>
      <c r="AF30" s="321" t="s">
        <v>179</v>
      </c>
      <c r="AG30" s="321" t="s">
        <v>179</v>
      </c>
      <c r="AH30" s="321" t="s">
        <v>179</v>
      </c>
      <c r="AI30" s="321" t="s">
        <v>179</v>
      </c>
      <c r="AJ30" s="321" t="s">
        <v>179</v>
      </c>
      <c r="AK30" s="321" t="s">
        <v>179</v>
      </c>
      <c r="AL30" s="321" t="s">
        <v>179</v>
      </c>
      <c r="AM30" s="321" t="s">
        <v>179</v>
      </c>
      <c r="AN30" s="321" t="s">
        <v>179</v>
      </c>
      <c r="AO30" s="321" t="s">
        <v>179</v>
      </c>
      <c r="AP30" s="321" t="s">
        <v>179</v>
      </c>
      <c r="AQ30" s="321" t="s">
        <v>179</v>
      </c>
      <c r="AR30" s="321" t="s">
        <v>179</v>
      </c>
      <c r="AS30" s="321" t="s">
        <v>179</v>
      </c>
      <c r="AT30" s="321" t="s">
        <v>179</v>
      </c>
      <c r="AU30" s="321" t="s">
        <v>179</v>
      </c>
      <c r="AV30" s="321" t="s">
        <v>179</v>
      </c>
      <c r="AW30" s="321" t="s">
        <v>179</v>
      </c>
      <c r="AX30" s="321" t="s">
        <v>179</v>
      </c>
      <c r="AY30" s="321" t="s">
        <v>179</v>
      </c>
    </row>
    <row r="31" spans="1:51" ht="78.75" outlineLevel="1" x14ac:dyDescent="0.2">
      <c r="A31" s="341" t="s">
        <v>95</v>
      </c>
      <c r="B31" s="342" t="s">
        <v>96</v>
      </c>
      <c r="C31" s="341" t="s">
        <v>75</v>
      </c>
      <c r="D31" s="321" t="s">
        <v>179</v>
      </c>
      <c r="E31" s="321" t="s">
        <v>179</v>
      </c>
      <c r="F31" s="321" t="s">
        <v>179</v>
      </c>
      <c r="G31" s="321" t="s">
        <v>179</v>
      </c>
      <c r="H31" s="321" t="s">
        <v>179</v>
      </c>
      <c r="I31" s="321" t="s">
        <v>179</v>
      </c>
      <c r="J31" s="321" t="s">
        <v>179</v>
      </c>
      <c r="K31" s="321" t="s">
        <v>179</v>
      </c>
      <c r="L31" s="321" t="s">
        <v>179</v>
      </c>
      <c r="M31" s="321" t="s">
        <v>179</v>
      </c>
      <c r="N31" s="22" t="s">
        <v>179</v>
      </c>
      <c r="O31" s="22" t="s">
        <v>179</v>
      </c>
      <c r="P31" s="22" t="s">
        <v>179</v>
      </c>
      <c r="Q31" s="22" t="s">
        <v>179</v>
      </c>
      <c r="R31" s="321" t="s">
        <v>179</v>
      </c>
      <c r="S31" s="321" t="s">
        <v>179</v>
      </c>
      <c r="T31" s="321" t="s">
        <v>179</v>
      </c>
      <c r="U31" s="321" t="s">
        <v>179</v>
      </c>
      <c r="V31" s="321" t="s">
        <v>179</v>
      </c>
      <c r="W31" s="321" t="s">
        <v>179</v>
      </c>
      <c r="X31" s="321" t="s">
        <v>179</v>
      </c>
      <c r="Y31" s="321" t="s">
        <v>179</v>
      </c>
      <c r="Z31" s="321" t="s">
        <v>179</v>
      </c>
      <c r="AA31" s="321" t="s">
        <v>179</v>
      </c>
      <c r="AB31" s="321" t="s">
        <v>179</v>
      </c>
      <c r="AC31" s="321" t="s">
        <v>179</v>
      </c>
      <c r="AD31" s="321" t="s">
        <v>179</v>
      </c>
      <c r="AE31" s="321" t="s">
        <v>179</v>
      </c>
      <c r="AF31" s="321" t="s">
        <v>179</v>
      </c>
      <c r="AG31" s="321" t="s">
        <v>179</v>
      </c>
      <c r="AH31" s="321" t="s">
        <v>179</v>
      </c>
      <c r="AI31" s="321" t="s">
        <v>179</v>
      </c>
      <c r="AJ31" s="321" t="s">
        <v>179</v>
      </c>
      <c r="AK31" s="321" t="s">
        <v>179</v>
      </c>
      <c r="AL31" s="321" t="s">
        <v>179</v>
      </c>
      <c r="AM31" s="321" t="s">
        <v>179</v>
      </c>
      <c r="AN31" s="321" t="s">
        <v>179</v>
      </c>
      <c r="AO31" s="321" t="s">
        <v>179</v>
      </c>
      <c r="AP31" s="321" t="s">
        <v>179</v>
      </c>
      <c r="AQ31" s="321" t="s">
        <v>179</v>
      </c>
      <c r="AR31" s="321" t="s">
        <v>179</v>
      </c>
      <c r="AS31" s="321" t="s">
        <v>179</v>
      </c>
      <c r="AT31" s="321" t="s">
        <v>179</v>
      </c>
      <c r="AU31" s="321" t="s">
        <v>179</v>
      </c>
      <c r="AV31" s="321" t="s">
        <v>179</v>
      </c>
      <c r="AW31" s="321" t="s">
        <v>179</v>
      </c>
      <c r="AX31" s="321" t="s">
        <v>179</v>
      </c>
      <c r="AY31" s="321" t="s">
        <v>179</v>
      </c>
    </row>
    <row r="32" spans="1:51" ht="63" outlineLevel="1" x14ac:dyDescent="0.2">
      <c r="A32" s="341" t="s">
        <v>97</v>
      </c>
      <c r="B32" s="342" t="s">
        <v>98</v>
      </c>
      <c r="C32" s="341" t="s">
        <v>75</v>
      </c>
      <c r="D32" s="321" t="s">
        <v>179</v>
      </c>
      <c r="E32" s="321" t="s">
        <v>179</v>
      </c>
      <c r="F32" s="321" t="s">
        <v>179</v>
      </c>
      <c r="G32" s="321" t="s">
        <v>179</v>
      </c>
      <c r="H32" s="321" t="s">
        <v>179</v>
      </c>
      <c r="I32" s="321" t="s">
        <v>179</v>
      </c>
      <c r="J32" s="321" t="s">
        <v>179</v>
      </c>
      <c r="K32" s="321" t="s">
        <v>179</v>
      </c>
      <c r="L32" s="321" t="s">
        <v>179</v>
      </c>
      <c r="M32" s="321" t="s">
        <v>179</v>
      </c>
      <c r="N32" s="22" t="s">
        <v>179</v>
      </c>
      <c r="O32" s="22" t="s">
        <v>179</v>
      </c>
      <c r="P32" s="22" t="s">
        <v>179</v>
      </c>
      <c r="Q32" s="22" t="s">
        <v>179</v>
      </c>
      <c r="R32" s="321" t="s">
        <v>179</v>
      </c>
      <c r="S32" s="321" t="s">
        <v>179</v>
      </c>
      <c r="T32" s="321" t="s">
        <v>179</v>
      </c>
      <c r="U32" s="321" t="s">
        <v>179</v>
      </c>
      <c r="V32" s="321" t="s">
        <v>179</v>
      </c>
      <c r="W32" s="321" t="s">
        <v>179</v>
      </c>
      <c r="X32" s="321" t="s">
        <v>179</v>
      </c>
      <c r="Y32" s="321" t="s">
        <v>179</v>
      </c>
      <c r="Z32" s="321" t="s">
        <v>179</v>
      </c>
      <c r="AA32" s="321" t="s">
        <v>179</v>
      </c>
      <c r="AB32" s="321" t="s">
        <v>179</v>
      </c>
      <c r="AC32" s="321" t="s">
        <v>179</v>
      </c>
      <c r="AD32" s="321" t="s">
        <v>179</v>
      </c>
      <c r="AE32" s="321" t="s">
        <v>179</v>
      </c>
      <c r="AF32" s="321" t="s">
        <v>179</v>
      </c>
      <c r="AG32" s="321" t="s">
        <v>179</v>
      </c>
      <c r="AH32" s="321" t="s">
        <v>179</v>
      </c>
      <c r="AI32" s="321" t="s">
        <v>179</v>
      </c>
      <c r="AJ32" s="321" t="s">
        <v>179</v>
      </c>
      <c r="AK32" s="321" t="s">
        <v>179</v>
      </c>
      <c r="AL32" s="321" t="s">
        <v>179</v>
      </c>
      <c r="AM32" s="321" t="s">
        <v>179</v>
      </c>
      <c r="AN32" s="321" t="s">
        <v>179</v>
      </c>
      <c r="AO32" s="321" t="s">
        <v>179</v>
      </c>
      <c r="AP32" s="321" t="s">
        <v>179</v>
      </c>
      <c r="AQ32" s="321" t="s">
        <v>179</v>
      </c>
      <c r="AR32" s="321" t="s">
        <v>179</v>
      </c>
      <c r="AS32" s="321" t="s">
        <v>179</v>
      </c>
      <c r="AT32" s="321" t="s">
        <v>179</v>
      </c>
      <c r="AU32" s="321" t="s">
        <v>179</v>
      </c>
      <c r="AV32" s="321" t="s">
        <v>179</v>
      </c>
      <c r="AW32" s="321" t="s">
        <v>179</v>
      </c>
      <c r="AX32" s="321" t="s">
        <v>179</v>
      </c>
      <c r="AY32" s="321" t="s">
        <v>179</v>
      </c>
    </row>
    <row r="33" spans="1:51" ht="47.25" outlineLevel="1" x14ac:dyDescent="0.2">
      <c r="A33" s="341" t="s">
        <v>99</v>
      </c>
      <c r="B33" s="342" t="s">
        <v>100</v>
      </c>
      <c r="C33" s="341" t="s">
        <v>75</v>
      </c>
      <c r="D33" s="321" t="s">
        <v>179</v>
      </c>
      <c r="E33" s="321" t="s">
        <v>179</v>
      </c>
      <c r="F33" s="321" t="s">
        <v>179</v>
      </c>
      <c r="G33" s="321" t="s">
        <v>179</v>
      </c>
      <c r="H33" s="321" t="s">
        <v>179</v>
      </c>
      <c r="I33" s="321" t="s">
        <v>179</v>
      </c>
      <c r="J33" s="321" t="s">
        <v>179</v>
      </c>
      <c r="K33" s="321" t="s">
        <v>179</v>
      </c>
      <c r="L33" s="321" t="s">
        <v>179</v>
      </c>
      <c r="M33" s="321" t="s">
        <v>179</v>
      </c>
      <c r="N33" s="22" t="s">
        <v>179</v>
      </c>
      <c r="O33" s="22" t="s">
        <v>179</v>
      </c>
      <c r="P33" s="22" t="s">
        <v>179</v>
      </c>
      <c r="Q33" s="22" t="s">
        <v>179</v>
      </c>
      <c r="R33" s="321" t="s">
        <v>179</v>
      </c>
      <c r="S33" s="321" t="s">
        <v>179</v>
      </c>
      <c r="T33" s="321" t="s">
        <v>179</v>
      </c>
      <c r="U33" s="321" t="s">
        <v>179</v>
      </c>
      <c r="V33" s="321" t="s">
        <v>179</v>
      </c>
      <c r="W33" s="321" t="s">
        <v>179</v>
      </c>
      <c r="X33" s="321" t="s">
        <v>179</v>
      </c>
      <c r="Y33" s="321" t="s">
        <v>179</v>
      </c>
      <c r="Z33" s="321" t="s">
        <v>179</v>
      </c>
      <c r="AA33" s="321" t="s">
        <v>179</v>
      </c>
      <c r="AB33" s="321" t="s">
        <v>179</v>
      </c>
      <c r="AC33" s="321" t="s">
        <v>179</v>
      </c>
      <c r="AD33" s="321" t="s">
        <v>179</v>
      </c>
      <c r="AE33" s="321" t="s">
        <v>179</v>
      </c>
      <c r="AF33" s="321" t="s">
        <v>179</v>
      </c>
      <c r="AG33" s="321" t="s">
        <v>179</v>
      </c>
      <c r="AH33" s="321" t="s">
        <v>179</v>
      </c>
      <c r="AI33" s="321" t="s">
        <v>179</v>
      </c>
      <c r="AJ33" s="321" t="s">
        <v>179</v>
      </c>
      <c r="AK33" s="321" t="s">
        <v>179</v>
      </c>
      <c r="AL33" s="321" t="s">
        <v>179</v>
      </c>
      <c r="AM33" s="321" t="s">
        <v>179</v>
      </c>
      <c r="AN33" s="321" t="s">
        <v>179</v>
      </c>
      <c r="AO33" s="321" t="s">
        <v>179</v>
      </c>
      <c r="AP33" s="321" t="s">
        <v>179</v>
      </c>
      <c r="AQ33" s="321" t="s">
        <v>179</v>
      </c>
      <c r="AR33" s="321" t="s">
        <v>179</v>
      </c>
      <c r="AS33" s="321" t="s">
        <v>179</v>
      </c>
      <c r="AT33" s="321" t="s">
        <v>179</v>
      </c>
      <c r="AU33" s="321" t="s">
        <v>179</v>
      </c>
      <c r="AV33" s="321" t="s">
        <v>179</v>
      </c>
      <c r="AW33" s="321" t="s">
        <v>179</v>
      </c>
      <c r="AX33" s="321" t="s">
        <v>179</v>
      </c>
      <c r="AY33" s="321" t="s">
        <v>179</v>
      </c>
    </row>
    <row r="34" spans="1:51" ht="78.75" outlineLevel="1" x14ac:dyDescent="0.2">
      <c r="A34" s="341" t="s">
        <v>101</v>
      </c>
      <c r="B34" s="342" t="s">
        <v>102</v>
      </c>
      <c r="C34" s="341" t="s">
        <v>75</v>
      </c>
      <c r="D34" s="321" t="s">
        <v>179</v>
      </c>
      <c r="E34" s="321" t="s">
        <v>179</v>
      </c>
      <c r="F34" s="321" t="s">
        <v>179</v>
      </c>
      <c r="G34" s="321" t="s">
        <v>179</v>
      </c>
      <c r="H34" s="321" t="s">
        <v>179</v>
      </c>
      <c r="I34" s="321" t="s">
        <v>179</v>
      </c>
      <c r="J34" s="321" t="s">
        <v>179</v>
      </c>
      <c r="K34" s="321" t="s">
        <v>179</v>
      </c>
      <c r="L34" s="321" t="s">
        <v>179</v>
      </c>
      <c r="M34" s="321" t="s">
        <v>179</v>
      </c>
      <c r="N34" s="22" t="s">
        <v>179</v>
      </c>
      <c r="O34" s="22" t="s">
        <v>179</v>
      </c>
      <c r="P34" s="22" t="s">
        <v>179</v>
      </c>
      <c r="Q34" s="22" t="s">
        <v>179</v>
      </c>
      <c r="R34" s="321" t="s">
        <v>179</v>
      </c>
      <c r="S34" s="321" t="s">
        <v>179</v>
      </c>
      <c r="T34" s="321" t="s">
        <v>179</v>
      </c>
      <c r="U34" s="321" t="s">
        <v>179</v>
      </c>
      <c r="V34" s="321" t="s">
        <v>179</v>
      </c>
      <c r="W34" s="321" t="s">
        <v>179</v>
      </c>
      <c r="X34" s="321" t="s">
        <v>179</v>
      </c>
      <c r="Y34" s="321" t="s">
        <v>179</v>
      </c>
      <c r="Z34" s="321" t="s">
        <v>179</v>
      </c>
      <c r="AA34" s="321" t="s">
        <v>179</v>
      </c>
      <c r="AB34" s="321" t="s">
        <v>179</v>
      </c>
      <c r="AC34" s="321" t="s">
        <v>179</v>
      </c>
      <c r="AD34" s="321" t="s">
        <v>179</v>
      </c>
      <c r="AE34" s="321" t="s">
        <v>179</v>
      </c>
      <c r="AF34" s="321" t="s">
        <v>179</v>
      </c>
      <c r="AG34" s="321" t="s">
        <v>179</v>
      </c>
      <c r="AH34" s="321" t="s">
        <v>179</v>
      </c>
      <c r="AI34" s="321" t="s">
        <v>179</v>
      </c>
      <c r="AJ34" s="321" t="s">
        <v>179</v>
      </c>
      <c r="AK34" s="321" t="s">
        <v>179</v>
      </c>
      <c r="AL34" s="321" t="s">
        <v>179</v>
      </c>
      <c r="AM34" s="321" t="s">
        <v>179</v>
      </c>
      <c r="AN34" s="321" t="s">
        <v>179</v>
      </c>
      <c r="AO34" s="321" t="s">
        <v>179</v>
      </c>
      <c r="AP34" s="321" t="s">
        <v>179</v>
      </c>
      <c r="AQ34" s="321" t="s">
        <v>179</v>
      </c>
      <c r="AR34" s="321" t="s">
        <v>179</v>
      </c>
      <c r="AS34" s="321" t="s">
        <v>179</v>
      </c>
      <c r="AT34" s="321" t="s">
        <v>179</v>
      </c>
      <c r="AU34" s="321" t="s">
        <v>179</v>
      </c>
      <c r="AV34" s="321" t="s">
        <v>179</v>
      </c>
      <c r="AW34" s="321" t="s">
        <v>179</v>
      </c>
      <c r="AX34" s="321" t="s">
        <v>179</v>
      </c>
      <c r="AY34" s="321" t="s">
        <v>179</v>
      </c>
    </row>
    <row r="35" spans="1:51" ht="47.25" outlineLevel="1" x14ac:dyDescent="0.2">
      <c r="A35" s="341" t="s">
        <v>103</v>
      </c>
      <c r="B35" s="342" t="s">
        <v>104</v>
      </c>
      <c r="C35" s="341" t="s">
        <v>75</v>
      </c>
      <c r="D35" s="321" t="s">
        <v>179</v>
      </c>
      <c r="E35" s="321" t="s">
        <v>179</v>
      </c>
      <c r="F35" s="321" t="s">
        <v>179</v>
      </c>
      <c r="G35" s="321" t="s">
        <v>179</v>
      </c>
      <c r="H35" s="321" t="s">
        <v>179</v>
      </c>
      <c r="I35" s="321" t="s">
        <v>179</v>
      </c>
      <c r="J35" s="321" t="s">
        <v>179</v>
      </c>
      <c r="K35" s="321" t="s">
        <v>179</v>
      </c>
      <c r="L35" s="321" t="s">
        <v>179</v>
      </c>
      <c r="M35" s="321" t="s">
        <v>179</v>
      </c>
      <c r="N35" s="22" t="s">
        <v>179</v>
      </c>
      <c r="O35" s="22" t="s">
        <v>179</v>
      </c>
      <c r="P35" s="22" t="s">
        <v>179</v>
      </c>
      <c r="Q35" s="22" t="s">
        <v>179</v>
      </c>
      <c r="R35" s="321" t="s">
        <v>179</v>
      </c>
      <c r="S35" s="321" t="s">
        <v>179</v>
      </c>
      <c r="T35" s="321" t="s">
        <v>179</v>
      </c>
      <c r="U35" s="321" t="s">
        <v>179</v>
      </c>
      <c r="V35" s="321" t="s">
        <v>179</v>
      </c>
      <c r="W35" s="321" t="s">
        <v>179</v>
      </c>
      <c r="X35" s="321" t="s">
        <v>179</v>
      </c>
      <c r="Y35" s="321" t="s">
        <v>179</v>
      </c>
      <c r="Z35" s="321" t="s">
        <v>179</v>
      </c>
      <c r="AA35" s="321" t="s">
        <v>179</v>
      </c>
      <c r="AB35" s="321" t="s">
        <v>179</v>
      </c>
      <c r="AC35" s="321" t="s">
        <v>179</v>
      </c>
      <c r="AD35" s="321" t="s">
        <v>179</v>
      </c>
      <c r="AE35" s="321" t="s">
        <v>179</v>
      </c>
      <c r="AF35" s="321" t="s">
        <v>179</v>
      </c>
      <c r="AG35" s="321" t="s">
        <v>179</v>
      </c>
      <c r="AH35" s="321" t="s">
        <v>179</v>
      </c>
      <c r="AI35" s="321" t="s">
        <v>179</v>
      </c>
      <c r="AJ35" s="321" t="s">
        <v>179</v>
      </c>
      <c r="AK35" s="321" t="s">
        <v>179</v>
      </c>
      <c r="AL35" s="321" t="s">
        <v>179</v>
      </c>
      <c r="AM35" s="321" t="s">
        <v>179</v>
      </c>
      <c r="AN35" s="321" t="s">
        <v>179</v>
      </c>
      <c r="AO35" s="321" t="s">
        <v>179</v>
      </c>
      <c r="AP35" s="321" t="s">
        <v>179</v>
      </c>
      <c r="AQ35" s="321" t="s">
        <v>179</v>
      </c>
      <c r="AR35" s="321" t="s">
        <v>179</v>
      </c>
      <c r="AS35" s="321" t="s">
        <v>179</v>
      </c>
      <c r="AT35" s="321" t="s">
        <v>179</v>
      </c>
      <c r="AU35" s="321" t="s">
        <v>179</v>
      </c>
      <c r="AV35" s="321" t="s">
        <v>179</v>
      </c>
      <c r="AW35" s="321" t="s">
        <v>179</v>
      </c>
      <c r="AX35" s="321" t="s">
        <v>179</v>
      </c>
      <c r="AY35" s="321" t="s">
        <v>179</v>
      </c>
    </row>
    <row r="36" spans="1:51" ht="63" outlineLevel="1" x14ac:dyDescent="0.2">
      <c r="A36" s="341" t="s">
        <v>105</v>
      </c>
      <c r="B36" s="342" t="s">
        <v>106</v>
      </c>
      <c r="C36" s="341" t="s">
        <v>75</v>
      </c>
      <c r="D36" s="321" t="s">
        <v>179</v>
      </c>
      <c r="E36" s="321" t="s">
        <v>179</v>
      </c>
      <c r="F36" s="321" t="s">
        <v>179</v>
      </c>
      <c r="G36" s="321" t="s">
        <v>179</v>
      </c>
      <c r="H36" s="321" t="s">
        <v>179</v>
      </c>
      <c r="I36" s="321" t="s">
        <v>179</v>
      </c>
      <c r="J36" s="321" t="s">
        <v>179</v>
      </c>
      <c r="K36" s="321" t="s">
        <v>179</v>
      </c>
      <c r="L36" s="321" t="s">
        <v>179</v>
      </c>
      <c r="M36" s="321" t="s">
        <v>179</v>
      </c>
      <c r="N36" s="22" t="s">
        <v>179</v>
      </c>
      <c r="O36" s="22" t="s">
        <v>179</v>
      </c>
      <c r="P36" s="22" t="s">
        <v>179</v>
      </c>
      <c r="Q36" s="22" t="s">
        <v>179</v>
      </c>
      <c r="R36" s="321" t="s">
        <v>179</v>
      </c>
      <c r="S36" s="321" t="s">
        <v>179</v>
      </c>
      <c r="T36" s="321" t="s">
        <v>179</v>
      </c>
      <c r="U36" s="321" t="s">
        <v>179</v>
      </c>
      <c r="V36" s="321" t="s">
        <v>179</v>
      </c>
      <c r="W36" s="321" t="s">
        <v>179</v>
      </c>
      <c r="X36" s="321" t="s">
        <v>179</v>
      </c>
      <c r="Y36" s="321" t="s">
        <v>179</v>
      </c>
      <c r="Z36" s="321" t="s">
        <v>179</v>
      </c>
      <c r="AA36" s="321" t="s">
        <v>179</v>
      </c>
      <c r="AB36" s="321" t="s">
        <v>179</v>
      </c>
      <c r="AC36" s="321" t="s">
        <v>179</v>
      </c>
      <c r="AD36" s="321" t="s">
        <v>179</v>
      </c>
      <c r="AE36" s="321" t="s">
        <v>179</v>
      </c>
      <c r="AF36" s="321" t="s">
        <v>179</v>
      </c>
      <c r="AG36" s="321" t="s">
        <v>179</v>
      </c>
      <c r="AH36" s="321" t="s">
        <v>179</v>
      </c>
      <c r="AI36" s="321" t="s">
        <v>179</v>
      </c>
      <c r="AJ36" s="321" t="s">
        <v>179</v>
      </c>
      <c r="AK36" s="321" t="s">
        <v>179</v>
      </c>
      <c r="AL36" s="321" t="s">
        <v>179</v>
      </c>
      <c r="AM36" s="321" t="s">
        <v>179</v>
      </c>
      <c r="AN36" s="321" t="s">
        <v>179</v>
      </c>
      <c r="AO36" s="321" t="s">
        <v>179</v>
      </c>
      <c r="AP36" s="321" t="s">
        <v>179</v>
      </c>
      <c r="AQ36" s="321" t="s">
        <v>179</v>
      </c>
      <c r="AR36" s="321" t="s">
        <v>179</v>
      </c>
      <c r="AS36" s="321" t="s">
        <v>179</v>
      </c>
      <c r="AT36" s="321" t="s">
        <v>179</v>
      </c>
      <c r="AU36" s="321" t="s">
        <v>179</v>
      </c>
      <c r="AV36" s="321" t="s">
        <v>179</v>
      </c>
      <c r="AW36" s="321" t="s">
        <v>179</v>
      </c>
      <c r="AX36" s="321" t="s">
        <v>179</v>
      </c>
      <c r="AY36" s="321" t="s">
        <v>179</v>
      </c>
    </row>
    <row r="37" spans="1:51" ht="47.25" outlineLevel="1" x14ac:dyDescent="0.2">
      <c r="A37" s="341" t="s">
        <v>107</v>
      </c>
      <c r="B37" s="342" t="s">
        <v>108</v>
      </c>
      <c r="C37" s="341" t="s">
        <v>75</v>
      </c>
      <c r="D37" s="321" t="s">
        <v>179</v>
      </c>
      <c r="E37" s="321" t="s">
        <v>179</v>
      </c>
      <c r="F37" s="321" t="s">
        <v>179</v>
      </c>
      <c r="G37" s="321" t="s">
        <v>179</v>
      </c>
      <c r="H37" s="321" t="s">
        <v>179</v>
      </c>
      <c r="I37" s="321" t="s">
        <v>179</v>
      </c>
      <c r="J37" s="321" t="s">
        <v>179</v>
      </c>
      <c r="K37" s="321" t="s">
        <v>179</v>
      </c>
      <c r="L37" s="321" t="s">
        <v>179</v>
      </c>
      <c r="M37" s="321" t="s">
        <v>179</v>
      </c>
      <c r="N37" s="22" t="s">
        <v>179</v>
      </c>
      <c r="O37" s="22" t="s">
        <v>179</v>
      </c>
      <c r="P37" s="22" t="s">
        <v>179</v>
      </c>
      <c r="Q37" s="22" t="s">
        <v>179</v>
      </c>
      <c r="R37" s="321" t="s">
        <v>179</v>
      </c>
      <c r="S37" s="321" t="s">
        <v>179</v>
      </c>
      <c r="T37" s="321" t="s">
        <v>179</v>
      </c>
      <c r="U37" s="321" t="s">
        <v>179</v>
      </c>
      <c r="V37" s="321" t="s">
        <v>179</v>
      </c>
      <c r="W37" s="321" t="s">
        <v>179</v>
      </c>
      <c r="X37" s="321" t="s">
        <v>179</v>
      </c>
      <c r="Y37" s="321" t="s">
        <v>179</v>
      </c>
      <c r="Z37" s="321" t="s">
        <v>179</v>
      </c>
      <c r="AA37" s="321" t="s">
        <v>179</v>
      </c>
      <c r="AB37" s="321" t="s">
        <v>179</v>
      </c>
      <c r="AC37" s="321" t="s">
        <v>179</v>
      </c>
      <c r="AD37" s="321" t="s">
        <v>179</v>
      </c>
      <c r="AE37" s="321" t="s">
        <v>179</v>
      </c>
      <c r="AF37" s="321" t="s">
        <v>179</v>
      </c>
      <c r="AG37" s="321" t="s">
        <v>179</v>
      </c>
      <c r="AH37" s="321" t="s">
        <v>179</v>
      </c>
      <c r="AI37" s="321" t="s">
        <v>179</v>
      </c>
      <c r="AJ37" s="321" t="s">
        <v>179</v>
      </c>
      <c r="AK37" s="321" t="s">
        <v>179</v>
      </c>
      <c r="AL37" s="321" t="s">
        <v>179</v>
      </c>
      <c r="AM37" s="321" t="s">
        <v>179</v>
      </c>
      <c r="AN37" s="321" t="s">
        <v>179</v>
      </c>
      <c r="AO37" s="321" t="s">
        <v>179</v>
      </c>
      <c r="AP37" s="321" t="s">
        <v>179</v>
      </c>
      <c r="AQ37" s="321" t="s">
        <v>179</v>
      </c>
      <c r="AR37" s="321" t="s">
        <v>179</v>
      </c>
      <c r="AS37" s="321" t="s">
        <v>179</v>
      </c>
      <c r="AT37" s="321" t="s">
        <v>179</v>
      </c>
      <c r="AU37" s="321" t="s">
        <v>179</v>
      </c>
      <c r="AV37" s="321" t="s">
        <v>179</v>
      </c>
      <c r="AW37" s="321" t="s">
        <v>179</v>
      </c>
      <c r="AX37" s="321" t="s">
        <v>179</v>
      </c>
      <c r="AY37" s="321" t="s">
        <v>179</v>
      </c>
    </row>
    <row r="38" spans="1:51" ht="126" outlineLevel="1" x14ac:dyDescent="0.2">
      <c r="A38" s="341" t="s">
        <v>107</v>
      </c>
      <c r="B38" s="342" t="s">
        <v>109</v>
      </c>
      <c r="C38" s="341" t="s">
        <v>75</v>
      </c>
      <c r="D38" s="321" t="s">
        <v>179</v>
      </c>
      <c r="E38" s="321" t="s">
        <v>179</v>
      </c>
      <c r="F38" s="321" t="s">
        <v>179</v>
      </c>
      <c r="G38" s="321" t="s">
        <v>179</v>
      </c>
      <c r="H38" s="321" t="s">
        <v>179</v>
      </c>
      <c r="I38" s="321" t="s">
        <v>179</v>
      </c>
      <c r="J38" s="321" t="s">
        <v>179</v>
      </c>
      <c r="K38" s="321" t="s">
        <v>179</v>
      </c>
      <c r="L38" s="321" t="s">
        <v>179</v>
      </c>
      <c r="M38" s="321" t="s">
        <v>179</v>
      </c>
      <c r="N38" s="22" t="s">
        <v>179</v>
      </c>
      <c r="O38" s="22" t="s">
        <v>179</v>
      </c>
      <c r="P38" s="22" t="s">
        <v>179</v>
      </c>
      <c r="Q38" s="22" t="s">
        <v>179</v>
      </c>
      <c r="R38" s="321" t="s">
        <v>179</v>
      </c>
      <c r="S38" s="321" t="s">
        <v>179</v>
      </c>
      <c r="T38" s="321" t="s">
        <v>179</v>
      </c>
      <c r="U38" s="321" t="s">
        <v>179</v>
      </c>
      <c r="V38" s="321" t="s">
        <v>179</v>
      </c>
      <c r="W38" s="321" t="s">
        <v>179</v>
      </c>
      <c r="X38" s="321" t="s">
        <v>179</v>
      </c>
      <c r="Y38" s="321" t="s">
        <v>179</v>
      </c>
      <c r="Z38" s="321" t="s">
        <v>179</v>
      </c>
      <c r="AA38" s="321" t="s">
        <v>179</v>
      </c>
      <c r="AB38" s="321" t="s">
        <v>179</v>
      </c>
      <c r="AC38" s="321" t="s">
        <v>179</v>
      </c>
      <c r="AD38" s="321" t="s">
        <v>179</v>
      </c>
      <c r="AE38" s="321" t="s">
        <v>179</v>
      </c>
      <c r="AF38" s="321" t="s">
        <v>179</v>
      </c>
      <c r="AG38" s="321" t="s">
        <v>179</v>
      </c>
      <c r="AH38" s="321" t="s">
        <v>179</v>
      </c>
      <c r="AI38" s="321" t="s">
        <v>179</v>
      </c>
      <c r="AJ38" s="321" t="s">
        <v>179</v>
      </c>
      <c r="AK38" s="321" t="s">
        <v>179</v>
      </c>
      <c r="AL38" s="321" t="s">
        <v>179</v>
      </c>
      <c r="AM38" s="321" t="s">
        <v>179</v>
      </c>
      <c r="AN38" s="321" t="s">
        <v>179</v>
      </c>
      <c r="AO38" s="321" t="s">
        <v>179</v>
      </c>
      <c r="AP38" s="321" t="s">
        <v>179</v>
      </c>
      <c r="AQ38" s="321" t="s">
        <v>179</v>
      </c>
      <c r="AR38" s="321" t="s">
        <v>179</v>
      </c>
      <c r="AS38" s="321" t="s">
        <v>179</v>
      </c>
      <c r="AT38" s="321" t="s">
        <v>179</v>
      </c>
      <c r="AU38" s="321" t="s">
        <v>179</v>
      </c>
      <c r="AV38" s="321" t="s">
        <v>179</v>
      </c>
      <c r="AW38" s="321" t="s">
        <v>179</v>
      </c>
      <c r="AX38" s="321" t="s">
        <v>179</v>
      </c>
      <c r="AY38" s="321" t="s">
        <v>179</v>
      </c>
    </row>
    <row r="39" spans="1:51" ht="110.25" outlineLevel="1" x14ac:dyDescent="0.2">
      <c r="A39" s="341" t="s">
        <v>107</v>
      </c>
      <c r="B39" s="342" t="s">
        <v>110</v>
      </c>
      <c r="C39" s="341" t="s">
        <v>75</v>
      </c>
      <c r="D39" s="321" t="s">
        <v>179</v>
      </c>
      <c r="E39" s="321" t="s">
        <v>179</v>
      </c>
      <c r="F39" s="321" t="s">
        <v>179</v>
      </c>
      <c r="G39" s="321" t="s">
        <v>179</v>
      </c>
      <c r="H39" s="321" t="s">
        <v>179</v>
      </c>
      <c r="I39" s="321" t="s">
        <v>179</v>
      </c>
      <c r="J39" s="321" t="s">
        <v>179</v>
      </c>
      <c r="K39" s="321" t="s">
        <v>179</v>
      </c>
      <c r="L39" s="321" t="s">
        <v>179</v>
      </c>
      <c r="M39" s="321" t="s">
        <v>179</v>
      </c>
      <c r="N39" s="22" t="s">
        <v>179</v>
      </c>
      <c r="O39" s="22" t="s">
        <v>179</v>
      </c>
      <c r="P39" s="22" t="s">
        <v>179</v>
      </c>
      <c r="Q39" s="22" t="s">
        <v>179</v>
      </c>
      <c r="R39" s="321" t="s">
        <v>179</v>
      </c>
      <c r="S39" s="321" t="s">
        <v>179</v>
      </c>
      <c r="T39" s="321" t="s">
        <v>179</v>
      </c>
      <c r="U39" s="321" t="s">
        <v>179</v>
      </c>
      <c r="V39" s="321" t="s">
        <v>179</v>
      </c>
      <c r="W39" s="321" t="s">
        <v>179</v>
      </c>
      <c r="X39" s="321" t="s">
        <v>179</v>
      </c>
      <c r="Y39" s="321" t="s">
        <v>179</v>
      </c>
      <c r="Z39" s="321" t="s">
        <v>179</v>
      </c>
      <c r="AA39" s="321" t="s">
        <v>179</v>
      </c>
      <c r="AB39" s="321" t="s">
        <v>179</v>
      </c>
      <c r="AC39" s="321" t="s">
        <v>179</v>
      </c>
      <c r="AD39" s="321" t="s">
        <v>179</v>
      </c>
      <c r="AE39" s="321" t="s">
        <v>179</v>
      </c>
      <c r="AF39" s="321" t="s">
        <v>179</v>
      </c>
      <c r="AG39" s="321" t="s">
        <v>179</v>
      </c>
      <c r="AH39" s="321" t="s">
        <v>179</v>
      </c>
      <c r="AI39" s="321" t="s">
        <v>179</v>
      </c>
      <c r="AJ39" s="321" t="s">
        <v>179</v>
      </c>
      <c r="AK39" s="321" t="s">
        <v>179</v>
      </c>
      <c r="AL39" s="321" t="s">
        <v>179</v>
      </c>
      <c r="AM39" s="321" t="s">
        <v>179</v>
      </c>
      <c r="AN39" s="321" t="s">
        <v>179</v>
      </c>
      <c r="AO39" s="321" t="s">
        <v>179</v>
      </c>
      <c r="AP39" s="321" t="s">
        <v>179</v>
      </c>
      <c r="AQ39" s="321" t="s">
        <v>179</v>
      </c>
      <c r="AR39" s="321" t="s">
        <v>179</v>
      </c>
      <c r="AS39" s="321" t="s">
        <v>179</v>
      </c>
      <c r="AT39" s="321" t="s">
        <v>179</v>
      </c>
      <c r="AU39" s="321" t="s">
        <v>179</v>
      </c>
      <c r="AV39" s="321" t="s">
        <v>179</v>
      </c>
      <c r="AW39" s="321" t="s">
        <v>179</v>
      </c>
      <c r="AX39" s="321" t="s">
        <v>179</v>
      </c>
      <c r="AY39" s="321" t="s">
        <v>179</v>
      </c>
    </row>
    <row r="40" spans="1:51" ht="126" outlineLevel="1" x14ac:dyDescent="0.2">
      <c r="A40" s="341" t="s">
        <v>107</v>
      </c>
      <c r="B40" s="342" t="s">
        <v>111</v>
      </c>
      <c r="C40" s="341" t="s">
        <v>75</v>
      </c>
      <c r="D40" s="321" t="s">
        <v>179</v>
      </c>
      <c r="E40" s="321" t="s">
        <v>179</v>
      </c>
      <c r="F40" s="321" t="s">
        <v>179</v>
      </c>
      <c r="G40" s="321" t="s">
        <v>179</v>
      </c>
      <c r="H40" s="321" t="s">
        <v>179</v>
      </c>
      <c r="I40" s="321" t="s">
        <v>179</v>
      </c>
      <c r="J40" s="321" t="s">
        <v>179</v>
      </c>
      <c r="K40" s="321" t="s">
        <v>179</v>
      </c>
      <c r="L40" s="321" t="s">
        <v>179</v>
      </c>
      <c r="M40" s="321" t="s">
        <v>179</v>
      </c>
      <c r="N40" s="22" t="s">
        <v>179</v>
      </c>
      <c r="O40" s="22" t="s">
        <v>179</v>
      </c>
      <c r="P40" s="22" t="s">
        <v>179</v>
      </c>
      <c r="Q40" s="22" t="s">
        <v>179</v>
      </c>
      <c r="R40" s="321" t="s">
        <v>179</v>
      </c>
      <c r="S40" s="321" t="s">
        <v>179</v>
      </c>
      <c r="T40" s="321" t="s">
        <v>179</v>
      </c>
      <c r="U40" s="321" t="s">
        <v>179</v>
      </c>
      <c r="V40" s="321" t="s">
        <v>179</v>
      </c>
      <c r="W40" s="321" t="s">
        <v>179</v>
      </c>
      <c r="X40" s="321" t="s">
        <v>179</v>
      </c>
      <c r="Y40" s="321" t="s">
        <v>179</v>
      </c>
      <c r="Z40" s="321" t="s">
        <v>179</v>
      </c>
      <c r="AA40" s="321" t="s">
        <v>179</v>
      </c>
      <c r="AB40" s="321" t="s">
        <v>179</v>
      </c>
      <c r="AC40" s="321" t="s">
        <v>179</v>
      </c>
      <c r="AD40" s="321" t="s">
        <v>179</v>
      </c>
      <c r="AE40" s="321" t="s">
        <v>179</v>
      </c>
      <c r="AF40" s="321" t="s">
        <v>179</v>
      </c>
      <c r="AG40" s="321" t="s">
        <v>179</v>
      </c>
      <c r="AH40" s="321" t="s">
        <v>179</v>
      </c>
      <c r="AI40" s="321" t="s">
        <v>179</v>
      </c>
      <c r="AJ40" s="321" t="s">
        <v>179</v>
      </c>
      <c r="AK40" s="321" t="s">
        <v>179</v>
      </c>
      <c r="AL40" s="321" t="s">
        <v>179</v>
      </c>
      <c r="AM40" s="321" t="s">
        <v>179</v>
      </c>
      <c r="AN40" s="321" t="s">
        <v>179</v>
      </c>
      <c r="AO40" s="321" t="s">
        <v>179</v>
      </c>
      <c r="AP40" s="321" t="s">
        <v>179</v>
      </c>
      <c r="AQ40" s="321" t="s">
        <v>179</v>
      </c>
      <c r="AR40" s="321" t="s">
        <v>179</v>
      </c>
      <c r="AS40" s="321" t="s">
        <v>179</v>
      </c>
      <c r="AT40" s="321" t="s">
        <v>179</v>
      </c>
      <c r="AU40" s="321" t="s">
        <v>179</v>
      </c>
      <c r="AV40" s="321" t="s">
        <v>179</v>
      </c>
      <c r="AW40" s="321" t="s">
        <v>179</v>
      </c>
      <c r="AX40" s="321" t="s">
        <v>179</v>
      </c>
      <c r="AY40" s="321" t="s">
        <v>179</v>
      </c>
    </row>
    <row r="41" spans="1:51" ht="47.25" outlineLevel="1" x14ac:dyDescent="0.2">
      <c r="A41" s="341" t="s">
        <v>112</v>
      </c>
      <c r="B41" s="342" t="s">
        <v>108</v>
      </c>
      <c r="C41" s="341" t="s">
        <v>75</v>
      </c>
      <c r="D41" s="321" t="s">
        <v>179</v>
      </c>
      <c r="E41" s="321" t="s">
        <v>179</v>
      </c>
      <c r="F41" s="321" t="s">
        <v>179</v>
      </c>
      <c r="G41" s="321" t="s">
        <v>179</v>
      </c>
      <c r="H41" s="321" t="s">
        <v>179</v>
      </c>
      <c r="I41" s="321" t="s">
        <v>179</v>
      </c>
      <c r="J41" s="321" t="s">
        <v>179</v>
      </c>
      <c r="K41" s="321" t="s">
        <v>179</v>
      </c>
      <c r="L41" s="321" t="s">
        <v>179</v>
      </c>
      <c r="M41" s="321" t="s">
        <v>179</v>
      </c>
      <c r="N41" s="22" t="s">
        <v>179</v>
      </c>
      <c r="O41" s="22" t="s">
        <v>179</v>
      </c>
      <c r="P41" s="22" t="s">
        <v>179</v>
      </c>
      <c r="Q41" s="22" t="s">
        <v>179</v>
      </c>
      <c r="R41" s="321" t="s">
        <v>179</v>
      </c>
      <c r="S41" s="321" t="s">
        <v>179</v>
      </c>
      <c r="T41" s="321" t="s">
        <v>179</v>
      </c>
      <c r="U41" s="321" t="s">
        <v>179</v>
      </c>
      <c r="V41" s="321" t="s">
        <v>179</v>
      </c>
      <c r="W41" s="321" t="s">
        <v>179</v>
      </c>
      <c r="X41" s="321" t="s">
        <v>179</v>
      </c>
      <c r="Y41" s="321" t="s">
        <v>179</v>
      </c>
      <c r="Z41" s="321" t="s">
        <v>179</v>
      </c>
      <c r="AA41" s="321" t="s">
        <v>179</v>
      </c>
      <c r="AB41" s="321" t="s">
        <v>179</v>
      </c>
      <c r="AC41" s="321" t="s">
        <v>179</v>
      </c>
      <c r="AD41" s="321" t="s">
        <v>179</v>
      </c>
      <c r="AE41" s="321" t="s">
        <v>179</v>
      </c>
      <c r="AF41" s="321" t="s">
        <v>179</v>
      </c>
      <c r="AG41" s="321" t="s">
        <v>179</v>
      </c>
      <c r="AH41" s="321" t="s">
        <v>179</v>
      </c>
      <c r="AI41" s="321" t="s">
        <v>179</v>
      </c>
      <c r="AJ41" s="321" t="s">
        <v>179</v>
      </c>
      <c r="AK41" s="321" t="s">
        <v>179</v>
      </c>
      <c r="AL41" s="321" t="s">
        <v>179</v>
      </c>
      <c r="AM41" s="321" t="s">
        <v>179</v>
      </c>
      <c r="AN41" s="321" t="s">
        <v>179</v>
      </c>
      <c r="AO41" s="321" t="s">
        <v>179</v>
      </c>
      <c r="AP41" s="321" t="s">
        <v>179</v>
      </c>
      <c r="AQ41" s="321" t="s">
        <v>179</v>
      </c>
      <c r="AR41" s="321" t="s">
        <v>179</v>
      </c>
      <c r="AS41" s="321" t="s">
        <v>179</v>
      </c>
      <c r="AT41" s="321" t="s">
        <v>179</v>
      </c>
      <c r="AU41" s="321" t="s">
        <v>179</v>
      </c>
      <c r="AV41" s="321" t="s">
        <v>179</v>
      </c>
      <c r="AW41" s="321" t="s">
        <v>179</v>
      </c>
      <c r="AX41" s="321" t="s">
        <v>179</v>
      </c>
      <c r="AY41" s="321" t="s">
        <v>179</v>
      </c>
    </row>
    <row r="42" spans="1:51" ht="126" outlineLevel="1" x14ac:dyDescent="0.2">
      <c r="A42" s="341" t="s">
        <v>112</v>
      </c>
      <c r="B42" s="342" t="s">
        <v>109</v>
      </c>
      <c r="C42" s="341" t="s">
        <v>75</v>
      </c>
      <c r="D42" s="321" t="s">
        <v>179</v>
      </c>
      <c r="E42" s="321" t="s">
        <v>179</v>
      </c>
      <c r="F42" s="321" t="s">
        <v>179</v>
      </c>
      <c r="G42" s="321" t="s">
        <v>179</v>
      </c>
      <c r="H42" s="321" t="s">
        <v>179</v>
      </c>
      <c r="I42" s="321" t="s">
        <v>179</v>
      </c>
      <c r="J42" s="321" t="s">
        <v>179</v>
      </c>
      <c r="K42" s="321" t="s">
        <v>179</v>
      </c>
      <c r="L42" s="321" t="s">
        <v>179</v>
      </c>
      <c r="M42" s="321" t="s">
        <v>179</v>
      </c>
      <c r="N42" s="22" t="s">
        <v>179</v>
      </c>
      <c r="O42" s="22" t="s">
        <v>179</v>
      </c>
      <c r="P42" s="22" t="s">
        <v>179</v>
      </c>
      <c r="Q42" s="22" t="s">
        <v>179</v>
      </c>
      <c r="R42" s="321" t="s">
        <v>179</v>
      </c>
      <c r="S42" s="321" t="s">
        <v>179</v>
      </c>
      <c r="T42" s="321" t="s">
        <v>179</v>
      </c>
      <c r="U42" s="321" t="s">
        <v>179</v>
      </c>
      <c r="V42" s="321" t="s">
        <v>179</v>
      </c>
      <c r="W42" s="321" t="s">
        <v>179</v>
      </c>
      <c r="X42" s="321" t="s">
        <v>179</v>
      </c>
      <c r="Y42" s="321" t="s">
        <v>179</v>
      </c>
      <c r="Z42" s="321" t="s">
        <v>179</v>
      </c>
      <c r="AA42" s="321" t="s">
        <v>179</v>
      </c>
      <c r="AB42" s="321" t="s">
        <v>179</v>
      </c>
      <c r="AC42" s="321" t="s">
        <v>179</v>
      </c>
      <c r="AD42" s="321" t="s">
        <v>179</v>
      </c>
      <c r="AE42" s="321" t="s">
        <v>179</v>
      </c>
      <c r="AF42" s="321" t="s">
        <v>179</v>
      </c>
      <c r="AG42" s="321" t="s">
        <v>179</v>
      </c>
      <c r="AH42" s="321" t="s">
        <v>179</v>
      </c>
      <c r="AI42" s="321" t="s">
        <v>179</v>
      </c>
      <c r="AJ42" s="321" t="s">
        <v>179</v>
      </c>
      <c r="AK42" s="321" t="s">
        <v>179</v>
      </c>
      <c r="AL42" s="321" t="s">
        <v>179</v>
      </c>
      <c r="AM42" s="321" t="s">
        <v>179</v>
      </c>
      <c r="AN42" s="321" t="s">
        <v>179</v>
      </c>
      <c r="AO42" s="321" t="s">
        <v>179</v>
      </c>
      <c r="AP42" s="321" t="s">
        <v>179</v>
      </c>
      <c r="AQ42" s="321" t="s">
        <v>179</v>
      </c>
      <c r="AR42" s="321" t="s">
        <v>179</v>
      </c>
      <c r="AS42" s="321" t="s">
        <v>179</v>
      </c>
      <c r="AT42" s="321" t="s">
        <v>179</v>
      </c>
      <c r="AU42" s="321" t="s">
        <v>179</v>
      </c>
      <c r="AV42" s="321" t="s">
        <v>179</v>
      </c>
      <c r="AW42" s="321" t="s">
        <v>179</v>
      </c>
      <c r="AX42" s="321" t="s">
        <v>179</v>
      </c>
      <c r="AY42" s="321" t="s">
        <v>179</v>
      </c>
    </row>
    <row r="43" spans="1:51" ht="110.25" outlineLevel="1" x14ac:dyDescent="0.2">
      <c r="A43" s="341" t="s">
        <v>112</v>
      </c>
      <c r="B43" s="342" t="s">
        <v>110</v>
      </c>
      <c r="C43" s="341" t="s">
        <v>75</v>
      </c>
      <c r="D43" s="321" t="s">
        <v>179</v>
      </c>
      <c r="E43" s="321" t="s">
        <v>179</v>
      </c>
      <c r="F43" s="321" t="s">
        <v>179</v>
      </c>
      <c r="G43" s="321" t="s">
        <v>179</v>
      </c>
      <c r="H43" s="321" t="s">
        <v>179</v>
      </c>
      <c r="I43" s="321" t="s">
        <v>179</v>
      </c>
      <c r="J43" s="321" t="s">
        <v>179</v>
      </c>
      <c r="K43" s="321" t="s">
        <v>179</v>
      </c>
      <c r="L43" s="321" t="s">
        <v>179</v>
      </c>
      <c r="M43" s="321" t="s">
        <v>179</v>
      </c>
      <c r="N43" s="22" t="s">
        <v>179</v>
      </c>
      <c r="O43" s="22" t="s">
        <v>179</v>
      </c>
      <c r="P43" s="22" t="s">
        <v>179</v>
      </c>
      <c r="Q43" s="22" t="s">
        <v>179</v>
      </c>
      <c r="R43" s="321" t="s">
        <v>179</v>
      </c>
      <c r="S43" s="321" t="s">
        <v>179</v>
      </c>
      <c r="T43" s="321" t="s">
        <v>179</v>
      </c>
      <c r="U43" s="321" t="s">
        <v>179</v>
      </c>
      <c r="V43" s="321" t="s">
        <v>179</v>
      </c>
      <c r="W43" s="321" t="s">
        <v>179</v>
      </c>
      <c r="X43" s="321" t="s">
        <v>179</v>
      </c>
      <c r="Y43" s="321" t="s">
        <v>179</v>
      </c>
      <c r="Z43" s="321" t="s">
        <v>179</v>
      </c>
      <c r="AA43" s="321" t="s">
        <v>179</v>
      </c>
      <c r="AB43" s="321" t="s">
        <v>179</v>
      </c>
      <c r="AC43" s="321" t="s">
        <v>179</v>
      </c>
      <c r="AD43" s="321" t="s">
        <v>179</v>
      </c>
      <c r="AE43" s="321" t="s">
        <v>179</v>
      </c>
      <c r="AF43" s="321" t="s">
        <v>179</v>
      </c>
      <c r="AG43" s="321" t="s">
        <v>179</v>
      </c>
      <c r="AH43" s="321" t="s">
        <v>179</v>
      </c>
      <c r="AI43" s="321" t="s">
        <v>179</v>
      </c>
      <c r="AJ43" s="321" t="s">
        <v>179</v>
      </c>
      <c r="AK43" s="321" t="s">
        <v>179</v>
      </c>
      <c r="AL43" s="321" t="s">
        <v>179</v>
      </c>
      <c r="AM43" s="321" t="s">
        <v>179</v>
      </c>
      <c r="AN43" s="321" t="s">
        <v>179</v>
      </c>
      <c r="AO43" s="321" t="s">
        <v>179</v>
      </c>
      <c r="AP43" s="321" t="s">
        <v>179</v>
      </c>
      <c r="AQ43" s="321" t="s">
        <v>179</v>
      </c>
      <c r="AR43" s="321" t="s">
        <v>179</v>
      </c>
      <c r="AS43" s="321" t="s">
        <v>179</v>
      </c>
      <c r="AT43" s="321" t="s">
        <v>179</v>
      </c>
      <c r="AU43" s="321" t="s">
        <v>179</v>
      </c>
      <c r="AV43" s="321" t="s">
        <v>179</v>
      </c>
      <c r="AW43" s="321" t="s">
        <v>179</v>
      </c>
      <c r="AX43" s="321" t="s">
        <v>179</v>
      </c>
      <c r="AY43" s="321" t="s">
        <v>179</v>
      </c>
    </row>
    <row r="44" spans="1:51" ht="126" outlineLevel="1" x14ac:dyDescent="0.2">
      <c r="A44" s="341" t="s">
        <v>112</v>
      </c>
      <c r="B44" s="342" t="s">
        <v>113</v>
      </c>
      <c r="C44" s="341" t="s">
        <v>75</v>
      </c>
      <c r="D44" s="321" t="s">
        <v>179</v>
      </c>
      <c r="E44" s="321" t="s">
        <v>179</v>
      </c>
      <c r="F44" s="321" t="s">
        <v>179</v>
      </c>
      <c r="G44" s="321" t="s">
        <v>179</v>
      </c>
      <c r="H44" s="321" t="s">
        <v>179</v>
      </c>
      <c r="I44" s="321" t="s">
        <v>179</v>
      </c>
      <c r="J44" s="321" t="s">
        <v>179</v>
      </c>
      <c r="K44" s="321" t="s">
        <v>179</v>
      </c>
      <c r="L44" s="321" t="s">
        <v>179</v>
      </c>
      <c r="M44" s="321" t="s">
        <v>179</v>
      </c>
      <c r="N44" s="22" t="s">
        <v>179</v>
      </c>
      <c r="O44" s="22" t="s">
        <v>179</v>
      </c>
      <c r="P44" s="22" t="s">
        <v>179</v>
      </c>
      <c r="Q44" s="22" t="s">
        <v>179</v>
      </c>
      <c r="R44" s="321" t="s">
        <v>179</v>
      </c>
      <c r="S44" s="321" t="s">
        <v>179</v>
      </c>
      <c r="T44" s="321" t="s">
        <v>179</v>
      </c>
      <c r="U44" s="321" t="s">
        <v>179</v>
      </c>
      <c r="V44" s="321" t="s">
        <v>179</v>
      </c>
      <c r="W44" s="321" t="s">
        <v>179</v>
      </c>
      <c r="X44" s="321" t="s">
        <v>179</v>
      </c>
      <c r="Y44" s="321" t="s">
        <v>179</v>
      </c>
      <c r="Z44" s="321" t="s">
        <v>179</v>
      </c>
      <c r="AA44" s="321" t="s">
        <v>179</v>
      </c>
      <c r="AB44" s="321" t="s">
        <v>179</v>
      </c>
      <c r="AC44" s="321" t="s">
        <v>179</v>
      </c>
      <c r="AD44" s="321" t="s">
        <v>179</v>
      </c>
      <c r="AE44" s="321" t="s">
        <v>179</v>
      </c>
      <c r="AF44" s="321" t="s">
        <v>179</v>
      </c>
      <c r="AG44" s="321" t="s">
        <v>179</v>
      </c>
      <c r="AH44" s="321" t="s">
        <v>179</v>
      </c>
      <c r="AI44" s="321" t="s">
        <v>179</v>
      </c>
      <c r="AJ44" s="321" t="s">
        <v>179</v>
      </c>
      <c r="AK44" s="321" t="s">
        <v>179</v>
      </c>
      <c r="AL44" s="321" t="s">
        <v>179</v>
      </c>
      <c r="AM44" s="321" t="s">
        <v>179</v>
      </c>
      <c r="AN44" s="321" t="s">
        <v>179</v>
      </c>
      <c r="AO44" s="321" t="s">
        <v>179</v>
      </c>
      <c r="AP44" s="321" t="s">
        <v>179</v>
      </c>
      <c r="AQ44" s="321" t="s">
        <v>179</v>
      </c>
      <c r="AR44" s="321" t="s">
        <v>179</v>
      </c>
      <c r="AS44" s="321" t="s">
        <v>179</v>
      </c>
      <c r="AT44" s="321" t="s">
        <v>179</v>
      </c>
      <c r="AU44" s="321" t="s">
        <v>179</v>
      </c>
      <c r="AV44" s="321" t="s">
        <v>179</v>
      </c>
      <c r="AW44" s="321" t="s">
        <v>179</v>
      </c>
      <c r="AX44" s="321" t="s">
        <v>179</v>
      </c>
      <c r="AY44" s="321" t="s">
        <v>179</v>
      </c>
    </row>
    <row r="45" spans="1:51" ht="94.5" outlineLevel="1" x14ac:dyDescent="0.2">
      <c r="A45" s="341" t="s">
        <v>114</v>
      </c>
      <c r="B45" s="342" t="s">
        <v>115</v>
      </c>
      <c r="C45" s="341" t="s">
        <v>75</v>
      </c>
      <c r="D45" s="321" t="s">
        <v>179</v>
      </c>
      <c r="E45" s="321" t="s">
        <v>179</v>
      </c>
      <c r="F45" s="321" t="s">
        <v>179</v>
      </c>
      <c r="G45" s="321" t="s">
        <v>179</v>
      </c>
      <c r="H45" s="321" t="s">
        <v>179</v>
      </c>
      <c r="I45" s="321" t="s">
        <v>179</v>
      </c>
      <c r="J45" s="321" t="s">
        <v>179</v>
      </c>
      <c r="K45" s="321" t="s">
        <v>179</v>
      </c>
      <c r="L45" s="321" t="s">
        <v>179</v>
      </c>
      <c r="M45" s="321" t="s">
        <v>179</v>
      </c>
      <c r="N45" s="22" t="s">
        <v>179</v>
      </c>
      <c r="O45" s="22" t="s">
        <v>179</v>
      </c>
      <c r="P45" s="22" t="s">
        <v>179</v>
      </c>
      <c r="Q45" s="22" t="s">
        <v>179</v>
      </c>
      <c r="R45" s="321" t="s">
        <v>179</v>
      </c>
      <c r="S45" s="321" t="s">
        <v>179</v>
      </c>
      <c r="T45" s="321" t="s">
        <v>179</v>
      </c>
      <c r="U45" s="321" t="s">
        <v>179</v>
      </c>
      <c r="V45" s="321" t="s">
        <v>179</v>
      </c>
      <c r="W45" s="321" t="s">
        <v>179</v>
      </c>
      <c r="X45" s="321" t="s">
        <v>179</v>
      </c>
      <c r="Y45" s="321" t="s">
        <v>179</v>
      </c>
      <c r="Z45" s="321" t="s">
        <v>179</v>
      </c>
      <c r="AA45" s="321" t="s">
        <v>179</v>
      </c>
      <c r="AB45" s="321" t="s">
        <v>179</v>
      </c>
      <c r="AC45" s="321" t="s">
        <v>179</v>
      </c>
      <c r="AD45" s="321" t="s">
        <v>179</v>
      </c>
      <c r="AE45" s="321" t="s">
        <v>179</v>
      </c>
      <c r="AF45" s="321" t="s">
        <v>179</v>
      </c>
      <c r="AG45" s="321" t="s">
        <v>179</v>
      </c>
      <c r="AH45" s="321" t="s">
        <v>179</v>
      </c>
      <c r="AI45" s="321" t="s">
        <v>179</v>
      </c>
      <c r="AJ45" s="321" t="s">
        <v>179</v>
      </c>
      <c r="AK45" s="321" t="s">
        <v>179</v>
      </c>
      <c r="AL45" s="321" t="s">
        <v>179</v>
      </c>
      <c r="AM45" s="321" t="s">
        <v>179</v>
      </c>
      <c r="AN45" s="321" t="s">
        <v>179</v>
      </c>
      <c r="AO45" s="321" t="s">
        <v>179</v>
      </c>
      <c r="AP45" s="321" t="s">
        <v>179</v>
      </c>
      <c r="AQ45" s="321" t="s">
        <v>179</v>
      </c>
      <c r="AR45" s="321" t="s">
        <v>179</v>
      </c>
      <c r="AS45" s="321" t="s">
        <v>179</v>
      </c>
      <c r="AT45" s="321" t="s">
        <v>179</v>
      </c>
      <c r="AU45" s="321" t="s">
        <v>179</v>
      </c>
      <c r="AV45" s="321" t="s">
        <v>179</v>
      </c>
      <c r="AW45" s="321" t="s">
        <v>179</v>
      </c>
      <c r="AX45" s="321" t="s">
        <v>179</v>
      </c>
      <c r="AY45" s="321" t="s">
        <v>179</v>
      </c>
    </row>
    <row r="46" spans="1:51" ht="78.75" outlineLevel="1" x14ac:dyDescent="0.2">
      <c r="A46" s="341" t="s">
        <v>116</v>
      </c>
      <c r="B46" s="342" t="s">
        <v>117</v>
      </c>
      <c r="C46" s="341" t="s">
        <v>75</v>
      </c>
      <c r="D46" s="321" t="s">
        <v>179</v>
      </c>
      <c r="E46" s="321" t="s">
        <v>179</v>
      </c>
      <c r="F46" s="321" t="s">
        <v>179</v>
      </c>
      <c r="G46" s="321" t="s">
        <v>179</v>
      </c>
      <c r="H46" s="321" t="s">
        <v>179</v>
      </c>
      <c r="I46" s="321" t="s">
        <v>179</v>
      </c>
      <c r="J46" s="321" t="s">
        <v>179</v>
      </c>
      <c r="K46" s="321" t="s">
        <v>179</v>
      </c>
      <c r="L46" s="321" t="s">
        <v>179</v>
      </c>
      <c r="M46" s="321" t="s">
        <v>179</v>
      </c>
      <c r="N46" s="22" t="s">
        <v>179</v>
      </c>
      <c r="O46" s="22" t="s">
        <v>179</v>
      </c>
      <c r="P46" s="22" t="s">
        <v>179</v>
      </c>
      <c r="Q46" s="22" t="s">
        <v>179</v>
      </c>
      <c r="R46" s="321" t="s">
        <v>179</v>
      </c>
      <c r="S46" s="321" t="s">
        <v>179</v>
      </c>
      <c r="T46" s="321" t="s">
        <v>179</v>
      </c>
      <c r="U46" s="321" t="s">
        <v>179</v>
      </c>
      <c r="V46" s="321" t="s">
        <v>179</v>
      </c>
      <c r="W46" s="321" t="s">
        <v>179</v>
      </c>
      <c r="X46" s="321" t="s">
        <v>179</v>
      </c>
      <c r="Y46" s="321" t="s">
        <v>179</v>
      </c>
      <c r="Z46" s="321" t="s">
        <v>179</v>
      </c>
      <c r="AA46" s="321" t="s">
        <v>179</v>
      </c>
      <c r="AB46" s="321" t="s">
        <v>179</v>
      </c>
      <c r="AC46" s="321" t="s">
        <v>179</v>
      </c>
      <c r="AD46" s="321" t="s">
        <v>179</v>
      </c>
      <c r="AE46" s="321" t="s">
        <v>179</v>
      </c>
      <c r="AF46" s="321" t="s">
        <v>179</v>
      </c>
      <c r="AG46" s="321" t="s">
        <v>179</v>
      </c>
      <c r="AH46" s="321" t="s">
        <v>179</v>
      </c>
      <c r="AI46" s="321" t="s">
        <v>179</v>
      </c>
      <c r="AJ46" s="321" t="s">
        <v>179</v>
      </c>
      <c r="AK46" s="321" t="s">
        <v>179</v>
      </c>
      <c r="AL46" s="321" t="s">
        <v>179</v>
      </c>
      <c r="AM46" s="321" t="s">
        <v>179</v>
      </c>
      <c r="AN46" s="321" t="s">
        <v>179</v>
      </c>
      <c r="AO46" s="321" t="s">
        <v>179</v>
      </c>
      <c r="AP46" s="321" t="s">
        <v>179</v>
      </c>
      <c r="AQ46" s="321" t="s">
        <v>179</v>
      </c>
      <c r="AR46" s="321" t="s">
        <v>179</v>
      </c>
      <c r="AS46" s="321" t="s">
        <v>179</v>
      </c>
      <c r="AT46" s="321" t="s">
        <v>179</v>
      </c>
      <c r="AU46" s="321" t="s">
        <v>179</v>
      </c>
      <c r="AV46" s="321" t="s">
        <v>179</v>
      </c>
      <c r="AW46" s="321" t="s">
        <v>179</v>
      </c>
      <c r="AX46" s="321" t="s">
        <v>179</v>
      </c>
      <c r="AY46" s="321" t="s">
        <v>179</v>
      </c>
    </row>
    <row r="47" spans="1:51" ht="94.5" outlineLevel="1" x14ac:dyDescent="0.2">
      <c r="A47" s="341" t="s">
        <v>118</v>
      </c>
      <c r="B47" s="342" t="s">
        <v>119</v>
      </c>
      <c r="C47" s="341" t="s">
        <v>75</v>
      </c>
      <c r="D47" s="321" t="s">
        <v>179</v>
      </c>
      <c r="E47" s="321" t="s">
        <v>179</v>
      </c>
      <c r="F47" s="321" t="s">
        <v>179</v>
      </c>
      <c r="G47" s="321" t="s">
        <v>179</v>
      </c>
      <c r="H47" s="321" t="s">
        <v>179</v>
      </c>
      <c r="I47" s="321" t="s">
        <v>179</v>
      </c>
      <c r="J47" s="321" t="s">
        <v>179</v>
      </c>
      <c r="K47" s="321" t="s">
        <v>179</v>
      </c>
      <c r="L47" s="321" t="s">
        <v>179</v>
      </c>
      <c r="M47" s="321" t="s">
        <v>179</v>
      </c>
      <c r="N47" s="22" t="s">
        <v>179</v>
      </c>
      <c r="O47" s="22" t="s">
        <v>179</v>
      </c>
      <c r="P47" s="22" t="s">
        <v>179</v>
      </c>
      <c r="Q47" s="22" t="s">
        <v>179</v>
      </c>
      <c r="R47" s="321" t="s">
        <v>179</v>
      </c>
      <c r="S47" s="321" t="s">
        <v>179</v>
      </c>
      <c r="T47" s="321" t="s">
        <v>179</v>
      </c>
      <c r="U47" s="321" t="s">
        <v>179</v>
      </c>
      <c r="V47" s="321" t="s">
        <v>179</v>
      </c>
      <c r="W47" s="321" t="s">
        <v>179</v>
      </c>
      <c r="X47" s="321" t="s">
        <v>179</v>
      </c>
      <c r="Y47" s="321" t="s">
        <v>179</v>
      </c>
      <c r="Z47" s="321" t="s">
        <v>179</v>
      </c>
      <c r="AA47" s="321" t="s">
        <v>179</v>
      </c>
      <c r="AB47" s="321" t="s">
        <v>179</v>
      </c>
      <c r="AC47" s="321" t="s">
        <v>179</v>
      </c>
      <c r="AD47" s="321" t="s">
        <v>179</v>
      </c>
      <c r="AE47" s="321" t="s">
        <v>179</v>
      </c>
      <c r="AF47" s="321" t="s">
        <v>179</v>
      </c>
      <c r="AG47" s="321" t="s">
        <v>179</v>
      </c>
      <c r="AH47" s="321" t="s">
        <v>179</v>
      </c>
      <c r="AI47" s="321" t="s">
        <v>179</v>
      </c>
      <c r="AJ47" s="321" t="s">
        <v>179</v>
      </c>
      <c r="AK47" s="321" t="s">
        <v>179</v>
      </c>
      <c r="AL47" s="321" t="s">
        <v>179</v>
      </c>
      <c r="AM47" s="321" t="s">
        <v>179</v>
      </c>
      <c r="AN47" s="321" t="s">
        <v>179</v>
      </c>
      <c r="AO47" s="321" t="s">
        <v>179</v>
      </c>
      <c r="AP47" s="321" t="s">
        <v>179</v>
      </c>
      <c r="AQ47" s="321" t="s">
        <v>179</v>
      </c>
      <c r="AR47" s="321" t="s">
        <v>179</v>
      </c>
      <c r="AS47" s="321" t="s">
        <v>179</v>
      </c>
      <c r="AT47" s="321" t="s">
        <v>179</v>
      </c>
      <c r="AU47" s="321" t="s">
        <v>179</v>
      </c>
      <c r="AV47" s="321" t="s">
        <v>179</v>
      </c>
      <c r="AW47" s="321" t="s">
        <v>179</v>
      </c>
      <c r="AX47" s="321" t="s">
        <v>179</v>
      </c>
      <c r="AY47" s="321" t="s">
        <v>179</v>
      </c>
    </row>
    <row r="48" spans="1:51" ht="47.25" outlineLevel="1" x14ac:dyDescent="0.2">
      <c r="A48" s="341" t="s">
        <v>120</v>
      </c>
      <c r="B48" s="342" t="s">
        <v>121</v>
      </c>
      <c r="C48" s="341" t="s">
        <v>75</v>
      </c>
      <c r="D48" s="22">
        <v>0.46</v>
      </c>
      <c r="E48" s="22">
        <v>0.46</v>
      </c>
      <c r="F48" s="22">
        <v>0</v>
      </c>
      <c r="G48" s="22">
        <v>0</v>
      </c>
      <c r="H48" s="22">
        <v>3.54</v>
      </c>
      <c r="I48" s="22">
        <v>2.9030000000000005</v>
      </c>
      <c r="J48" s="22">
        <v>0</v>
      </c>
      <c r="K48" s="22">
        <v>0</v>
      </c>
      <c r="L48" s="22">
        <v>0.41</v>
      </c>
      <c r="M48" s="22">
        <v>0.41</v>
      </c>
      <c r="N48" s="22" t="s">
        <v>179</v>
      </c>
      <c r="O48" s="22" t="s">
        <v>179</v>
      </c>
      <c r="P48" s="22" t="s">
        <v>179</v>
      </c>
      <c r="Q48" s="22" t="s">
        <v>179</v>
      </c>
      <c r="R48" s="22">
        <v>80</v>
      </c>
      <c r="S48" s="22">
        <v>51</v>
      </c>
      <c r="T48" s="22">
        <v>0.46</v>
      </c>
      <c r="U48" s="22">
        <v>0.46</v>
      </c>
      <c r="V48" s="22">
        <v>2.54</v>
      </c>
      <c r="W48" s="22">
        <v>2.5670000000000002</v>
      </c>
      <c r="X48" s="22">
        <v>6</v>
      </c>
      <c r="Y48" s="22">
        <v>8</v>
      </c>
      <c r="Z48" s="22" t="s">
        <v>179</v>
      </c>
      <c r="AA48" s="22" t="s">
        <v>179</v>
      </c>
      <c r="AB48" s="321" t="s">
        <v>179</v>
      </c>
      <c r="AC48" s="22" t="s">
        <v>179</v>
      </c>
      <c r="AD48" s="321" t="s">
        <v>179</v>
      </c>
      <c r="AE48" s="321" t="s">
        <v>179</v>
      </c>
      <c r="AF48" s="321" t="s">
        <v>179</v>
      </c>
      <c r="AG48" s="321" t="s">
        <v>179</v>
      </c>
      <c r="AH48" s="321" t="s">
        <v>179</v>
      </c>
      <c r="AI48" s="321" t="s">
        <v>179</v>
      </c>
      <c r="AJ48" s="321" t="s">
        <v>179</v>
      </c>
      <c r="AK48" s="321" t="s">
        <v>179</v>
      </c>
      <c r="AL48" s="321" t="s">
        <v>179</v>
      </c>
      <c r="AM48" s="321" t="s">
        <v>179</v>
      </c>
      <c r="AN48" s="22">
        <v>24.648261999999999</v>
      </c>
      <c r="AO48" s="22">
        <v>24.924664549999999</v>
      </c>
      <c r="AP48" s="22" t="s">
        <v>179</v>
      </c>
      <c r="AQ48" s="22" t="s">
        <v>179</v>
      </c>
      <c r="AR48" s="22" t="s">
        <v>179</v>
      </c>
      <c r="AS48" s="22" t="s">
        <v>179</v>
      </c>
      <c r="AT48" s="321" t="s">
        <v>179</v>
      </c>
      <c r="AU48" s="321" t="s">
        <v>179</v>
      </c>
      <c r="AV48" s="321" t="s">
        <v>179</v>
      </c>
      <c r="AW48" s="321" t="s">
        <v>179</v>
      </c>
      <c r="AX48" s="321" t="s">
        <v>179</v>
      </c>
      <c r="AY48" s="321" t="s">
        <v>179</v>
      </c>
    </row>
    <row r="49" spans="1:51" ht="78.75" outlineLevel="1" x14ac:dyDescent="0.2">
      <c r="A49" s="341" t="s">
        <v>122</v>
      </c>
      <c r="B49" s="342" t="s">
        <v>123</v>
      </c>
      <c r="C49" s="341" t="s">
        <v>75</v>
      </c>
      <c r="D49" s="321" t="s">
        <v>179</v>
      </c>
      <c r="E49" s="321" t="s">
        <v>179</v>
      </c>
      <c r="F49" s="321" t="s">
        <v>179</v>
      </c>
      <c r="G49" s="321" t="s">
        <v>179</v>
      </c>
      <c r="H49" s="321" t="s">
        <v>179</v>
      </c>
      <c r="I49" s="321" t="s">
        <v>179</v>
      </c>
      <c r="J49" s="321" t="s">
        <v>179</v>
      </c>
      <c r="K49" s="321" t="s">
        <v>179</v>
      </c>
      <c r="L49" s="321" t="s">
        <v>179</v>
      </c>
      <c r="M49" s="321" t="s">
        <v>179</v>
      </c>
      <c r="N49" s="22" t="s">
        <v>179</v>
      </c>
      <c r="O49" s="22" t="s">
        <v>179</v>
      </c>
      <c r="P49" s="22" t="s">
        <v>179</v>
      </c>
      <c r="Q49" s="22" t="s">
        <v>179</v>
      </c>
      <c r="R49" s="321" t="s">
        <v>179</v>
      </c>
      <c r="S49" s="321" t="s">
        <v>179</v>
      </c>
      <c r="T49" s="321" t="s">
        <v>179</v>
      </c>
      <c r="U49" s="321" t="s">
        <v>179</v>
      </c>
      <c r="V49" s="321" t="s">
        <v>179</v>
      </c>
      <c r="W49" s="321" t="s">
        <v>179</v>
      </c>
      <c r="X49" s="321" t="s">
        <v>179</v>
      </c>
      <c r="Y49" s="321" t="s">
        <v>179</v>
      </c>
      <c r="Z49" s="321" t="s">
        <v>179</v>
      </c>
      <c r="AA49" s="321" t="s">
        <v>179</v>
      </c>
      <c r="AB49" s="321" t="s">
        <v>179</v>
      </c>
      <c r="AC49" s="321" t="s">
        <v>179</v>
      </c>
      <c r="AD49" s="321" t="s">
        <v>179</v>
      </c>
      <c r="AE49" s="321" t="s">
        <v>179</v>
      </c>
      <c r="AF49" s="321" t="s">
        <v>179</v>
      </c>
      <c r="AG49" s="321" t="s">
        <v>179</v>
      </c>
      <c r="AH49" s="321" t="s">
        <v>179</v>
      </c>
      <c r="AI49" s="321" t="s">
        <v>179</v>
      </c>
      <c r="AJ49" s="321" t="s">
        <v>179</v>
      </c>
      <c r="AK49" s="321" t="s">
        <v>179</v>
      </c>
      <c r="AL49" s="321" t="s">
        <v>179</v>
      </c>
      <c r="AM49" s="321" t="s">
        <v>179</v>
      </c>
      <c r="AN49" s="321" t="s">
        <v>179</v>
      </c>
      <c r="AO49" s="321" t="s">
        <v>179</v>
      </c>
      <c r="AP49" s="321" t="s">
        <v>179</v>
      </c>
      <c r="AQ49" s="321" t="s">
        <v>179</v>
      </c>
      <c r="AR49" s="321" t="s">
        <v>179</v>
      </c>
      <c r="AS49" s="321" t="s">
        <v>179</v>
      </c>
      <c r="AT49" s="321" t="s">
        <v>179</v>
      </c>
      <c r="AU49" s="321" t="s">
        <v>179</v>
      </c>
      <c r="AV49" s="321" t="s">
        <v>179</v>
      </c>
      <c r="AW49" s="321" t="s">
        <v>179</v>
      </c>
      <c r="AX49" s="321" t="s">
        <v>179</v>
      </c>
      <c r="AY49" s="321" t="s">
        <v>179</v>
      </c>
    </row>
    <row r="50" spans="1:51" ht="31.5" outlineLevel="1" x14ac:dyDescent="0.2">
      <c r="A50" s="341" t="s">
        <v>124</v>
      </c>
      <c r="B50" s="342" t="s">
        <v>125</v>
      </c>
      <c r="C50" s="341" t="s">
        <v>75</v>
      </c>
      <c r="D50" s="321" t="s">
        <v>179</v>
      </c>
      <c r="E50" s="321" t="s">
        <v>179</v>
      </c>
      <c r="F50" s="321" t="s">
        <v>179</v>
      </c>
      <c r="G50" s="321" t="s">
        <v>179</v>
      </c>
      <c r="H50" s="321" t="s">
        <v>179</v>
      </c>
      <c r="I50" s="321" t="s">
        <v>179</v>
      </c>
      <c r="J50" s="321" t="s">
        <v>179</v>
      </c>
      <c r="K50" s="321" t="s">
        <v>179</v>
      </c>
      <c r="L50" s="321" t="s">
        <v>179</v>
      </c>
      <c r="M50" s="321" t="s">
        <v>179</v>
      </c>
      <c r="N50" s="22" t="s">
        <v>179</v>
      </c>
      <c r="O50" s="22" t="s">
        <v>179</v>
      </c>
      <c r="P50" s="22" t="s">
        <v>179</v>
      </c>
      <c r="Q50" s="22" t="s">
        <v>179</v>
      </c>
      <c r="R50" s="321" t="s">
        <v>179</v>
      </c>
      <c r="S50" s="321" t="s">
        <v>179</v>
      </c>
      <c r="T50" s="321" t="s">
        <v>179</v>
      </c>
      <c r="U50" s="321" t="s">
        <v>179</v>
      </c>
      <c r="V50" s="321" t="s">
        <v>179</v>
      </c>
      <c r="W50" s="321" t="s">
        <v>179</v>
      </c>
      <c r="X50" s="321" t="s">
        <v>179</v>
      </c>
      <c r="Y50" s="321" t="s">
        <v>179</v>
      </c>
      <c r="Z50" s="321" t="s">
        <v>179</v>
      </c>
      <c r="AA50" s="321" t="s">
        <v>179</v>
      </c>
      <c r="AB50" s="321" t="s">
        <v>179</v>
      </c>
      <c r="AC50" s="321" t="s">
        <v>179</v>
      </c>
      <c r="AD50" s="321" t="s">
        <v>179</v>
      </c>
      <c r="AE50" s="321" t="s">
        <v>179</v>
      </c>
      <c r="AF50" s="321" t="s">
        <v>179</v>
      </c>
      <c r="AG50" s="321" t="s">
        <v>179</v>
      </c>
      <c r="AH50" s="321" t="s">
        <v>179</v>
      </c>
      <c r="AI50" s="321" t="s">
        <v>179</v>
      </c>
      <c r="AJ50" s="321" t="s">
        <v>179</v>
      </c>
      <c r="AK50" s="321" t="s">
        <v>179</v>
      </c>
      <c r="AL50" s="321" t="s">
        <v>179</v>
      </c>
      <c r="AM50" s="321" t="s">
        <v>179</v>
      </c>
      <c r="AN50" s="321" t="s">
        <v>179</v>
      </c>
      <c r="AO50" s="321" t="s">
        <v>179</v>
      </c>
      <c r="AP50" s="321" t="s">
        <v>179</v>
      </c>
      <c r="AQ50" s="321" t="s">
        <v>179</v>
      </c>
      <c r="AR50" s="321" t="s">
        <v>179</v>
      </c>
      <c r="AS50" s="321" t="s">
        <v>179</v>
      </c>
      <c r="AT50" s="321" t="s">
        <v>179</v>
      </c>
      <c r="AU50" s="321" t="s">
        <v>179</v>
      </c>
      <c r="AV50" s="321" t="s">
        <v>179</v>
      </c>
      <c r="AW50" s="321" t="s">
        <v>179</v>
      </c>
      <c r="AX50" s="321" t="s">
        <v>179</v>
      </c>
      <c r="AY50" s="321" t="s">
        <v>179</v>
      </c>
    </row>
    <row r="51" spans="1:51" ht="63" outlineLevel="1" x14ac:dyDescent="0.2">
      <c r="A51" s="341" t="s">
        <v>126</v>
      </c>
      <c r="B51" s="342" t="s">
        <v>127</v>
      </c>
      <c r="C51" s="341" t="s">
        <v>75</v>
      </c>
      <c r="D51" s="321" t="s">
        <v>179</v>
      </c>
      <c r="E51" s="321" t="s">
        <v>179</v>
      </c>
      <c r="F51" s="321" t="s">
        <v>179</v>
      </c>
      <c r="G51" s="321" t="s">
        <v>179</v>
      </c>
      <c r="H51" s="321" t="s">
        <v>179</v>
      </c>
      <c r="I51" s="321" t="s">
        <v>179</v>
      </c>
      <c r="J51" s="321" t="s">
        <v>179</v>
      </c>
      <c r="K51" s="321" t="s">
        <v>179</v>
      </c>
      <c r="L51" s="321" t="s">
        <v>179</v>
      </c>
      <c r="M51" s="321" t="s">
        <v>179</v>
      </c>
      <c r="N51" s="22" t="s">
        <v>179</v>
      </c>
      <c r="O51" s="22" t="s">
        <v>179</v>
      </c>
      <c r="P51" s="22" t="s">
        <v>179</v>
      </c>
      <c r="Q51" s="22" t="s">
        <v>179</v>
      </c>
      <c r="R51" s="321" t="s">
        <v>179</v>
      </c>
      <c r="S51" s="321" t="s">
        <v>179</v>
      </c>
      <c r="T51" s="321" t="s">
        <v>179</v>
      </c>
      <c r="U51" s="321" t="s">
        <v>179</v>
      </c>
      <c r="V51" s="321" t="s">
        <v>179</v>
      </c>
      <c r="W51" s="321" t="s">
        <v>179</v>
      </c>
      <c r="X51" s="321" t="s">
        <v>179</v>
      </c>
      <c r="Y51" s="321" t="s">
        <v>179</v>
      </c>
      <c r="Z51" s="321" t="s">
        <v>179</v>
      </c>
      <c r="AA51" s="321" t="s">
        <v>179</v>
      </c>
      <c r="AB51" s="321" t="s">
        <v>179</v>
      </c>
      <c r="AC51" s="321" t="s">
        <v>179</v>
      </c>
      <c r="AD51" s="321" t="s">
        <v>179</v>
      </c>
      <c r="AE51" s="321" t="s">
        <v>179</v>
      </c>
      <c r="AF51" s="321" t="s">
        <v>179</v>
      </c>
      <c r="AG51" s="321" t="s">
        <v>179</v>
      </c>
      <c r="AH51" s="321" t="s">
        <v>179</v>
      </c>
      <c r="AI51" s="321" t="s">
        <v>179</v>
      </c>
      <c r="AJ51" s="321" t="s">
        <v>179</v>
      </c>
      <c r="AK51" s="321" t="s">
        <v>179</v>
      </c>
      <c r="AL51" s="321" t="s">
        <v>179</v>
      </c>
      <c r="AM51" s="321" t="s">
        <v>179</v>
      </c>
      <c r="AN51" s="321" t="s">
        <v>179</v>
      </c>
      <c r="AO51" s="321" t="s">
        <v>179</v>
      </c>
      <c r="AP51" s="321" t="s">
        <v>179</v>
      </c>
      <c r="AQ51" s="321" t="s">
        <v>179</v>
      </c>
      <c r="AR51" s="321" t="s">
        <v>179</v>
      </c>
      <c r="AS51" s="321" t="s">
        <v>179</v>
      </c>
      <c r="AT51" s="321" t="s">
        <v>179</v>
      </c>
      <c r="AU51" s="321" t="s">
        <v>179</v>
      </c>
      <c r="AV51" s="321" t="s">
        <v>179</v>
      </c>
      <c r="AW51" s="321" t="s">
        <v>179</v>
      </c>
      <c r="AX51" s="321" t="s">
        <v>179</v>
      </c>
      <c r="AY51" s="321" t="s">
        <v>179</v>
      </c>
    </row>
    <row r="52" spans="1:51" ht="47.25" outlineLevel="1" x14ac:dyDescent="0.2">
      <c r="A52" s="341" t="s">
        <v>128</v>
      </c>
      <c r="B52" s="342" t="s">
        <v>129</v>
      </c>
      <c r="C52" s="341" t="s">
        <v>75</v>
      </c>
      <c r="D52" s="22">
        <v>0.46</v>
      </c>
      <c r="E52" s="22">
        <v>0.46</v>
      </c>
      <c r="F52" s="22">
        <v>0</v>
      </c>
      <c r="G52" s="22">
        <v>0</v>
      </c>
      <c r="H52" s="22">
        <v>3.54</v>
      </c>
      <c r="I52" s="22">
        <v>2.9030000000000005</v>
      </c>
      <c r="J52" s="22">
        <v>0</v>
      </c>
      <c r="K52" s="22">
        <v>0</v>
      </c>
      <c r="L52" s="22">
        <v>0.41</v>
      </c>
      <c r="M52" s="22">
        <v>0.41</v>
      </c>
      <c r="N52" s="22" t="s">
        <v>179</v>
      </c>
      <c r="O52" s="22" t="s">
        <v>179</v>
      </c>
      <c r="P52" s="22" t="s">
        <v>179</v>
      </c>
      <c r="Q52" s="22" t="s">
        <v>179</v>
      </c>
      <c r="R52" s="22">
        <v>80</v>
      </c>
      <c r="S52" s="22">
        <v>51</v>
      </c>
      <c r="T52" s="22">
        <v>0.46</v>
      </c>
      <c r="U52" s="22">
        <v>0.46</v>
      </c>
      <c r="V52" s="22">
        <v>2.54</v>
      </c>
      <c r="W52" s="22">
        <v>2.5670000000000002</v>
      </c>
      <c r="X52" s="22">
        <v>6</v>
      </c>
      <c r="Y52" s="22">
        <v>8</v>
      </c>
      <c r="Z52" s="22">
        <v>0</v>
      </c>
      <c r="AA52" s="22">
        <v>0</v>
      </c>
      <c r="AB52" s="321" t="s">
        <v>179</v>
      </c>
      <c r="AC52" s="22" t="s">
        <v>179</v>
      </c>
      <c r="AD52" s="321" t="s">
        <v>179</v>
      </c>
      <c r="AE52" s="321" t="s">
        <v>179</v>
      </c>
      <c r="AF52" s="321" t="s">
        <v>179</v>
      </c>
      <c r="AG52" s="321" t="s">
        <v>179</v>
      </c>
      <c r="AH52" s="321" t="s">
        <v>179</v>
      </c>
      <c r="AI52" s="321" t="s">
        <v>179</v>
      </c>
      <c r="AJ52" s="321" t="s">
        <v>179</v>
      </c>
      <c r="AK52" s="321" t="s">
        <v>179</v>
      </c>
      <c r="AL52" s="321" t="s">
        <v>179</v>
      </c>
      <c r="AM52" s="321" t="s">
        <v>179</v>
      </c>
      <c r="AN52" s="22">
        <v>23.8779988</v>
      </c>
      <c r="AO52" s="22">
        <v>24.14697318</v>
      </c>
      <c r="AP52" s="22" t="s">
        <v>179</v>
      </c>
      <c r="AQ52" s="22" t="s">
        <v>179</v>
      </c>
      <c r="AR52" s="22" t="s">
        <v>179</v>
      </c>
      <c r="AS52" s="22">
        <v>0</v>
      </c>
      <c r="AT52" s="321" t="s">
        <v>179</v>
      </c>
      <c r="AU52" s="321" t="s">
        <v>179</v>
      </c>
      <c r="AV52" s="321" t="s">
        <v>179</v>
      </c>
      <c r="AW52" s="321" t="s">
        <v>179</v>
      </c>
      <c r="AX52" s="321" t="s">
        <v>179</v>
      </c>
      <c r="AY52" s="321" t="s">
        <v>179</v>
      </c>
    </row>
    <row r="53" spans="1:51" ht="31.5" outlineLevel="1" x14ac:dyDescent="0.2">
      <c r="A53" s="341" t="s">
        <v>130</v>
      </c>
      <c r="B53" s="342" t="s">
        <v>131</v>
      </c>
      <c r="C53" s="341" t="s">
        <v>75</v>
      </c>
      <c r="D53" s="22">
        <v>0.46</v>
      </c>
      <c r="E53" s="22">
        <v>0.46</v>
      </c>
      <c r="F53" s="22">
        <v>0</v>
      </c>
      <c r="G53" s="22">
        <v>0</v>
      </c>
      <c r="H53" s="22">
        <v>3.54</v>
      </c>
      <c r="I53" s="22">
        <v>2.9030000000000005</v>
      </c>
      <c r="J53" s="22">
        <v>0</v>
      </c>
      <c r="K53" s="22">
        <v>0</v>
      </c>
      <c r="L53" s="22">
        <v>0.41</v>
      </c>
      <c r="M53" s="22">
        <v>0.41</v>
      </c>
      <c r="N53" s="22" t="s">
        <v>179</v>
      </c>
      <c r="O53" s="22">
        <v>0</v>
      </c>
      <c r="P53" s="22" t="s">
        <v>179</v>
      </c>
      <c r="Q53" s="22" t="s">
        <v>179</v>
      </c>
      <c r="R53" s="22">
        <v>80</v>
      </c>
      <c r="S53" s="22">
        <v>51</v>
      </c>
      <c r="T53" s="22">
        <v>0.46</v>
      </c>
      <c r="U53" s="22">
        <v>0.46</v>
      </c>
      <c r="V53" s="22">
        <v>2.54</v>
      </c>
      <c r="W53" s="22">
        <v>2.5670000000000002</v>
      </c>
      <c r="X53" s="22">
        <v>6</v>
      </c>
      <c r="Y53" s="22">
        <v>8</v>
      </c>
      <c r="Z53" s="22">
        <v>0</v>
      </c>
      <c r="AA53" s="22">
        <v>0</v>
      </c>
      <c r="AB53" s="22">
        <v>0</v>
      </c>
      <c r="AC53" s="22">
        <v>0</v>
      </c>
      <c r="AD53" s="22" t="s">
        <v>179</v>
      </c>
      <c r="AE53" s="22" t="s">
        <v>179</v>
      </c>
      <c r="AF53" s="22" t="s">
        <v>179</v>
      </c>
      <c r="AG53" s="22" t="s">
        <v>179</v>
      </c>
      <c r="AH53" s="22">
        <v>0</v>
      </c>
      <c r="AI53" s="22">
        <v>0</v>
      </c>
      <c r="AJ53" s="22">
        <v>0</v>
      </c>
      <c r="AK53" s="22">
        <v>0</v>
      </c>
      <c r="AL53" s="22">
        <v>0</v>
      </c>
      <c r="AM53" s="22">
        <v>0</v>
      </c>
      <c r="AN53" s="22">
        <v>23.8779988</v>
      </c>
      <c r="AO53" s="22">
        <v>24.14697318</v>
      </c>
      <c r="AP53" s="22">
        <v>0</v>
      </c>
      <c r="AQ53" s="22">
        <v>0</v>
      </c>
      <c r="AR53" s="22">
        <v>0</v>
      </c>
      <c r="AS53" s="22">
        <v>0</v>
      </c>
      <c r="AT53" s="22">
        <v>0</v>
      </c>
      <c r="AU53" s="22">
        <v>0</v>
      </c>
      <c r="AV53" s="22">
        <v>0</v>
      </c>
      <c r="AW53" s="22">
        <v>0</v>
      </c>
      <c r="AX53" s="22">
        <v>0</v>
      </c>
      <c r="AY53" s="22">
        <v>0</v>
      </c>
    </row>
    <row r="54" spans="1:51" ht="94.5" outlineLevel="1" x14ac:dyDescent="0.2">
      <c r="A54" s="343"/>
      <c r="B54" s="344" t="s">
        <v>865</v>
      </c>
      <c r="C54" s="343" t="s">
        <v>179</v>
      </c>
      <c r="D54" s="320">
        <v>0.46</v>
      </c>
      <c r="E54" s="320">
        <v>0.46</v>
      </c>
      <c r="F54" s="320">
        <v>0</v>
      </c>
      <c r="G54" s="320">
        <v>0</v>
      </c>
      <c r="H54" s="320">
        <v>1.76</v>
      </c>
      <c r="I54" s="320">
        <v>1.76</v>
      </c>
      <c r="J54" s="320">
        <v>0</v>
      </c>
      <c r="K54" s="320">
        <v>0</v>
      </c>
      <c r="L54" s="320">
        <v>0.41</v>
      </c>
      <c r="M54" s="320">
        <v>0.41</v>
      </c>
      <c r="N54" s="320" t="s">
        <v>179</v>
      </c>
      <c r="O54" s="320" t="s">
        <v>179</v>
      </c>
      <c r="P54" s="320" t="s">
        <v>179</v>
      </c>
      <c r="Q54" s="320" t="s">
        <v>179</v>
      </c>
      <c r="R54" s="320">
        <v>80</v>
      </c>
      <c r="S54" s="320">
        <v>51</v>
      </c>
      <c r="T54" s="320">
        <v>0.46</v>
      </c>
      <c r="U54" s="320">
        <v>0.46</v>
      </c>
      <c r="V54" s="320">
        <v>1.76</v>
      </c>
      <c r="W54" s="320">
        <v>1.76</v>
      </c>
      <c r="X54" s="320">
        <v>6</v>
      </c>
      <c r="Y54" s="320">
        <v>8</v>
      </c>
      <c r="Z54" s="320" t="s">
        <v>179</v>
      </c>
      <c r="AA54" s="320" t="s">
        <v>179</v>
      </c>
      <c r="AB54" s="320" t="s">
        <v>179</v>
      </c>
      <c r="AC54" s="320" t="s">
        <v>179</v>
      </c>
      <c r="AD54" s="345">
        <v>-0.19556999999999999</v>
      </c>
      <c r="AE54" s="345" t="s">
        <v>179</v>
      </c>
      <c r="AF54" s="345">
        <v>-0.23469000000000001</v>
      </c>
      <c r="AG54" s="345" t="s">
        <v>900</v>
      </c>
      <c r="AH54" s="320" t="s">
        <v>179</v>
      </c>
      <c r="AI54" s="320" t="s">
        <v>179</v>
      </c>
      <c r="AJ54" s="320" t="s">
        <v>179</v>
      </c>
      <c r="AK54" s="320" t="s">
        <v>179</v>
      </c>
      <c r="AL54" s="320" t="s">
        <v>179</v>
      </c>
      <c r="AM54" s="320" t="s">
        <v>179</v>
      </c>
      <c r="AN54" s="320">
        <v>9.16</v>
      </c>
      <c r="AO54" s="320">
        <v>9.4147909599999995</v>
      </c>
      <c r="AP54" s="320" t="s">
        <v>179</v>
      </c>
      <c r="AQ54" s="320" t="s">
        <v>179</v>
      </c>
      <c r="AR54" s="320" t="s">
        <v>179</v>
      </c>
      <c r="AS54" s="320" t="s">
        <v>179</v>
      </c>
      <c r="AT54" s="320" t="s">
        <v>179</v>
      </c>
      <c r="AU54" s="320" t="s">
        <v>179</v>
      </c>
      <c r="AV54" s="320" t="s">
        <v>179</v>
      </c>
      <c r="AW54" s="320" t="s">
        <v>179</v>
      </c>
      <c r="AX54" s="320" t="s">
        <v>179</v>
      </c>
      <c r="AY54" s="320" t="s">
        <v>179</v>
      </c>
    </row>
    <row r="55" spans="1:51" ht="94.5" outlineLevel="1" x14ac:dyDescent="0.2">
      <c r="A55" s="343"/>
      <c r="B55" s="344" t="s">
        <v>214</v>
      </c>
      <c r="C55" s="343" t="s">
        <v>179</v>
      </c>
      <c r="D55" s="320">
        <v>0</v>
      </c>
      <c r="E55" s="320">
        <v>0</v>
      </c>
      <c r="F55" s="320">
        <v>0</v>
      </c>
      <c r="G55" s="320">
        <v>0</v>
      </c>
      <c r="H55" s="320">
        <v>0.78</v>
      </c>
      <c r="I55" s="320">
        <v>0.80700000000000005</v>
      </c>
      <c r="J55" s="320">
        <v>0</v>
      </c>
      <c r="K55" s="320">
        <v>0</v>
      </c>
      <c r="L55" s="320">
        <v>0</v>
      </c>
      <c r="M55" s="320">
        <v>0</v>
      </c>
      <c r="N55" s="320" t="s">
        <v>179</v>
      </c>
      <c r="O55" s="320" t="s">
        <v>179</v>
      </c>
      <c r="P55" s="320" t="s">
        <v>179</v>
      </c>
      <c r="Q55" s="320" t="s">
        <v>179</v>
      </c>
      <c r="R55" s="320">
        <v>0</v>
      </c>
      <c r="S55" s="320">
        <v>0</v>
      </c>
      <c r="T55" s="320">
        <v>0</v>
      </c>
      <c r="U55" s="320">
        <v>0</v>
      </c>
      <c r="V55" s="320">
        <v>0.78</v>
      </c>
      <c r="W55" s="320">
        <v>0.80700000000000005</v>
      </c>
      <c r="X55" s="320">
        <v>0</v>
      </c>
      <c r="Y55" s="320">
        <v>0</v>
      </c>
      <c r="Z55" s="320" t="s">
        <v>179</v>
      </c>
      <c r="AA55" s="320" t="s">
        <v>179</v>
      </c>
      <c r="AB55" s="320" t="s">
        <v>179</v>
      </c>
      <c r="AC55" s="320" t="s">
        <v>179</v>
      </c>
      <c r="AD55" s="320">
        <v>-0.81</v>
      </c>
      <c r="AE55" s="320" t="s">
        <v>179</v>
      </c>
      <c r="AF55" s="320">
        <v>-0.77</v>
      </c>
      <c r="AG55" s="320" t="s">
        <v>179</v>
      </c>
      <c r="AH55" s="320" t="s">
        <v>179</v>
      </c>
      <c r="AI55" s="320" t="s">
        <v>179</v>
      </c>
      <c r="AJ55" s="320" t="s">
        <v>179</v>
      </c>
      <c r="AK55" s="320" t="s">
        <v>179</v>
      </c>
      <c r="AL55" s="320" t="s">
        <v>179</v>
      </c>
      <c r="AM55" s="320" t="s">
        <v>179</v>
      </c>
      <c r="AN55" s="320">
        <v>1.9256580000000001</v>
      </c>
      <c r="AO55" s="320">
        <v>1.97374169</v>
      </c>
      <c r="AP55" s="320" t="s">
        <v>179</v>
      </c>
      <c r="AQ55" s="320" t="s">
        <v>179</v>
      </c>
      <c r="AR55" s="320" t="s">
        <v>179</v>
      </c>
      <c r="AS55" s="320" t="s">
        <v>179</v>
      </c>
      <c r="AT55" s="320" t="s">
        <v>179</v>
      </c>
      <c r="AU55" s="320" t="s">
        <v>179</v>
      </c>
      <c r="AV55" s="320" t="s">
        <v>179</v>
      </c>
      <c r="AW55" s="320" t="s">
        <v>179</v>
      </c>
      <c r="AX55" s="320" t="s">
        <v>179</v>
      </c>
      <c r="AY55" s="320" t="s">
        <v>179</v>
      </c>
    </row>
    <row r="56" spans="1:51" ht="110.25" outlineLevel="1" x14ac:dyDescent="0.2">
      <c r="A56" s="343"/>
      <c r="B56" s="344" t="s">
        <v>211</v>
      </c>
      <c r="C56" s="343" t="s">
        <v>179</v>
      </c>
      <c r="D56" s="320">
        <v>0</v>
      </c>
      <c r="E56" s="320">
        <v>0</v>
      </c>
      <c r="F56" s="320">
        <v>0</v>
      </c>
      <c r="G56" s="320">
        <v>0</v>
      </c>
      <c r="H56" s="320">
        <v>1</v>
      </c>
      <c r="I56" s="320">
        <v>0.25700000000000001</v>
      </c>
      <c r="J56" s="320">
        <v>0</v>
      </c>
      <c r="K56" s="320">
        <v>0</v>
      </c>
      <c r="L56" s="320">
        <v>0</v>
      </c>
      <c r="M56" s="320">
        <v>0</v>
      </c>
      <c r="N56" s="320" t="s">
        <v>179</v>
      </c>
      <c r="O56" s="320" t="s">
        <v>179</v>
      </c>
      <c r="P56" s="320" t="s">
        <v>179</v>
      </c>
      <c r="Q56" s="320" t="s">
        <v>179</v>
      </c>
      <c r="R56" s="320">
        <v>0</v>
      </c>
      <c r="S56" s="320">
        <v>0</v>
      </c>
      <c r="T56" s="320">
        <v>0</v>
      </c>
      <c r="U56" s="320">
        <v>0</v>
      </c>
      <c r="V56" s="320">
        <v>0</v>
      </c>
      <c r="W56" s="320">
        <v>0</v>
      </c>
      <c r="X56" s="320">
        <v>0</v>
      </c>
      <c r="Y56" s="320">
        <v>0</v>
      </c>
      <c r="Z56" s="320" t="s">
        <v>179</v>
      </c>
      <c r="AA56" s="320" t="s">
        <v>179</v>
      </c>
      <c r="AB56" s="320" t="s">
        <v>179</v>
      </c>
      <c r="AC56" s="320" t="s">
        <v>179</v>
      </c>
      <c r="AD56" s="320" t="s">
        <v>179</v>
      </c>
      <c r="AE56" s="320" t="s">
        <v>179</v>
      </c>
      <c r="AF56" s="320" t="s">
        <v>179</v>
      </c>
      <c r="AG56" s="320" t="s">
        <v>179</v>
      </c>
      <c r="AH56" s="320" t="s">
        <v>179</v>
      </c>
      <c r="AI56" s="320" t="s">
        <v>179</v>
      </c>
      <c r="AJ56" s="320" t="s">
        <v>179</v>
      </c>
      <c r="AK56" s="320" t="s">
        <v>179</v>
      </c>
      <c r="AL56" s="320" t="s">
        <v>179</v>
      </c>
      <c r="AM56" s="320" t="s">
        <v>179</v>
      </c>
      <c r="AN56" s="320">
        <v>8.0327448000000015</v>
      </c>
      <c r="AO56" s="320">
        <v>7.9998334499999997</v>
      </c>
      <c r="AP56" s="320" t="s">
        <v>179</v>
      </c>
      <c r="AQ56" s="320" t="s">
        <v>179</v>
      </c>
      <c r="AR56" s="320" t="s">
        <v>179</v>
      </c>
      <c r="AS56" s="320" t="s">
        <v>179</v>
      </c>
      <c r="AT56" s="320" t="s">
        <v>179</v>
      </c>
      <c r="AU56" s="320" t="s">
        <v>179</v>
      </c>
      <c r="AV56" s="320" t="s">
        <v>179</v>
      </c>
      <c r="AW56" s="320" t="s">
        <v>179</v>
      </c>
      <c r="AX56" s="320" t="s">
        <v>179</v>
      </c>
      <c r="AY56" s="320" t="s">
        <v>179</v>
      </c>
    </row>
    <row r="57" spans="1:51" ht="78.75" outlineLevel="1" x14ac:dyDescent="0.2">
      <c r="A57" s="343"/>
      <c r="B57" s="344" t="s">
        <v>814</v>
      </c>
      <c r="C57" s="343" t="s">
        <v>179</v>
      </c>
      <c r="D57" s="320">
        <v>0</v>
      </c>
      <c r="E57" s="320">
        <v>0</v>
      </c>
      <c r="F57" s="320">
        <v>0</v>
      </c>
      <c r="G57" s="320">
        <v>0</v>
      </c>
      <c r="H57" s="320">
        <v>0</v>
      </c>
      <c r="I57" s="320">
        <v>7.9000000000000001E-2</v>
      </c>
      <c r="J57" s="320">
        <v>0</v>
      </c>
      <c r="K57" s="320">
        <v>0</v>
      </c>
      <c r="L57" s="320">
        <v>0</v>
      </c>
      <c r="M57" s="320">
        <v>0</v>
      </c>
      <c r="N57" s="320" t="s">
        <v>179</v>
      </c>
      <c r="O57" s="320" t="s">
        <v>179</v>
      </c>
      <c r="P57" s="320" t="s">
        <v>179</v>
      </c>
      <c r="Q57" s="320" t="s">
        <v>179</v>
      </c>
      <c r="R57" s="320">
        <v>0</v>
      </c>
      <c r="S57" s="320">
        <v>0</v>
      </c>
      <c r="T57" s="320">
        <v>0</v>
      </c>
      <c r="U57" s="320">
        <v>0</v>
      </c>
      <c r="V57" s="320">
        <v>0</v>
      </c>
      <c r="W57" s="320">
        <v>0</v>
      </c>
      <c r="X57" s="320">
        <v>0</v>
      </c>
      <c r="Y57" s="320">
        <v>0</v>
      </c>
      <c r="Z57" s="320" t="s">
        <v>179</v>
      </c>
      <c r="AA57" s="320" t="s">
        <v>179</v>
      </c>
      <c r="AB57" s="320" t="s">
        <v>179</v>
      </c>
      <c r="AC57" s="320" t="s">
        <v>179</v>
      </c>
      <c r="AD57" s="320" t="s">
        <v>179</v>
      </c>
      <c r="AE57" s="320" t="s">
        <v>179</v>
      </c>
      <c r="AF57" s="320" t="s">
        <v>179</v>
      </c>
      <c r="AG57" s="320" t="s">
        <v>179</v>
      </c>
      <c r="AH57" s="320" t="s">
        <v>179</v>
      </c>
      <c r="AI57" s="320" t="s">
        <v>179</v>
      </c>
      <c r="AJ57" s="320" t="s">
        <v>179</v>
      </c>
      <c r="AK57" s="320" t="s">
        <v>179</v>
      </c>
      <c r="AL57" s="320" t="s">
        <v>179</v>
      </c>
      <c r="AM57" s="320" t="s">
        <v>179</v>
      </c>
      <c r="AN57" s="320">
        <v>4.7595960000000002</v>
      </c>
      <c r="AO57" s="320">
        <v>4.75860708</v>
      </c>
      <c r="AP57" s="320" t="s">
        <v>179</v>
      </c>
      <c r="AQ57" s="320" t="s">
        <v>179</v>
      </c>
      <c r="AR57" s="320" t="s">
        <v>179</v>
      </c>
      <c r="AS57" s="320" t="s">
        <v>179</v>
      </c>
      <c r="AT57" s="320" t="s">
        <v>179</v>
      </c>
      <c r="AU57" s="320" t="s">
        <v>179</v>
      </c>
      <c r="AV57" s="320" t="s">
        <v>179</v>
      </c>
      <c r="AW57" s="320" t="s">
        <v>179</v>
      </c>
      <c r="AX57" s="320" t="s">
        <v>179</v>
      </c>
      <c r="AY57" s="320" t="s">
        <v>179</v>
      </c>
    </row>
    <row r="58" spans="1:51" ht="47.25" outlineLevel="1" x14ac:dyDescent="0.2">
      <c r="A58" s="341" t="s">
        <v>132</v>
      </c>
      <c r="B58" s="342" t="s">
        <v>133</v>
      </c>
      <c r="C58" s="341" t="s">
        <v>75</v>
      </c>
      <c r="D58" s="321" t="s">
        <v>179</v>
      </c>
      <c r="E58" s="321" t="s">
        <v>179</v>
      </c>
      <c r="F58" s="321" t="s">
        <v>179</v>
      </c>
      <c r="G58" s="321" t="s">
        <v>179</v>
      </c>
      <c r="H58" s="321" t="s">
        <v>179</v>
      </c>
      <c r="I58" s="321" t="s">
        <v>179</v>
      </c>
      <c r="J58" s="321" t="s">
        <v>179</v>
      </c>
      <c r="K58" s="321" t="s">
        <v>179</v>
      </c>
      <c r="L58" s="321" t="s">
        <v>179</v>
      </c>
      <c r="M58" s="321" t="s">
        <v>179</v>
      </c>
      <c r="N58" s="321" t="s">
        <v>179</v>
      </c>
      <c r="O58" s="321" t="s">
        <v>179</v>
      </c>
      <c r="P58" s="321" t="s">
        <v>179</v>
      </c>
      <c r="Q58" s="321" t="s">
        <v>179</v>
      </c>
      <c r="R58" s="321" t="s">
        <v>179</v>
      </c>
      <c r="S58" s="321" t="s">
        <v>179</v>
      </c>
      <c r="T58" s="321" t="s">
        <v>179</v>
      </c>
      <c r="U58" s="321" t="s">
        <v>179</v>
      </c>
      <c r="V58" s="321" t="s">
        <v>179</v>
      </c>
      <c r="W58" s="321" t="s">
        <v>179</v>
      </c>
      <c r="X58" s="321" t="s">
        <v>179</v>
      </c>
      <c r="Y58" s="321" t="s">
        <v>179</v>
      </c>
      <c r="Z58" s="321" t="s">
        <v>179</v>
      </c>
      <c r="AA58" s="321" t="s">
        <v>179</v>
      </c>
      <c r="AB58" s="321" t="s">
        <v>179</v>
      </c>
      <c r="AC58" s="321" t="s">
        <v>179</v>
      </c>
      <c r="AD58" s="321" t="s">
        <v>179</v>
      </c>
      <c r="AE58" s="321" t="s">
        <v>179</v>
      </c>
      <c r="AF58" s="321" t="s">
        <v>179</v>
      </c>
      <c r="AG58" s="321" t="s">
        <v>179</v>
      </c>
      <c r="AH58" s="321" t="s">
        <v>179</v>
      </c>
      <c r="AI58" s="321" t="s">
        <v>179</v>
      </c>
      <c r="AJ58" s="321" t="s">
        <v>179</v>
      </c>
      <c r="AK58" s="321" t="s">
        <v>179</v>
      </c>
      <c r="AL58" s="321" t="s">
        <v>179</v>
      </c>
      <c r="AM58" s="321" t="s">
        <v>179</v>
      </c>
      <c r="AN58" s="321" t="s">
        <v>179</v>
      </c>
      <c r="AO58" s="321" t="s">
        <v>179</v>
      </c>
      <c r="AP58" s="321" t="s">
        <v>179</v>
      </c>
      <c r="AQ58" s="321" t="s">
        <v>179</v>
      </c>
      <c r="AR58" s="321" t="s">
        <v>179</v>
      </c>
      <c r="AS58" s="321" t="s">
        <v>179</v>
      </c>
      <c r="AT58" s="321" t="s">
        <v>179</v>
      </c>
      <c r="AU58" s="321" t="s">
        <v>179</v>
      </c>
      <c r="AV58" s="321" t="s">
        <v>179</v>
      </c>
      <c r="AW58" s="321" t="s">
        <v>179</v>
      </c>
      <c r="AX58" s="321" t="s">
        <v>179</v>
      </c>
      <c r="AY58" s="321" t="s">
        <v>179</v>
      </c>
    </row>
    <row r="59" spans="1:51" ht="47.25" outlineLevel="1" x14ac:dyDescent="0.2">
      <c r="A59" s="341" t="s">
        <v>134</v>
      </c>
      <c r="B59" s="342" t="s">
        <v>135</v>
      </c>
      <c r="C59" s="341" t="s">
        <v>75</v>
      </c>
      <c r="D59" s="22" t="s">
        <v>179</v>
      </c>
      <c r="E59" s="22" t="s">
        <v>179</v>
      </c>
      <c r="F59" s="22" t="s">
        <v>179</v>
      </c>
      <c r="G59" s="22" t="s">
        <v>179</v>
      </c>
      <c r="H59" s="22" t="s">
        <v>179</v>
      </c>
      <c r="I59" s="22" t="s">
        <v>179</v>
      </c>
      <c r="J59" s="22" t="s">
        <v>179</v>
      </c>
      <c r="K59" s="22" t="s">
        <v>179</v>
      </c>
      <c r="L59" s="22" t="s">
        <v>179</v>
      </c>
      <c r="M59" s="22" t="s">
        <v>179</v>
      </c>
      <c r="N59" s="22" t="s">
        <v>179</v>
      </c>
      <c r="O59" s="22" t="s">
        <v>179</v>
      </c>
      <c r="P59" s="22" t="s">
        <v>179</v>
      </c>
      <c r="Q59" s="22" t="s">
        <v>179</v>
      </c>
      <c r="R59" s="22" t="s">
        <v>179</v>
      </c>
      <c r="S59" s="22" t="s">
        <v>179</v>
      </c>
      <c r="T59" s="22" t="s">
        <v>179</v>
      </c>
      <c r="U59" s="22" t="s">
        <v>179</v>
      </c>
      <c r="V59" s="22" t="s">
        <v>179</v>
      </c>
      <c r="W59" s="22" t="s">
        <v>179</v>
      </c>
      <c r="X59" s="22" t="s">
        <v>179</v>
      </c>
      <c r="Y59" s="22" t="s">
        <v>179</v>
      </c>
      <c r="Z59" s="22" t="s">
        <v>179</v>
      </c>
      <c r="AA59" s="22" t="s">
        <v>179</v>
      </c>
      <c r="AB59" s="321" t="s">
        <v>179</v>
      </c>
      <c r="AC59" s="22" t="s">
        <v>179</v>
      </c>
      <c r="AD59" s="22" t="s">
        <v>179</v>
      </c>
      <c r="AE59" s="22" t="s">
        <v>179</v>
      </c>
      <c r="AF59" s="22" t="s">
        <v>179</v>
      </c>
      <c r="AG59" s="22" t="s">
        <v>179</v>
      </c>
      <c r="AH59" s="22" t="s">
        <v>179</v>
      </c>
      <c r="AI59" s="22" t="s">
        <v>179</v>
      </c>
      <c r="AJ59" s="22" t="s">
        <v>179</v>
      </c>
      <c r="AK59" s="22" t="s">
        <v>179</v>
      </c>
      <c r="AL59" s="22" t="s">
        <v>179</v>
      </c>
      <c r="AM59" s="22" t="s">
        <v>179</v>
      </c>
      <c r="AN59" s="22">
        <v>0.77026320000000004</v>
      </c>
      <c r="AO59" s="22">
        <v>0.77769136999999999</v>
      </c>
      <c r="AP59" s="321" t="s">
        <v>179</v>
      </c>
      <c r="AQ59" s="321" t="s">
        <v>179</v>
      </c>
      <c r="AR59" s="321" t="s">
        <v>179</v>
      </c>
      <c r="AS59" s="321" t="s">
        <v>179</v>
      </c>
      <c r="AT59" s="321" t="s">
        <v>179</v>
      </c>
      <c r="AU59" s="321" t="s">
        <v>179</v>
      </c>
      <c r="AV59" s="321" t="s">
        <v>179</v>
      </c>
      <c r="AW59" s="321" t="s">
        <v>179</v>
      </c>
      <c r="AX59" s="321" t="s">
        <v>179</v>
      </c>
      <c r="AY59" s="321" t="s">
        <v>179</v>
      </c>
    </row>
    <row r="60" spans="1:51" ht="47.25" outlineLevel="1" x14ac:dyDescent="0.2">
      <c r="A60" s="341" t="s">
        <v>136</v>
      </c>
      <c r="B60" s="342" t="s">
        <v>137</v>
      </c>
      <c r="C60" s="341" t="s">
        <v>75</v>
      </c>
      <c r="D60" s="321" t="s">
        <v>179</v>
      </c>
      <c r="E60" s="321" t="s">
        <v>179</v>
      </c>
      <c r="F60" s="321" t="s">
        <v>179</v>
      </c>
      <c r="G60" s="321" t="s">
        <v>179</v>
      </c>
      <c r="H60" s="321" t="s">
        <v>179</v>
      </c>
      <c r="I60" s="321" t="s">
        <v>179</v>
      </c>
      <c r="J60" s="321" t="s">
        <v>179</v>
      </c>
      <c r="K60" s="321" t="s">
        <v>179</v>
      </c>
      <c r="L60" s="321" t="s">
        <v>179</v>
      </c>
      <c r="M60" s="321" t="s">
        <v>179</v>
      </c>
      <c r="N60" s="321" t="s">
        <v>179</v>
      </c>
      <c r="O60" s="321" t="s">
        <v>179</v>
      </c>
      <c r="P60" s="321" t="s">
        <v>179</v>
      </c>
      <c r="Q60" s="321" t="s">
        <v>179</v>
      </c>
      <c r="R60" s="321" t="s">
        <v>179</v>
      </c>
      <c r="S60" s="321" t="s">
        <v>179</v>
      </c>
      <c r="T60" s="321" t="s">
        <v>179</v>
      </c>
      <c r="U60" s="321" t="s">
        <v>179</v>
      </c>
      <c r="V60" s="321" t="s">
        <v>179</v>
      </c>
      <c r="W60" s="321" t="s">
        <v>179</v>
      </c>
      <c r="X60" s="321" t="s">
        <v>179</v>
      </c>
      <c r="Y60" s="321" t="s">
        <v>179</v>
      </c>
      <c r="Z60" s="321" t="s">
        <v>179</v>
      </c>
      <c r="AA60" s="321" t="s">
        <v>179</v>
      </c>
      <c r="AB60" s="321" t="s">
        <v>179</v>
      </c>
      <c r="AC60" s="321" t="s">
        <v>179</v>
      </c>
      <c r="AD60" s="321" t="s">
        <v>179</v>
      </c>
      <c r="AE60" s="321" t="s">
        <v>179</v>
      </c>
      <c r="AF60" s="321" t="s">
        <v>179</v>
      </c>
      <c r="AG60" s="321" t="s">
        <v>179</v>
      </c>
      <c r="AH60" s="22" t="s">
        <v>179</v>
      </c>
      <c r="AI60" s="22" t="s">
        <v>179</v>
      </c>
      <c r="AJ60" s="321" t="s">
        <v>179</v>
      </c>
      <c r="AK60" s="321" t="s">
        <v>179</v>
      </c>
      <c r="AL60" s="321" t="s">
        <v>179</v>
      </c>
      <c r="AM60" s="321" t="s">
        <v>179</v>
      </c>
      <c r="AN60" s="321" t="s">
        <v>179</v>
      </c>
      <c r="AO60" s="321" t="s">
        <v>179</v>
      </c>
      <c r="AP60" s="321" t="s">
        <v>179</v>
      </c>
      <c r="AQ60" s="321" t="s">
        <v>179</v>
      </c>
      <c r="AR60" s="321" t="s">
        <v>179</v>
      </c>
      <c r="AS60" s="321" t="s">
        <v>179</v>
      </c>
      <c r="AT60" s="321" t="s">
        <v>179</v>
      </c>
      <c r="AU60" s="321" t="s">
        <v>179</v>
      </c>
      <c r="AV60" s="321" t="s">
        <v>179</v>
      </c>
      <c r="AW60" s="321" t="s">
        <v>179</v>
      </c>
      <c r="AX60" s="321" t="s">
        <v>179</v>
      </c>
      <c r="AY60" s="321" t="s">
        <v>179</v>
      </c>
    </row>
    <row r="61" spans="1:51" ht="47.25" outlineLevel="1" x14ac:dyDescent="0.2">
      <c r="A61" s="341" t="s">
        <v>138</v>
      </c>
      <c r="B61" s="342" t="s">
        <v>139</v>
      </c>
      <c r="C61" s="341" t="s">
        <v>75</v>
      </c>
      <c r="D61" s="321" t="s">
        <v>179</v>
      </c>
      <c r="E61" s="321" t="s">
        <v>179</v>
      </c>
      <c r="F61" s="321" t="s">
        <v>179</v>
      </c>
      <c r="G61" s="321" t="s">
        <v>179</v>
      </c>
      <c r="H61" s="321" t="s">
        <v>179</v>
      </c>
      <c r="I61" s="321" t="s">
        <v>179</v>
      </c>
      <c r="J61" s="321" t="s">
        <v>179</v>
      </c>
      <c r="K61" s="321" t="s">
        <v>179</v>
      </c>
      <c r="L61" s="321" t="s">
        <v>179</v>
      </c>
      <c r="M61" s="321" t="s">
        <v>179</v>
      </c>
      <c r="N61" s="321" t="s">
        <v>179</v>
      </c>
      <c r="O61" s="321" t="s">
        <v>179</v>
      </c>
      <c r="P61" s="321" t="s">
        <v>179</v>
      </c>
      <c r="Q61" s="321" t="s">
        <v>179</v>
      </c>
      <c r="R61" s="321" t="s">
        <v>179</v>
      </c>
      <c r="S61" s="321" t="s">
        <v>179</v>
      </c>
      <c r="T61" s="321" t="s">
        <v>179</v>
      </c>
      <c r="U61" s="321" t="s">
        <v>179</v>
      </c>
      <c r="V61" s="321" t="s">
        <v>179</v>
      </c>
      <c r="W61" s="321" t="s">
        <v>179</v>
      </c>
      <c r="X61" s="321" t="s">
        <v>179</v>
      </c>
      <c r="Y61" s="321" t="s">
        <v>179</v>
      </c>
      <c r="Z61" s="321" t="s">
        <v>179</v>
      </c>
      <c r="AA61" s="321" t="s">
        <v>179</v>
      </c>
      <c r="AB61" s="321" t="s">
        <v>179</v>
      </c>
      <c r="AC61" s="321" t="s">
        <v>179</v>
      </c>
      <c r="AD61" s="321" t="s">
        <v>179</v>
      </c>
      <c r="AE61" s="321" t="s">
        <v>179</v>
      </c>
      <c r="AF61" s="321" t="s">
        <v>179</v>
      </c>
      <c r="AG61" s="321" t="s">
        <v>179</v>
      </c>
      <c r="AH61" s="22" t="s">
        <v>179</v>
      </c>
      <c r="AI61" s="22" t="s">
        <v>179</v>
      </c>
      <c r="AJ61" s="321" t="s">
        <v>179</v>
      </c>
      <c r="AK61" s="321" t="s">
        <v>179</v>
      </c>
      <c r="AL61" s="321" t="s">
        <v>179</v>
      </c>
      <c r="AM61" s="321" t="s">
        <v>179</v>
      </c>
      <c r="AN61" s="321" t="s">
        <v>179</v>
      </c>
      <c r="AO61" s="321" t="s">
        <v>179</v>
      </c>
      <c r="AP61" s="321" t="s">
        <v>179</v>
      </c>
      <c r="AQ61" s="321" t="s">
        <v>179</v>
      </c>
      <c r="AR61" s="321" t="s">
        <v>179</v>
      </c>
      <c r="AS61" s="321" t="s">
        <v>179</v>
      </c>
      <c r="AT61" s="321" t="s">
        <v>179</v>
      </c>
      <c r="AU61" s="321" t="s">
        <v>179</v>
      </c>
      <c r="AV61" s="321" t="s">
        <v>179</v>
      </c>
      <c r="AW61" s="321" t="s">
        <v>179</v>
      </c>
      <c r="AX61" s="321" t="s">
        <v>179</v>
      </c>
      <c r="AY61" s="321" t="s">
        <v>179</v>
      </c>
    </row>
    <row r="62" spans="1:51" ht="31.5" outlineLevel="1" x14ac:dyDescent="0.2">
      <c r="A62" s="341" t="s">
        <v>140</v>
      </c>
      <c r="B62" s="342" t="s">
        <v>141</v>
      </c>
      <c r="C62" s="341" t="s">
        <v>75</v>
      </c>
      <c r="D62" s="321" t="s">
        <v>179</v>
      </c>
      <c r="E62" s="321" t="s">
        <v>179</v>
      </c>
      <c r="F62" s="321" t="s">
        <v>179</v>
      </c>
      <c r="G62" s="321" t="s">
        <v>179</v>
      </c>
      <c r="H62" s="321" t="s">
        <v>179</v>
      </c>
      <c r="I62" s="321" t="s">
        <v>179</v>
      </c>
      <c r="J62" s="321" t="s">
        <v>179</v>
      </c>
      <c r="K62" s="321" t="s">
        <v>179</v>
      </c>
      <c r="L62" s="321" t="s">
        <v>179</v>
      </c>
      <c r="M62" s="321" t="s">
        <v>179</v>
      </c>
      <c r="N62" s="321" t="s">
        <v>179</v>
      </c>
      <c r="O62" s="321" t="s">
        <v>179</v>
      </c>
      <c r="P62" s="321" t="s">
        <v>179</v>
      </c>
      <c r="Q62" s="321" t="s">
        <v>179</v>
      </c>
      <c r="R62" s="321" t="s">
        <v>179</v>
      </c>
      <c r="S62" s="321" t="s">
        <v>179</v>
      </c>
      <c r="T62" s="321" t="s">
        <v>179</v>
      </c>
      <c r="U62" s="321" t="s">
        <v>179</v>
      </c>
      <c r="V62" s="321" t="s">
        <v>179</v>
      </c>
      <c r="W62" s="321" t="s">
        <v>179</v>
      </c>
      <c r="X62" s="321" t="s">
        <v>179</v>
      </c>
      <c r="Y62" s="321" t="s">
        <v>179</v>
      </c>
      <c r="Z62" s="321" t="s">
        <v>179</v>
      </c>
      <c r="AA62" s="321" t="s">
        <v>179</v>
      </c>
      <c r="AB62" s="321" t="s">
        <v>179</v>
      </c>
      <c r="AC62" s="321" t="s">
        <v>179</v>
      </c>
      <c r="AD62" s="321" t="s">
        <v>179</v>
      </c>
      <c r="AE62" s="321" t="s">
        <v>179</v>
      </c>
      <c r="AF62" s="321" t="s">
        <v>179</v>
      </c>
      <c r="AG62" s="321" t="s">
        <v>179</v>
      </c>
      <c r="AH62" s="22" t="s">
        <v>179</v>
      </c>
      <c r="AI62" s="22" t="s">
        <v>179</v>
      </c>
      <c r="AJ62" s="321" t="s">
        <v>179</v>
      </c>
      <c r="AK62" s="321" t="s">
        <v>179</v>
      </c>
      <c r="AL62" s="321" t="s">
        <v>179</v>
      </c>
      <c r="AM62" s="321" t="s">
        <v>179</v>
      </c>
      <c r="AN62" s="321" t="s">
        <v>179</v>
      </c>
      <c r="AO62" s="321" t="s">
        <v>179</v>
      </c>
      <c r="AP62" s="321" t="s">
        <v>179</v>
      </c>
      <c r="AQ62" s="321" t="s">
        <v>179</v>
      </c>
      <c r="AR62" s="321" t="s">
        <v>179</v>
      </c>
      <c r="AS62" s="321" t="s">
        <v>179</v>
      </c>
      <c r="AT62" s="321" t="s">
        <v>179</v>
      </c>
      <c r="AU62" s="321" t="s">
        <v>179</v>
      </c>
      <c r="AV62" s="321" t="s">
        <v>179</v>
      </c>
      <c r="AW62" s="321" t="s">
        <v>179</v>
      </c>
      <c r="AX62" s="321" t="s">
        <v>179</v>
      </c>
      <c r="AY62" s="321" t="s">
        <v>179</v>
      </c>
    </row>
    <row r="63" spans="1:51" ht="47.25" outlineLevel="1" x14ac:dyDescent="0.2">
      <c r="A63" s="341" t="s">
        <v>142</v>
      </c>
      <c r="B63" s="342" t="s">
        <v>143</v>
      </c>
      <c r="C63" s="341" t="s">
        <v>75</v>
      </c>
      <c r="D63" s="321" t="s">
        <v>179</v>
      </c>
      <c r="E63" s="321" t="s">
        <v>179</v>
      </c>
      <c r="F63" s="321" t="s">
        <v>179</v>
      </c>
      <c r="G63" s="321" t="s">
        <v>179</v>
      </c>
      <c r="H63" s="321" t="s">
        <v>179</v>
      </c>
      <c r="I63" s="321" t="s">
        <v>179</v>
      </c>
      <c r="J63" s="321" t="s">
        <v>179</v>
      </c>
      <c r="K63" s="321" t="s">
        <v>179</v>
      </c>
      <c r="L63" s="321" t="s">
        <v>179</v>
      </c>
      <c r="M63" s="321" t="s">
        <v>179</v>
      </c>
      <c r="N63" s="321" t="s">
        <v>179</v>
      </c>
      <c r="O63" s="321" t="s">
        <v>179</v>
      </c>
      <c r="P63" s="321" t="s">
        <v>179</v>
      </c>
      <c r="Q63" s="321" t="s">
        <v>179</v>
      </c>
      <c r="R63" s="321" t="s">
        <v>179</v>
      </c>
      <c r="S63" s="321" t="s">
        <v>179</v>
      </c>
      <c r="T63" s="321" t="s">
        <v>179</v>
      </c>
      <c r="U63" s="321" t="s">
        <v>179</v>
      </c>
      <c r="V63" s="321" t="s">
        <v>179</v>
      </c>
      <c r="W63" s="321" t="s">
        <v>179</v>
      </c>
      <c r="X63" s="321" t="s">
        <v>179</v>
      </c>
      <c r="Y63" s="321" t="s">
        <v>179</v>
      </c>
      <c r="Z63" s="321" t="s">
        <v>179</v>
      </c>
      <c r="AA63" s="321" t="s">
        <v>179</v>
      </c>
      <c r="AB63" s="321" t="s">
        <v>179</v>
      </c>
      <c r="AC63" s="321" t="s">
        <v>179</v>
      </c>
      <c r="AD63" s="321" t="s">
        <v>179</v>
      </c>
      <c r="AE63" s="321" t="s">
        <v>179</v>
      </c>
      <c r="AF63" s="321" t="s">
        <v>179</v>
      </c>
      <c r="AG63" s="321" t="s">
        <v>179</v>
      </c>
      <c r="AH63" s="22" t="s">
        <v>179</v>
      </c>
      <c r="AI63" s="22" t="s">
        <v>179</v>
      </c>
      <c r="AJ63" s="321" t="s">
        <v>179</v>
      </c>
      <c r="AK63" s="321" t="s">
        <v>179</v>
      </c>
      <c r="AL63" s="321" t="s">
        <v>179</v>
      </c>
      <c r="AM63" s="321" t="s">
        <v>179</v>
      </c>
      <c r="AN63" s="321" t="s">
        <v>179</v>
      </c>
      <c r="AO63" s="321" t="s">
        <v>179</v>
      </c>
      <c r="AP63" s="321" t="s">
        <v>179</v>
      </c>
      <c r="AQ63" s="321" t="s">
        <v>179</v>
      </c>
      <c r="AR63" s="321" t="s">
        <v>179</v>
      </c>
      <c r="AS63" s="321" t="s">
        <v>179</v>
      </c>
      <c r="AT63" s="321" t="s">
        <v>179</v>
      </c>
      <c r="AU63" s="321" t="s">
        <v>179</v>
      </c>
      <c r="AV63" s="321" t="s">
        <v>179</v>
      </c>
      <c r="AW63" s="321" t="s">
        <v>179</v>
      </c>
      <c r="AX63" s="321" t="s">
        <v>179</v>
      </c>
      <c r="AY63" s="321" t="s">
        <v>179</v>
      </c>
    </row>
    <row r="64" spans="1:51" ht="63" outlineLevel="1" x14ac:dyDescent="0.2">
      <c r="A64" s="341" t="s">
        <v>144</v>
      </c>
      <c r="B64" s="342" t="s">
        <v>145</v>
      </c>
      <c r="C64" s="341" t="s">
        <v>75</v>
      </c>
      <c r="D64" s="321" t="s">
        <v>179</v>
      </c>
      <c r="E64" s="321" t="s">
        <v>179</v>
      </c>
      <c r="F64" s="321" t="s">
        <v>179</v>
      </c>
      <c r="G64" s="321" t="s">
        <v>179</v>
      </c>
      <c r="H64" s="321" t="s">
        <v>179</v>
      </c>
      <c r="I64" s="321" t="s">
        <v>179</v>
      </c>
      <c r="J64" s="321" t="s">
        <v>179</v>
      </c>
      <c r="K64" s="321" t="s">
        <v>179</v>
      </c>
      <c r="L64" s="321" t="s">
        <v>179</v>
      </c>
      <c r="M64" s="321" t="s">
        <v>179</v>
      </c>
      <c r="N64" s="321" t="s">
        <v>179</v>
      </c>
      <c r="O64" s="321" t="s">
        <v>179</v>
      </c>
      <c r="P64" s="321" t="s">
        <v>179</v>
      </c>
      <c r="Q64" s="321" t="s">
        <v>179</v>
      </c>
      <c r="R64" s="321" t="s">
        <v>179</v>
      </c>
      <c r="S64" s="321" t="s">
        <v>179</v>
      </c>
      <c r="T64" s="321" t="s">
        <v>179</v>
      </c>
      <c r="U64" s="321" t="s">
        <v>179</v>
      </c>
      <c r="V64" s="321" t="s">
        <v>179</v>
      </c>
      <c r="W64" s="321" t="s">
        <v>179</v>
      </c>
      <c r="X64" s="321" t="s">
        <v>179</v>
      </c>
      <c r="Y64" s="321" t="s">
        <v>179</v>
      </c>
      <c r="Z64" s="321" t="s">
        <v>179</v>
      </c>
      <c r="AA64" s="321" t="s">
        <v>179</v>
      </c>
      <c r="AB64" s="321" t="s">
        <v>179</v>
      </c>
      <c r="AC64" s="321" t="s">
        <v>179</v>
      </c>
      <c r="AD64" s="321" t="s">
        <v>179</v>
      </c>
      <c r="AE64" s="321" t="s">
        <v>179</v>
      </c>
      <c r="AF64" s="321" t="s">
        <v>179</v>
      </c>
      <c r="AG64" s="321" t="s">
        <v>179</v>
      </c>
      <c r="AH64" s="22" t="s">
        <v>179</v>
      </c>
      <c r="AI64" s="22" t="s">
        <v>179</v>
      </c>
      <c r="AJ64" s="321" t="s">
        <v>179</v>
      </c>
      <c r="AK64" s="321" t="s">
        <v>179</v>
      </c>
      <c r="AL64" s="321" t="s">
        <v>179</v>
      </c>
      <c r="AM64" s="321" t="s">
        <v>179</v>
      </c>
      <c r="AN64" s="321" t="s">
        <v>179</v>
      </c>
      <c r="AO64" s="321" t="s">
        <v>179</v>
      </c>
      <c r="AP64" s="321" t="s">
        <v>179</v>
      </c>
      <c r="AQ64" s="321" t="s">
        <v>179</v>
      </c>
      <c r="AR64" s="321" t="s">
        <v>179</v>
      </c>
      <c r="AS64" s="321" t="s">
        <v>179</v>
      </c>
      <c r="AT64" s="321" t="s">
        <v>179</v>
      </c>
      <c r="AU64" s="321" t="s">
        <v>179</v>
      </c>
      <c r="AV64" s="321" t="s">
        <v>179</v>
      </c>
      <c r="AW64" s="321" t="s">
        <v>179</v>
      </c>
      <c r="AX64" s="321" t="s">
        <v>179</v>
      </c>
      <c r="AY64" s="321" t="s">
        <v>179</v>
      </c>
    </row>
    <row r="65" spans="1:51" ht="63" outlineLevel="1" x14ac:dyDescent="0.2">
      <c r="A65" s="341" t="s">
        <v>146</v>
      </c>
      <c r="B65" s="342" t="s">
        <v>147</v>
      </c>
      <c r="C65" s="341" t="s">
        <v>75</v>
      </c>
      <c r="D65" s="22" t="s">
        <v>179</v>
      </c>
      <c r="E65" s="22" t="s">
        <v>179</v>
      </c>
      <c r="F65" s="22" t="s">
        <v>179</v>
      </c>
      <c r="G65" s="22" t="s">
        <v>179</v>
      </c>
      <c r="H65" s="22" t="s">
        <v>179</v>
      </c>
      <c r="I65" s="22" t="s">
        <v>179</v>
      </c>
      <c r="J65" s="22" t="s">
        <v>179</v>
      </c>
      <c r="K65" s="22" t="s">
        <v>179</v>
      </c>
      <c r="L65" s="22" t="s">
        <v>179</v>
      </c>
      <c r="M65" s="22" t="s">
        <v>179</v>
      </c>
      <c r="N65" s="22" t="s">
        <v>179</v>
      </c>
      <c r="O65" s="22" t="s">
        <v>179</v>
      </c>
      <c r="P65" s="22" t="s">
        <v>179</v>
      </c>
      <c r="Q65" s="22" t="s">
        <v>179</v>
      </c>
      <c r="R65" s="22" t="s">
        <v>179</v>
      </c>
      <c r="S65" s="22" t="s">
        <v>179</v>
      </c>
      <c r="T65" s="22" t="s">
        <v>179</v>
      </c>
      <c r="U65" s="22" t="s">
        <v>179</v>
      </c>
      <c r="V65" s="22" t="s">
        <v>179</v>
      </c>
      <c r="W65" s="22" t="s">
        <v>179</v>
      </c>
      <c r="X65" s="22" t="s">
        <v>179</v>
      </c>
      <c r="Y65" s="22" t="s">
        <v>179</v>
      </c>
      <c r="Z65" s="22" t="s">
        <v>179</v>
      </c>
      <c r="AA65" s="22" t="s">
        <v>179</v>
      </c>
      <c r="AB65" s="321" t="s">
        <v>179</v>
      </c>
      <c r="AC65" s="321" t="s">
        <v>179</v>
      </c>
      <c r="AD65" s="22" t="s">
        <v>179</v>
      </c>
      <c r="AE65" s="22" t="s">
        <v>179</v>
      </c>
      <c r="AF65" s="22" t="s">
        <v>179</v>
      </c>
      <c r="AG65" s="22" t="s">
        <v>179</v>
      </c>
      <c r="AH65" s="22" t="s">
        <v>179</v>
      </c>
      <c r="AI65" s="22" t="s">
        <v>179</v>
      </c>
      <c r="AJ65" s="321" t="s">
        <v>179</v>
      </c>
      <c r="AK65" s="321" t="s">
        <v>179</v>
      </c>
      <c r="AL65" s="321" t="s">
        <v>179</v>
      </c>
      <c r="AM65" s="321" t="s">
        <v>179</v>
      </c>
      <c r="AN65" s="22">
        <v>0.77026320000000004</v>
      </c>
      <c r="AO65" s="22">
        <v>0.77769136999999999</v>
      </c>
      <c r="AP65" s="321" t="s">
        <v>179</v>
      </c>
      <c r="AQ65" s="321" t="s">
        <v>179</v>
      </c>
      <c r="AR65" s="321" t="s">
        <v>179</v>
      </c>
      <c r="AS65" s="321" t="s">
        <v>179</v>
      </c>
      <c r="AT65" s="321" t="s">
        <v>179</v>
      </c>
      <c r="AU65" s="321" t="s">
        <v>179</v>
      </c>
      <c r="AV65" s="321" t="s">
        <v>179</v>
      </c>
      <c r="AW65" s="321" t="s">
        <v>179</v>
      </c>
      <c r="AX65" s="321" t="s">
        <v>179</v>
      </c>
      <c r="AY65" s="321" t="s">
        <v>179</v>
      </c>
    </row>
    <row r="66" spans="1:51" ht="31.5" outlineLevel="1" x14ac:dyDescent="0.2">
      <c r="A66" s="346"/>
      <c r="B66" s="347" t="s">
        <v>218</v>
      </c>
      <c r="C66" s="346" t="s">
        <v>179</v>
      </c>
      <c r="D66" s="320" t="s">
        <v>179</v>
      </c>
      <c r="E66" s="320" t="s">
        <v>179</v>
      </c>
      <c r="F66" s="320" t="s">
        <v>179</v>
      </c>
      <c r="G66" s="320" t="s">
        <v>179</v>
      </c>
      <c r="H66" s="320" t="s">
        <v>179</v>
      </c>
      <c r="I66" s="320" t="s">
        <v>179</v>
      </c>
      <c r="J66" s="320" t="s">
        <v>179</v>
      </c>
      <c r="K66" s="320" t="s">
        <v>179</v>
      </c>
      <c r="L66" s="320" t="s">
        <v>179</v>
      </c>
      <c r="M66" s="320" t="s">
        <v>179</v>
      </c>
      <c r="N66" s="320" t="s">
        <v>179</v>
      </c>
      <c r="O66" s="320" t="s">
        <v>179</v>
      </c>
      <c r="P66" s="320" t="s">
        <v>179</v>
      </c>
      <c r="Q66" s="320" t="s">
        <v>179</v>
      </c>
      <c r="R66" s="320" t="s">
        <v>179</v>
      </c>
      <c r="S66" s="320" t="s">
        <v>179</v>
      </c>
      <c r="T66" s="320" t="s">
        <v>179</v>
      </c>
      <c r="U66" s="320" t="s">
        <v>179</v>
      </c>
      <c r="V66" s="320" t="s">
        <v>179</v>
      </c>
      <c r="W66" s="320" t="s">
        <v>179</v>
      </c>
      <c r="X66" s="320" t="s">
        <v>179</v>
      </c>
      <c r="Y66" s="320" t="s">
        <v>179</v>
      </c>
      <c r="Z66" s="320" t="s">
        <v>179</v>
      </c>
      <c r="AA66" s="320" t="s">
        <v>179</v>
      </c>
      <c r="AB66" s="348">
        <v>1.9966959637892187E-3</v>
      </c>
      <c r="AC66" s="349" t="s">
        <v>179</v>
      </c>
      <c r="AD66" s="320" t="s">
        <v>179</v>
      </c>
      <c r="AE66" s="320" t="s">
        <v>179</v>
      </c>
      <c r="AF66" s="320" t="s">
        <v>179</v>
      </c>
      <c r="AG66" s="320" t="s">
        <v>179</v>
      </c>
      <c r="AH66" s="320" t="s">
        <v>179</v>
      </c>
      <c r="AI66" s="320" t="s">
        <v>179</v>
      </c>
      <c r="AJ66" s="320" t="s">
        <v>179</v>
      </c>
      <c r="AK66" s="320" t="s">
        <v>179</v>
      </c>
      <c r="AL66" s="320" t="s">
        <v>179</v>
      </c>
      <c r="AM66" s="320" t="s">
        <v>179</v>
      </c>
      <c r="AN66" s="320">
        <v>0.38513160000000002</v>
      </c>
      <c r="AO66" s="320">
        <v>0.388845685</v>
      </c>
      <c r="AP66" s="320" t="s">
        <v>179</v>
      </c>
      <c r="AQ66" s="320" t="s">
        <v>179</v>
      </c>
      <c r="AR66" s="320" t="s">
        <v>179</v>
      </c>
      <c r="AS66" s="320" t="s">
        <v>179</v>
      </c>
      <c r="AT66" s="320" t="s">
        <v>179</v>
      </c>
      <c r="AU66" s="320" t="s">
        <v>179</v>
      </c>
      <c r="AV66" s="320" t="s">
        <v>179</v>
      </c>
      <c r="AW66" s="320" t="s">
        <v>179</v>
      </c>
      <c r="AX66" s="320" t="s">
        <v>179</v>
      </c>
      <c r="AY66" s="320" t="s">
        <v>179</v>
      </c>
    </row>
    <row r="67" spans="1:51" ht="31.5" outlineLevel="1" x14ac:dyDescent="0.2">
      <c r="A67" s="346"/>
      <c r="B67" s="347" t="s">
        <v>219</v>
      </c>
      <c r="C67" s="346" t="s">
        <v>179</v>
      </c>
      <c r="D67" s="320" t="s">
        <v>179</v>
      </c>
      <c r="E67" s="320" t="s">
        <v>179</v>
      </c>
      <c r="F67" s="320" t="s">
        <v>179</v>
      </c>
      <c r="G67" s="320" t="s">
        <v>179</v>
      </c>
      <c r="H67" s="320" t="s">
        <v>179</v>
      </c>
      <c r="I67" s="320" t="s">
        <v>179</v>
      </c>
      <c r="J67" s="320" t="s">
        <v>179</v>
      </c>
      <c r="K67" s="320" t="s">
        <v>179</v>
      </c>
      <c r="L67" s="320" t="s">
        <v>179</v>
      </c>
      <c r="M67" s="320" t="s">
        <v>179</v>
      </c>
      <c r="N67" s="320" t="s">
        <v>179</v>
      </c>
      <c r="O67" s="320" t="s">
        <v>179</v>
      </c>
      <c r="P67" s="320" t="s">
        <v>179</v>
      </c>
      <c r="Q67" s="320" t="s">
        <v>179</v>
      </c>
      <c r="R67" s="320" t="s">
        <v>179</v>
      </c>
      <c r="S67" s="320" t="s">
        <v>179</v>
      </c>
      <c r="T67" s="320" t="s">
        <v>179</v>
      </c>
      <c r="U67" s="320" t="s">
        <v>179</v>
      </c>
      <c r="V67" s="320" t="s">
        <v>179</v>
      </c>
      <c r="W67" s="320" t="s">
        <v>179</v>
      </c>
      <c r="X67" s="320" t="s">
        <v>179</v>
      </c>
      <c r="Y67" s="320" t="s">
        <v>179</v>
      </c>
      <c r="Z67" s="320" t="s">
        <v>179</v>
      </c>
      <c r="AA67" s="320" t="s">
        <v>179</v>
      </c>
      <c r="AB67" s="348">
        <v>2.4729299739781275E-4</v>
      </c>
      <c r="AC67" s="349" t="s">
        <v>179</v>
      </c>
      <c r="AD67" s="320" t="s">
        <v>179</v>
      </c>
      <c r="AE67" s="320" t="s">
        <v>179</v>
      </c>
      <c r="AF67" s="320" t="s">
        <v>179</v>
      </c>
      <c r="AG67" s="320" t="s">
        <v>179</v>
      </c>
      <c r="AH67" s="320" t="s">
        <v>179</v>
      </c>
      <c r="AI67" s="320" t="s">
        <v>179</v>
      </c>
      <c r="AJ67" s="320" t="s">
        <v>179</v>
      </c>
      <c r="AK67" s="320" t="s">
        <v>179</v>
      </c>
      <c r="AL67" s="320" t="s">
        <v>179</v>
      </c>
      <c r="AM67" s="320" t="s">
        <v>179</v>
      </c>
      <c r="AN67" s="320">
        <v>0.38513160000000002</v>
      </c>
      <c r="AO67" s="320">
        <v>0.388845685</v>
      </c>
      <c r="AP67" s="320" t="s">
        <v>179</v>
      </c>
      <c r="AQ67" s="320" t="s">
        <v>179</v>
      </c>
      <c r="AR67" s="320" t="s">
        <v>179</v>
      </c>
      <c r="AS67" s="320" t="s">
        <v>179</v>
      </c>
      <c r="AT67" s="320" t="s">
        <v>179</v>
      </c>
      <c r="AU67" s="320" t="s">
        <v>179</v>
      </c>
      <c r="AV67" s="320" t="s">
        <v>179</v>
      </c>
      <c r="AW67" s="320" t="s">
        <v>179</v>
      </c>
      <c r="AX67" s="320" t="s">
        <v>179</v>
      </c>
      <c r="AY67" s="320" t="s">
        <v>179</v>
      </c>
    </row>
    <row r="68" spans="1:51" ht="47.25" outlineLevel="1" x14ac:dyDescent="0.2">
      <c r="A68" s="341" t="s">
        <v>148</v>
      </c>
      <c r="B68" s="342" t="s">
        <v>149</v>
      </c>
      <c r="C68" s="341" t="s">
        <v>75</v>
      </c>
      <c r="D68" s="321" t="s">
        <v>179</v>
      </c>
      <c r="E68" s="321" t="s">
        <v>179</v>
      </c>
      <c r="F68" s="321" t="s">
        <v>179</v>
      </c>
      <c r="G68" s="321" t="s">
        <v>179</v>
      </c>
      <c r="H68" s="321" t="s">
        <v>179</v>
      </c>
      <c r="I68" s="321" t="s">
        <v>179</v>
      </c>
      <c r="J68" s="321" t="s">
        <v>179</v>
      </c>
      <c r="K68" s="321" t="s">
        <v>179</v>
      </c>
      <c r="L68" s="321" t="s">
        <v>179</v>
      </c>
      <c r="M68" s="321" t="s">
        <v>179</v>
      </c>
      <c r="N68" s="321" t="s">
        <v>179</v>
      </c>
      <c r="O68" s="321" t="s">
        <v>179</v>
      </c>
      <c r="P68" s="321" t="s">
        <v>179</v>
      </c>
      <c r="Q68" s="321" t="s">
        <v>179</v>
      </c>
      <c r="R68" s="321" t="s">
        <v>179</v>
      </c>
      <c r="S68" s="321" t="s">
        <v>179</v>
      </c>
      <c r="T68" s="321" t="s">
        <v>179</v>
      </c>
      <c r="U68" s="321" t="s">
        <v>179</v>
      </c>
      <c r="V68" s="321" t="s">
        <v>179</v>
      </c>
      <c r="W68" s="321" t="s">
        <v>179</v>
      </c>
      <c r="X68" s="321" t="s">
        <v>179</v>
      </c>
      <c r="Y68" s="321" t="s">
        <v>179</v>
      </c>
      <c r="Z68" s="321" t="s">
        <v>179</v>
      </c>
      <c r="AA68" s="321" t="s">
        <v>179</v>
      </c>
      <c r="AB68" s="321" t="s">
        <v>179</v>
      </c>
      <c r="AC68" s="321" t="s">
        <v>179</v>
      </c>
      <c r="AD68" s="321" t="s">
        <v>179</v>
      </c>
      <c r="AE68" s="321" t="s">
        <v>179</v>
      </c>
      <c r="AF68" s="321" t="s">
        <v>179</v>
      </c>
      <c r="AG68" s="321" t="s">
        <v>179</v>
      </c>
      <c r="AH68" s="321" t="s">
        <v>179</v>
      </c>
      <c r="AI68" s="321" t="s">
        <v>179</v>
      </c>
      <c r="AJ68" s="321" t="s">
        <v>179</v>
      </c>
      <c r="AK68" s="321" t="s">
        <v>179</v>
      </c>
      <c r="AL68" s="321" t="s">
        <v>179</v>
      </c>
      <c r="AM68" s="321" t="s">
        <v>179</v>
      </c>
      <c r="AN68" s="321" t="s">
        <v>179</v>
      </c>
      <c r="AO68" s="321" t="s">
        <v>179</v>
      </c>
      <c r="AP68" s="321" t="s">
        <v>179</v>
      </c>
      <c r="AQ68" s="321" t="s">
        <v>179</v>
      </c>
      <c r="AR68" s="321" t="s">
        <v>179</v>
      </c>
      <c r="AS68" s="321" t="s">
        <v>179</v>
      </c>
      <c r="AT68" s="321" t="s">
        <v>179</v>
      </c>
      <c r="AU68" s="321" t="s">
        <v>179</v>
      </c>
      <c r="AV68" s="321" t="s">
        <v>179</v>
      </c>
      <c r="AW68" s="321" t="s">
        <v>179</v>
      </c>
      <c r="AX68" s="321" t="s">
        <v>179</v>
      </c>
      <c r="AY68" s="321" t="s">
        <v>179</v>
      </c>
    </row>
    <row r="69" spans="1:51" ht="63" outlineLevel="1" x14ac:dyDescent="0.2">
      <c r="A69" s="341" t="s">
        <v>150</v>
      </c>
      <c r="B69" s="342" t="s">
        <v>151</v>
      </c>
      <c r="C69" s="341" t="s">
        <v>75</v>
      </c>
      <c r="D69" s="321" t="s">
        <v>179</v>
      </c>
      <c r="E69" s="321" t="s">
        <v>179</v>
      </c>
      <c r="F69" s="321" t="s">
        <v>179</v>
      </c>
      <c r="G69" s="321" t="s">
        <v>179</v>
      </c>
      <c r="H69" s="321" t="s">
        <v>179</v>
      </c>
      <c r="I69" s="321" t="s">
        <v>179</v>
      </c>
      <c r="J69" s="321" t="s">
        <v>179</v>
      </c>
      <c r="K69" s="321" t="s">
        <v>179</v>
      </c>
      <c r="L69" s="321" t="s">
        <v>179</v>
      </c>
      <c r="M69" s="321" t="s">
        <v>179</v>
      </c>
      <c r="N69" s="321" t="s">
        <v>179</v>
      </c>
      <c r="O69" s="321" t="s">
        <v>179</v>
      </c>
      <c r="P69" s="321" t="s">
        <v>179</v>
      </c>
      <c r="Q69" s="321" t="s">
        <v>179</v>
      </c>
      <c r="R69" s="321" t="s">
        <v>179</v>
      </c>
      <c r="S69" s="321" t="s">
        <v>179</v>
      </c>
      <c r="T69" s="321" t="s">
        <v>179</v>
      </c>
      <c r="U69" s="321" t="s">
        <v>179</v>
      </c>
      <c r="V69" s="321" t="s">
        <v>179</v>
      </c>
      <c r="W69" s="321" t="s">
        <v>179</v>
      </c>
      <c r="X69" s="321" t="s">
        <v>179</v>
      </c>
      <c r="Y69" s="321" t="s">
        <v>179</v>
      </c>
      <c r="Z69" s="321" t="s">
        <v>179</v>
      </c>
      <c r="AA69" s="321" t="s">
        <v>179</v>
      </c>
      <c r="AB69" s="321" t="s">
        <v>179</v>
      </c>
      <c r="AC69" s="321" t="s">
        <v>179</v>
      </c>
      <c r="AD69" s="321" t="s">
        <v>179</v>
      </c>
      <c r="AE69" s="321" t="s">
        <v>179</v>
      </c>
      <c r="AF69" s="321" t="s">
        <v>179</v>
      </c>
      <c r="AG69" s="321" t="s">
        <v>179</v>
      </c>
      <c r="AH69" s="321" t="s">
        <v>179</v>
      </c>
      <c r="AI69" s="321" t="s">
        <v>179</v>
      </c>
      <c r="AJ69" s="321" t="s">
        <v>179</v>
      </c>
      <c r="AK69" s="321" t="s">
        <v>179</v>
      </c>
      <c r="AL69" s="321" t="s">
        <v>179</v>
      </c>
      <c r="AM69" s="321" t="s">
        <v>179</v>
      </c>
      <c r="AN69" s="321" t="s">
        <v>179</v>
      </c>
      <c r="AO69" s="321" t="s">
        <v>179</v>
      </c>
      <c r="AP69" s="321" t="s">
        <v>179</v>
      </c>
      <c r="AQ69" s="321" t="s">
        <v>179</v>
      </c>
      <c r="AR69" s="321" t="s">
        <v>179</v>
      </c>
      <c r="AS69" s="321" t="s">
        <v>179</v>
      </c>
      <c r="AT69" s="321" t="s">
        <v>179</v>
      </c>
      <c r="AU69" s="321" t="s">
        <v>179</v>
      </c>
      <c r="AV69" s="321" t="s">
        <v>179</v>
      </c>
      <c r="AW69" s="321" t="s">
        <v>179</v>
      </c>
      <c r="AX69" s="321" t="s">
        <v>179</v>
      </c>
      <c r="AY69" s="321" t="s">
        <v>179</v>
      </c>
    </row>
    <row r="70" spans="1:51" ht="63" outlineLevel="1" x14ac:dyDescent="0.2">
      <c r="A70" s="341" t="s">
        <v>152</v>
      </c>
      <c r="B70" s="342" t="s">
        <v>153</v>
      </c>
      <c r="C70" s="341" t="s">
        <v>75</v>
      </c>
      <c r="D70" s="321" t="s">
        <v>179</v>
      </c>
      <c r="E70" s="321" t="s">
        <v>179</v>
      </c>
      <c r="F70" s="321" t="s">
        <v>179</v>
      </c>
      <c r="G70" s="321" t="s">
        <v>179</v>
      </c>
      <c r="H70" s="321" t="s">
        <v>179</v>
      </c>
      <c r="I70" s="321" t="s">
        <v>179</v>
      </c>
      <c r="J70" s="321" t="s">
        <v>179</v>
      </c>
      <c r="K70" s="321" t="s">
        <v>179</v>
      </c>
      <c r="L70" s="321" t="s">
        <v>179</v>
      </c>
      <c r="M70" s="321" t="s">
        <v>179</v>
      </c>
      <c r="N70" s="321" t="s">
        <v>179</v>
      </c>
      <c r="O70" s="321" t="s">
        <v>179</v>
      </c>
      <c r="P70" s="321" t="s">
        <v>179</v>
      </c>
      <c r="Q70" s="321" t="s">
        <v>179</v>
      </c>
      <c r="R70" s="321" t="s">
        <v>179</v>
      </c>
      <c r="S70" s="321" t="s">
        <v>179</v>
      </c>
      <c r="T70" s="321" t="s">
        <v>179</v>
      </c>
      <c r="U70" s="321" t="s">
        <v>179</v>
      </c>
      <c r="V70" s="321" t="s">
        <v>179</v>
      </c>
      <c r="W70" s="321" t="s">
        <v>179</v>
      </c>
      <c r="X70" s="321" t="s">
        <v>179</v>
      </c>
      <c r="Y70" s="321" t="s">
        <v>179</v>
      </c>
      <c r="Z70" s="321" t="s">
        <v>179</v>
      </c>
      <c r="AA70" s="321" t="s">
        <v>179</v>
      </c>
      <c r="AB70" s="321" t="s">
        <v>179</v>
      </c>
      <c r="AC70" s="321" t="s">
        <v>179</v>
      </c>
      <c r="AD70" s="321" t="s">
        <v>179</v>
      </c>
      <c r="AE70" s="321" t="s">
        <v>179</v>
      </c>
      <c r="AF70" s="321" t="s">
        <v>179</v>
      </c>
      <c r="AG70" s="321" t="s">
        <v>179</v>
      </c>
      <c r="AH70" s="321" t="s">
        <v>179</v>
      </c>
      <c r="AI70" s="321" t="s">
        <v>179</v>
      </c>
      <c r="AJ70" s="321" t="s">
        <v>179</v>
      </c>
      <c r="AK70" s="321" t="s">
        <v>179</v>
      </c>
      <c r="AL70" s="321" t="s">
        <v>179</v>
      </c>
      <c r="AM70" s="321" t="s">
        <v>179</v>
      </c>
      <c r="AN70" s="321" t="s">
        <v>179</v>
      </c>
      <c r="AO70" s="321" t="s">
        <v>179</v>
      </c>
      <c r="AP70" s="321" t="s">
        <v>179</v>
      </c>
      <c r="AQ70" s="321" t="s">
        <v>179</v>
      </c>
      <c r="AR70" s="321" t="s">
        <v>179</v>
      </c>
      <c r="AS70" s="321" t="s">
        <v>179</v>
      </c>
      <c r="AT70" s="321" t="s">
        <v>179</v>
      </c>
      <c r="AU70" s="321" t="s">
        <v>179</v>
      </c>
      <c r="AV70" s="321" t="s">
        <v>179</v>
      </c>
      <c r="AW70" s="321" t="s">
        <v>179</v>
      </c>
      <c r="AX70" s="321" t="s">
        <v>179</v>
      </c>
      <c r="AY70" s="321" t="s">
        <v>179</v>
      </c>
    </row>
    <row r="71" spans="1:51" ht="31.5" outlineLevel="1" x14ac:dyDescent="0.2">
      <c r="A71" s="341" t="s">
        <v>154</v>
      </c>
      <c r="B71" s="342" t="s">
        <v>155</v>
      </c>
      <c r="C71" s="341" t="s">
        <v>75</v>
      </c>
      <c r="D71" s="321" t="s">
        <v>179</v>
      </c>
      <c r="E71" s="321" t="s">
        <v>179</v>
      </c>
      <c r="F71" s="321" t="s">
        <v>179</v>
      </c>
      <c r="G71" s="321" t="s">
        <v>179</v>
      </c>
      <c r="H71" s="321" t="s">
        <v>179</v>
      </c>
      <c r="I71" s="321" t="s">
        <v>179</v>
      </c>
      <c r="J71" s="321" t="s">
        <v>179</v>
      </c>
      <c r="K71" s="321" t="s">
        <v>179</v>
      </c>
      <c r="L71" s="321" t="s">
        <v>179</v>
      </c>
      <c r="M71" s="321" t="s">
        <v>179</v>
      </c>
      <c r="N71" s="321" t="s">
        <v>179</v>
      </c>
      <c r="O71" s="321" t="s">
        <v>179</v>
      </c>
      <c r="P71" s="321" t="s">
        <v>179</v>
      </c>
      <c r="Q71" s="321" t="s">
        <v>179</v>
      </c>
      <c r="R71" s="321" t="s">
        <v>179</v>
      </c>
      <c r="S71" s="321" t="s">
        <v>179</v>
      </c>
      <c r="T71" s="321" t="s">
        <v>179</v>
      </c>
      <c r="U71" s="321" t="s">
        <v>179</v>
      </c>
      <c r="V71" s="321" t="s">
        <v>179</v>
      </c>
      <c r="W71" s="321" t="s">
        <v>179</v>
      </c>
      <c r="X71" s="321" t="s">
        <v>179</v>
      </c>
      <c r="Y71" s="321" t="s">
        <v>179</v>
      </c>
      <c r="Z71" s="321" t="s">
        <v>179</v>
      </c>
      <c r="AA71" s="321" t="s">
        <v>179</v>
      </c>
      <c r="AB71" s="321" t="s">
        <v>179</v>
      </c>
      <c r="AC71" s="321" t="s">
        <v>179</v>
      </c>
      <c r="AD71" s="321" t="s">
        <v>179</v>
      </c>
      <c r="AE71" s="321" t="s">
        <v>179</v>
      </c>
      <c r="AF71" s="321" t="s">
        <v>179</v>
      </c>
      <c r="AG71" s="321" t="s">
        <v>179</v>
      </c>
      <c r="AH71" s="321" t="s">
        <v>179</v>
      </c>
      <c r="AI71" s="321" t="s">
        <v>179</v>
      </c>
      <c r="AJ71" s="321" t="s">
        <v>179</v>
      </c>
      <c r="AK71" s="321" t="s">
        <v>179</v>
      </c>
      <c r="AL71" s="321" t="s">
        <v>179</v>
      </c>
      <c r="AM71" s="321" t="s">
        <v>179</v>
      </c>
      <c r="AN71" s="321" t="s">
        <v>179</v>
      </c>
      <c r="AO71" s="321" t="s">
        <v>179</v>
      </c>
      <c r="AP71" s="321" t="s">
        <v>179</v>
      </c>
      <c r="AQ71" s="321" t="s">
        <v>179</v>
      </c>
      <c r="AR71" s="321" t="s">
        <v>179</v>
      </c>
      <c r="AS71" s="321" t="s">
        <v>179</v>
      </c>
      <c r="AT71" s="321" t="s">
        <v>179</v>
      </c>
      <c r="AU71" s="321" t="s">
        <v>179</v>
      </c>
      <c r="AV71" s="321" t="s">
        <v>179</v>
      </c>
      <c r="AW71" s="321" t="s">
        <v>179</v>
      </c>
      <c r="AX71" s="321" t="s">
        <v>179</v>
      </c>
      <c r="AY71" s="321" t="s">
        <v>179</v>
      </c>
    </row>
    <row r="72" spans="1:51" ht="47.25" outlineLevel="1" x14ac:dyDescent="0.2">
      <c r="A72" s="341" t="s">
        <v>156</v>
      </c>
      <c r="B72" s="342" t="s">
        <v>157</v>
      </c>
      <c r="C72" s="341" t="s">
        <v>75</v>
      </c>
      <c r="D72" s="321" t="s">
        <v>179</v>
      </c>
      <c r="E72" s="321" t="s">
        <v>179</v>
      </c>
      <c r="F72" s="321" t="s">
        <v>179</v>
      </c>
      <c r="G72" s="321" t="s">
        <v>179</v>
      </c>
      <c r="H72" s="321" t="s">
        <v>179</v>
      </c>
      <c r="I72" s="321" t="s">
        <v>179</v>
      </c>
      <c r="J72" s="321" t="s">
        <v>179</v>
      </c>
      <c r="K72" s="321" t="s">
        <v>179</v>
      </c>
      <c r="L72" s="321" t="s">
        <v>179</v>
      </c>
      <c r="M72" s="321" t="s">
        <v>179</v>
      </c>
      <c r="N72" s="321" t="s">
        <v>179</v>
      </c>
      <c r="O72" s="321" t="s">
        <v>179</v>
      </c>
      <c r="P72" s="321" t="s">
        <v>179</v>
      </c>
      <c r="Q72" s="321" t="s">
        <v>179</v>
      </c>
      <c r="R72" s="321" t="s">
        <v>179</v>
      </c>
      <c r="S72" s="321" t="s">
        <v>179</v>
      </c>
      <c r="T72" s="321" t="s">
        <v>179</v>
      </c>
      <c r="U72" s="321" t="s">
        <v>179</v>
      </c>
      <c r="V72" s="321" t="s">
        <v>179</v>
      </c>
      <c r="W72" s="321" t="s">
        <v>179</v>
      </c>
      <c r="X72" s="321" t="s">
        <v>179</v>
      </c>
      <c r="Y72" s="321" t="s">
        <v>179</v>
      </c>
      <c r="Z72" s="321" t="s">
        <v>179</v>
      </c>
      <c r="AA72" s="321" t="s">
        <v>179</v>
      </c>
      <c r="AB72" s="321" t="s">
        <v>179</v>
      </c>
      <c r="AC72" s="321" t="s">
        <v>179</v>
      </c>
      <c r="AD72" s="321" t="s">
        <v>179</v>
      </c>
      <c r="AE72" s="321" t="s">
        <v>179</v>
      </c>
      <c r="AF72" s="321" t="s">
        <v>179</v>
      </c>
      <c r="AG72" s="321" t="s">
        <v>179</v>
      </c>
      <c r="AH72" s="321" t="s">
        <v>179</v>
      </c>
      <c r="AI72" s="321" t="s">
        <v>179</v>
      </c>
      <c r="AJ72" s="321" t="s">
        <v>179</v>
      </c>
      <c r="AK72" s="321" t="s">
        <v>179</v>
      </c>
      <c r="AL72" s="321" t="s">
        <v>179</v>
      </c>
      <c r="AM72" s="321" t="s">
        <v>179</v>
      </c>
      <c r="AN72" s="321" t="s">
        <v>179</v>
      </c>
      <c r="AO72" s="321" t="s">
        <v>179</v>
      </c>
      <c r="AP72" s="321" t="s">
        <v>179</v>
      </c>
      <c r="AQ72" s="321" t="s">
        <v>179</v>
      </c>
      <c r="AR72" s="321" t="s">
        <v>179</v>
      </c>
      <c r="AS72" s="321" t="s">
        <v>179</v>
      </c>
      <c r="AT72" s="321" t="s">
        <v>179</v>
      </c>
      <c r="AU72" s="321" t="s">
        <v>179</v>
      </c>
      <c r="AV72" s="321" t="s">
        <v>179</v>
      </c>
      <c r="AW72" s="321" t="s">
        <v>179</v>
      </c>
      <c r="AX72" s="321" t="s">
        <v>179</v>
      </c>
      <c r="AY72" s="321" t="s">
        <v>179</v>
      </c>
    </row>
    <row r="73" spans="1:51" ht="63" outlineLevel="1" x14ac:dyDescent="0.2">
      <c r="A73" s="341" t="s">
        <v>158</v>
      </c>
      <c r="B73" s="342" t="s">
        <v>159</v>
      </c>
      <c r="C73" s="341" t="s">
        <v>75</v>
      </c>
      <c r="D73" s="321" t="s">
        <v>179</v>
      </c>
      <c r="E73" s="321" t="s">
        <v>179</v>
      </c>
      <c r="F73" s="321" t="s">
        <v>179</v>
      </c>
      <c r="G73" s="321" t="s">
        <v>179</v>
      </c>
      <c r="H73" s="321" t="s">
        <v>179</v>
      </c>
      <c r="I73" s="321" t="s">
        <v>179</v>
      </c>
      <c r="J73" s="321" t="s">
        <v>179</v>
      </c>
      <c r="K73" s="321" t="s">
        <v>179</v>
      </c>
      <c r="L73" s="321" t="s">
        <v>179</v>
      </c>
      <c r="M73" s="321" t="s">
        <v>179</v>
      </c>
      <c r="N73" s="321" t="s">
        <v>179</v>
      </c>
      <c r="O73" s="321" t="s">
        <v>179</v>
      </c>
      <c r="P73" s="321" t="s">
        <v>179</v>
      </c>
      <c r="Q73" s="321" t="s">
        <v>179</v>
      </c>
      <c r="R73" s="321" t="s">
        <v>179</v>
      </c>
      <c r="S73" s="321" t="s">
        <v>179</v>
      </c>
      <c r="T73" s="321" t="s">
        <v>179</v>
      </c>
      <c r="U73" s="321" t="s">
        <v>179</v>
      </c>
      <c r="V73" s="321" t="s">
        <v>179</v>
      </c>
      <c r="W73" s="321" t="s">
        <v>179</v>
      </c>
      <c r="X73" s="321" t="s">
        <v>179</v>
      </c>
      <c r="Y73" s="321" t="s">
        <v>179</v>
      </c>
      <c r="Z73" s="321" t="s">
        <v>179</v>
      </c>
      <c r="AA73" s="321" t="s">
        <v>179</v>
      </c>
      <c r="AB73" s="321" t="s">
        <v>179</v>
      </c>
      <c r="AC73" s="321" t="s">
        <v>179</v>
      </c>
      <c r="AD73" s="321" t="s">
        <v>179</v>
      </c>
      <c r="AE73" s="321" t="s">
        <v>179</v>
      </c>
      <c r="AF73" s="321" t="s">
        <v>179</v>
      </c>
      <c r="AG73" s="321" t="s">
        <v>179</v>
      </c>
      <c r="AH73" s="321" t="s">
        <v>179</v>
      </c>
      <c r="AI73" s="321" t="s">
        <v>179</v>
      </c>
      <c r="AJ73" s="321" t="s">
        <v>179</v>
      </c>
      <c r="AK73" s="321" t="s">
        <v>179</v>
      </c>
      <c r="AL73" s="321" t="s">
        <v>179</v>
      </c>
      <c r="AM73" s="321" t="s">
        <v>179</v>
      </c>
      <c r="AN73" s="321" t="s">
        <v>179</v>
      </c>
      <c r="AO73" s="321" t="s">
        <v>179</v>
      </c>
      <c r="AP73" s="321" t="s">
        <v>179</v>
      </c>
      <c r="AQ73" s="321" t="s">
        <v>179</v>
      </c>
      <c r="AR73" s="321" t="s">
        <v>179</v>
      </c>
      <c r="AS73" s="321" t="s">
        <v>179</v>
      </c>
      <c r="AT73" s="321" t="s">
        <v>179</v>
      </c>
      <c r="AU73" s="321" t="s">
        <v>179</v>
      </c>
      <c r="AV73" s="321" t="s">
        <v>179</v>
      </c>
      <c r="AW73" s="321" t="s">
        <v>179</v>
      </c>
      <c r="AX73" s="321" t="s">
        <v>179</v>
      </c>
      <c r="AY73" s="321" t="s">
        <v>179</v>
      </c>
    </row>
    <row r="74" spans="1:51" ht="78.75" outlineLevel="1" x14ac:dyDescent="0.2">
      <c r="A74" s="341" t="s">
        <v>160</v>
      </c>
      <c r="B74" s="342" t="s">
        <v>161</v>
      </c>
      <c r="C74" s="341" t="s">
        <v>75</v>
      </c>
      <c r="D74" s="321" t="s">
        <v>179</v>
      </c>
      <c r="E74" s="321" t="s">
        <v>179</v>
      </c>
      <c r="F74" s="321" t="s">
        <v>179</v>
      </c>
      <c r="G74" s="321" t="s">
        <v>179</v>
      </c>
      <c r="H74" s="321" t="s">
        <v>179</v>
      </c>
      <c r="I74" s="321" t="s">
        <v>179</v>
      </c>
      <c r="J74" s="321" t="s">
        <v>179</v>
      </c>
      <c r="K74" s="321" t="s">
        <v>179</v>
      </c>
      <c r="L74" s="321" t="s">
        <v>179</v>
      </c>
      <c r="M74" s="321" t="s">
        <v>179</v>
      </c>
      <c r="N74" s="321" t="s">
        <v>179</v>
      </c>
      <c r="O74" s="321" t="s">
        <v>179</v>
      </c>
      <c r="P74" s="321" t="s">
        <v>179</v>
      </c>
      <c r="Q74" s="321" t="s">
        <v>179</v>
      </c>
      <c r="R74" s="321" t="s">
        <v>179</v>
      </c>
      <c r="S74" s="321" t="s">
        <v>179</v>
      </c>
      <c r="T74" s="321" t="s">
        <v>179</v>
      </c>
      <c r="U74" s="321" t="s">
        <v>179</v>
      </c>
      <c r="V74" s="321" t="s">
        <v>179</v>
      </c>
      <c r="W74" s="321" t="s">
        <v>179</v>
      </c>
      <c r="X74" s="321" t="s">
        <v>179</v>
      </c>
      <c r="Y74" s="321" t="s">
        <v>179</v>
      </c>
      <c r="Z74" s="321" t="s">
        <v>179</v>
      </c>
      <c r="AA74" s="321" t="s">
        <v>179</v>
      </c>
      <c r="AB74" s="321" t="s">
        <v>179</v>
      </c>
      <c r="AC74" s="321" t="s">
        <v>179</v>
      </c>
      <c r="AD74" s="321" t="s">
        <v>179</v>
      </c>
      <c r="AE74" s="321" t="s">
        <v>179</v>
      </c>
      <c r="AF74" s="321" t="s">
        <v>179</v>
      </c>
      <c r="AG74" s="321" t="s">
        <v>179</v>
      </c>
      <c r="AH74" s="321" t="s">
        <v>179</v>
      </c>
      <c r="AI74" s="321" t="s">
        <v>179</v>
      </c>
      <c r="AJ74" s="321" t="s">
        <v>179</v>
      </c>
      <c r="AK74" s="321" t="s">
        <v>179</v>
      </c>
      <c r="AL74" s="321" t="s">
        <v>179</v>
      </c>
      <c r="AM74" s="321" t="s">
        <v>179</v>
      </c>
      <c r="AN74" s="321" t="s">
        <v>179</v>
      </c>
      <c r="AO74" s="321" t="s">
        <v>179</v>
      </c>
      <c r="AP74" s="321" t="s">
        <v>179</v>
      </c>
      <c r="AQ74" s="321" t="s">
        <v>179</v>
      </c>
      <c r="AR74" s="321" t="s">
        <v>179</v>
      </c>
      <c r="AS74" s="321" t="s">
        <v>179</v>
      </c>
      <c r="AT74" s="321" t="s">
        <v>179</v>
      </c>
      <c r="AU74" s="321" t="s">
        <v>179</v>
      </c>
      <c r="AV74" s="321" t="s">
        <v>179</v>
      </c>
      <c r="AW74" s="321" t="s">
        <v>179</v>
      </c>
      <c r="AX74" s="321" t="s">
        <v>179</v>
      </c>
      <c r="AY74" s="321" t="s">
        <v>179</v>
      </c>
    </row>
    <row r="75" spans="1:51" ht="78.75" outlineLevel="1" x14ac:dyDescent="0.2">
      <c r="A75" s="341" t="s">
        <v>162</v>
      </c>
      <c r="B75" s="342" t="s">
        <v>163</v>
      </c>
      <c r="C75" s="341" t="s">
        <v>75</v>
      </c>
      <c r="D75" s="321" t="s">
        <v>179</v>
      </c>
      <c r="E75" s="321" t="s">
        <v>179</v>
      </c>
      <c r="F75" s="321" t="s">
        <v>179</v>
      </c>
      <c r="G75" s="321" t="s">
        <v>179</v>
      </c>
      <c r="H75" s="321" t="s">
        <v>179</v>
      </c>
      <c r="I75" s="321" t="s">
        <v>179</v>
      </c>
      <c r="J75" s="321" t="s">
        <v>179</v>
      </c>
      <c r="K75" s="321" t="s">
        <v>179</v>
      </c>
      <c r="L75" s="321" t="s">
        <v>179</v>
      </c>
      <c r="M75" s="321" t="s">
        <v>179</v>
      </c>
      <c r="N75" s="321" t="s">
        <v>179</v>
      </c>
      <c r="O75" s="321" t="s">
        <v>179</v>
      </c>
      <c r="P75" s="321" t="s">
        <v>179</v>
      </c>
      <c r="Q75" s="321" t="s">
        <v>179</v>
      </c>
      <c r="R75" s="321" t="s">
        <v>179</v>
      </c>
      <c r="S75" s="321" t="s">
        <v>179</v>
      </c>
      <c r="T75" s="321" t="s">
        <v>179</v>
      </c>
      <c r="U75" s="321" t="s">
        <v>179</v>
      </c>
      <c r="V75" s="321" t="s">
        <v>179</v>
      </c>
      <c r="W75" s="321" t="s">
        <v>179</v>
      </c>
      <c r="X75" s="321" t="s">
        <v>179</v>
      </c>
      <c r="Y75" s="321" t="s">
        <v>179</v>
      </c>
      <c r="Z75" s="321" t="s">
        <v>179</v>
      </c>
      <c r="AA75" s="321" t="s">
        <v>179</v>
      </c>
      <c r="AB75" s="321" t="s">
        <v>179</v>
      </c>
      <c r="AC75" s="321" t="s">
        <v>179</v>
      </c>
      <c r="AD75" s="321" t="s">
        <v>179</v>
      </c>
      <c r="AE75" s="321" t="s">
        <v>179</v>
      </c>
      <c r="AF75" s="321" t="s">
        <v>179</v>
      </c>
      <c r="AG75" s="321" t="s">
        <v>179</v>
      </c>
      <c r="AH75" s="321" t="s">
        <v>179</v>
      </c>
      <c r="AI75" s="321" t="s">
        <v>179</v>
      </c>
      <c r="AJ75" s="321" t="s">
        <v>179</v>
      </c>
      <c r="AK75" s="321" t="s">
        <v>179</v>
      </c>
      <c r="AL75" s="321" t="s">
        <v>179</v>
      </c>
      <c r="AM75" s="321" t="s">
        <v>179</v>
      </c>
      <c r="AN75" s="321" t="s">
        <v>179</v>
      </c>
      <c r="AO75" s="321" t="s">
        <v>179</v>
      </c>
      <c r="AP75" s="321" t="s">
        <v>179</v>
      </c>
      <c r="AQ75" s="321" t="s">
        <v>179</v>
      </c>
      <c r="AR75" s="321" t="s">
        <v>179</v>
      </c>
      <c r="AS75" s="321" t="s">
        <v>179</v>
      </c>
      <c r="AT75" s="321" t="s">
        <v>179</v>
      </c>
      <c r="AU75" s="321" t="s">
        <v>179</v>
      </c>
      <c r="AV75" s="321" t="s">
        <v>179</v>
      </c>
      <c r="AW75" s="321" t="s">
        <v>179</v>
      </c>
      <c r="AX75" s="321" t="s">
        <v>179</v>
      </c>
      <c r="AY75" s="321" t="s">
        <v>179</v>
      </c>
    </row>
    <row r="76" spans="1:51" ht="47.25" outlineLevel="1" x14ac:dyDescent="0.2">
      <c r="A76" s="341" t="s">
        <v>164</v>
      </c>
      <c r="B76" s="342" t="s">
        <v>165</v>
      </c>
      <c r="C76" s="341" t="s">
        <v>75</v>
      </c>
      <c r="D76" s="22" t="s">
        <v>179</v>
      </c>
      <c r="E76" s="22" t="s">
        <v>179</v>
      </c>
      <c r="F76" s="22">
        <v>0.5</v>
      </c>
      <c r="G76" s="22">
        <v>0.5</v>
      </c>
      <c r="H76" s="22" t="s">
        <v>179</v>
      </c>
      <c r="I76" s="22" t="s">
        <v>179</v>
      </c>
      <c r="J76" s="22">
        <v>8.57</v>
      </c>
      <c r="K76" s="22">
        <v>8.58</v>
      </c>
      <c r="L76" s="22">
        <v>0.62</v>
      </c>
      <c r="M76" s="22">
        <v>0.62</v>
      </c>
      <c r="N76" s="22" t="s">
        <v>179</v>
      </c>
      <c r="O76" s="22" t="s">
        <v>179</v>
      </c>
      <c r="P76" s="22" t="s">
        <v>179</v>
      </c>
      <c r="Q76" s="22" t="s">
        <v>179</v>
      </c>
      <c r="R76" s="22">
        <v>160</v>
      </c>
      <c r="S76" s="22">
        <v>80</v>
      </c>
      <c r="T76" s="22">
        <v>0.5</v>
      </c>
      <c r="U76" s="22">
        <v>0.5</v>
      </c>
      <c r="V76" s="22">
        <v>0</v>
      </c>
      <c r="W76" s="22">
        <v>0</v>
      </c>
      <c r="X76" s="22">
        <v>12</v>
      </c>
      <c r="Y76" s="22">
        <v>11</v>
      </c>
      <c r="Z76" s="22" t="s">
        <v>179</v>
      </c>
      <c r="AA76" s="22" t="s">
        <v>179</v>
      </c>
      <c r="AB76" s="22" t="s">
        <v>179</v>
      </c>
      <c r="AC76" s="22" t="s">
        <v>179</v>
      </c>
      <c r="AD76" s="22" t="s">
        <v>179</v>
      </c>
      <c r="AE76" s="22" t="s">
        <v>179</v>
      </c>
      <c r="AF76" s="22" t="s">
        <v>179</v>
      </c>
      <c r="AG76" s="22" t="s">
        <v>179</v>
      </c>
      <c r="AH76" s="22" t="s">
        <v>179</v>
      </c>
      <c r="AI76" s="22" t="s">
        <v>179</v>
      </c>
      <c r="AJ76" s="22" t="s">
        <v>179</v>
      </c>
      <c r="AK76" s="22" t="s">
        <v>179</v>
      </c>
      <c r="AL76" s="22" t="s">
        <v>179</v>
      </c>
      <c r="AM76" s="22" t="s">
        <v>179</v>
      </c>
      <c r="AN76" s="22">
        <v>10.5595</v>
      </c>
      <c r="AO76" s="22">
        <v>8.8816768599999989</v>
      </c>
      <c r="AP76" s="321" t="s">
        <v>179</v>
      </c>
      <c r="AQ76" s="321" t="s">
        <v>179</v>
      </c>
      <c r="AR76" s="321" t="s">
        <v>179</v>
      </c>
      <c r="AS76" s="321" t="s">
        <v>179</v>
      </c>
      <c r="AT76" s="321" t="s">
        <v>179</v>
      </c>
      <c r="AU76" s="321" t="s">
        <v>179</v>
      </c>
      <c r="AV76" s="321" t="s">
        <v>179</v>
      </c>
      <c r="AW76" s="321" t="s">
        <v>179</v>
      </c>
      <c r="AX76" s="321" t="s">
        <v>179</v>
      </c>
      <c r="AY76" s="321" t="s">
        <v>179</v>
      </c>
    </row>
    <row r="77" spans="1:51" ht="63" outlineLevel="1" x14ac:dyDescent="0.2">
      <c r="A77" s="343"/>
      <c r="B77" s="344" t="s">
        <v>866</v>
      </c>
      <c r="C77" s="343" t="s">
        <v>179</v>
      </c>
      <c r="D77" s="38" t="s">
        <v>179</v>
      </c>
      <c r="E77" s="38" t="s">
        <v>179</v>
      </c>
      <c r="F77" s="38">
        <v>0.25</v>
      </c>
      <c r="G77" s="38">
        <v>0.25</v>
      </c>
      <c r="H77" s="38" t="s">
        <v>179</v>
      </c>
      <c r="I77" s="38" t="s">
        <v>179</v>
      </c>
      <c r="J77" s="38">
        <v>3.78</v>
      </c>
      <c r="K77" s="38">
        <v>3.78</v>
      </c>
      <c r="L77" s="38">
        <v>0.23</v>
      </c>
      <c r="M77" s="350">
        <v>0.23</v>
      </c>
      <c r="N77" s="38" t="s">
        <v>179</v>
      </c>
      <c r="O77" s="38" t="s">
        <v>179</v>
      </c>
      <c r="P77" s="38" t="s">
        <v>179</v>
      </c>
      <c r="Q77" s="350" t="s">
        <v>179</v>
      </c>
      <c r="R77" s="38">
        <v>80</v>
      </c>
      <c r="S77" s="38">
        <v>50</v>
      </c>
      <c r="T77" s="38">
        <v>0.25</v>
      </c>
      <c r="U77" s="38">
        <v>0.25</v>
      </c>
      <c r="V77" s="38">
        <v>0</v>
      </c>
      <c r="W77" s="38">
        <v>0</v>
      </c>
      <c r="X77" s="38">
        <v>5</v>
      </c>
      <c r="Y77" s="38">
        <v>5</v>
      </c>
      <c r="Z77" s="38" t="s">
        <v>179</v>
      </c>
      <c r="AA77" s="38" t="s">
        <v>179</v>
      </c>
      <c r="AB77" s="38" t="s">
        <v>179</v>
      </c>
      <c r="AC77" s="38" t="s">
        <v>179</v>
      </c>
      <c r="AD77" s="38" t="s">
        <v>179</v>
      </c>
      <c r="AE77" s="38" t="s">
        <v>179</v>
      </c>
      <c r="AF77" s="38" t="s">
        <v>179</v>
      </c>
      <c r="AG77" s="38" t="s">
        <v>179</v>
      </c>
      <c r="AH77" s="38" t="s">
        <v>179</v>
      </c>
      <c r="AI77" s="38" t="s">
        <v>179</v>
      </c>
      <c r="AJ77" s="38" t="s">
        <v>179</v>
      </c>
      <c r="AK77" s="38" t="s">
        <v>179</v>
      </c>
      <c r="AL77" s="38" t="s">
        <v>179</v>
      </c>
      <c r="AM77" s="38" t="s">
        <v>179</v>
      </c>
      <c r="AN77" s="320">
        <v>4.9705000000000004</v>
      </c>
      <c r="AO77" s="320">
        <v>4.3811728499999996</v>
      </c>
      <c r="AP77" s="38" t="s">
        <v>179</v>
      </c>
      <c r="AQ77" s="38" t="s">
        <v>179</v>
      </c>
      <c r="AR77" s="38" t="s">
        <v>179</v>
      </c>
      <c r="AS77" s="38" t="s">
        <v>179</v>
      </c>
      <c r="AT77" s="38" t="s">
        <v>179</v>
      </c>
      <c r="AU77" s="38" t="s">
        <v>179</v>
      </c>
      <c r="AV77" s="38" t="s">
        <v>179</v>
      </c>
      <c r="AW77" s="38" t="s">
        <v>179</v>
      </c>
      <c r="AX77" s="38" t="s">
        <v>179</v>
      </c>
      <c r="AY77" s="38" t="s">
        <v>179</v>
      </c>
    </row>
    <row r="78" spans="1:51" ht="78.75" outlineLevel="1" x14ac:dyDescent="0.2">
      <c r="A78" s="343"/>
      <c r="B78" s="344" t="s">
        <v>867</v>
      </c>
      <c r="C78" s="343" t="s">
        <v>179</v>
      </c>
      <c r="D78" s="38" t="s">
        <v>179</v>
      </c>
      <c r="E78" s="38" t="s">
        <v>179</v>
      </c>
      <c r="F78" s="38">
        <v>0.25</v>
      </c>
      <c r="G78" s="38">
        <v>0.25</v>
      </c>
      <c r="H78" s="38" t="s">
        <v>179</v>
      </c>
      <c r="I78" s="38" t="s">
        <v>179</v>
      </c>
      <c r="J78" s="38">
        <v>4.79</v>
      </c>
      <c r="K78" s="38">
        <v>4.8</v>
      </c>
      <c r="L78" s="38">
        <v>0.39</v>
      </c>
      <c r="M78" s="350">
        <v>0.39</v>
      </c>
      <c r="N78" s="38" t="s">
        <v>179</v>
      </c>
      <c r="O78" s="38" t="s">
        <v>179</v>
      </c>
      <c r="P78" s="38" t="s">
        <v>179</v>
      </c>
      <c r="Q78" s="350" t="s">
        <v>179</v>
      </c>
      <c r="R78" s="38">
        <v>80</v>
      </c>
      <c r="S78" s="38">
        <v>80</v>
      </c>
      <c r="T78" s="38">
        <v>0.25</v>
      </c>
      <c r="U78" s="38">
        <v>0.25</v>
      </c>
      <c r="V78" s="38">
        <v>0</v>
      </c>
      <c r="W78" s="38">
        <v>0</v>
      </c>
      <c r="X78" s="38">
        <v>7</v>
      </c>
      <c r="Y78" s="38">
        <v>6</v>
      </c>
      <c r="Z78" s="38" t="s">
        <v>179</v>
      </c>
      <c r="AA78" s="38" t="s">
        <v>179</v>
      </c>
      <c r="AB78" s="38" t="s">
        <v>179</v>
      </c>
      <c r="AC78" s="38" t="s">
        <v>179</v>
      </c>
      <c r="AD78" s="38" t="s">
        <v>179</v>
      </c>
      <c r="AE78" s="38" t="s">
        <v>179</v>
      </c>
      <c r="AF78" s="38" t="s">
        <v>179</v>
      </c>
      <c r="AG78" s="38" t="s">
        <v>179</v>
      </c>
      <c r="AH78" s="38" t="s">
        <v>179</v>
      </c>
      <c r="AI78" s="38" t="s">
        <v>179</v>
      </c>
      <c r="AJ78" s="38" t="s">
        <v>179</v>
      </c>
      <c r="AK78" s="38" t="s">
        <v>179</v>
      </c>
      <c r="AL78" s="38" t="s">
        <v>179</v>
      </c>
      <c r="AM78" s="38" t="s">
        <v>179</v>
      </c>
      <c r="AN78" s="320">
        <v>5.5890000000000004</v>
      </c>
      <c r="AO78" s="320">
        <v>4.5005040100000002</v>
      </c>
      <c r="AP78" s="38" t="s">
        <v>179</v>
      </c>
      <c r="AQ78" s="38" t="s">
        <v>179</v>
      </c>
      <c r="AR78" s="38" t="s">
        <v>179</v>
      </c>
      <c r="AS78" s="38" t="s">
        <v>179</v>
      </c>
      <c r="AT78" s="38" t="s">
        <v>179</v>
      </c>
      <c r="AU78" s="38" t="s">
        <v>179</v>
      </c>
      <c r="AV78" s="38" t="s">
        <v>179</v>
      </c>
      <c r="AW78" s="38" t="s">
        <v>179</v>
      </c>
      <c r="AX78" s="38" t="s">
        <v>179</v>
      </c>
      <c r="AY78" s="38" t="s">
        <v>179</v>
      </c>
    </row>
    <row r="79" spans="1:51" ht="47.25" outlineLevel="1" x14ac:dyDescent="0.2">
      <c r="A79" s="341" t="s">
        <v>166</v>
      </c>
      <c r="B79" s="342" t="s">
        <v>167</v>
      </c>
      <c r="C79" s="341" t="s">
        <v>75</v>
      </c>
      <c r="D79" s="321" t="s">
        <v>179</v>
      </c>
      <c r="E79" s="321" t="s">
        <v>179</v>
      </c>
      <c r="F79" s="321" t="s">
        <v>179</v>
      </c>
      <c r="G79" s="321" t="s">
        <v>179</v>
      </c>
      <c r="H79" s="321" t="s">
        <v>179</v>
      </c>
      <c r="I79" s="321" t="s">
        <v>179</v>
      </c>
      <c r="J79" s="321" t="s">
        <v>179</v>
      </c>
      <c r="K79" s="321" t="s">
        <v>179</v>
      </c>
      <c r="L79" s="321" t="s">
        <v>179</v>
      </c>
      <c r="M79" s="321" t="s">
        <v>179</v>
      </c>
      <c r="N79" s="321" t="s">
        <v>179</v>
      </c>
      <c r="O79" s="321" t="s">
        <v>179</v>
      </c>
      <c r="P79" s="321" t="s">
        <v>179</v>
      </c>
      <c r="Q79" s="321" t="s">
        <v>179</v>
      </c>
      <c r="R79" s="321" t="s">
        <v>179</v>
      </c>
      <c r="S79" s="321" t="s">
        <v>179</v>
      </c>
      <c r="T79" s="321" t="s">
        <v>179</v>
      </c>
      <c r="U79" s="321" t="s">
        <v>179</v>
      </c>
      <c r="V79" s="321" t="s">
        <v>179</v>
      </c>
      <c r="W79" s="321" t="s">
        <v>179</v>
      </c>
      <c r="X79" s="321" t="s">
        <v>179</v>
      </c>
      <c r="Y79" s="321" t="s">
        <v>179</v>
      </c>
      <c r="Z79" s="321" t="s">
        <v>179</v>
      </c>
      <c r="AA79" s="321" t="s">
        <v>179</v>
      </c>
      <c r="AB79" s="321" t="s">
        <v>179</v>
      </c>
      <c r="AC79" s="321" t="s">
        <v>179</v>
      </c>
      <c r="AD79" s="321" t="s">
        <v>179</v>
      </c>
      <c r="AE79" s="321" t="s">
        <v>179</v>
      </c>
      <c r="AF79" s="321" t="s">
        <v>179</v>
      </c>
      <c r="AG79" s="321" t="s">
        <v>179</v>
      </c>
      <c r="AH79" s="321" t="s">
        <v>179</v>
      </c>
      <c r="AI79" s="321" t="s">
        <v>179</v>
      </c>
      <c r="AJ79" s="321" t="s">
        <v>179</v>
      </c>
      <c r="AK79" s="321" t="s">
        <v>179</v>
      </c>
      <c r="AL79" s="321" t="s">
        <v>179</v>
      </c>
      <c r="AM79" s="321" t="s">
        <v>179</v>
      </c>
      <c r="AN79" s="321" t="s">
        <v>179</v>
      </c>
      <c r="AO79" s="321" t="s">
        <v>179</v>
      </c>
      <c r="AP79" s="321" t="s">
        <v>179</v>
      </c>
      <c r="AQ79" s="321" t="s">
        <v>179</v>
      </c>
      <c r="AR79" s="321" t="s">
        <v>179</v>
      </c>
      <c r="AS79" s="321" t="s">
        <v>179</v>
      </c>
      <c r="AT79" s="321" t="s">
        <v>179</v>
      </c>
      <c r="AU79" s="321" t="s">
        <v>179</v>
      </c>
      <c r="AV79" s="321" t="s">
        <v>179</v>
      </c>
      <c r="AW79" s="321" t="s">
        <v>179</v>
      </c>
      <c r="AX79" s="321" t="s">
        <v>179</v>
      </c>
      <c r="AY79" s="321" t="s">
        <v>179</v>
      </c>
    </row>
    <row r="80" spans="1:51" ht="31.5" outlineLevel="1" x14ac:dyDescent="0.2">
      <c r="A80" s="341" t="s">
        <v>168</v>
      </c>
      <c r="B80" s="342" t="s">
        <v>169</v>
      </c>
      <c r="C80" s="341" t="s">
        <v>75</v>
      </c>
      <c r="D80" s="321" t="s">
        <v>179</v>
      </c>
      <c r="E80" s="321" t="s">
        <v>179</v>
      </c>
      <c r="F80" s="321" t="s">
        <v>179</v>
      </c>
      <c r="G80" s="321" t="s">
        <v>179</v>
      </c>
      <c r="H80" s="321" t="s">
        <v>179</v>
      </c>
      <c r="I80" s="321" t="s">
        <v>179</v>
      </c>
      <c r="J80" s="321" t="s">
        <v>179</v>
      </c>
      <c r="K80" s="321" t="s">
        <v>179</v>
      </c>
      <c r="L80" s="321" t="s">
        <v>179</v>
      </c>
      <c r="M80" s="321" t="s">
        <v>179</v>
      </c>
      <c r="N80" s="321" t="s">
        <v>179</v>
      </c>
      <c r="O80" s="321" t="s">
        <v>179</v>
      </c>
      <c r="P80" s="321" t="s">
        <v>179</v>
      </c>
      <c r="Q80" s="321" t="s">
        <v>179</v>
      </c>
      <c r="R80" s="321" t="s">
        <v>179</v>
      </c>
      <c r="S80" s="321" t="s">
        <v>179</v>
      </c>
      <c r="T80" s="321" t="s">
        <v>179</v>
      </c>
      <c r="U80" s="321" t="s">
        <v>179</v>
      </c>
      <c r="V80" s="321" t="s">
        <v>179</v>
      </c>
      <c r="W80" s="321" t="s">
        <v>179</v>
      </c>
      <c r="X80" s="321" t="s">
        <v>179</v>
      </c>
      <c r="Y80" s="321" t="s">
        <v>179</v>
      </c>
      <c r="Z80" s="321" t="s">
        <v>179</v>
      </c>
      <c r="AA80" s="321" t="s">
        <v>179</v>
      </c>
      <c r="AB80" s="321" t="s">
        <v>179</v>
      </c>
      <c r="AC80" s="321" t="s">
        <v>179</v>
      </c>
      <c r="AD80" s="321" t="s">
        <v>179</v>
      </c>
      <c r="AE80" s="321" t="s">
        <v>179</v>
      </c>
      <c r="AF80" s="321" t="s">
        <v>179</v>
      </c>
      <c r="AG80" s="321" t="s">
        <v>179</v>
      </c>
      <c r="AH80" s="321" t="s">
        <v>179</v>
      </c>
      <c r="AI80" s="321" t="s">
        <v>179</v>
      </c>
      <c r="AJ80" s="321" t="s">
        <v>179</v>
      </c>
      <c r="AK80" s="321" t="s">
        <v>179</v>
      </c>
      <c r="AL80" s="321" t="s">
        <v>179</v>
      </c>
      <c r="AM80" s="321" t="s">
        <v>179</v>
      </c>
      <c r="AN80" s="321">
        <v>1.74</v>
      </c>
      <c r="AO80" s="321">
        <v>1.545912</v>
      </c>
      <c r="AP80" s="321" t="s">
        <v>179</v>
      </c>
      <c r="AQ80" s="321" t="s">
        <v>179</v>
      </c>
      <c r="AR80" s="321" t="s">
        <v>179</v>
      </c>
      <c r="AS80" s="321" t="s">
        <v>179</v>
      </c>
      <c r="AT80" s="321" t="s">
        <v>179</v>
      </c>
      <c r="AU80" s="321" t="s">
        <v>179</v>
      </c>
      <c r="AV80" s="321" t="s">
        <v>179</v>
      </c>
      <c r="AW80" s="321" t="s">
        <v>179</v>
      </c>
      <c r="AX80" s="321" t="s">
        <v>179</v>
      </c>
      <c r="AY80" s="321" t="s">
        <v>179</v>
      </c>
    </row>
    <row r="81" spans="1:51" ht="31.5" outlineLevel="1" x14ac:dyDescent="0.2">
      <c r="A81" s="343"/>
      <c r="B81" s="344" t="s">
        <v>178</v>
      </c>
      <c r="C81" s="343" t="s">
        <v>179</v>
      </c>
      <c r="D81" s="320" t="s">
        <v>179</v>
      </c>
      <c r="E81" s="320" t="s">
        <v>179</v>
      </c>
      <c r="F81" s="320" t="s">
        <v>179</v>
      </c>
      <c r="G81" s="320" t="s">
        <v>179</v>
      </c>
      <c r="H81" s="320" t="s">
        <v>179</v>
      </c>
      <c r="I81" s="320" t="s">
        <v>179</v>
      </c>
      <c r="J81" s="320" t="s">
        <v>179</v>
      </c>
      <c r="K81" s="320" t="s">
        <v>179</v>
      </c>
      <c r="L81" s="320" t="s">
        <v>179</v>
      </c>
      <c r="M81" s="320" t="s">
        <v>179</v>
      </c>
      <c r="N81" s="320" t="s">
        <v>179</v>
      </c>
      <c r="O81" s="320" t="s">
        <v>179</v>
      </c>
      <c r="P81" s="320" t="s">
        <v>179</v>
      </c>
      <c r="Q81" s="320" t="s">
        <v>179</v>
      </c>
      <c r="R81" s="320" t="s">
        <v>179</v>
      </c>
      <c r="S81" s="320" t="s">
        <v>179</v>
      </c>
      <c r="T81" s="320" t="s">
        <v>179</v>
      </c>
      <c r="U81" s="320" t="s">
        <v>179</v>
      </c>
      <c r="V81" s="320" t="s">
        <v>179</v>
      </c>
      <c r="W81" s="320" t="s">
        <v>179</v>
      </c>
      <c r="X81" s="320" t="s">
        <v>179</v>
      </c>
      <c r="Y81" s="320" t="s">
        <v>179</v>
      </c>
      <c r="Z81" s="320" t="s">
        <v>179</v>
      </c>
      <c r="AA81" s="320" t="s">
        <v>179</v>
      </c>
      <c r="AB81" s="320" t="s">
        <v>179</v>
      </c>
      <c r="AC81" s="320" t="s">
        <v>179</v>
      </c>
      <c r="AD81" s="320" t="s">
        <v>179</v>
      </c>
      <c r="AE81" s="320" t="s">
        <v>179</v>
      </c>
      <c r="AF81" s="320" t="s">
        <v>179</v>
      </c>
      <c r="AG81" s="320" t="s">
        <v>179</v>
      </c>
      <c r="AH81" s="320" t="s">
        <v>179</v>
      </c>
      <c r="AI81" s="320" t="s">
        <v>179</v>
      </c>
      <c r="AJ81" s="320" t="s">
        <v>179</v>
      </c>
      <c r="AK81" s="320" t="s">
        <v>179</v>
      </c>
      <c r="AL81" s="320" t="s">
        <v>179</v>
      </c>
      <c r="AM81" s="320" t="s">
        <v>179</v>
      </c>
      <c r="AN81" s="320">
        <v>1.74</v>
      </c>
      <c r="AO81" s="320">
        <v>1.545912</v>
      </c>
      <c r="AP81" s="320" t="s">
        <v>179</v>
      </c>
      <c r="AQ81" s="320" t="s">
        <v>179</v>
      </c>
      <c r="AR81" s="320" t="s">
        <v>179</v>
      </c>
      <c r="AS81" s="320" t="s">
        <v>179</v>
      </c>
      <c r="AT81" s="320" t="s">
        <v>179</v>
      </c>
      <c r="AU81" s="320" t="s">
        <v>179</v>
      </c>
      <c r="AV81" s="320" t="s">
        <v>179</v>
      </c>
      <c r="AW81" s="320" t="s">
        <v>179</v>
      </c>
      <c r="AX81" s="320" t="s">
        <v>179</v>
      </c>
      <c r="AY81" s="320" t="s">
        <v>179</v>
      </c>
    </row>
  </sheetData>
  <mergeCells count="48">
    <mergeCell ref="A13:AY13"/>
    <mergeCell ref="AW1:AY1"/>
    <mergeCell ref="U2:Z2"/>
    <mergeCell ref="AA2:AB2"/>
    <mergeCell ref="AW2:AY2"/>
    <mergeCell ref="AW3:AY3"/>
    <mergeCell ref="A4:AY4"/>
    <mergeCell ref="A5:AY5"/>
    <mergeCell ref="A7:AY7"/>
    <mergeCell ref="A8:AY8"/>
    <mergeCell ref="A10:AY10"/>
    <mergeCell ref="A12:AY12"/>
    <mergeCell ref="A14:AY14"/>
    <mergeCell ref="A15:A18"/>
    <mergeCell ref="B15:B18"/>
    <mergeCell ref="C15:C18"/>
    <mergeCell ref="D15:AY15"/>
    <mergeCell ref="D16:S16"/>
    <mergeCell ref="T16:AC16"/>
    <mergeCell ref="AD16:AI16"/>
    <mergeCell ref="AJ16:AM16"/>
    <mergeCell ref="AN16:AS16"/>
    <mergeCell ref="AD17:AE17"/>
    <mergeCell ref="AT16:AW16"/>
    <mergeCell ref="AX16:AY16"/>
    <mergeCell ref="D17:E17"/>
    <mergeCell ref="F17:G17"/>
    <mergeCell ref="H17:I17"/>
    <mergeCell ref="J17:K17"/>
    <mergeCell ref="L17:M17"/>
    <mergeCell ref="N17:O17"/>
    <mergeCell ref="P17:Q17"/>
    <mergeCell ref="R17:S17"/>
    <mergeCell ref="T17:U17"/>
    <mergeCell ref="V17:W17"/>
    <mergeCell ref="X17:Y17"/>
    <mergeCell ref="Z17:AA17"/>
    <mergeCell ref="AB17:AC17"/>
    <mergeCell ref="AR17:AS17"/>
    <mergeCell ref="AT17:AU17"/>
    <mergeCell ref="AV17:AW17"/>
    <mergeCell ref="AX17:AY17"/>
    <mergeCell ref="AF17:AG17"/>
    <mergeCell ref="AH17:AI17"/>
    <mergeCell ref="AJ17:AK17"/>
    <mergeCell ref="AL17:AM17"/>
    <mergeCell ref="AN17:AO17"/>
    <mergeCell ref="AP17:AQ17"/>
  </mergeCells>
  <pageMargins left="0.51181102362204722" right="0.11811023622047245" top="0.35433070866141736" bottom="0.15748031496062992" header="0.31496062992125984" footer="0.31496062992125984"/>
  <pageSetup paperSize="9"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2"/>
  <sheetViews>
    <sheetView view="pageBreakPreview" zoomScale="60" zoomScaleNormal="55" workbookViewId="0">
      <selection sqref="A1:XFD1048576"/>
    </sheetView>
  </sheetViews>
  <sheetFormatPr defaultRowHeight="12" outlineLevelRow="2" outlineLevelCol="1" x14ac:dyDescent="0.2"/>
  <cols>
    <col min="1" max="1" width="17.625" style="332" customWidth="1"/>
    <col min="2" max="2" width="37.625" style="332" customWidth="1"/>
    <col min="3" max="3" width="18.25" style="332" customWidth="1"/>
    <col min="4" max="4" width="6.625" style="332" bestFit="1" customWidth="1"/>
    <col min="5" max="5" width="12" style="332" bestFit="1" customWidth="1"/>
    <col min="6" max="6" width="6.625" style="332" bestFit="1" customWidth="1"/>
    <col min="7" max="7" width="12" style="332" bestFit="1" customWidth="1"/>
    <col min="8" max="8" width="6.625" style="332" bestFit="1" customWidth="1"/>
    <col min="9" max="9" width="12" style="332" bestFit="1" customWidth="1"/>
    <col min="10" max="10" width="6.625" style="332" bestFit="1" customWidth="1"/>
    <col min="11" max="11" width="12" style="332" bestFit="1" customWidth="1"/>
    <col min="12" max="12" width="6.625" style="332" bestFit="1" customWidth="1"/>
    <col min="13" max="13" width="12" style="332" bestFit="1" customWidth="1"/>
    <col min="14" max="14" width="6.625" style="332" bestFit="1" customWidth="1" outlineLevel="1"/>
    <col min="15" max="15" width="12" style="332" bestFit="1" customWidth="1" outlineLevel="1"/>
    <col min="16" max="16" width="6.625" style="332" bestFit="1" customWidth="1" outlineLevel="1"/>
    <col min="17" max="17" width="12" style="332" bestFit="1" customWidth="1" outlineLevel="1"/>
    <col min="18" max="18" width="6.625" style="332" bestFit="1" customWidth="1"/>
    <col min="19" max="19" width="12" style="332" bestFit="1" customWidth="1"/>
    <col min="20" max="20" width="6.625" style="332" bestFit="1" customWidth="1"/>
    <col min="21" max="21" width="12" style="332" bestFit="1" customWidth="1"/>
    <col min="22" max="22" width="6.625" style="332" bestFit="1" customWidth="1"/>
    <col min="23" max="23" width="12" style="332" bestFit="1" customWidth="1"/>
    <col min="24" max="24" width="6.625" style="332" bestFit="1" customWidth="1"/>
    <col min="25" max="25" width="12" style="332" bestFit="1" customWidth="1"/>
    <col min="26" max="26" width="6.625" style="332" bestFit="1" customWidth="1" outlineLevel="1"/>
    <col min="27" max="27" width="12" style="332" bestFit="1" customWidth="1" outlineLevel="1"/>
    <col min="28" max="28" width="6.625" style="332" bestFit="1" customWidth="1" outlineLevel="1"/>
    <col min="29" max="29" width="12" style="332" bestFit="1" customWidth="1" outlineLevel="1"/>
    <col min="30" max="30" width="6.625" style="332" bestFit="1" customWidth="1" outlineLevel="1"/>
    <col min="31" max="31" width="12" style="332" bestFit="1" customWidth="1" outlineLevel="1"/>
    <col min="32" max="32" width="6.625" style="332" bestFit="1" customWidth="1" outlineLevel="1"/>
    <col min="33" max="33" width="12" style="332" bestFit="1" customWidth="1" outlineLevel="1"/>
    <col min="34" max="34" width="6.625" style="332" bestFit="1" customWidth="1" outlineLevel="1"/>
    <col min="35" max="35" width="12" style="332" bestFit="1" customWidth="1" outlineLevel="1"/>
    <col min="36" max="36" width="6.625" style="332" bestFit="1" customWidth="1" outlineLevel="1"/>
    <col min="37" max="37" width="12" style="332" bestFit="1" customWidth="1" outlineLevel="1"/>
    <col min="38" max="38" width="6.625" style="332" bestFit="1" customWidth="1" outlineLevel="1"/>
    <col min="39" max="39" width="12" style="332" bestFit="1" customWidth="1" outlineLevel="1"/>
    <col min="40" max="40" width="6.625" style="332" bestFit="1" customWidth="1" outlineLevel="1"/>
    <col min="41" max="41" width="12" style="332" bestFit="1" customWidth="1" outlineLevel="1"/>
    <col min="42" max="42" width="6.625" style="332" bestFit="1" customWidth="1" outlineLevel="1"/>
    <col min="43" max="43" width="12" style="332" bestFit="1" customWidth="1" outlineLevel="1"/>
    <col min="44" max="44" width="6.625" style="332" bestFit="1" customWidth="1" outlineLevel="1"/>
    <col min="45" max="45" width="12" style="332" bestFit="1" customWidth="1" outlineLevel="1"/>
    <col min="46" max="46" width="6.625" style="332" bestFit="1" customWidth="1" outlineLevel="1"/>
    <col min="47" max="47" width="12" style="332" bestFit="1" customWidth="1" outlineLevel="1"/>
    <col min="48" max="48" width="6.625" style="332" bestFit="1" customWidth="1" outlineLevel="1"/>
    <col min="49" max="49" width="12" style="332" bestFit="1" customWidth="1" outlineLevel="1"/>
    <col min="50" max="50" width="6.625" style="332" bestFit="1" customWidth="1" outlineLevel="1"/>
    <col min="51" max="51" width="12" style="332" bestFit="1" customWidth="1" outlineLevel="1"/>
    <col min="52" max="16384" width="9" style="332"/>
  </cols>
  <sheetData>
    <row r="1" spans="1:51" ht="18.75" x14ac:dyDescent="0.2">
      <c r="AW1" s="423" t="s">
        <v>257</v>
      </c>
      <c r="AX1" s="423"/>
      <c r="AY1" s="423"/>
    </row>
    <row r="2" spans="1:51" ht="18.75" x14ac:dyDescent="0.2">
      <c r="T2" s="399"/>
      <c r="U2" s="441"/>
      <c r="V2" s="441"/>
      <c r="W2" s="441"/>
      <c r="X2" s="441"/>
      <c r="Y2" s="441"/>
      <c r="Z2" s="441"/>
      <c r="AA2" s="441"/>
      <c r="AB2" s="441"/>
      <c r="AC2" s="399"/>
      <c r="AW2" s="423" t="s">
        <v>1</v>
      </c>
      <c r="AX2" s="423"/>
      <c r="AY2" s="423"/>
    </row>
    <row r="3" spans="1:51" ht="18.75" x14ac:dyDescent="0.2">
      <c r="T3" s="400"/>
      <c r="U3" s="400"/>
      <c r="V3" s="400"/>
      <c r="W3" s="400"/>
      <c r="X3" s="400"/>
      <c r="Y3" s="400"/>
      <c r="Z3" s="400"/>
      <c r="AA3" s="400"/>
      <c r="AB3" s="400"/>
      <c r="AC3" s="400"/>
      <c r="AW3" s="423" t="s">
        <v>2</v>
      </c>
      <c r="AX3" s="423"/>
      <c r="AY3" s="423"/>
    </row>
    <row r="4" spans="1:51" ht="18.75" x14ac:dyDescent="0.2">
      <c r="A4" s="442" t="s">
        <v>839</v>
      </c>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row>
    <row r="5" spans="1:51" ht="18.75" x14ac:dyDescent="0.2">
      <c r="A5" s="442" t="s">
        <v>838</v>
      </c>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2"/>
      <c r="AR5" s="442"/>
      <c r="AS5" s="442"/>
      <c r="AT5" s="442"/>
      <c r="AU5" s="442"/>
      <c r="AV5" s="442"/>
      <c r="AW5" s="442"/>
      <c r="AX5" s="442"/>
      <c r="AY5" s="442"/>
    </row>
    <row r="6" spans="1:51" ht="18.75" x14ac:dyDescent="0.2">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row>
    <row r="7" spans="1:51" ht="18.75" x14ac:dyDescent="0.2">
      <c r="A7" s="442" t="s">
        <v>172</v>
      </c>
      <c r="B7" s="442"/>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P7" s="442"/>
      <c r="AQ7" s="442"/>
      <c r="AR7" s="442"/>
      <c r="AS7" s="442"/>
      <c r="AT7" s="442"/>
      <c r="AU7" s="442"/>
      <c r="AV7" s="442"/>
      <c r="AW7" s="442"/>
      <c r="AX7" s="442"/>
      <c r="AY7" s="442"/>
    </row>
    <row r="8" spans="1:51" ht="15.75" x14ac:dyDescent="0.2">
      <c r="A8" s="443" t="s">
        <v>4</v>
      </c>
      <c r="B8" s="443"/>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row>
    <row r="9" spans="1:51" x14ac:dyDescent="0.2">
      <c r="A9" s="401"/>
    </row>
    <row r="10" spans="1:51" ht="18.75" x14ac:dyDescent="0.2">
      <c r="A10" s="442" t="s">
        <v>886</v>
      </c>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row>
    <row r="11" spans="1:51" ht="18.75" x14ac:dyDescent="0.2">
      <c r="A11" s="402"/>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3"/>
      <c r="AE11" s="403"/>
      <c r="AF11" s="403"/>
      <c r="AG11" s="403"/>
      <c r="AH11" s="403"/>
      <c r="AI11" s="403"/>
      <c r="AJ11" s="403"/>
      <c r="AK11" s="403"/>
      <c r="AL11" s="403"/>
      <c r="AM11" s="403"/>
      <c r="AN11" s="403"/>
      <c r="AO11" s="403"/>
      <c r="AP11" s="403"/>
      <c r="AQ11" s="403"/>
      <c r="AR11" s="403"/>
      <c r="AS11" s="403"/>
      <c r="AT11" s="402"/>
      <c r="AU11" s="402"/>
      <c r="AV11" s="402"/>
      <c r="AW11" s="402"/>
      <c r="AX11" s="402"/>
      <c r="AY11" s="402"/>
    </row>
    <row r="12" spans="1:51" s="400" customFormat="1" ht="18.75" x14ac:dyDescent="0.2">
      <c r="A12" s="411" t="s">
        <v>921</v>
      </c>
      <c r="B12" s="411"/>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c r="AX12" s="411"/>
      <c r="AY12" s="411"/>
    </row>
    <row r="13" spans="1:51" s="400" customFormat="1" ht="15.75" x14ac:dyDescent="0.2">
      <c r="A13" s="416" t="s">
        <v>5</v>
      </c>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row>
    <row r="14" spans="1:51" s="400" customFormat="1" ht="18.75" x14ac:dyDescent="0.3">
      <c r="A14" s="418"/>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row>
    <row r="15" spans="1:51" s="404" customFormat="1" ht="15.75" x14ac:dyDescent="0.25">
      <c r="A15" s="437" t="s">
        <v>6</v>
      </c>
      <c r="B15" s="437" t="s">
        <v>7</v>
      </c>
      <c r="C15" s="437" t="s">
        <v>8</v>
      </c>
      <c r="D15" s="437" t="s">
        <v>260</v>
      </c>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row>
    <row r="16" spans="1:51" ht="63" customHeight="1" x14ac:dyDescent="0.2">
      <c r="A16" s="437"/>
      <c r="B16" s="437"/>
      <c r="C16" s="437"/>
      <c r="D16" s="437" t="s">
        <v>261</v>
      </c>
      <c r="E16" s="437"/>
      <c r="F16" s="437"/>
      <c r="G16" s="437"/>
      <c r="H16" s="437"/>
      <c r="I16" s="437"/>
      <c r="J16" s="437"/>
      <c r="K16" s="437"/>
      <c r="L16" s="437"/>
      <c r="M16" s="437"/>
      <c r="N16" s="437"/>
      <c r="O16" s="437"/>
      <c r="P16" s="437"/>
      <c r="Q16" s="437"/>
      <c r="R16" s="437"/>
      <c r="S16" s="437"/>
      <c r="T16" s="437" t="s">
        <v>262</v>
      </c>
      <c r="U16" s="437"/>
      <c r="V16" s="437"/>
      <c r="W16" s="437"/>
      <c r="X16" s="437"/>
      <c r="Y16" s="437"/>
      <c r="Z16" s="437"/>
      <c r="AA16" s="437"/>
      <c r="AB16" s="437"/>
      <c r="AC16" s="437"/>
      <c r="AD16" s="438" t="s">
        <v>263</v>
      </c>
      <c r="AE16" s="439"/>
      <c r="AF16" s="439"/>
      <c r="AG16" s="439"/>
      <c r="AH16" s="439"/>
      <c r="AI16" s="440"/>
      <c r="AJ16" s="437" t="s">
        <v>264</v>
      </c>
      <c r="AK16" s="437"/>
      <c r="AL16" s="437"/>
      <c r="AM16" s="437"/>
      <c r="AN16" s="437" t="s">
        <v>265</v>
      </c>
      <c r="AO16" s="437"/>
      <c r="AP16" s="437"/>
      <c r="AQ16" s="437"/>
      <c r="AR16" s="437"/>
      <c r="AS16" s="437"/>
      <c r="AT16" s="437" t="s">
        <v>266</v>
      </c>
      <c r="AU16" s="437"/>
      <c r="AV16" s="437"/>
      <c r="AW16" s="437"/>
      <c r="AX16" s="437" t="s">
        <v>267</v>
      </c>
      <c r="AY16" s="437"/>
    </row>
    <row r="17" spans="1:51" ht="192" customHeight="1" x14ac:dyDescent="0.2">
      <c r="A17" s="437"/>
      <c r="B17" s="437"/>
      <c r="C17" s="437"/>
      <c r="D17" s="434" t="s">
        <v>828</v>
      </c>
      <c r="E17" s="434"/>
      <c r="F17" s="434" t="s">
        <v>829</v>
      </c>
      <c r="G17" s="434"/>
      <c r="H17" s="434" t="s">
        <v>830</v>
      </c>
      <c r="I17" s="434"/>
      <c r="J17" s="434" t="s">
        <v>831</v>
      </c>
      <c r="K17" s="434"/>
      <c r="L17" s="434" t="s">
        <v>272</v>
      </c>
      <c r="M17" s="434"/>
      <c r="N17" s="434" t="s">
        <v>273</v>
      </c>
      <c r="O17" s="434"/>
      <c r="P17" s="434" t="s">
        <v>274</v>
      </c>
      <c r="Q17" s="434"/>
      <c r="R17" s="434" t="s">
        <v>275</v>
      </c>
      <c r="S17" s="434"/>
      <c r="T17" s="434" t="s">
        <v>276</v>
      </c>
      <c r="U17" s="434"/>
      <c r="V17" s="434" t="s">
        <v>841</v>
      </c>
      <c r="W17" s="434"/>
      <c r="X17" s="434" t="s">
        <v>278</v>
      </c>
      <c r="Y17" s="434"/>
      <c r="Z17" s="434" t="s">
        <v>279</v>
      </c>
      <c r="AA17" s="434"/>
      <c r="AB17" s="434" t="s">
        <v>280</v>
      </c>
      <c r="AC17" s="434"/>
      <c r="AD17" s="434" t="s">
        <v>281</v>
      </c>
      <c r="AE17" s="434"/>
      <c r="AF17" s="434" t="s">
        <v>282</v>
      </c>
      <c r="AG17" s="434"/>
      <c r="AH17" s="435" t="s">
        <v>835</v>
      </c>
      <c r="AI17" s="436"/>
      <c r="AJ17" s="434" t="s">
        <v>283</v>
      </c>
      <c r="AK17" s="434"/>
      <c r="AL17" s="434" t="s">
        <v>284</v>
      </c>
      <c r="AM17" s="434"/>
      <c r="AN17" s="434" t="s">
        <v>285</v>
      </c>
      <c r="AO17" s="434"/>
      <c r="AP17" s="434" t="s">
        <v>286</v>
      </c>
      <c r="AQ17" s="434"/>
      <c r="AR17" s="434" t="s">
        <v>832</v>
      </c>
      <c r="AS17" s="434"/>
      <c r="AT17" s="434" t="s">
        <v>288</v>
      </c>
      <c r="AU17" s="434"/>
      <c r="AV17" s="434" t="s">
        <v>289</v>
      </c>
      <c r="AW17" s="434"/>
      <c r="AX17" s="434" t="s">
        <v>290</v>
      </c>
      <c r="AY17" s="434"/>
    </row>
    <row r="18" spans="1:51" ht="128.25" customHeight="1" x14ac:dyDescent="0.2">
      <c r="A18" s="437"/>
      <c r="B18" s="437"/>
      <c r="C18" s="437"/>
      <c r="D18" s="405" t="s">
        <v>21</v>
      </c>
      <c r="E18" s="405" t="s">
        <v>20</v>
      </c>
      <c r="F18" s="405" t="s">
        <v>21</v>
      </c>
      <c r="G18" s="405" t="s">
        <v>20</v>
      </c>
      <c r="H18" s="405" t="s">
        <v>21</v>
      </c>
      <c r="I18" s="405" t="s">
        <v>20</v>
      </c>
      <c r="J18" s="405" t="s">
        <v>21</v>
      </c>
      <c r="K18" s="405" t="s">
        <v>20</v>
      </c>
      <c r="L18" s="405" t="s">
        <v>21</v>
      </c>
      <c r="M18" s="405" t="s">
        <v>20</v>
      </c>
      <c r="N18" s="405" t="s">
        <v>21</v>
      </c>
      <c r="O18" s="405" t="s">
        <v>20</v>
      </c>
      <c r="P18" s="405" t="s">
        <v>21</v>
      </c>
      <c r="Q18" s="405" t="s">
        <v>20</v>
      </c>
      <c r="R18" s="405" t="s">
        <v>21</v>
      </c>
      <c r="S18" s="405" t="s">
        <v>20</v>
      </c>
      <c r="T18" s="405" t="s">
        <v>21</v>
      </c>
      <c r="U18" s="405" t="s">
        <v>20</v>
      </c>
      <c r="V18" s="405" t="s">
        <v>21</v>
      </c>
      <c r="W18" s="405" t="s">
        <v>20</v>
      </c>
      <c r="X18" s="405" t="s">
        <v>21</v>
      </c>
      <c r="Y18" s="405" t="s">
        <v>20</v>
      </c>
      <c r="Z18" s="405" t="s">
        <v>21</v>
      </c>
      <c r="AA18" s="405" t="s">
        <v>20</v>
      </c>
      <c r="AB18" s="405" t="s">
        <v>21</v>
      </c>
      <c r="AC18" s="405" t="s">
        <v>20</v>
      </c>
      <c r="AD18" s="405" t="s">
        <v>21</v>
      </c>
      <c r="AE18" s="405" t="s">
        <v>20</v>
      </c>
      <c r="AF18" s="405" t="s">
        <v>21</v>
      </c>
      <c r="AG18" s="405" t="s">
        <v>20</v>
      </c>
      <c r="AH18" s="405" t="s">
        <v>21</v>
      </c>
      <c r="AI18" s="405" t="s">
        <v>20</v>
      </c>
      <c r="AJ18" s="405" t="s">
        <v>21</v>
      </c>
      <c r="AK18" s="405" t="s">
        <v>20</v>
      </c>
      <c r="AL18" s="405" t="s">
        <v>21</v>
      </c>
      <c r="AM18" s="405" t="s">
        <v>20</v>
      </c>
      <c r="AN18" s="405" t="s">
        <v>21</v>
      </c>
      <c r="AO18" s="405" t="s">
        <v>20</v>
      </c>
      <c r="AP18" s="405" t="s">
        <v>21</v>
      </c>
      <c r="AQ18" s="405" t="s">
        <v>20</v>
      </c>
      <c r="AR18" s="405" t="s">
        <v>21</v>
      </c>
      <c r="AS18" s="405" t="s">
        <v>20</v>
      </c>
      <c r="AT18" s="405" t="s">
        <v>21</v>
      </c>
      <c r="AU18" s="405" t="s">
        <v>20</v>
      </c>
      <c r="AV18" s="405" t="s">
        <v>21</v>
      </c>
      <c r="AW18" s="405" t="s">
        <v>20</v>
      </c>
      <c r="AX18" s="405" t="s">
        <v>21</v>
      </c>
      <c r="AY18" s="405" t="s">
        <v>20</v>
      </c>
    </row>
    <row r="19" spans="1:51" s="408" customFormat="1" ht="15.75" x14ac:dyDescent="0.25">
      <c r="A19" s="406">
        <v>1</v>
      </c>
      <c r="B19" s="407">
        <v>2</v>
      </c>
      <c r="C19" s="406">
        <v>3</v>
      </c>
      <c r="D19" s="407" t="s">
        <v>291</v>
      </c>
      <c r="E19" s="407" t="s">
        <v>292</v>
      </c>
      <c r="F19" s="407" t="s">
        <v>293</v>
      </c>
      <c r="G19" s="407" t="s">
        <v>294</v>
      </c>
      <c r="H19" s="407" t="s">
        <v>295</v>
      </c>
      <c r="I19" s="407" t="s">
        <v>296</v>
      </c>
      <c r="J19" s="407" t="s">
        <v>297</v>
      </c>
      <c r="K19" s="407" t="s">
        <v>298</v>
      </c>
      <c r="L19" s="407" t="s">
        <v>299</v>
      </c>
      <c r="M19" s="407" t="s">
        <v>300</v>
      </c>
      <c r="N19" s="407" t="s">
        <v>301</v>
      </c>
      <c r="O19" s="407" t="s">
        <v>302</v>
      </c>
      <c r="P19" s="407" t="s">
        <v>303</v>
      </c>
      <c r="Q19" s="407" t="s">
        <v>304</v>
      </c>
      <c r="R19" s="407" t="s">
        <v>305</v>
      </c>
      <c r="S19" s="407" t="s">
        <v>306</v>
      </c>
      <c r="T19" s="407" t="s">
        <v>307</v>
      </c>
      <c r="U19" s="407" t="s">
        <v>308</v>
      </c>
      <c r="V19" s="407" t="s">
        <v>309</v>
      </c>
      <c r="W19" s="407" t="s">
        <v>310</v>
      </c>
      <c r="X19" s="407" t="s">
        <v>311</v>
      </c>
      <c r="Y19" s="407" t="s">
        <v>312</v>
      </c>
      <c r="Z19" s="407" t="s">
        <v>313</v>
      </c>
      <c r="AA19" s="407" t="s">
        <v>314</v>
      </c>
      <c r="AB19" s="407" t="s">
        <v>315</v>
      </c>
      <c r="AC19" s="407" t="s">
        <v>316</v>
      </c>
      <c r="AD19" s="407" t="s">
        <v>317</v>
      </c>
      <c r="AE19" s="407" t="s">
        <v>318</v>
      </c>
      <c r="AF19" s="407" t="s">
        <v>319</v>
      </c>
      <c r="AG19" s="407" t="s">
        <v>320</v>
      </c>
      <c r="AH19" s="407" t="s">
        <v>833</v>
      </c>
      <c r="AI19" s="407" t="s">
        <v>834</v>
      </c>
      <c r="AJ19" s="407" t="s">
        <v>321</v>
      </c>
      <c r="AK19" s="407" t="s">
        <v>322</v>
      </c>
      <c r="AL19" s="407" t="s">
        <v>323</v>
      </c>
      <c r="AM19" s="407" t="s">
        <v>324</v>
      </c>
      <c r="AN19" s="407" t="s">
        <v>325</v>
      </c>
      <c r="AO19" s="407" t="s">
        <v>326</v>
      </c>
      <c r="AP19" s="407" t="s">
        <v>327</v>
      </c>
      <c r="AQ19" s="407" t="s">
        <v>328</v>
      </c>
      <c r="AR19" s="407" t="s">
        <v>329</v>
      </c>
      <c r="AS19" s="407" t="s">
        <v>330</v>
      </c>
      <c r="AT19" s="407" t="s">
        <v>331</v>
      </c>
      <c r="AU19" s="407" t="s">
        <v>332</v>
      </c>
      <c r="AV19" s="407" t="s">
        <v>333</v>
      </c>
      <c r="AW19" s="407" t="s">
        <v>334</v>
      </c>
      <c r="AX19" s="407" t="s">
        <v>335</v>
      </c>
      <c r="AY19" s="407" t="s">
        <v>336</v>
      </c>
    </row>
    <row r="20" spans="1:51" ht="31.5" outlineLevel="1" x14ac:dyDescent="0.2">
      <c r="A20" s="398" t="s">
        <v>73</v>
      </c>
      <c r="B20" s="396" t="s">
        <v>74</v>
      </c>
      <c r="C20" s="396" t="s">
        <v>75</v>
      </c>
      <c r="D20" s="22">
        <f>D22</f>
        <v>0.5</v>
      </c>
      <c r="E20" s="22">
        <f>E22</f>
        <v>0</v>
      </c>
      <c r="F20" s="22">
        <f t="shared" ref="F20:Y20" si="0">F22+F24</f>
        <v>1.1400000000000001</v>
      </c>
      <c r="G20" s="22">
        <f t="shared" si="0"/>
        <v>0.91</v>
      </c>
      <c r="H20" s="22">
        <f t="shared" si="0"/>
        <v>2.0499999999999998</v>
      </c>
      <c r="I20" s="22">
        <f t="shared" si="0"/>
        <v>1.73</v>
      </c>
      <c r="J20" s="22">
        <f t="shared" si="0"/>
        <v>8.91</v>
      </c>
      <c r="K20" s="22">
        <f t="shared" si="0"/>
        <v>3.0110000000000001</v>
      </c>
      <c r="L20" s="22">
        <f>L22+L24</f>
        <v>1.6919999999999999</v>
      </c>
      <c r="M20" s="22">
        <f t="shared" si="0"/>
        <v>1.68</v>
      </c>
      <c r="N20" s="22" t="s">
        <v>179</v>
      </c>
      <c r="O20" s="22" t="s">
        <v>179</v>
      </c>
      <c r="P20" s="22" t="s">
        <v>179</v>
      </c>
      <c r="Q20" s="22" t="s">
        <v>179</v>
      </c>
      <c r="R20" s="22" t="s">
        <v>179</v>
      </c>
      <c r="S20" s="22" t="s">
        <v>179</v>
      </c>
      <c r="T20" s="22">
        <f t="shared" si="0"/>
        <v>0.64</v>
      </c>
      <c r="U20" s="22">
        <f t="shared" si="0"/>
        <v>0</v>
      </c>
      <c r="V20" s="22">
        <f>V22+V24</f>
        <v>15.116</v>
      </c>
      <c r="W20" s="22">
        <f>W22+W24</f>
        <v>14.114000000000001</v>
      </c>
      <c r="X20" s="22">
        <f t="shared" si="0"/>
        <v>20</v>
      </c>
      <c r="Y20" s="22">
        <f t="shared" si="0"/>
        <v>23</v>
      </c>
      <c r="Z20" s="22" t="s">
        <v>179</v>
      </c>
      <c r="AA20" s="22" t="s">
        <v>179</v>
      </c>
      <c r="AB20" s="409" t="s">
        <v>179</v>
      </c>
      <c r="AC20" s="22" t="s">
        <v>179</v>
      </c>
      <c r="AD20" s="409" t="s">
        <v>179</v>
      </c>
      <c r="AE20" s="409" t="s">
        <v>179</v>
      </c>
      <c r="AF20" s="409" t="s">
        <v>179</v>
      </c>
      <c r="AG20" s="409" t="s">
        <v>179</v>
      </c>
      <c r="AH20" s="409" t="s">
        <v>179</v>
      </c>
      <c r="AI20" s="409" t="s">
        <v>179</v>
      </c>
      <c r="AJ20" s="409" t="s">
        <v>179</v>
      </c>
      <c r="AK20" s="409" t="s">
        <v>179</v>
      </c>
      <c r="AL20" s="409" t="s">
        <v>179</v>
      </c>
      <c r="AM20" s="409" t="s">
        <v>179</v>
      </c>
      <c r="AN20" s="22">
        <f>AN22+AN24+AN26</f>
        <v>42.099813682399997</v>
      </c>
      <c r="AO20" s="22">
        <f>AO22+AO24+AO26</f>
        <v>42.814400640000002</v>
      </c>
      <c r="AP20" s="22" t="s">
        <v>179</v>
      </c>
      <c r="AQ20" s="22" t="s">
        <v>179</v>
      </c>
      <c r="AR20" s="22" t="s">
        <v>179</v>
      </c>
      <c r="AS20" s="22" t="s">
        <v>179</v>
      </c>
      <c r="AT20" s="409" t="s">
        <v>179</v>
      </c>
      <c r="AU20" s="409" t="s">
        <v>179</v>
      </c>
      <c r="AV20" s="409" t="s">
        <v>179</v>
      </c>
      <c r="AW20" s="409" t="s">
        <v>179</v>
      </c>
      <c r="AX20" s="409" t="s">
        <v>179</v>
      </c>
      <c r="AY20" s="409" t="s">
        <v>179</v>
      </c>
    </row>
    <row r="21" spans="1:51" ht="15.75" outlineLevel="1" x14ac:dyDescent="0.2">
      <c r="A21" s="398" t="s">
        <v>76</v>
      </c>
      <c r="B21" s="396" t="s">
        <v>77</v>
      </c>
      <c r="C21" s="396" t="s">
        <v>75</v>
      </c>
      <c r="D21" s="409" t="s">
        <v>179</v>
      </c>
      <c r="E21" s="409" t="s">
        <v>179</v>
      </c>
      <c r="F21" s="409" t="s">
        <v>179</v>
      </c>
      <c r="G21" s="409" t="s">
        <v>179</v>
      </c>
      <c r="H21" s="409" t="s">
        <v>179</v>
      </c>
      <c r="I21" s="409" t="s">
        <v>179</v>
      </c>
      <c r="J21" s="409" t="s">
        <v>179</v>
      </c>
      <c r="K21" s="409" t="s">
        <v>179</v>
      </c>
      <c r="L21" s="409" t="s">
        <v>179</v>
      </c>
      <c r="M21" s="409" t="s">
        <v>179</v>
      </c>
      <c r="N21" s="22" t="s">
        <v>179</v>
      </c>
      <c r="O21" s="22" t="s">
        <v>179</v>
      </c>
      <c r="P21" s="22" t="s">
        <v>179</v>
      </c>
      <c r="Q21" s="22" t="s">
        <v>179</v>
      </c>
      <c r="R21" s="409" t="s">
        <v>179</v>
      </c>
      <c r="S21" s="409" t="s">
        <v>179</v>
      </c>
      <c r="T21" s="409" t="s">
        <v>179</v>
      </c>
      <c r="U21" s="409" t="s">
        <v>179</v>
      </c>
      <c r="V21" s="409" t="s">
        <v>179</v>
      </c>
      <c r="W21" s="409" t="s">
        <v>179</v>
      </c>
      <c r="X21" s="409" t="s">
        <v>179</v>
      </c>
      <c r="Y21" s="409" t="s">
        <v>179</v>
      </c>
      <c r="Z21" s="409" t="s">
        <v>179</v>
      </c>
      <c r="AA21" s="409" t="s">
        <v>179</v>
      </c>
      <c r="AB21" s="409" t="s">
        <v>179</v>
      </c>
      <c r="AC21" s="409" t="s">
        <v>179</v>
      </c>
      <c r="AD21" s="409" t="s">
        <v>179</v>
      </c>
      <c r="AE21" s="409" t="s">
        <v>179</v>
      </c>
      <c r="AF21" s="409" t="s">
        <v>179</v>
      </c>
      <c r="AG21" s="409" t="s">
        <v>179</v>
      </c>
      <c r="AH21" s="409" t="s">
        <v>179</v>
      </c>
      <c r="AI21" s="409" t="s">
        <v>179</v>
      </c>
      <c r="AJ21" s="409" t="s">
        <v>179</v>
      </c>
      <c r="AK21" s="409" t="s">
        <v>179</v>
      </c>
      <c r="AL21" s="409" t="s">
        <v>179</v>
      </c>
      <c r="AM21" s="409" t="s">
        <v>179</v>
      </c>
      <c r="AN21" s="409" t="s">
        <v>179</v>
      </c>
      <c r="AO21" s="409" t="s">
        <v>179</v>
      </c>
      <c r="AP21" s="409" t="s">
        <v>179</v>
      </c>
      <c r="AQ21" s="409" t="s">
        <v>179</v>
      </c>
      <c r="AR21" s="409" t="s">
        <v>179</v>
      </c>
      <c r="AS21" s="409" t="s">
        <v>179</v>
      </c>
      <c r="AT21" s="409" t="s">
        <v>179</v>
      </c>
      <c r="AU21" s="409" t="s">
        <v>179</v>
      </c>
      <c r="AV21" s="409" t="s">
        <v>179</v>
      </c>
      <c r="AW21" s="409" t="s">
        <v>179</v>
      </c>
      <c r="AX21" s="409" t="s">
        <v>179</v>
      </c>
      <c r="AY21" s="409" t="s">
        <v>179</v>
      </c>
    </row>
    <row r="22" spans="1:51" ht="31.5" outlineLevel="1" x14ac:dyDescent="0.2">
      <c r="A22" s="398" t="s">
        <v>78</v>
      </c>
      <c r="B22" s="396" t="s">
        <v>79</v>
      </c>
      <c r="C22" s="396" t="s">
        <v>75</v>
      </c>
      <c r="D22" s="22">
        <f>D48</f>
        <v>0.5</v>
      </c>
      <c r="E22" s="22">
        <f t="shared" ref="E22:AA22" si="1">E48</f>
        <v>0</v>
      </c>
      <c r="F22" s="22">
        <f t="shared" si="1"/>
        <v>0</v>
      </c>
      <c r="G22" s="22">
        <f t="shared" si="1"/>
        <v>0</v>
      </c>
      <c r="H22" s="22">
        <f t="shared" si="1"/>
        <v>0</v>
      </c>
      <c r="I22" s="22">
        <f t="shared" si="1"/>
        <v>0</v>
      </c>
      <c r="J22" s="22">
        <f t="shared" si="1"/>
        <v>0</v>
      </c>
      <c r="K22" s="22">
        <f t="shared" si="1"/>
        <v>0</v>
      </c>
      <c r="L22" s="22">
        <f t="shared" si="1"/>
        <v>0.45</v>
      </c>
      <c r="M22" s="22">
        <f t="shared" si="1"/>
        <v>0.44</v>
      </c>
      <c r="N22" s="22" t="s">
        <v>179</v>
      </c>
      <c r="O22" s="22" t="s">
        <v>179</v>
      </c>
      <c r="P22" s="22" t="s">
        <v>179</v>
      </c>
      <c r="Q22" s="22" t="s">
        <v>179</v>
      </c>
      <c r="R22" s="22">
        <f t="shared" si="1"/>
        <v>80</v>
      </c>
      <c r="S22" s="22" t="s">
        <v>179</v>
      </c>
      <c r="T22" s="22">
        <f t="shared" si="1"/>
        <v>0</v>
      </c>
      <c r="U22" s="22">
        <f t="shared" si="1"/>
        <v>0</v>
      </c>
      <c r="V22" s="22">
        <f t="shared" si="1"/>
        <v>5.1360000000000001</v>
      </c>
      <c r="W22" s="22">
        <f t="shared" si="1"/>
        <v>8.3420000000000005</v>
      </c>
      <c r="X22" s="22">
        <f t="shared" si="1"/>
        <v>0</v>
      </c>
      <c r="Y22" s="22">
        <f t="shared" si="1"/>
        <v>8</v>
      </c>
      <c r="Z22" s="22" t="str">
        <f t="shared" si="1"/>
        <v>нд</v>
      </c>
      <c r="AA22" s="22" t="str">
        <f t="shared" si="1"/>
        <v>нд</v>
      </c>
      <c r="AB22" s="409" t="s">
        <v>179</v>
      </c>
      <c r="AC22" s="22" t="s">
        <v>837</v>
      </c>
      <c r="AD22" s="409" t="s">
        <v>179</v>
      </c>
      <c r="AE22" s="409" t="s">
        <v>179</v>
      </c>
      <c r="AF22" s="409" t="s">
        <v>179</v>
      </c>
      <c r="AG22" s="409" t="s">
        <v>179</v>
      </c>
      <c r="AH22" s="409" t="s">
        <v>179</v>
      </c>
      <c r="AI22" s="409" t="s">
        <v>179</v>
      </c>
      <c r="AJ22" s="409" t="s">
        <v>179</v>
      </c>
      <c r="AK22" s="409" t="s">
        <v>179</v>
      </c>
      <c r="AL22" s="409" t="s">
        <v>179</v>
      </c>
      <c r="AM22" s="409" t="s">
        <v>179</v>
      </c>
      <c r="AN22" s="22">
        <f>AN48</f>
        <v>22.625799999999998</v>
      </c>
      <c r="AO22" s="22">
        <f t="shared" ref="AO22" si="2">AO48</f>
        <v>26.5032</v>
      </c>
      <c r="AP22" s="22" t="s">
        <v>179</v>
      </c>
      <c r="AQ22" s="22" t="s">
        <v>179</v>
      </c>
      <c r="AR22" s="22" t="s">
        <v>179</v>
      </c>
      <c r="AS22" s="22" t="s">
        <v>179</v>
      </c>
      <c r="AT22" s="409" t="s">
        <v>179</v>
      </c>
      <c r="AU22" s="409" t="s">
        <v>179</v>
      </c>
      <c r="AV22" s="409" t="s">
        <v>179</v>
      </c>
      <c r="AW22" s="409" t="s">
        <v>179</v>
      </c>
      <c r="AX22" s="409" t="s">
        <v>179</v>
      </c>
      <c r="AY22" s="409" t="s">
        <v>179</v>
      </c>
    </row>
    <row r="23" spans="1:51" ht="63" outlineLevel="1" x14ac:dyDescent="0.2">
      <c r="A23" s="398" t="s">
        <v>80</v>
      </c>
      <c r="B23" s="396" t="s">
        <v>81</v>
      </c>
      <c r="C23" s="396" t="s">
        <v>75</v>
      </c>
      <c r="D23" s="409" t="s">
        <v>179</v>
      </c>
      <c r="E23" s="409" t="s">
        <v>179</v>
      </c>
      <c r="F23" s="409" t="s">
        <v>179</v>
      </c>
      <c r="G23" s="409" t="s">
        <v>179</v>
      </c>
      <c r="H23" s="409" t="s">
        <v>179</v>
      </c>
      <c r="I23" s="409" t="s">
        <v>179</v>
      </c>
      <c r="J23" s="409" t="s">
        <v>179</v>
      </c>
      <c r="K23" s="409" t="s">
        <v>179</v>
      </c>
      <c r="L23" s="409" t="s">
        <v>179</v>
      </c>
      <c r="M23" s="409" t="s">
        <v>179</v>
      </c>
      <c r="N23" s="22" t="s">
        <v>179</v>
      </c>
      <c r="O23" s="22" t="s">
        <v>179</v>
      </c>
      <c r="P23" s="22" t="s">
        <v>179</v>
      </c>
      <c r="Q23" s="22" t="s">
        <v>179</v>
      </c>
      <c r="R23" s="409" t="s">
        <v>179</v>
      </c>
      <c r="S23" s="409" t="s">
        <v>179</v>
      </c>
      <c r="T23" s="409" t="s">
        <v>179</v>
      </c>
      <c r="U23" s="409" t="s">
        <v>179</v>
      </c>
      <c r="V23" s="409" t="s">
        <v>179</v>
      </c>
      <c r="W23" s="409" t="s">
        <v>179</v>
      </c>
      <c r="X23" s="409" t="s">
        <v>179</v>
      </c>
      <c r="Y23" s="409" t="s">
        <v>179</v>
      </c>
      <c r="Z23" s="409" t="s">
        <v>179</v>
      </c>
      <c r="AA23" s="409" t="s">
        <v>179</v>
      </c>
      <c r="AB23" s="409" t="s">
        <v>179</v>
      </c>
      <c r="AC23" s="409" t="s">
        <v>179</v>
      </c>
      <c r="AD23" s="409" t="s">
        <v>179</v>
      </c>
      <c r="AE23" s="409" t="s">
        <v>179</v>
      </c>
      <c r="AF23" s="409" t="s">
        <v>179</v>
      </c>
      <c r="AG23" s="409" t="s">
        <v>179</v>
      </c>
      <c r="AH23" s="409" t="s">
        <v>179</v>
      </c>
      <c r="AI23" s="409" t="s">
        <v>179</v>
      </c>
      <c r="AJ23" s="409" t="s">
        <v>179</v>
      </c>
      <c r="AK23" s="409" t="s">
        <v>179</v>
      </c>
      <c r="AL23" s="409" t="s">
        <v>179</v>
      </c>
      <c r="AM23" s="409" t="s">
        <v>179</v>
      </c>
      <c r="AN23" s="409" t="s">
        <v>179</v>
      </c>
      <c r="AO23" s="409" t="s">
        <v>179</v>
      </c>
      <c r="AP23" s="409" t="s">
        <v>179</v>
      </c>
      <c r="AQ23" s="409" t="s">
        <v>179</v>
      </c>
      <c r="AR23" s="409" t="s">
        <v>179</v>
      </c>
      <c r="AS23" s="409" t="s">
        <v>179</v>
      </c>
      <c r="AT23" s="409" t="s">
        <v>179</v>
      </c>
      <c r="AU23" s="409" t="s">
        <v>179</v>
      </c>
      <c r="AV23" s="409" t="s">
        <v>179</v>
      </c>
      <c r="AW23" s="409" t="s">
        <v>179</v>
      </c>
      <c r="AX23" s="409" t="s">
        <v>179</v>
      </c>
      <c r="AY23" s="409" t="s">
        <v>179</v>
      </c>
    </row>
    <row r="24" spans="1:51" ht="31.5" outlineLevel="1" x14ac:dyDescent="0.2">
      <c r="A24" s="398" t="s">
        <v>82</v>
      </c>
      <c r="B24" s="396" t="s">
        <v>83</v>
      </c>
      <c r="C24" s="396" t="s">
        <v>75</v>
      </c>
      <c r="D24" s="22" t="str">
        <f t="shared" ref="D24:M24" si="3">D94</f>
        <v>нд</v>
      </c>
      <c r="E24" s="22" t="str">
        <f t="shared" si="3"/>
        <v>нд</v>
      </c>
      <c r="F24" s="22">
        <f t="shared" si="3"/>
        <v>1.1400000000000001</v>
      </c>
      <c r="G24" s="22">
        <f t="shared" si="3"/>
        <v>0.91</v>
      </c>
      <c r="H24" s="22">
        <f t="shared" si="3"/>
        <v>2.0499999999999998</v>
      </c>
      <c r="I24" s="22">
        <f t="shared" si="3"/>
        <v>1.73</v>
      </c>
      <c r="J24" s="22">
        <f t="shared" si="3"/>
        <v>8.91</v>
      </c>
      <c r="K24" s="22">
        <f>K94</f>
        <v>3.0110000000000001</v>
      </c>
      <c r="L24" s="22">
        <f t="shared" si="3"/>
        <v>1.242</v>
      </c>
      <c r="M24" s="22">
        <f t="shared" si="3"/>
        <v>1.24</v>
      </c>
      <c r="N24" s="22" t="s">
        <v>179</v>
      </c>
      <c r="O24" s="22" t="s">
        <v>179</v>
      </c>
      <c r="P24" s="22" t="s">
        <v>179</v>
      </c>
      <c r="Q24" s="22" t="s">
        <v>179</v>
      </c>
      <c r="R24" s="22" t="str">
        <f>R94</f>
        <v>нд</v>
      </c>
      <c r="S24" s="22" t="s">
        <v>179</v>
      </c>
      <c r="T24" s="22">
        <f t="shared" ref="T24:AA24" si="4">T94</f>
        <v>0.64</v>
      </c>
      <c r="U24" s="22">
        <f t="shared" si="4"/>
        <v>0</v>
      </c>
      <c r="V24" s="22">
        <f t="shared" si="4"/>
        <v>9.98</v>
      </c>
      <c r="W24" s="22">
        <f t="shared" si="4"/>
        <v>5.7720000000000002</v>
      </c>
      <c r="X24" s="22">
        <f t="shared" si="4"/>
        <v>20</v>
      </c>
      <c r="Y24" s="22">
        <f t="shared" si="4"/>
        <v>15</v>
      </c>
      <c r="Z24" s="22" t="str">
        <f t="shared" si="4"/>
        <v>нд</v>
      </c>
      <c r="AA24" s="22" t="str">
        <f t="shared" si="4"/>
        <v>нд</v>
      </c>
      <c r="AB24" s="409" t="s">
        <v>179</v>
      </c>
      <c r="AC24" s="22" t="str">
        <f>AC94</f>
        <v>нд</v>
      </c>
      <c r="AD24" s="409" t="s">
        <v>179</v>
      </c>
      <c r="AE24" s="409" t="s">
        <v>179</v>
      </c>
      <c r="AF24" s="409" t="s">
        <v>179</v>
      </c>
      <c r="AG24" s="409" t="s">
        <v>179</v>
      </c>
      <c r="AH24" s="409" t="s">
        <v>179</v>
      </c>
      <c r="AI24" s="409" t="s">
        <v>179</v>
      </c>
      <c r="AJ24" s="409" t="s">
        <v>179</v>
      </c>
      <c r="AK24" s="409" t="s">
        <v>179</v>
      </c>
      <c r="AL24" s="409" t="s">
        <v>179</v>
      </c>
      <c r="AM24" s="409" t="s">
        <v>179</v>
      </c>
      <c r="AN24" s="22">
        <f t="shared" ref="AN24:AS24" si="5">AN94</f>
        <v>17.724013682400003</v>
      </c>
      <c r="AO24" s="22">
        <f t="shared" si="5"/>
        <v>14.531200639999998</v>
      </c>
      <c r="AP24" s="22" t="str">
        <f t="shared" si="5"/>
        <v>нд</v>
      </c>
      <c r="AQ24" s="22" t="str">
        <f t="shared" si="5"/>
        <v>нд</v>
      </c>
      <c r="AR24" s="22" t="str">
        <f t="shared" si="5"/>
        <v>нд</v>
      </c>
      <c r="AS24" s="22" t="str">
        <f t="shared" si="5"/>
        <v>нд</v>
      </c>
      <c r="AT24" s="409" t="s">
        <v>179</v>
      </c>
      <c r="AU24" s="409" t="s">
        <v>179</v>
      </c>
      <c r="AV24" s="409" t="s">
        <v>179</v>
      </c>
      <c r="AW24" s="409" t="s">
        <v>179</v>
      </c>
      <c r="AX24" s="409" t="s">
        <v>179</v>
      </c>
      <c r="AY24" s="409" t="s">
        <v>179</v>
      </c>
    </row>
    <row r="25" spans="1:51" ht="47.25" outlineLevel="1" x14ac:dyDescent="0.2">
      <c r="A25" s="398" t="s">
        <v>84</v>
      </c>
      <c r="B25" s="396" t="s">
        <v>85</v>
      </c>
      <c r="C25" s="396" t="s">
        <v>75</v>
      </c>
      <c r="D25" s="409" t="s">
        <v>179</v>
      </c>
      <c r="E25" s="409" t="s">
        <v>179</v>
      </c>
      <c r="F25" s="409" t="s">
        <v>179</v>
      </c>
      <c r="G25" s="409" t="s">
        <v>179</v>
      </c>
      <c r="H25" s="409" t="s">
        <v>179</v>
      </c>
      <c r="I25" s="409" t="s">
        <v>179</v>
      </c>
      <c r="J25" s="409" t="s">
        <v>179</v>
      </c>
      <c r="K25" s="409" t="s">
        <v>179</v>
      </c>
      <c r="L25" s="409" t="s">
        <v>179</v>
      </c>
      <c r="M25" s="409" t="s">
        <v>179</v>
      </c>
      <c r="N25" s="22" t="s">
        <v>179</v>
      </c>
      <c r="O25" s="22" t="s">
        <v>179</v>
      </c>
      <c r="P25" s="22" t="s">
        <v>179</v>
      </c>
      <c r="Q25" s="22" t="s">
        <v>179</v>
      </c>
      <c r="R25" s="409" t="s">
        <v>179</v>
      </c>
      <c r="S25" s="409" t="s">
        <v>179</v>
      </c>
      <c r="T25" s="409" t="s">
        <v>179</v>
      </c>
      <c r="U25" s="409" t="s">
        <v>179</v>
      </c>
      <c r="V25" s="409" t="s">
        <v>179</v>
      </c>
      <c r="W25" s="409" t="s">
        <v>179</v>
      </c>
      <c r="X25" s="409" t="s">
        <v>179</v>
      </c>
      <c r="Y25" s="409" t="s">
        <v>179</v>
      </c>
      <c r="Z25" s="409" t="s">
        <v>179</v>
      </c>
      <c r="AA25" s="409" t="s">
        <v>179</v>
      </c>
      <c r="AB25" s="409" t="s">
        <v>179</v>
      </c>
      <c r="AC25" s="409" t="s">
        <v>179</v>
      </c>
      <c r="AD25" s="409" t="s">
        <v>179</v>
      </c>
      <c r="AE25" s="409" t="s">
        <v>179</v>
      </c>
      <c r="AF25" s="409" t="s">
        <v>179</v>
      </c>
      <c r="AG25" s="409" t="s">
        <v>179</v>
      </c>
      <c r="AH25" s="409" t="s">
        <v>179</v>
      </c>
      <c r="AI25" s="409" t="s">
        <v>179</v>
      </c>
      <c r="AJ25" s="409" t="s">
        <v>179</v>
      </c>
      <c r="AK25" s="409" t="s">
        <v>179</v>
      </c>
      <c r="AL25" s="409" t="s">
        <v>179</v>
      </c>
      <c r="AM25" s="409" t="s">
        <v>179</v>
      </c>
      <c r="AN25" s="409" t="s">
        <v>179</v>
      </c>
      <c r="AO25" s="409" t="s">
        <v>179</v>
      </c>
      <c r="AP25" s="409" t="s">
        <v>179</v>
      </c>
      <c r="AQ25" s="409" t="s">
        <v>179</v>
      </c>
      <c r="AR25" s="409" t="s">
        <v>179</v>
      </c>
      <c r="AS25" s="409" t="s">
        <v>179</v>
      </c>
      <c r="AT25" s="409" t="s">
        <v>179</v>
      </c>
      <c r="AU25" s="409" t="s">
        <v>179</v>
      </c>
      <c r="AV25" s="409" t="s">
        <v>179</v>
      </c>
      <c r="AW25" s="409" t="s">
        <v>179</v>
      </c>
      <c r="AX25" s="409" t="s">
        <v>179</v>
      </c>
      <c r="AY25" s="409" t="s">
        <v>179</v>
      </c>
    </row>
    <row r="26" spans="1:51" ht="31.5" outlineLevel="1" x14ac:dyDescent="0.2">
      <c r="A26" s="398" t="s">
        <v>86</v>
      </c>
      <c r="B26" s="396" t="s">
        <v>87</v>
      </c>
      <c r="C26" s="396" t="s">
        <v>75</v>
      </c>
      <c r="D26" s="22" t="str">
        <f>D101</f>
        <v>нд</v>
      </c>
      <c r="E26" s="22" t="str">
        <f t="shared" ref="E26:AY26" si="6">E101</f>
        <v>нд</v>
      </c>
      <c r="F26" s="22" t="str">
        <f t="shared" si="6"/>
        <v>нд</v>
      </c>
      <c r="G26" s="22" t="str">
        <f t="shared" si="6"/>
        <v>нд</v>
      </c>
      <c r="H26" s="22" t="str">
        <f t="shared" si="6"/>
        <v>нд</v>
      </c>
      <c r="I26" s="22" t="str">
        <f t="shared" si="6"/>
        <v>нд</v>
      </c>
      <c r="J26" s="22" t="str">
        <f t="shared" si="6"/>
        <v>нд</v>
      </c>
      <c r="K26" s="22" t="str">
        <f t="shared" si="6"/>
        <v>нд</v>
      </c>
      <c r="L26" s="22" t="str">
        <f t="shared" si="6"/>
        <v>нд</v>
      </c>
      <c r="M26" s="22" t="str">
        <f t="shared" si="6"/>
        <v>нд</v>
      </c>
      <c r="N26" s="22" t="str">
        <f t="shared" si="6"/>
        <v>нд</v>
      </c>
      <c r="O26" s="22" t="str">
        <f t="shared" si="6"/>
        <v>нд</v>
      </c>
      <c r="P26" s="22" t="str">
        <f t="shared" si="6"/>
        <v>нд</v>
      </c>
      <c r="Q26" s="22" t="str">
        <f t="shared" si="6"/>
        <v>нд</v>
      </c>
      <c r="R26" s="22" t="str">
        <f t="shared" si="6"/>
        <v>нд</v>
      </c>
      <c r="S26" s="22" t="str">
        <f t="shared" si="6"/>
        <v>нд</v>
      </c>
      <c r="T26" s="22" t="str">
        <f t="shared" si="6"/>
        <v>нд</v>
      </c>
      <c r="U26" s="22" t="str">
        <f t="shared" si="6"/>
        <v>нд</v>
      </c>
      <c r="V26" s="22" t="str">
        <f t="shared" si="6"/>
        <v>нд</v>
      </c>
      <c r="W26" s="22" t="str">
        <f t="shared" si="6"/>
        <v>нд</v>
      </c>
      <c r="X26" s="22" t="str">
        <f t="shared" si="6"/>
        <v>нд</v>
      </c>
      <c r="Y26" s="22" t="str">
        <f t="shared" si="6"/>
        <v>нд</v>
      </c>
      <c r="Z26" s="22" t="str">
        <f t="shared" si="6"/>
        <v>нд</v>
      </c>
      <c r="AA26" s="22" t="str">
        <f t="shared" si="6"/>
        <v>нд</v>
      </c>
      <c r="AB26" s="22" t="str">
        <f t="shared" si="6"/>
        <v>нд</v>
      </c>
      <c r="AC26" s="22" t="str">
        <f t="shared" si="6"/>
        <v>нд</v>
      </c>
      <c r="AD26" s="22" t="str">
        <f t="shared" si="6"/>
        <v>нд</v>
      </c>
      <c r="AE26" s="22" t="str">
        <f t="shared" si="6"/>
        <v>нд</v>
      </c>
      <c r="AF26" s="22" t="str">
        <f t="shared" si="6"/>
        <v>нд</v>
      </c>
      <c r="AG26" s="22" t="str">
        <f t="shared" si="6"/>
        <v>нд</v>
      </c>
      <c r="AH26" s="22" t="str">
        <f t="shared" si="6"/>
        <v>нд</v>
      </c>
      <c r="AI26" s="22" t="str">
        <f t="shared" si="6"/>
        <v>нд</v>
      </c>
      <c r="AJ26" s="22" t="str">
        <f t="shared" si="6"/>
        <v>нд</v>
      </c>
      <c r="AK26" s="22" t="str">
        <f t="shared" si="6"/>
        <v>нд</v>
      </c>
      <c r="AL26" s="22" t="str">
        <f t="shared" si="6"/>
        <v>нд</v>
      </c>
      <c r="AM26" s="22" t="str">
        <f t="shared" si="6"/>
        <v>нд</v>
      </c>
      <c r="AN26" s="22">
        <f t="shared" si="6"/>
        <v>1.75</v>
      </c>
      <c r="AO26" s="22">
        <f t="shared" si="6"/>
        <v>1.78</v>
      </c>
      <c r="AP26" s="22" t="str">
        <f t="shared" si="6"/>
        <v>нд</v>
      </c>
      <c r="AQ26" s="22" t="str">
        <f t="shared" si="6"/>
        <v>нд</v>
      </c>
      <c r="AR26" s="22" t="str">
        <f t="shared" si="6"/>
        <v>нд</v>
      </c>
      <c r="AS26" s="22" t="str">
        <f t="shared" si="6"/>
        <v>нд</v>
      </c>
      <c r="AT26" s="22" t="str">
        <f t="shared" si="6"/>
        <v>нд</v>
      </c>
      <c r="AU26" s="22" t="str">
        <f t="shared" si="6"/>
        <v>нд</v>
      </c>
      <c r="AV26" s="22" t="str">
        <f t="shared" si="6"/>
        <v>нд</v>
      </c>
      <c r="AW26" s="22" t="str">
        <f t="shared" si="6"/>
        <v>нд</v>
      </c>
      <c r="AX26" s="22" t="str">
        <f t="shared" si="6"/>
        <v>нд</v>
      </c>
      <c r="AY26" s="22" t="str">
        <f t="shared" si="6"/>
        <v>нд</v>
      </c>
    </row>
    <row r="27" spans="1:51" ht="15.75" outlineLevel="2" x14ac:dyDescent="0.2">
      <c r="A27" s="398" t="s">
        <v>88</v>
      </c>
      <c r="B27" s="396" t="s">
        <v>170</v>
      </c>
      <c r="C27" s="396" t="s">
        <v>75</v>
      </c>
      <c r="D27" s="22" t="s">
        <v>179</v>
      </c>
      <c r="E27" s="22">
        <f>E48</f>
        <v>0</v>
      </c>
      <c r="F27" s="22">
        <f>F48+F94</f>
        <v>1.1400000000000001</v>
      </c>
      <c r="G27" s="22">
        <f>G48+G94</f>
        <v>0.91</v>
      </c>
      <c r="H27" s="22" t="s">
        <v>179</v>
      </c>
      <c r="I27" s="22">
        <f>I48+I94</f>
        <v>1.73</v>
      </c>
      <c r="J27" s="22">
        <f>J48+J94</f>
        <v>8.91</v>
      </c>
      <c r="K27" s="22">
        <f>K48+K94</f>
        <v>3.0110000000000001</v>
      </c>
      <c r="L27" s="22">
        <f>L48+L94</f>
        <v>1.6919999999999999</v>
      </c>
      <c r="M27" s="22">
        <f>M48+M94</f>
        <v>1.68</v>
      </c>
      <c r="N27" s="22" t="s">
        <v>179</v>
      </c>
      <c r="O27" s="22" t="s">
        <v>179</v>
      </c>
      <c r="P27" s="22" t="s">
        <v>179</v>
      </c>
      <c r="Q27" s="22" t="s">
        <v>179</v>
      </c>
      <c r="R27" s="22" t="s">
        <v>179</v>
      </c>
      <c r="S27" s="22" t="s">
        <v>179</v>
      </c>
      <c r="T27" s="22" t="s">
        <v>179</v>
      </c>
      <c r="U27" s="22">
        <f>U48+U94</f>
        <v>0</v>
      </c>
      <c r="V27" s="22">
        <f>V48+V94</f>
        <v>15.116</v>
      </c>
      <c r="W27" s="22">
        <f>W48+W94</f>
        <v>14.114000000000001</v>
      </c>
      <c r="X27" s="22" t="s">
        <v>179</v>
      </c>
      <c r="Y27" s="22">
        <f>Y48+Y94</f>
        <v>23</v>
      </c>
      <c r="Z27" s="22" t="s">
        <v>179</v>
      </c>
      <c r="AA27" s="22" t="s">
        <v>179</v>
      </c>
      <c r="AB27" s="409" t="s">
        <v>179</v>
      </c>
      <c r="AC27" s="22" t="s">
        <v>836</v>
      </c>
      <c r="AD27" s="409" t="s">
        <v>179</v>
      </c>
      <c r="AE27" s="409" t="s">
        <v>179</v>
      </c>
      <c r="AF27" s="409" t="s">
        <v>179</v>
      </c>
      <c r="AG27" s="409" t="s">
        <v>179</v>
      </c>
      <c r="AH27" s="409" t="s">
        <v>179</v>
      </c>
      <c r="AI27" s="409" t="s">
        <v>179</v>
      </c>
      <c r="AJ27" s="409" t="s">
        <v>179</v>
      </c>
      <c r="AK27" s="409" t="s">
        <v>179</v>
      </c>
      <c r="AL27" s="409" t="s">
        <v>179</v>
      </c>
      <c r="AM27" s="409" t="s">
        <v>179</v>
      </c>
      <c r="AN27" s="22">
        <f>AN48+AN94+AN101</f>
        <v>42.099813682399997</v>
      </c>
      <c r="AO27" s="22">
        <f>AO48+AO94+AO101</f>
        <v>42.814400640000002</v>
      </c>
      <c r="AP27" s="22" t="s">
        <v>179</v>
      </c>
      <c r="AQ27" s="22" t="s">
        <v>179</v>
      </c>
      <c r="AR27" s="22" t="s">
        <v>179</v>
      </c>
      <c r="AS27" s="22" t="s">
        <v>179</v>
      </c>
      <c r="AT27" s="409" t="s">
        <v>179</v>
      </c>
      <c r="AU27" s="409" t="s">
        <v>179</v>
      </c>
      <c r="AV27" s="409" t="s">
        <v>179</v>
      </c>
      <c r="AW27" s="409" t="s">
        <v>179</v>
      </c>
      <c r="AX27" s="409" t="s">
        <v>179</v>
      </c>
      <c r="AY27" s="409" t="s">
        <v>179</v>
      </c>
    </row>
    <row r="28" spans="1:51" ht="31.5" outlineLevel="2" x14ac:dyDescent="0.2">
      <c r="A28" s="398" t="s">
        <v>89</v>
      </c>
      <c r="B28" s="396" t="s">
        <v>90</v>
      </c>
      <c r="C28" s="396" t="s">
        <v>75</v>
      </c>
      <c r="D28" s="409" t="s">
        <v>179</v>
      </c>
      <c r="E28" s="409" t="s">
        <v>179</v>
      </c>
      <c r="F28" s="409" t="s">
        <v>179</v>
      </c>
      <c r="G28" s="409" t="s">
        <v>179</v>
      </c>
      <c r="H28" s="409" t="s">
        <v>179</v>
      </c>
      <c r="I28" s="409" t="s">
        <v>179</v>
      </c>
      <c r="J28" s="409" t="s">
        <v>179</v>
      </c>
      <c r="K28" s="409" t="s">
        <v>179</v>
      </c>
      <c r="L28" s="409" t="s">
        <v>179</v>
      </c>
      <c r="M28" s="409" t="s">
        <v>179</v>
      </c>
      <c r="N28" s="22" t="s">
        <v>179</v>
      </c>
      <c r="O28" s="22" t="s">
        <v>179</v>
      </c>
      <c r="P28" s="22" t="s">
        <v>179</v>
      </c>
      <c r="Q28" s="22" t="s">
        <v>179</v>
      </c>
      <c r="R28" s="409" t="s">
        <v>179</v>
      </c>
      <c r="S28" s="409" t="s">
        <v>179</v>
      </c>
      <c r="T28" s="409" t="s">
        <v>179</v>
      </c>
      <c r="U28" s="409" t="s">
        <v>179</v>
      </c>
      <c r="V28" s="409" t="s">
        <v>179</v>
      </c>
      <c r="W28" s="409" t="s">
        <v>179</v>
      </c>
      <c r="X28" s="409" t="s">
        <v>179</v>
      </c>
      <c r="Y28" s="409" t="s">
        <v>179</v>
      </c>
      <c r="Z28" s="409" t="s">
        <v>179</v>
      </c>
      <c r="AA28" s="409" t="s">
        <v>179</v>
      </c>
      <c r="AB28" s="409" t="s">
        <v>179</v>
      </c>
      <c r="AC28" s="409" t="s">
        <v>179</v>
      </c>
      <c r="AD28" s="409" t="s">
        <v>179</v>
      </c>
      <c r="AE28" s="409" t="s">
        <v>179</v>
      </c>
      <c r="AF28" s="409" t="s">
        <v>179</v>
      </c>
      <c r="AG28" s="409" t="s">
        <v>179</v>
      </c>
      <c r="AH28" s="409" t="s">
        <v>179</v>
      </c>
      <c r="AI28" s="409" t="s">
        <v>179</v>
      </c>
      <c r="AJ28" s="409" t="s">
        <v>179</v>
      </c>
      <c r="AK28" s="409" t="s">
        <v>179</v>
      </c>
      <c r="AL28" s="409" t="s">
        <v>179</v>
      </c>
      <c r="AM28" s="409" t="s">
        <v>179</v>
      </c>
      <c r="AN28" s="409" t="s">
        <v>179</v>
      </c>
      <c r="AO28" s="409" t="s">
        <v>179</v>
      </c>
      <c r="AP28" s="409" t="s">
        <v>179</v>
      </c>
      <c r="AQ28" s="409" t="s">
        <v>179</v>
      </c>
      <c r="AR28" s="409" t="s">
        <v>179</v>
      </c>
      <c r="AS28" s="409" t="s">
        <v>179</v>
      </c>
      <c r="AT28" s="409" t="s">
        <v>179</v>
      </c>
      <c r="AU28" s="409" t="s">
        <v>179</v>
      </c>
      <c r="AV28" s="409" t="s">
        <v>179</v>
      </c>
      <c r="AW28" s="409" t="s">
        <v>179</v>
      </c>
      <c r="AX28" s="409" t="s">
        <v>179</v>
      </c>
      <c r="AY28" s="409" t="s">
        <v>179</v>
      </c>
    </row>
    <row r="29" spans="1:51" ht="47.25" outlineLevel="2" x14ac:dyDescent="0.2">
      <c r="A29" s="398" t="s">
        <v>91</v>
      </c>
      <c r="B29" s="396" t="s">
        <v>92</v>
      </c>
      <c r="C29" s="396" t="s">
        <v>75</v>
      </c>
      <c r="D29" s="409" t="s">
        <v>179</v>
      </c>
      <c r="E29" s="409" t="s">
        <v>179</v>
      </c>
      <c r="F29" s="409" t="s">
        <v>179</v>
      </c>
      <c r="G29" s="409" t="s">
        <v>179</v>
      </c>
      <c r="H29" s="409" t="s">
        <v>179</v>
      </c>
      <c r="I29" s="409" t="s">
        <v>179</v>
      </c>
      <c r="J29" s="409" t="s">
        <v>179</v>
      </c>
      <c r="K29" s="409" t="s">
        <v>179</v>
      </c>
      <c r="L29" s="409" t="s">
        <v>179</v>
      </c>
      <c r="M29" s="409" t="s">
        <v>179</v>
      </c>
      <c r="N29" s="22" t="s">
        <v>179</v>
      </c>
      <c r="O29" s="22" t="s">
        <v>179</v>
      </c>
      <c r="P29" s="22" t="s">
        <v>179</v>
      </c>
      <c r="Q29" s="22" t="s">
        <v>179</v>
      </c>
      <c r="R29" s="409" t="s">
        <v>179</v>
      </c>
      <c r="S29" s="409" t="s">
        <v>179</v>
      </c>
      <c r="T29" s="409" t="s">
        <v>179</v>
      </c>
      <c r="U29" s="409" t="s">
        <v>179</v>
      </c>
      <c r="V29" s="409" t="s">
        <v>179</v>
      </c>
      <c r="W29" s="409" t="s">
        <v>179</v>
      </c>
      <c r="X29" s="409" t="s">
        <v>179</v>
      </c>
      <c r="Y29" s="409" t="s">
        <v>179</v>
      </c>
      <c r="Z29" s="409" t="s">
        <v>179</v>
      </c>
      <c r="AA29" s="409" t="s">
        <v>179</v>
      </c>
      <c r="AB29" s="409" t="s">
        <v>179</v>
      </c>
      <c r="AC29" s="409" t="s">
        <v>179</v>
      </c>
      <c r="AD29" s="409" t="s">
        <v>179</v>
      </c>
      <c r="AE29" s="409" t="s">
        <v>179</v>
      </c>
      <c r="AF29" s="409" t="s">
        <v>179</v>
      </c>
      <c r="AG29" s="409" t="s">
        <v>179</v>
      </c>
      <c r="AH29" s="409" t="s">
        <v>179</v>
      </c>
      <c r="AI29" s="409" t="s">
        <v>179</v>
      </c>
      <c r="AJ29" s="409" t="s">
        <v>179</v>
      </c>
      <c r="AK29" s="409" t="s">
        <v>179</v>
      </c>
      <c r="AL29" s="409" t="s">
        <v>179</v>
      </c>
      <c r="AM29" s="409" t="s">
        <v>179</v>
      </c>
      <c r="AN29" s="409" t="s">
        <v>179</v>
      </c>
      <c r="AO29" s="409" t="s">
        <v>179</v>
      </c>
      <c r="AP29" s="409" t="s">
        <v>179</v>
      </c>
      <c r="AQ29" s="409" t="s">
        <v>179</v>
      </c>
      <c r="AR29" s="409" t="s">
        <v>179</v>
      </c>
      <c r="AS29" s="409" t="s">
        <v>179</v>
      </c>
      <c r="AT29" s="409" t="s">
        <v>179</v>
      </c>
      <c r="AU29" s="409" t="s">
        <v>179</v>
      </c>
      <c r="AV29" s="409" t="s">
        <v>179</v>
      </c>
      <c r="AW29" s="409" t="s">
        <v>179</v>
      </c>
      <c r="AX29" s="409" t="s">
        <v>179</v>
      </c>
      <c r="AY29" s="409" t="s">
        <v>179</v>
      </c>
    </row>
    <row r="30" spans="1:51" ht="78.75" outlineLevel="2" x14ac:dyDescent="0.2">
      <c r="A30" s="398" t="s">
        <v>93</v>
      </c>
      <c r="B30" s="396" t="s">
        <v>94</v>
      </c>
      <c r="C30" s="396" t="s">
        <v>75</v>
      </c>
      <c r="D30" s="409" t="s">
        <v>179</v>
      </c>
      <c r="E30" s="409" t="s">
        <v>179</v>
      </c>
      <c r="F30" s="409" t="s">
        <v>179</v>
      </c>
      <c r="G30" s="409" t="s">
        <v>179</v>
      </c>
      <c r="H30" s="409" t="s">
        <v>179</v>
      </c>
      <c r="I30" s="409" t="s">
        <v>179</v>
      </c>
      <c r="J30" s="409" t="s">
        <v>179</v>
      </c>
      <c r="K30" s="409" t="s">
        <v>179</v>
      </c>
      <c r="L30" s="409" t="s">
        <v>179</v>
      </c>
      <c r="M30" s="409" t="s">
        <v>179</v>
      </c>
      <c r="N30" s="22" t="s">
        <v>179</v>
      </c>
      <c r="O30" s="22" t="s">
        <v>179</v>
      </c>
      <c r="P30" s="22" t="s">
        <v>179</v>
      </c>
      <c r="Q30" s="22" t="s">
        <v>179</v>
      </c>
      <c r="R30" s="409" t="s">
        <v>179</v>
      </c>
      <c r="S30" s="409" t="s">
        <v>179</v>
      </c>
      <c r="T30" s="409" t="s">
        <v>179</v>
      </c>
      <c r="U30" s="409" t="s">
        <v>179</v>
      </c>
      <c r="V30" s="409" t="s">
        <v>179</v>
      </c>
      <c r="W30" s="409" t="s">
        <v>179</v>
      </c>
      <c r="X30" s="409" t="s">
        <v>179</v>
      </c>
      <c r="Y30" s="409" t="s">
        <v>179</v>
      </c>
      <c r="Z30" s="409" t="s">
        <v>179</v>
      </c>
      <c r="AA30" s="409" t="s">
        <v>179</v>
      </c>
      <c r="AB30" s="409" t="s">
        <v>179</v>
      </c>
      <c r="AC30" s="409" t="s">
        <v>179</v>
      </c>
      <c r="AD30" s="409" t="s">
        <v>179</v>
      </c>
      <c r="AE30" s="409" t="s">
        <v>179</v>
      </c>
      <c r="AF30" s="409" t="s">
        <v>179</v>
      </c>
      <c r="AG30" s="409" t="s">
        <v>179</v>
      </c>
      <c r="AH30" s="409" t="s">
        <v>179</v>
      </c>
      <c r="AI30" s="409" t="s">
        <v>179</v>
      </c>
      <c r="AJ30" s="409" t="s">
        <v>179</v>
      </c>
      <c r="AK30" s="409" t="s">
        <v>179</v>
      </c>
      <c r="AL30" s="409" t="s">
        <v>179</v>
      </c>
      <c r="AM30" s="409" t="s">
        <v>179</v>
      </c>
      <c r="AN30" s="409" t="s">
        <v>179</v>
      </c>
      <c r="AO30" s="409" t="s">
        <v>179</v>
      </c>
      <c r="AP30" s="409" t="s">
        <v>179</v>
      </c>
      <c r="AQ30" s="409" t="s">
        <v>179</v>
      </c>
      <c r="AR30" s="409" t="s">
        <v>179</v>
      </c>
      <c r="AS30" s="409" t="s">
        <v>179</v>
      </c>
      <c r="AT30" s="409" t="s">
        <v>179</v>
      </c>
      <c r="AU30" s="409" t="s">
        <v>179</v>
      </c>
      <c r="AV30" s="409" t="s">
        <v>179</v>
      </c>
      <c r="AW30" s="409" t="s">
        <v>179</v>
      </c>
      <c r="AX30" s="409" t="s">
        <v>179</v>
      </c>
      <c r="AY30" s="409" t="s">
        <v>179</v>
      </c>
    </row>
    <row r="31" spans="1:51" ht="78.75" outlineLevel="2" x14ac:dyDescent="0.2">
      <c r="A31" s="398" t="s">
        <v>95</v>
      </c>
      <c r="B31" s="396" t="s">
        <v>96</v>
      </c>
      <c r="C31" s="396" t="s">
        <v>75</v>
      </c>
      <c r="D31" s="409" t="s">
        <v>179</v>
      </c>
      <c r="E31" s="409" t="s">
        <v>179</v>
      </c>
      <c r="F31" s="409" t="s">
        <v>179</v>
      </c>
      <c r="G31" s="409" t="s">
        <v>179</v>
      </c>
      <c r="H31" s="409" t="s">
        <v>179</v>
      </c>
      <c r="I31" s="409" t="s">
        <v>179</v>
      </c>
      <c r="J31" s="409" t="s">
        <v>179</v>
      </c>
      <c r="K31" s="409" t="s">
        <v>179</v>
      </c>
      <c r="L31" s="409" t="s">
        <v>179</v>
      </c>
      <c r="M31" s="409" t="s">
        <v>179</v>
      </c>
      <c r="N31" s="22" t="s">
        <v>179</v>
      </c>
      <c r="O31" s="22" t="s">
        <v>179</v>
      </c>
      <c r="P31" s="22" t="s">
        <v>179</v>
      </c>
      <c r="Q31" s="22" t="s">
        <v>179</v>
      </c>
      <c r="R31" s="409" t="s">
        <v>179</v>
      </c>
      <c r="S31" s="409" t="s">
        <v>179</v>
      </c>
      <c r="T31" s="409" t="s">
        <v>179</v>
      </c>
      <c r="U31" s="409" t="s">
        <v>179</v>
      </c>
      <c r="V31" s="409" t="s">
        <v>179</v>
      </c>
      <c r="W31" s="409" t="s">
        <v>179</v>
      </c>
      <c r="X31" s="409" t="s">
        <v>179</v>
      </c>
      <c r="Y31" s="409" t="s">
        <v>179</v>
      </c>
      <c r="Z31" s="409" t="s">
        <v>179</v>
      </c>
      <c r="AA31" s="409" t="s">
        <v>179</v>
      </c>
      <c r="AB31" s="409" t="s">
        <v>179</v>
      </c>
      <c r="AC31" s="409" t="s">
        <v>179</v>
      </c>
      <c r="AD31" s="409" t="s">
        <v>179</v>
      </c>
      <c r="AE31" s="409" t="s">
        <v>179</v>
      </c>
      <c r="AF31" s="409" t="s">
        <v>179</v>
      </c>
      <c r="AG31" s="409" t="s">
        <v>179</v>
      </c>
      <c r="AH31" s="409" t="s">
        <v>179</v>
      </c>
      <c r="AI31" s="409" t="s">
        <v>179</v>
      </c>
      <c r="AJ31" s="409" t="s">
        <v>179</v>
      </c>
      <c r="AK31" s="409" t="s">
        <v>179</v>
      </c>
      <c r="AL31" s="409" t="s">
        <v>179</v>
      </c>
      <c r="AM31" s="409" t="s">
        <v>179</v>
      </c>
      <c r="AN31" s="409" t="s">
        <v>179</v>
      </c>
      <c r="AO31" s="409" t="s">
        <v>179</v>
      </c>
      <c r="AP31" s="409" t="s">
        <v>179</v>
      </c>
      <c r="AQ31" s="409" t="s">
        <v>179</v>
      </c>
      <c r="AR31" s="409" t="s">
        <v>179</v>
      </c>
      <c r="AS31" s="409" t="s">
        <v>179</v>
      </c>
      <c r="AT31" s="409" t="s">
        <v>179</v>
      </c>
      <c r="AU31" s="409" t="s">
        <v>179</v>
      </c>
      <c r="AV31" s="409" t="s">
        <v>179</v>
      </c>
      <c r="AW31" s="409" t="s">
        <v>179</v>
      </c>
      <c r="AX31" s="409" t="s">
        <v>179</v>
      </c>
      <c r="AY31" s="409" t="s">
        <v>179</v>
      </c>
    </row>
    <row r="32" spans="1:51" ht="63" outlineLevel="2" x14ac:dyDescent="0.2">
      <c r="A32" s="398" t="s">
        <v>97</v>
      </c>
      <c r="B32" s="396" t="s">
        <v>98</v>
      </c>
      <c r="C32" s="396" t="s">
        <v>75</v>
      </c>
      <c r="D32" s="409" t="s">
        <v>179</v>
      </c>
      <c r="E32" s="409" t="s">
        <v>179</v>
      </c>
      <c r="F32" s="409" t="s">
        <v>179</v>
      </c>
      <c r="G32" s="409" t="s">
        <v>179</v>
      </c>
      <c r="H32" s="409" t="s">
        <v>179</v>
      </c>
      <c r="I32" s="409" t="s">
        <v>179</v>
      </c>
      <c r="J32" s="409" t="s">
        <v>179</v>
      </c>
      <c r="K32" s="409" t="s">
        <v>179</v>
      </c>
      <c r="L32" s="409" t="s">
        <v>179</v>
      </c>
      <c r="M32" s="409" t="s">
        <v>179</v>
      </c>
      <c r="N32" s="22" t="s">
        <v>179</v>
      </c>
      <c r="O32" s="22" t="s">
        <v>179</v>
      </c>
      <c r="P32" s="22" t="s">
        <v>179</v>
      </c>
      <c r="Q32" s="22" t="s">
        <v>179</v>
      </c>
      <c r="R32" s="409" t="s">
        <v>179</v>
      </c>
      <c r="S32" s="409" t="s">
        <v>179</v>
      </c>
      <c r="T32" s="409" t="s">
        <v>179</v>
      </c>
      <c r="U32" s="409" t="s">
        <v>179</v>
      </c>
      <c r="V32" s="409" t="s">
        <v>179</v>
      </c>
      <c r="W32" s="409" t="s">
        <v>179</v>
      </c>
      <c r="X32" s="409" t="s">
        <v>179</v>
      </c>
      <c r="Y32" s="409" t="s">
        <v>179</v>
      </c>
      <c r="Z32" s="409" t="s">
        <v>179</v>
      </c>
      <c r="AA32" s="409" t="s">
        <v>179</v>
      </c>
      <c r="AB32" s="409" t="s">
        <v>179</v>
      </c>
      <c r="AC32" s="409" t="s">
        <v>179</v>
      </c>
      <c r="AD32" s="409" t="s">
        <v>179</v>
      </c>
      <c r="AE32" s="409" t="s">
        <v>179</v>
      </c>
      <c r="AF32" s="409" t="s">
        <v>179</v>
      </c>
      <c r="AG32" s="409" t="s">
        <v>179</v>
      </c>
      <c r="AH32" s="409" t="s">
        <v>179</v>
      </c>
      <c r="AI32" s="409" t="s">
        <v>179</v>
      </c>
      <c r="AJ32" s="409" t="s">
        <v>179</v>
      </c>
      <c r="AK32" s="409" t="s">
        <v>179</v>
      </c>
      <c r="AL32" s="409" t="s">
        <v>179</v>
      </c>
      <c r="AM32" s="409" t="s">
        <v>179</v>
      </c>
      <c r="AN32" s="409" t="s">
        <v>179</v>
      </c>
      <c r="AO32" s="409" t="s">
        <v>179</v>
      </c>
      <c r="AP32" s="409" t="s">
        <v>179</v>
      </c>
      <c r="AQ32" s="409" t="s">
        <v>179</v>
      </c>
      <c r="AR32" s="409" t="s">
        <v>179</v>
      </c>
      <c r="AS32" s="409" t="s">
        <v>179</v>
      </c>
      <c r="AT32" s="409" t="s">
        <v>179</v>
      </c>
      <c r="AU32" s="409" t="s">
        <v>179</v>
      </c>
      <c r="AV32" s="409" t="s">
        <v>179</v>
      </c>
      <c r="AW32" s="409" t="s">
        <v>179</v>
      </c>
      <c r="AX32" s="409" t="s">
        <v>179</v>
      </c>
      <c r="AY32" s="409" t="s">
        <v>179</v>
      </c>
    </row>
    <row r="33" spans="1:51" ht="47.25" outlineLevel="2" x14ac:dyDescent="0.2">
      <c r="A33" s="398" t="s">
        <v>99</v>
      </c>
      <c r="B33" s="396" t="s">
        <v>100</v>
      </c>
      <c r="C33" s="396" t="s">
        <v>75</v>
      </c>
      <c r="D33" s="409" t="s">
        <v>179</v>
      </c>
      <c r="E33" s="409" t="s">
        <v>179</v>
      </c>
      <c r="F33" s="409" t="s">
        <v>179</v>
      </c>
      <c r="G33" s="409" t="s">
        <v>179</v>
      </c>
      <c r="H33" s="409" t="s">
        <v>179</v>
      </c>
      <c r="I33" s="409" t="s">
        <v>179</v>
      </c>
      <c r="J33" s="409" t="s">
        <v>179</v>
      </c>
      <c r="K33" s="409" t="s">
        <v>179</v>
      </c>
      <c r="L33" s="409" t="s">
        <v>179</v>
      </c>
      <c r="M33" s="409" t="s">
        <v>179</v>
      </c>
      <c r="N33" s="22" t="s">
        <v>179</v>
      </c>
      <c r="O33" s="22" t="s">
        <v>179</v>
      </c>
      <c r="P33" s="22" t="s">
        <v>179</v>
      </c>
      <c r="Q33" s="22" t="s">
        <v>179</v>
      </c>
      <c r="R33" s="409" t="s">
        <v>179</v>
      </c>
      <c r="S33" s="409" t="s">
        <v>179</v>
      </c>
      <c r="T33" s="409" t="s">
        <v>179</v>
      </c>
      <c r="U33" s="409" t="s">
        <v>179</v>
      </c>
      <c r="V33" s="409" t="s">
        <v>179</v>
      </c>
      <c r="W33" s="409" t="s">
        <v>179</v>
      </c>
      <c r="X33" s="409" t="s">
        <v>179</v>
      </c>
      <c r="Y33" s="409" t="s">
        <v>179</v>
      </c>
      <c r="Z33" s="409" t="s">
        <v>179</v>
      </c>
      <c r="AA33" s="409" t="s">
        <v>179</v>
      </c>
      <c r="AB33" s="409" t="s">
        <v>179</v>
      </c>
      <c r="AC33" s="409" t="s">
        <v>179</v>
      </c>
      <c r="AD33" s="409" t="s">
        <v>179</v>
      </c>
      <c r="AE33" s="409" t="s">
        <v>179</v>
      </c>
      <c r="AF33" s="409" t="s">
        <v>179</v>
      </c>
      <c r="AG33" s="409" t="s">
        <v>179</v>
      </c>
      <c r="AH33" s="409" t="s">
        <v>179</v>
      </c>
      <c r="AI33" s="409" t="s">
        <v>179</v>
      </c>
      <c r="AJ33" s="409" t="s">
        <v>179</v>
      </c>
      <c r="AK33" s="409" t="s">
        <v>179</v>
      </c>
      <c r="AL33" s="409" t="s">
        <v>179</v>
      </c>
      <c r="AM33" s="409" t="s">
        <v>179</v>
      </c>
      <c r="AN33" s="409" t="s">
        <v>179</v>
      </c>
      <c r="AO33" s="409" t="s">
        <v>179</v>
      </c>
      <c r="AP33" s="409" t="s">
        <v>179</v>
      </c>
      <c r="AQ33" s="409" t="s">
        <v>179</v>
      </c>
      <c r="AR33" s="409" t="s">
        <v>179</v>
      </c>
      <c r="AS33" s="409" t="s">
        <v>179</v>
      </c>
      <c r="AT33" s="409" t="s">
        <v>179</v>
      </c>
      <c r="AU33" s="409" t="s">
        <v>179</v>
      </c>
      <c r="AV33" s="409" t="s">
        <v>179</v>
      </c>
      <c r="AW33" s="409" t="s">
        <v>179</v>
      </c>
      <c r="AX33" s="409" t="s">
        <v>179</v>
      </c>
      <c r="AY33" s="409" t="s">
        <v>179</v>
      </c>
    </row>
    <row r="34" spans="1:51" ht="78.75" outlineLevel="2" x14ac:dyDescent="0.2">
      <c r="A34" s="398" t="s">
        <v>101</v>
      </c>
      <c r="B34" s="396" t="s">
        <v>102</v>
      </c>
      <c r="C34" s="396" t="s">
        <v>75</v>
      </c>
      <c r="D34" s="409" t="s">
        <v>179</v>
      </c>
      <c r="E34" s="409" t="s">
        <v>179</v>
      </c>
      <c r="F34" s="409" t="s">
        <v>179</v>
      </c>
      <c r="G34" s="409" t="s">
        <v>179</v>
      </c>
      <c r="H34" s="409" t="s">
        <v>179</v>
      </c>
      <c r="I34" s="409" t="s">
        <v>179</v>
      </c>
      <c r="J34" s="409" t="s">
        <v>179</v>
      </c>
      <c r="K34" s="409" t="s">
        <v>179</v>
      </c>
      <c r="L34" s="409" t="s">
        <v>179</v>
      </c>
      <c r="M34" s="409" t="s">
        <v>179</v>
      </c>
      <c r="N34" s="22" t="s">
        <v>179</v>
      </c>
      <c r="O34" s="22" t="s">
        <v>179</v>
      </c>
      <c r="P34" s="22" t="s">
        <v>179</v>
      </c>
      <c r="Q34" s="22" t="s">
        <v>179</v>
      </c>
      <c r="R34" s="409" t="s">
        <v>179</v>
      </c>
      <c r="S34" s="409" t="s">
        <v>179</v>
      </c>
      <c r="T34" s="409" t="s">
        <v>179</v>
      </c>
      <c r="U34" s="409" t="s">
        <v>179</v>
      </c>
      <c r="V34" s="409" t="s">
        <v>179</v>
      </c>
      <c r="W34" s="409" t="s">
        <v>179</v>
      </c>
      <c r="X34" s="409" t="s">
        <v>179</v>
      </c>
      <c r="Y34" s="409" t="s">
        <v>179</v>
      </c>
      <c r="Z34" s="409" t="s">
        <v>179</v>
      </c>
      <c r="AA34" s="409" t="s">
        <v>179</v>
      </c>
      <c r="AB34" s="409" t="s">
        <v>179</v>
      </c>
      <c r="AC34" s="409" t="s">
        <v>179</v>
      </c>
      <c r="AD34" s="409" t="s">
        <v>179</v>
      </c>
      <c r="AE34" s="409" t="s">
        <v>179</v>
      </c>
      <c r="AF34" s="409" t="s">
        <v>179</v>
      </c>
      <c r="AG34" s="409" t="s">
        <v>179</v>
      </c>
      <c r="AH34" s="409" t="s">
        <v>179</v>
      </c>
      <c r="AI34" s="409" t="s">
        <v>179</v>
      </c>
      <c r="AJ34" s="409" t="s">
        <v>179</v>
      </c>
      <c r="AK34" s="409" t="s">
        <v>179</v>
      </c>
      <c r="AL34" s="409" t="s">
        <v>179</v>
      </c>
      <c r="AM34" s="409" t="s">
        <v>179</v>
      </c>
      <c r="AN34" s="409" t="s">
        <v>179</v>
      </c>
      <c r="AO34" s="409" t="s">
        <v>179</v>
      </c>
      <c r="AP34" s="409" t="s">
        <v>179</v>
      </c>
      <c r="AQ34" s="409" t="s">
        <v>179</v>
      </c>
      <c r="AR34" s="409" t="s">
        <v>179</v>
      </c>
      <c r="AS34" s="409" t="s">
        <v>179</v>
      </c>
      <c r="AT34" s="409" t="s">
        <v>179</v>
      </c>
      <c r="AU34" s="409" t="s">
        <v>179</v>
      </c>
      <c r="AV34" s="409" t="s">
        <v>179</v>
      </c>
      <c r="AW34" s="409" t="s">
        <v>179</v>
      </c>
      <c r="AX34" s="409" t="s">
        <v>179</v>
      </c>
      <c r="AY34" s="409" t="s">
        <v>179</v>
      </c>
    </row>
    <row r="35" spans="1:51" ht="47.25" outlineLevel="2" x14ac:dyDescent="0.2">
      <c r="A35" s="398" t="s">
        <v>103</v>
      </c>
      <c r="B35" s="396" t="s">
        <v>104</v>
      </c>
      <c r="C35" s="396" t="s">
        <v>75</v>
      </c>
      <c r="D35" s="409" t="s">
        <v>179</v>
      </c>
      <c r="E35" s="409" t="s">
        <v>179</v>
      </c>
      <c r="F35" s="409" t="s">
        <v>179</v>
      </c>
      <c r="G35" s="409" t="s">
        <v>179</v>
      </c>
      <c r="H35" s="409" t="s">
        <v>179</v>
      </c>
      <c r="I35" s="409" t="s">
        <v>179</v>
      </c>
      <c r="J35" s="409" t="s">
        <v>179</v>
      </c>
      <c r="K35" s="409" t="s">
        <v>179</v>
      </c>
      <c r="L35" s="409" t="s">
        <v>179</v>
      </c>
      <c r="M35" s="409" t="s">
        <v>179</v>
      </c>
      <c r="N35" s="22" t="s">
        <v>179</v>
      </c>
      <c r="O35" s="22" t="s">
        <v>179</v>
      </c>
      <c r="P35" s="22" t="s">
        <v>179</v>
      </c>
      <c r="Q35" s="22" t="s">
        <v>179</v>
      </c>
      <c r="R35" s="409" t="s">
        <v>179</v>
      </c>
      <c r="S35" s="409" t="s">
        <v>179</v>
      </c>
      <c r="T35" s="409" t="s">
        <v>179</v>
      </c>
      <c r="U35" s="409" t="s">
        <v>179</v>
      </c>
      <c r="V35" s="409" t="s">
        <v>179</v>
      </c>
      <c r="W35" s="409" t="s">
        <v>179</v>
      </c>
      <c r="X35" s="409" t="s">
        <v>179</v>
      </c>
      <c r="Y35" s="409" t="s">
        <v>179</v>
      </c>
      <c r="Z35" s="409" t="s">
        <v>179</v>
      </c>
      <c r="AA35" s="409" t="s">
        <v>179</v>
      </c>
      <c r="AB35" s="409" t="s">
        <v>179</v>
      </c>
      <c r="AC35" s="409" t="s">
        <v>179</v>
      </c>
      <c r="AD35" s="409" t="s">
        <v>179</v>
      </c>
      <c r="AE35" s="409" t="s">
        <v>179</v>
      </c>
      <c r="AF35" s="409" t="s">
        <v>179</v>
      </c>
      <c r="AG35" s="409" t="s">
        <v>179</v>
      </c>
      <c r="AH35" s="409" t="s">
        <v>179</v>
      </c>
      <c r="AI35" s="409" t="s">
        <v>179</v>
      </c>
      <c r="AJ35" s="409" t="s">
        <v>179</v>
      </c>
      <c r="AK35" s="409" t="s">
        <v>179</v>
      </c>
      <c r="AL35" s="409" t="s">
        <v>179</v>
      </c>
      <c r="AM35" s="409" t="s">
        <v>179</v>
      </c>
      <c r="AN35" s="409" t="s">
        <v>179</v>
      </c>
      <c r="AO35" s="409" t="s">
        <v>179</v>
      </c>
      <c r="AP35" s="409" t="s">
        <v>179</v>
      </c>
      <c r="AQ35" s="409" t="s">
        <v>179</v>
      </c>
      <c r="AR35" s="409" t="s">
        <v>179</v>
      </c>
      <c r="AS35" s="409" t="s">
        <v>179</v>
      </c>
      <c r="AT35" s="409" t="s">
        <v>179</v>
      </c>
      <c r="AU35" s="409" t="s">
        <v>179</v>
      </c>
      <c r="AV35" s="409" t="s">
        <v>179</v>
      </c>
      <c r="AW35" s="409" t="s">
        <v>179</v>
      </c>
      <c r="AX35" s="409" t="s">
        <v>179</v>
      </c>
      <c r="AY35" s="409" t="s">
        <v>179</v>
      </c>
    </row>
    <row r="36" spans="1:51" ht="63" outlineLevel="2" x14ac:dyDescent="0.2">
      <c r="A36" s="398" t="s">
        <v>105</v>
      </c>
      <c r="B36" s="396" t="s">
        <v>106</v>
      </c>
      <c r="C36" s="396" t="s">
        <v>75</v>
      </c>
      <c r="D36" s="409" t="s">
        <v>179</v>
      </c>
      <c r="E36" s="409" t="s">
        <v>179</v>
      </c>
      <c r="F36" s="409" t="s">
        <v>179</v>
      </c>
      <c r="G36" s="409" t="s">
        <v>179</v>
      </c>
      <c r="H36" s="409" t="s">
        <v>179</v>
      </c>
      <c r="I36" s="409" t="s">
        <v>179</v>
      </c>
      <c r="J36" s="409" t="s">
        <v>179</v>
      </c>
      <c r="K36" s="409" t="s">
        <v>179</v>
      </c>
      <c r="L36" s="409" t="s">
        <v>179</v>
      </c>
      <c r="M36" s="409" t="s">
        <v>179</v>
      </c>
      <c r="N36" s="22" t="s">
        <v>179</v>
      </c>
      <c r="O36" s="22" t="s">
        <v>179</v>
      </c>
      <c r="P36" s="22" t="s">
        <v>179</v>
      </c>
      <c r="Q36" s="22" t="s">
        <v>179</v>
      </c>
      <c r="R36" s="409" t="s">
        <v>179</v>
      </c>
      <c r="S36" s="409" t="s">
        <v>179</v>
      </c>
      <c r="T36" s="409" t="s">
        <v>179</v>
      </c>
      <c r="U36" s="409" t="s">
        <v>179</v>
      </c>
      <c r="V36" s="409" t="s">
        <v>179</v>
      </c>
      <c r="W36" s="409" t="s">
        <v>179</v>
      </c>
      <c r="X36" s="409" t="s">
        <v>179</v>
      </c>
      <c r="Y36" s="409" t="s">
        <v>179</v>
      </c>
      <c r="Z36" s="409" t="s">
        <v>179</v>
      </c>
      <c r="AA36" s="409" t="s">
        <v>179</v>
      </c>
      <c r="AB36" s="409" t="s">
        <v>179</v>
      </c>
      <c r="AC36" s="409" t="s">
        <v>179</v>
      </c>
      <c r="AD36" s="409" t="s">
        <v>179</v>
      </c>
      <c r="AE36" s="409" t="s">
        <v>179</v>
      </c>
      <c r="AF36" s="409" t="s">
        <v>179</v>
      </c>
      <c r="AG36" s="409" t="s">
        <v>179</v>
      </c>
      <c r="AH36" s="409" t="s">
        <v>179</v>
      </c>
      <c r="AI36" s="409" t="s">
        <v>179</v>
      </c>
      <c r="AJ36" s="409" t="s">
        <v>179</v>
      </c>
      <c r="AK36" s="409" t="s">
        <v>179</v>
      </c>
      <c r="AL36" s="409" t="s">
        <v>179</v>
      </c>
      <c r="AM36" s="409" t="s">
        <v>179</v>
      </c>
      <c r="AN36" s="409" t="s">
        <v>179</v>
      </c>
      <c r="AO36" s="409" t="s">
        <v>179</v>
      </c>
      <c r="AP36" s="409" t="s">
        <v>179</v>
      </c>
      <c r="AQ36" s="409" t="s">
        <v>179</v>
      </c>
      <c r="AR36" s="409" t="s">
        <v>179</v>
      </c>
      <c r="AS36" s="409" t="s">
        <v>179</v>
      </c>
      <c r="AT36" s="409" t="s">
        <v>179</v>
      </c>
      <c r="AU36" s="409" t="s">
        <v>179</v>
      </c>
      <c r="AV36" s="409" t="s">
        <v>179</v>
      </c>
      <c r="AW36" s="409" t="s">
        <v>179</v>
      </c>
      <c r="AX36" s="409" t="s">
        <v>179</v>
      </c>
      <c r="AY36" s="409" t="s">
        <v>179</v>
      </c>
    </row>
    <row r="37" spans="1:51" ht="47.25" outlineLevel="2" x14ac:dyDescent="0.2">
      <c r="A37" s="398" t="s">
        <v>107</v>
      </c>
      <c r="B37" s="396" t="s">
        <v>108</v>
      </c>
      <c r="C37" s="396" t="s">
        <v>75</v>
      </c>
      <c r="D37" s="409" t="s">
        <v>179</v>
      </c>
      <c r="E37" s="409" t="s">
        <v>179</v>
      </c>
      <c r="F37" s="409" t="s">
        <v>179</v>
      </c>
      <c r="G37" s="409" t="s">
        <v>179</v>
      </c>
      <c r="H37" s="409" t="s">
        <v>179</v>
      </c>
      <c r="I37" s="409" t="s">
        <v>179</v>
      </c>
      <c r="J37" s="409" t="s">
        <v>179</v>
      </c>
      <c r="K37" s="409" t="s">
        <v>179</v>
      </c>
      <c r="L37" s="409" t="s">
        <v>179</v>
      </c>
      <c r="M37" s="409" t="s">
        <v>179</v>
      </c>
      <c r="N37" s="22" t="s">
        <v>179</v>
      </c>
      <c r="O37" s="22" t="s">
        <v>179</v>
      </c>
      <c r="P37" s="22" t="s">
        <v>179</v>
      </c>
      <c r="Q37" s="22" t="s">
        <v>179</v>
      </c>
      <c r="R37" s="409" t="s">
        <v>179</v>
      </c>
      <c r="S37" s="409" t="s">
        <v>179</v>
      </c>
      <c r="T37" s="409" t="s">
        <v>179</v>
      </c>
      <c r="U37" s="409" t="s">
        <v>179</v>
      </c>
      <c r="V37" s="409" t="s">
        <v>179</v>
      </c>
      <c r="W37" s="409" t="s">
        <v>179</v>
      </c>
      <c r="X37" s="409" t="s">
        <v>179</v>
      </c>
      <c r="Y37" s="409" t="s">
        <v>179</v>
      </c>
      <c r="Z37" s="409" t="s">
        <v>179</v>
      </c>
      <c r="AA37" s="409" t="s">
        <v>179</v>
      </c>
      <c r="AB37" s="409" t="s">
        <v>179</v>
      </c>
      <c r="AC37" s="409" t="s">
        <v>179</v>
      </c>
      <c r="AD37" s="409" t="s">
        <v>179</v>
      </c>
      <c r="AE37" s="409" t="s">
        <v>179</v>
      </c>
      <c r="AF37" s="409" t="s">
        <v>179</v>
      </c>
      <c r="AG37" s="409" t="s">
        <v>179</v>
      </c>
      <c r="AH37" s="409" t="s">
        <v>179</v>
      </c>
      <c r="AI37" s="409" t="s">
        <v>179</v>
      </c>
      <c r="AJ37" s="409" t="s">
        <v>179</v>
      </c>
      <c r="AK37" s="409" t="s">
        <v>179</v>
      </c>
      <c r="AL37" s="409" t="s">
        <v>179</v>
      </c>
      <c r="AM37" s="409" t="s">
        <v>179</v>
      </c>
      <c r="AN37" s="409" t="s">
        <v>179</v>
      </c>
      <c r="AO37" s="409" t="s">
        <v>179</v>
      </c>
      <c r="AP37" s="409" t="s">
        <v>179</v>
      </c>
      <c r="AQ37" s="409" t="s">
        <v>179</v>
      </c>
      <c r="AR37" s="409" t="s">
        <v>179</v>
      </c>
      <c r="AS37" s="409" t="s">
        <v>179</v>
      </c>
      <c r="AT37" s="409" t="s">
        <v>179</v>
      </c>
      <c r="AU37" s="409" t="s">
        <v>179</v>
      </c>
      <c r="AV37" s="409" t="s">
        <v>179</v>
      </c>
      <c r="AW37" s="409" t="s">
        <v>179</v>
      </c>
      <c r="AX37" s="409" t="s">
        <v>179</v>
      </c>
      <c r="AY37" s="409" t="s">
        <v>179</v>
      </c>
    </row>
    <row r="38" spans="1:51" ht="126" outlineLevel="2" x14ac:dyDescent="0.2">
      <c r="A38" s="398" t="s">
        <v>107</v>
      </c>
      <c r="B38" s="396" t="s">
        <v>109</v>
      </c>
      <c r="C38" s="396" t="s">
        <v>75</v>
      </c>
      <c r="D38" s="409" t="s">
        <v>179</v>
      </c>
      <c r="E38" s="409" t="s">
        <v>179</v>
      </c>
      <c r="F38" s="409" t="s">
        <v>179</v>
      </c>
      <c r="G38" s="409" t="s">
        <v>179</v>
      </c>
      <c r="H38" s="409" t="s">
        <v>179</v>
      </c>
      <c r="I38" s="409" t="s">
        <v>179</v>
      </c>
      <c r="J38" s="409" t="s">
        <v>179</v>
      </c>
      <c r="K38" s="409" t="s">
        <v>179</v>
      </c>
      <c r="L38" s="409" t="s">
        <v>179</v>
      </c>
      <c r="M38" s="409" t="s">
        <v>179</v>
      </c>
      <c r="N38" s="22" t="s">
        <v>179</v>
      </c>
      <c r="O38" s="22" t="s">
        <v>179</v>
      </c>
      <c r="P38" s="22" t="s">
        <v>179</v>
      </c>
      <c r="Q38" s="22" t="s">
        <v>179</v>
      </c>
      <c r="R38" s="409" t="s">
        <v>179</v>
      </c>
      <c r="S38" s="409" t="s">
        <v>179</v>
      </c>
      <c r="T38" s="409" t="s">
        <v>179</v>
      </c>
      <c r="U38" s="409" t="s">
        <v>179</v>
      </c>
      <c r="V38" s="409" t="s">
        <v>179</v>
      </c>
      <c r="W38" s="409" t="s">
        <v>179</v>
      </c>
      <c r="X38" s="409" t="s">
        <v>179</v>
      </c>
      <c r="Y38" s="409" t="s">
        <v>179</v>
      </c>
      <c r="Z38" s="409" t="s">
        <v>179</v>
      </c>
      <c r="AA38" s="409" t="s">
        <v>179</v>
      </c>
      <c r="AB38" s="409" t="s">
        <v>179</v>
      </c>
      <c r="AC38" s="409" t="s">
        <v>179</v>
      </c>
      <c r="AD38" s="409" t="s">
        <v>179</v>
      </c>
      <c r="AE38" s="409" t="s">
        <v>179</v>
      </c>
      <c r="AF38" s="409" t="s">
        <v>179</v>
      </c>
      <c r="AG38" s="409" t="s">
        <v>179</v>
      </c>
      <c r="AH38" s="409" t="s">
        <v>179</v>
      </c>
      <c r="AI38" s="409" t="s">
        <v>179</v>
      </c>
      <c r="AJ38" s="409" t="s">
        <v>179</v>
      </c>
      <c r="AK38" s="409" t="s">
        <v>179</v>
      </c>
      <c r="AL38" s="409" t="s">
        <v>179</v>
      </c>
      <c r="AM38" s="409" t="s">
        <v>179</v>
      </c>
      <c r="AN38" s="409" t="s">
        <v>179</v>
      </c>
      <c r="AO38" s="409" t="s">
        <v>179</v>
      </c>
      <c r="AP38" s="409" t="s">
        <v>179</v>
      </c>
      <c r="AQ38" s="409" t="s">
        <v>179</v>
      </c>
      <c r="AR38" s="409" t="s">
        <v>179</v>
      </c>
      <c r="AS38" s="409" t="s">
        <v>179</v>
      </c>
      <c r="AT38" s="409" t="s">
        <v>179</v>
      </c>
      <c r="AU38" s="409" t="s">
        <v>179</v>
      </c>
      <c r="AV38" s="409" t="s">
        <v>179</v>
      </c>
      <c r="AW38" s="409" t="s">
        <v>179</v>
      </c>
      <c r="AX38" s="409" t="s">
        <v>179</v>
      </c>
      <c r="AY38" s="409" t="s">
        <v>179</v>
      </c>
    </row>
    <row r="39" spans="1:51" ht="110.25" outlineLevel="2" x14ac:dyDescent="0.2">
      <c r="A39" s="398" t="s">
        <v>107</v>
      </c>
      <c r="B39" s="396" t="s">
        <v>110</v>
      </c>
      <c r="C39" s="396" t="s">
        <v>75</v>
      </c>
      <c r="D39" s="409" t="s">
        <v>179</v>
      </c>
      <c r="E39" s="409" t="s">
        <v>179</v>
      </c>
      <c r="F39" s="409" t="s">
        <v>179</v>
      </c>
      <c r="G39" s="409" t="s">
        <v>179</v>
      </c>
      <c r="H39" s="409" t="s">
        <v>179</v>
      </c>
      <c r="I39" s="409" t="s">
        <v>179</v>
      </c>
      <c r="J39" s="409" t="s">
        <v>179</v>
      </c>
      <c r="K39" s="409" t="s">
        <v>179</v>
      </c>
      <c r="L39" s="409" t="s">
        <v>179</v>
      </c>
      <c r="M39" s="409" t="s">
        <v>179</v>
      </c>
      <c r="N39" s="22" t="s">
        <v>179</v>
      </c>
      <c r="O39" s="22" t="s">
        <v>179</v>
      </c>
      <c r="P39" s="22" t="s">
        <v>179</v>
      </c>
      <c r="Q39" s="22" t="s">
        <v>179</v>
      </c>
      <c r="R39" s="409" t="s">
        <v>179</v>
      </c>
      <c r="S39" s="409" t="s">
        <v>179</v>
      </c>
      <c r="T39" s="409" t="s">
        <v>179</v>
      </c>
      <c r="U39" s="409" t="s">
        <v>179</v>
      </c>
      <c r="V39" s="409" t="s">
        <v>179</v>
      </c>
      <c r="W39" s="409" t="s">
        <v>179</v>
      </c>
      <c r="X39" s="409" t="s">
        <v>179</v>
      </c>
      <c r="Y39" s="409" t="s">
        <v>179</v>
      </c>
      <c r="Z39" s="409" t="s">
        <v>179</v>
      </c>
      <c r="AA39" s="409" t="s">
        <v>179</v>
      </c>
      <c r="AB39" s="409" t="s">
        <v>179</v>
      </c>
      <c r="AC39" s="409" t="s">
        <v>179</v>
      </c>
      <c r="AD39" s="409" t="s">
        <v>179</v>
      </c>
      <c r="AE39" s="409" t="s">
        <v>179</v>
      </c>
      <c r="AF39" s="409" t="s">
        <v>179</v>
      </c>
      <c r="AG39" s="409" t="s">
        <v>179</v>
      </c>
      <c r="AH39" s="409" t="s">
        <v>179</v>
      </c>
      <c r="AI39" s="409" t="s">
        <v>179</v>
      </c>
      <c r="AJ39" s="409" t="s">
        <v>179</v>
      </c>
      <c r="AK39" s="409" t="s">
        <v>179</v>
      </c>
      <c r="AL39" s="409" t="s">
        <v>179</v>
      </c>
      <c r="AM39" s="409" t="s">
        <v>179</v>
      </c>
      <c r="AN39" s="409" t="s">
        <v>179</v>
      </c>
      <c r="AO39" s="409" t="s">
        <v>179</v>
      </c>
      <c r="AP39" s="409" t="s">
        <v>179</v>
      </c>
      <c r="AQ39" s="409" t="s">
        <v>179</v>
      </c>
      <c r="AR39" s="409" t="s">
        <v>179</v>
      </c>
      <c r="AS39" s="409" t="s">
        <v>179</v>
      </c>
      <c r="AT39" s="409" t="s">
        <v>179</v>
      </c>
      <c r="AU39" s="409" t="s">
        <v>179</v>
      </c>
      <c r="AV39" s="409" t="s">
        <v>179</v>
      </c>
      <c r="AW39" s="409" t="s">
        <v>179</v>
      </c>
      <c r="AX39" s="409" t="s">
        <v>179</v>
      </c>
      <c r="AY39" s="409" t="s">
        <v>179</v>
      </c>
    </row>
    <row r="40" spans="1:51" ht="126" outlineLevel="2" x14ac:dyDescent="0.2">
      <c r="A40" s="398" t="s">
        <v>107</v>
      </c>
      <c r="B40" s="396" t="s">
        <v>111</v>
      </c>
      <c r="C40" s="396" t="s">
        <v>75</v>
      </c>
      <c r="D40" s="409" t="s">
        <v>179</v>
      </c>
      <c r="E40" s="409" t="s">
        <v>179</v>
      </c>
      <c r="F40" s="409" t="s">
        <v>179</v>
      </c>
      <c r="G40" s="409" t="s">
        <v>179</v>
      </c>
      <c r="H40" s="409" t="s">
        <v>179</v>
      </c>
      <c r="I40" s="409" t="s">
        <v>179</v>
      </c>
      <c r="J40" s="409" t="s">
        <v>179</v>
      </c>
      <c r="K40" s="409" t="s">
        <v>179</v>
      </c>
      <c r="L40" s="409" t="s">
        <v>179</v>
      </c>
      <c r="M40" s="409" t="s">
        <v>179</v>
      </c>
      <c r="N40" s="22" t="s">
        <v>179</v>
      </c>
      <c r="O40" s="22" t="s">
        <v>179</v>
      </c>
      <c r="P40" s="22" t="s">
        <v>179</v>
      </c>
      <c r="Q40" s="22" t="s">
        <v>179</v>
      </c>
      <c r="R40" s="409" t="s">
        <v>179</v>
      </c>
      <c r="S40" s="409" t="s">
        <v>179</v>
      </c>
      <c r="T40" s="409" t="s">
        <v>179</v>
      </c>
      <c r="U40" s="409" t="s">
        <v>179</v>
      </c>
      <c r="V40" s="409" t="s">
        <v>179</v>
      </c>
      <c r="W40" s="409" t="s">
        <v>179</v>
      </c>
      <c r="X40" s="409" t="s">
        <v>179</v>
      </c>
      <c r="Y40" s="409" t="s">
        <v>179</v>
      </c>
      <c r="Z40" s="409" t="s">
        <v>179</v>
      </c>
      <c r="AA40" s="409" t="s">
        <v>179</v>
      </c>
      <c r="AB40" s="409" t="s">
        <v>179</v>
      </c>
      <c r="AC40" s="409" t="s">
        <v>179</v>
      </c>
      <c r="AD40" s="409" t="s">
        <v>179</v>
      </c>
      <c r="AE40" s="409" t="s">
        <v>179</v>
      </c>
      <c r="AF40" s="409" t="s">
        <v>179</v>
      </c>
      <c r="AG40" s="409" t="s">
        <v>179</v>
      </c>
      <c r="AH40" s="409" t="s">
        <v>179</v>
      </c>
      <c r="AI40" s="409" t="s">
        <v>179</v>
      </c>
      <c r="AJ40" s="409" t="s">
        <v>179</v>
      </c>
      <c r="AK40" s="409" t="s">
        <v>179</v>
      </c>
      <c r="AL40" s="409" t="s">
        <v>179</v>
      </c>
      <c r="AM40" s="409" t="s">
        <v>179</v>
      </c>
      <c r="AN40" s="409" t="s">
        <v>179</v>
      </c>
      <c r="AO40" s="409" t="s">
        <v>179</v>
      </c>
      <c r="AP40" s="409" t="s">
        <v>179</v>
      </c>
      <c r="AQ40" s="409" t="s">
        <v>179</v>
      </c>
      <c r="AR40" s="409" t="s">
        <v>179</v>
      </c>
      <c r="AS40" s="409" t="s">
        <v>179</v>
      </c>
      <c r="AT40" s="409" t="s">
        <v>179</v>
      </c>
      <c r="AU40" s="409" t="s">
        <v>179</v>
      </c>
      <c r="AV40" s="409" t="s">
        <v>179</v>
      </c>
      <c r="AW40" s="409" t="s">
        <v>179</v>
      </c>
      <c r="AX40" s="409" t="s">
        <v>179</v>
      </c>
      <c r="AY40" s="409" t="s">
        <v>179</v>
      </c>
    </row>
    <row r="41" spans="1:51" ht="47.25" outlineLevel="2" x14ac:dyDescent="0.2">
      <c r="A41" s="398" t="s">
        <v>112</v>
      </c>
      <c r="B41" s="396" t="s">
        <v>108</v>
      </c>
      <c r="C41" s="396" t="s">
        <v>75</v>
      </c>
      <c r="D41" s="409" t="s">
        <v>179</v>
      </c>
      <c r="E41" s="409" t="s">
        <v>179</v>
      </c>
      <c r="F41" s="409" t="s">
        <v>179</v>
      </c>
      <c r="G41" s="409" t="s">
        <v>179</v>
      </c>
      <c r="H41" s="409" t="s">
        <v>179</v>
      </c>
      <c r="I41" s="409" t="s">
        <v>179</v>
      </c>
      <c r="J41" s="409" t="s">
        <v>179</v>
      </c>
      <c r="K41" s="409" t="s">
        <v>179</v>
      </c>
      <c r="L41" s="409" t="s">
        <v>179</v>
      </c>
      <c r="M41" s="409" t="s">
        <v>179</v>
      </c>
      <c r="N41" s="22" t="s">
        <v>179</v>
      </c>
      <c r="O41" s="22" t="s">
        <v>179</v>
      </c>
      <c r="P41" s="22" t="s">
        <v>179</v>
      </c>
      <c r="Q41" s="22" t="s">
        <v>179</v>
      </c>
      <c r="R41" s="409" t="s">
        <v>179</v>
      </c>
      <c r="S41" s="409" t="s">
        <v>179</v>
      </c>
      <c r="T41" s="409" t="s">
        <v>179</v>
      </c>
      <c r="U41" s="409" t="s">
        <v>179</v>
      </c>
      <c r="V41" s="409" t="s">
        <v>179</v>
      </c>
      <c r="W41" s="409" t="s">
        <v>179</v>
      </c>
      <c r="X41" s="409" t="s">
        <v>179</v>
      </c>
      <c r="Y41" s="409" t="s">
        <v>179</v>
      </c>
      <c r="Z41" s="409" t="s">
        <v>179</v>
      </c>
      <c r="AA41" s="409" t="s">
        <v>179</v>
      </c>
      <c r="AB41" s="409" t="s">
        <v>179</v>
      </c>
      <c r="AC41" s="409" t="s">
        <v>179</v>
      </c>
      <c r="AD41" s="409" t="s">
        <v>179</v>
      </c>
      <c r="AE41" s="409" t="s">
        <v>179</v>
      </c>
      <c r="AF41" s="409" t="s">
        <v>179</v>
      </c>
      <c r="AG41" s="409" t="s">
        <v>179</v>
      </c>
      <c r="AH41" s="409" t="s">
        <v>179</v>
      </c>
      <c r="AI41" s="409" t="s">
        <v>179</v>
      </c>
      <c r="AJ41" s="409" t="s">
        <v>179</v>
      </c>
      <c r="AK41" s="409" t="s">
        <v>179</v>
      </c>
      <c r="AL41" s="409" t="s">
        <v>179</v>
      </c>
      <c r="AM41" s="409" t="s">
        <v>179</v>
      </c>
      <c r="AN41" s="409" t="s">
        <v>179</v>
      </c>
      <c r="AO41" s="409" t="s">
        <v>179</v>
      </c>
      <c r="AP41" s="409" t="s">
        <v>179</v>
      </c>
      <c r="AQ41" s="409" t="s">
        <v>179</v>
      </c>
      <c r="AR41" s="409" t="s">
        <v>179</v>
      </c>
      <c r="AS41" s="409" t="s">
        <v>179</v>
      </c>
      <c r="AT41" s="409" t="s">
        <v>179</v>
      </c>
      <c r="AU41" s="409" t="s">
        <v>179</v>
      </c>
      <c r="AV41" s="409" t="s">
        <v>179</v>
      </c>
      <c r="AW41" s="409" t="s">
        <v>179</v>
      </c>
      <c r="AX41" s="409" t="s">
        <v>179</v>
      </c>
      <c r="AY41" s="409" t="s">
        <v>179</v>
      </c>
    </row>
    <row r="42" spans="1:51" ht="126" outlineLevel="2" x14ac:dyDescent="0.2">
      <c r="A42" s="398" t="s">
        <v>112</v>
      </c>
      <c r="B42" s="396" t="s">
        <v>109</v>
      </c>
      <c r="C42" s="396" t="s">
        <v>75</v>
      </c>
      <c r="D42" s="409" t="s">
        <v>179</v>
      </c>
      <c r="E42" s="409" t="s">
        <v>179</v>
      </c>
      <c r="F42" s="409" t="s">
        <v>179</v>
      </c>
      <c r="G42" s="409" t="s">
        <v>179</v>
      </c>
      <c r="H42" s="409" t="s">
        <v>179</v>
      </c>
      <c r="I42" s="409" t="s">
        <v>179</v>
      </c>
      <c r="J42" s="409" t="s">
        <v>179</v>
      </c>
      <c r="K42" s="409" t="s">
        <v>179</v>
      </c>
      <c r="L42" s="409" t="s">
        <v>179</v>
      </c>
      <c r="M42" s="409" t="s">
        <v>179</v>
      </c>
      <c r="N42" s="22" t="s">
        <v>179</v>
      </c>
      <c r="O42" s="22" t="s">
        <v>179</v>
      </c>
      <c r="P42" s="22" t="s">
        <v>179</v>
      </c>
      <c r="Q42" s="22" t="s">
        <v>179</v>
      </c>
      <c r="R42" s="409" t="s">
        <v>179</v>
      </c>
      <c r="S42" s="409" t="s">
        <v>179</v>
      </c>
      <c r="T42" s="409" t="s">
        <v>179</v>
      </c>
      <c r="U42" s="409" t="s">
        <v>179</v>
      </c>
      <c r="V42" s="409" t="s">
        <v>179</v>
      </c>
      <c r="W42" s="409" t="s">
        <v>179</v>
      </c>
      <c r="X42" s="409" t="s">
        <v>179</v>
      </c>
      <c r="Y42" s="409" t="s">
        <v>179</v>
      </c>
      <c r="Z42" s="409" t="s">
        <v>179</v>
      </c>
      <c r="AA42" s="409" t="s">
        <v>179</v>
      </c>
      <c r="AB42" s="409" t="s">
        <v>179</v>
      </c>
      <c r="AC42" s="409" t="s">
        <v>179</v>
      </c>
      <c r="AD42" s="409" t="s">
        <v>179</v>
      </c>
      <c r="AE42" s="409" t="s">
        <v>179</v>
      </c>
      <c r="AF42" s="409" t="s">
        <v>179</v>
      </c>
      <c r="AG42" s="409" t="s">
        <v>179</v>
      </c>
      <c r="AH42" s="409" t="s">
        <v>179</v>
      </c>
      <c r="AI42" s="409" t="s">
        <v>179</v>
      </c>
      <c r="AJ42" s="409" t="s">
        <v>179</v>
      </c>
      <c r="AK42" s="409" t="s">
        <v>179</v>
      </c>
      <c r="AL42" s="409" t="s">
        <v>179</v>
      </c>
      <c r="AM42" s="409" t="s">
        <v>179</v>
      </c>
      <c r="AN42" s="409" t="s">
        <v>179</v>
      </c>
      <c r="AO42" s="409" t="s">
        <v>179</v>
      </c>
      <c r="AP42" s="409" t="s">
        <v>179</v>
      </c>
      <c r="AQ42" s="409" t="s">
        <v>179</v>
      </c>
      <c r="AR42" s="409" t="s">
        <v>179</v>
      </c>
      <c r="AS42" s="409" t="s">
        <v>179</v>
      </c>
      <c r="AT42" s="409" t="s">
        <v>179</v>
      </c>
      <c r="AU42" s="409" t="s">
        <v>179</v>
      </c>
      <c r="AV42" s="409" t="s">
        <v>179</v>
      </c>
      <c r="AW42" s="409" t="s">
        <v>179</v>
      </c>
      <c r="AX42" s="409" t="s">
        <v>179</v>
      </c>
      <c r="AY42" s="409" t="s">
        <v>179</v>
      </c>
    </row>
    <row r="43" spans="1:51" ht="110.25" outlineLevel="2" x14ac:dyDescent="0.2">
      <c r="A43" s="398" t="s">
        <v>112</v>
      </c>
      <c r="B43" s="396" t="s">
        <v>110</v>
      </c>
      <c r="C43" s="396" t="s">
        <v>75</v>
      </c>
      <c r="D43" s="409" t="s">
        <v>179</v>
      </c>
      <c r="E43" s="409" t="s">
        <v>179</v>
      </c>
      <c r="F43" s="409" t="s">
        <v>179</v>
      </c>
      <c r="G43" s="409" t="s">
        <v>179</v>
      </c>
      <c r="H43" s="409" t="s">
        <v>179</v>
      </c>
      <c r="I43" s="409" t="s">
        <v>179</v>
      </c>
      <c r="J43" s="409" t="s">
        <v>179</v>
      </c>
      <c r="K43" s="409" t="s">
        <v>179</v>
      </c>
      <c r="L43" s="409" t="s">
        <v>179</v>
      </c>
      <c r="M43" s="409" t="s">
        <v>179</v>
      </c>
      <c r="N43" s="22" t="s">
        <v>179</v>
      </c>
      <c r="O43" s="22" t="s">
        <v>179</v>
      </c>
      <c r="P43" s="22" t="s">
        <v>179</v>
      </c>
      <c r="Q43" s="22" t="s">
        <v>179</v>
      </c>
      <c r="R43" s="409" t="s">
        <v>179</v>
      </c>
      <c r="S43" s="409" t="s">
        <v>179</v>
      </c>
      <c r="T43" s="409" t="s">
        <v>179</v>
      </c>
      <c r="U43" s="409" t="s">
        <v>179</v>
      </c>
      <c r="V43" s="409" t="s">
        <v>179</v>
      </c>
      <c r="W43" s="409" t="s">
        <v>179</v>
      </c>
      <c r="X43" s="409" t="s">
        <v>179</v>
      </c>
      <c r="Y43" s="409" t="s">
        <v>179</v>
      </c>
      <c r="Z43" s="409" t="s">
        <v>179</v>
      </c>
      <c r="AA43" s="409" t="s">
        <v>179</v>
      </c>
      <c r="AB43" s="409" t="s">
        <v>179</v>
      </c>
      <c r="AC43" s="409" t="s">
        <v>179</v>
      </c>
      <c r="AD43" s="409" t="s">
        <v>179</v>
      </c>
      <c r="AE43" s="409" t="s">
        <v>179</v>
      </c>
      <c r="AF43" s="409" t="s">
        <v>179</v>
      </c>
      <c r="AG43" s="409" t="s">
        <v>179</v>
      </c>
      <c r="AH43" s="409" t="s">
        <v>179</v>
      </c>
      <c r="AI43" s="409" t="s">
        <v>179</v>
      </c>
      <c r="AJ43" s="409" t="s">
        <v>179</v>
      </c>
      <c r="AK43" s="409" t="s">
        <v>179</v>
      </c>
      <c r="AL43" s="409" t="s">
        <v>179</v>
      </c>
      <c r="AM43" s="409" t="s">
        <v>179</v>
      </c>
      <c r="AN43" s="409" t="s">
        <v>179</v>
      </c>
      <c r="AO43" s="409" t="s">
        <v>179</v>
      </c>
      <c r="AP43" s="409" t="s">
        <v>179</v>
      </c>
      <c r="AQ43" s="409" t="s">
        <v>179</v>
      </c>
      <c r="AR43" s="409" t="s">
        <v>179</v>
      </c>
      <c r="AS43" s="409" t="s">
        <v>179</v>
      </c>
      <c r="AT43" s="409" t="s">
        <v>179</v>
      </c>
      <c r="AU43" s="409" t="s">
        <v>179</v>
      </c>
      <c r="AV43" s="409" t="s">
        <v>179</v>
      </c>
      <c r="AW43" s="409" t="s">
        <v>179</v>
      </c>
      <c r="AX43" s="409" t="s">
        <v>179</v>
      </c>
      <c r="AY43" s="409" t="s">
        <v>179</v>
      </c>
    </row>
    <row r="44" spans="1:51" ht="126" outlineLevel="2" x14ac:dyDescent="0.2">
      <c r="A44" s="398" t="s">
        <v>112</v>
      </c>
      <c r="B44" s="396" t="s">
        <v>113</v>
      </c>
      <c r="C44" s="396" t="s">
        <v>75</v>
      </c>
      <c r="D44" s="409" t="s">
        <v>179</v>
      </c>
      <c r="E44" s="409" t="s">
        <v>179</v>
      </c>
      <c r="F44" s="409" t="s">
        <v>179</v>
      </c>
      <c r="G44" s="409" t="s">
        <v>179</v>
      </c>
      <c r="H44" s="409" t="s">
        <v>179</v>
      </c>
      <c r="I44" s="409" t="s">
        <v>179</v>
      </c>
      <c r="J44" s="409" t="s">
        <v>179</v>
      </c>
      <c r="K44" s="409" t="s">
        <v>179</v>
      </c>
      <c r="L44" s="409" t="s">
        <v>179</v>
      </c>
      <c r="M44" s="409" t="s">
        <v>179</v>
      </c>
      <c r="N44" s="22" t="s">
        <v>179</v>
      </c>
      <c r="O44" s="22" t="s">
        <v>179</v>
      </c>
      <c r="P44" s="22" t="s">
        <v>179</v>
      </c>
      <c r="Q44" s="22" t="s">
        <v>179</v>
      </c>
      <c r="R44" s="409" t="s">
        <v>179</v>
      </c>
      <c r="S44" s="409" t="s">
        <v>179</v>
      </c>
      <c r="T44" s="409" t="s">
        <v>179</v>
      </c>
      <c r="U44" s="409" t="s">
        <v>179</v>
      </c>
      <c r="V44" s="409" t="s">
        <v>179</v>
      </c>
      <c r="W44" s="409" t="s">
        <v>179</v>
      </c>
      <c r="X44" s="409" t="s">
        <v>179</v>
      </c>
      <c r="Y44" s="409" t="s">
        <v>179</v>
      </c>
      <c r="Z44" s="409" t="s">
        <v>179</v>
      </c>
      <c r="AA44" s="409" t="s">
        <v>179</v>
      </c>
      <c r="AB44" s="409" t="s">
        <v>179</v>
      </c>
      <c r="AC44" s="409" t="s">
        <v>179</v>
      </c>
      <c r="AD44" s="409" t="s">
        <v>179</v>
      </c>
      <c r="AE44" s="409" t="s">
        <v>179</v>
      </c>
      <c r="AF44" s="409" t="s">
        <v>179</v>
      </c>
      <c r="AG44" s="409" t="s">
        <v>179</v>
      </c>
      <c r="AH44" s="409" t="s">
        <v>179</v>
      </c>
      <c r="AI44" s="409" t="s">
        <v>179</v>
      </c>
      <c r="AJ44" s="409" t="s">
        <v>179</v>
      </c>
      <c r="AK44" s="409" t="s">
        <v>179</v>
      </c>
      <c r="AL44" s="409" t="s">
        <v>179</v>
      </c>
      <c r="AM44" s="409" t="s">
        <v>179</v>
      </c>
      <c r="AN44" s="409" t="s">
        <v>179</v>
      </c>
      <c r="AO44" s="409" t="s">
        <v>179</v>
      </c>
      <c r="AP44" s="409" t="s">
        <v>179</v>
      </c>
      <c r="AQ44" s="409" t="s">
        <v>179</v>
      </c>
      <c r="AR44" s="409" t="s">
        <v>179</v>
      </c>
      <c r="AS44" s="409" t="s">
        <v>179</v>
      </c>
      <c r="AT44" s="409" t="s">
        <v>179</v>
      </c>
      <c r="AU44" s="409" t="s">
        <v>179</v>
      </c>
      <c r="AV44" s="409" t="s">
        <v>179</v>
      </c>
      <c r="AW44" s="409" t="s">
        <v>179</v>
      </c>
      <c r="AX44" s="409" t="s">
        <v>179</v>
      </c>
      <c r="AY44" s="409" t="s">
        <v>179</v>
      </c>
    </row>
    <row r="45" spans="1:51" ht="94.5" outlineLevel="2" x14ac:dyDescent="0.2">
      <c r="A45" s="398" t="s">
        <v>114</v>
      </c>
      <c r="B45" s="396" t="s">
        <v>115</v>
      </c>
      <c r="C45" s="396" t="s">
        <v>75</v>
      </c>
      <c r="D45" s="409" t="s">
        <v>179</v>
      </c>
      <c r="E45" s="409" t="s">
        <v>179</v>
      </c>
      <c r="F45" s="409" t="s">
        <v>179</v>
      </c>
      <c r="G45" s="409" t="s">
        <v>179</v>
      </c>
      <c r="H45" s="409" t="s">
        <v>179</v>
      </c>
      <c r="I45" s="409" t="s">
        <v>179</v>
      </c>
      <c r="J45" s="409" t="s">
        <v>179</v>
      </c>
      <c r="K45" s="409" t="s">
        <v>179</v>
      </c>
      <c r="L45" s="409" t="s">
        <v>179</v>
      </c>
      <c r="M45" s="409" t="s">
        <v>179</v>
      </c>
      <c r="N45" s="22" t="s">
        <v>179</v>
      </c>
      <c r="O45" s="22" t="s">
        <v>179</v>
      </c>
      <c r="P45" s="22" t="s">
        <v>179</v>
      </c>
      <c r="Q45" s="22" t="s">
        <v>179</v>
      </c>
      <c r="R45" s="409" t="s">
        <v>179</v>
      </c>
      <c r="S45" s="409" t="s">
        <v>179</v>
      </c>
      <c r="T45" s="409" t="s">
        <v>179</v>
      </c>
      <c r="U45" s="409" t="s">
        <v>179</v>
      </c>
      <c r="V45" s="409" t="s">
        <v>179</v>
      </c>
      <c r="W45" s="409" t="s">
        <v>179</v>
      </c>
      <c r="X45" s="409" t="s">
        <v>179</v>
      </c>
      <c r="Y45" s="409" t="s">
        <v>179</v>
      </c>
      <c r="Z45" s="409" t="s">
        <v>179</v>
      </c>
      <c r="AA45" s="409" t="s">
        <v>179</v>
      </c>
      <c r="AB45" s="409" t="s">
        <v>179</v>
      </c>
      <c r="AC45" s="409" t="s">
        <v>179</v>
      </c>
      <c r="AD45" s="409" t="s">
        <v>179</v>
      </c>
      <c r="AE45" s="409" t="s">
        <v>179</v>
      </c>
      <c r="AF45" s="409" t="s">
        <v>179</v>
      </c>
      <c r="AG45" s="409" t="s">
        <v>179</v>
      </c>
      <c r="AH45" s="409" t="s">
        <v>179</v>
      </c>
      <c r="AI45" s="409" t="s">
        <v>179</v>
      </c>
      <c r="AJ45" s="409" t="s">
        <v>179</v>
      </c>
      <c r="AK45" s="409" t="s">
        <v>179</v>
      </c>
      <c r="AL45" s="409" t="s">
        <v>179</v>
      </c>
      <c r="AM45" s="409" t="s">
        <v>179</v>
      </c>
      <c r="AN45" s="409" t="s">
        <v>179</v>
      </c>
      <c r="AO45" s="409" t="s">
        <v>179</v>
      </c>
      <c r="AP45" s="409" t="s">
        <v>179</v>
      </c>
      <c r="AQ45" s="409" t="s">
        <v>179</v>
      </c>
      <c r="AR45" s="409" t="s">
        <v>179</v>
      </c>
      <c r="AS45" s="409" t="s">
        <v>179</v>
      </c>
      <c r="AT45" s="409" t="s">
        <v>179</v>
      </c>
      <c r="AU45" s="409" t="s">
        <v>179</v>
      </c>
      <c r="AV45" s="409" t="s">
        <v>179</v>
      </c>
      <c r="AW45" s="409" t="s">
        <v>179</v>
      </c>
      <c r="AX45" s="409" t="s">
        <v>179</v>
      </c>
      <c r="AY45" s="409" t="s">
        <v>179</v>
      </c>
    </row>
    <row r="46" spans="1:51" ht="78.75" outlineLevel="2" x14ac:dyDescent="0.2">
      <c r="A46" s="398" t="s">
        <v>116</v>
      </c>
      <c r="B46" s="396" t="s">
        <v>117</v>
      </c>
      <c r="C46" s="396" t="s">
        <v>75</v>
      </c>
      <c r="D46" s="409" t="s">
        <v>179</v>
      </c>
      <c r="E46" s="409" t="s">
        <v>179</v>
      </c>
      <c r="F46" s="409" t="s">
        <v>179</v>
      </c>
      <c r="G46" s="409" t="s">
        <v>179</v>
      </c>
      <c r="H46" s="409" t="s">
        <v>179</v>
      </c>
      <c r="I46" s="409" t="s">
        <v>179</v>
      </c>
      <c r="J46" s="409" t="s">
        <v>179</v>
      </c>
      <c r="K46" s="409" t="s">
        <v>179</v>
      </c>
      <c r="L46" s="409" t="s">
        <v>179</v>
      </c>
      <c r="M46" s="409" t="s">
        <v>179</v>
      </c>
      <c r="N46" s="22" t="s">
        <v>179</v>
      </c>
      <c r="O46" s="22" t="s">
        <v>179</v>
      </c>
      <c r="P46" s="22" t="s">
        <v>179</v>
      </c>
      <c r="Q46" s="22" t="s">
        <v>179</v>
      </c>
      <c r="R46" s="409" t="s">
        <v>179</v>
      </c>
      <c r="S46" s="409" t="s">
        <v>179</v>
      </c>
      <c r="T46" s="409" t="s">
        <v>179</v>
      </c>
      <c r="U46" s="409" t="s">
        <v>179</v>
      </c>
      <c r="V46" s="409" t="s">
        <v>179</v>
      </c>
      <c r="W46" s="409" t="s">
        <v>179</v>
      </c>
      <c r="X46" s="409" t="s">
        <v>179</v>
      </c>
      <c r="Y46" s="409" t="s">
        <v>179</v>
      </c>
      <c r="Z46" s="409" t="s">
        <v>179</v>
      </c>
      <c r="AA46" s="409" t="s">
        <v>179</v>
      </c>
      <c r="AB46" s="409" t="s">
        <v>179</v>
      </c>
      <c r="AC46" s="409" t="s">
        <v>179</v>
      </c>
      <c r="AD46" s="409" t="s">
        <v>179</v>
      </c>
      <c r="AE46" s="409" t="s">
        <v>179</v>
      </c>
      <c r="AF46" s="409" t="s">
        <v>179</v>
      </c>
      <c r="AG46" s="409" t="s">
        <v>179</v>
      </c>
      <c r="AH46" s="409" t="s">
        <v>179</v>
      </c>
      <c r="AI46" s="409" t="s">
        <v>179</v>
      </c>
      <c r="AJ46" s="409" t="s">
        <v>179</v>
      </c>
      <c r="AK46" s="409" t="s">
        <v>179</v>
      </c>
      <c r="AL46" s="409" t="s">
        <v>179</v>
      </c>
      <c r="AM46" s="409" t="s">
        <v>179</v>
      </c>
      <c r="AN46" s="409" t="s">
        <v>179</v>
      </c>
      <c r="AO46" s="409" t="s">
        <v>179</v>
      </c>
      <c r="AP46" s="409" t="s">
        <v>179</v>
      </c>
      <c r="AQ46" s="409" t="s">
        <v>179</v>
      </c>
      <c r="AR46" s="409" t="s">
        <v>179</v>
      </c>
      <c r="AS46" s="409" t="s">
        <v>179</v>
      </c>
      <c r="AT46" s="409" t="s">
        <v>179</v>
      </c>
      <c r="AU46" s="409" t="s">
        <v>179</v>
      </c>
      <c r="AV46" s="409" t="s">
        <v>179</v>
      </c>
      <c r="AW46" s="409" t="s">
        <v>179</v>
      </c>
      <c r="AX46" s="409" t="s">
        <v>179</v>
      </c>
      <c r="AY46" s="409" t="s">
        <v>179</v>
      </c>
    </row>
    <row r="47" spans="1:51" ht="94.5" outlineLevel="2" x14ac:dyDescent="0.2">
      <c r="A47" s="398" t="s">
        <v>118</v>
      </c>
      <c r="B47" s="396" t="s">
        <v>119</v>
      </c>
      <c r="C47" s="396" t="s">
        <v>75</v>
      </c>
      <c r="D47" s="409" t="s">
        <v>179</v>
      </c>
      <c r="E47" s="409" t="s">
        <v>179</v>
      </c>
      <c r="F47" s="409" t="s">
        <v>179</v>
      </c>
      <c r="G47" s="409" t="s">
        <v>179</v>
      </c>
      <c r="H47" s="409" t="s">
        <v>179</v>
      </c>
      <c r="I47" s="409" t="s">
        <v>179</v>
      </c>
      <c r="J47" s="409" t="s">
        <v>179</v>
      </c>
      <c r="K47" s="409" t="s">
        <v>179</v>
      </c>
      <c r="L47" s="409" t="s">
        <v>179</v>
      </c>
      <c r="M47" s="409" t="s">
        <v>179</v>
      </c>
      <c r="N47" s="22" t="s">
        <v>179</v>
      </c>
      <c r="O47" s="22" t="s">
        <v>179</v>
      </c>
      <c r="P47" s="22" t="s">
        <v>179</v>
      </c>
      <c r="Q47" s="22" t="s">
        <v>179</v>
      </c>
      <c r="R47" s="409" t="s">
        <v>179</v>
      </c>
      <c r="S47" s="409" t="s">
        <v>179</v>
      </c>
      <c r="T47" s="409" t="s">
        <v>179</v>
      </c>
      <c r="U47" s="409" t="s">
        <v>179</v>
      </c>
      <c r="V47" s="409" t="s">
        <v>179</v>
      </c>
      <c r="W47" s="409" t="s">
        <v>179</v>
      </c>
      <c r="X47" s="409" t="s">
        <v>179</v>
      </c>
      <c r="Y47" s="409" t="s">
        <v>179</v>
      </c>
      <c r="Z47" s="409" t="s">
        <v>179</v>
      </c>
      <c r="AA47" s="409" t="s">
        <v>179</v>
      </c>
      <c r="AB47" s="409" t="s">
        <v>179</v>
      </c>
      <c r="AC47" s="409" t="s">
        <v>179</v>
      </c>
      <c r="AD47" s="409" t="s">
        <v>179</v>
      </c>
      <c r="AE47" s="409" t="s">
        <v>179</v>
      </c>
      <c r="AF47" s="409" t="s">
        <v>179</v>
      </c>
      <c r="AG47" s="409" t="s">
        <v>179</v>
      </c>
      <c r="AH47" s="409" t="s">
        <v>179</v>
      </c>
      <c r="AI47" s="409" t="s">
        <v>179</v>
      </c>
      <c r="AJ47" s="409" t="s">
        <v>179</v>
      </c>
      <c r="AK47" s="409" t="s">
        <v>179</v>
      </c>
      <c r="AL47" s="409" t="s">
        <v>179</v>
      </c>
      <c r="AM47" s="409" t="s">
        <v>179</v>
      </c>
      <c r="AN47" s="409" t="s">
        <v>179</v>
      </c>
      <c r="AO47" s="409" t="s">
        <v>179</v>
      </c>
      <c r="AP47" s="409" t="s">
        <v>179</v>
      </c>
      <c r="AQ47" s="409" t="s">
        <v>179</v>
      </c>
      <c r="AR47" s="409" t="s">
        <v>179</v>
      </c>
      <c r="AS47" s="409" t="s">
        <v>179</v>
      </c>
      <c r="AT47" s="409" t="s">
        <v>179</v>
      </c>
      <c r="AU47" s="409" t="s">
        <v>179</v>
      </c>
      <c r="AV47" s="409" t="s">
        <v>179</v>
      </c>
      <c r="AW47" s="409" t="s">
        <v>179</v>
      </c>
      <c r="AX47" s="409" t="s">
        <v>179</v>
      </c>
      <c r="AY47" s="409" t="s">
        <v>179</v>
      </c>
    </row>
    <row r="48" spans="1:51" ht="47.25" outlineLevel="2" x14ac:dyDescent="0.2">
      <c r="A48" s="398" t="s">
        <v>120</v>
      </c>
      <c r="B48" s="396" t="s">
        <v>121</v>
      </c>
      <c r="C48" s="396" t="s">
        <v>75</v>
      </c>
      <c r="D48" s="22">
        <f>D52</f>
        <v>0.5</v>
      </c>
      <c r="E48" s="22">
        <f t="shared" ref="E48:Y48" si="7">E52</f>
        <v>0</v>
      </c>
      <c r="F48" s="22">
        <f t="shared" si="7"/>
        <v>0</v>
      </c>
      <c r="G48" s="22">
        <f t="shared" si="7"/>
        <v>0</v>
      </c>
      <c r="H48" s="22">
        <f t="shared" si="7"/>
        <v>0</v>
      </c>
      <c r="I48" s="22">
        <f t="shared" si="7"/>
        <v>0</v>
      </c>
      <c r="J48" s="22">
        <f t="shared" si="7"/>
        <v>0</v>
      </c>
      <c r="K48" s="22">
        <f t="shared" si="7"/>
        <v>0</v>
      </c>
      <c r="L48" s="22">
        <f t="shared" si="7"/>
        <v>0.45</v>
      </c>
      <c r="M48" s="22">
        <f t="shared" si="7"/>
        <v>0.44</v>
      </c>
      <c r="N48" s="22" t="str">
        <f t="shared" si="7"/>
        <v>нд</v>
      </c>
      <c r="O48" s="22" t="str">
        <f t="shared" si="7"/>
        <v>нд</v>
      </c>
      <c r="P48" s="22" t="str">
        <f t="shared" si="7"/>
        <v>нд</v>
      </c>
      <c r="Q48" s="22" t="str">
        <f t="shared" si="7"/>
        <v>нд</v>
      </c>
      <c r="R48" s="22">
        <f t="shared" si="7"/>
        <v>80</v>
      </c>
      <c r="S48" s="22" t="s">
        <v>179</v>
      </c>
      <c r="T48" s="22">
        <f t="shared" si="7"/>
        <v>0</v>
      </c>
      <c r="U48" s="22">
        <f t="shared" si="7"/>
        <v>0</v>
      </c>
      <c r="V48" s="22">
        <f t="shared" si="7"/>
        <v>5.1360000000000001</v>
      </c>
      <c r="W48" s="22">
        <f t="shared" si="7"/>
        <v>8.3420000000000005</v>
      </c>
      <c r="X48" s="22">
        <f t="shared" si="7"/>
        <v>0</v>
      </c>
      <c r="Y48" s="22">
        <f t="shared" si="7"/>
        <v>8</v>
      </c>
      <c r="Z48" s="22" t="s">
        <v>179</v>
      </c>
      <c r="AA48" s="22" t="s">
        <v>179</v>
      </c>
      <c r="AB48" s="409" t="s">
        <v>179</v>
      </c>
      <c r="AC48" s="22" t="str">
        <f>AC52</f>
        <v>нд</v>
      </c>
      <c r="AD48" s="409" t="s">
        <v>179</v>
      </c>
      <c r="AE48" s="409" t="s">
        <v>179</v>
      </c>
      <c r="AF48" s="409" t="s">
        <v>179</v>
      </c>
      <c r="AG48" s="409" t="s">
        <v>179</v>
      </c>
      <c r="AH48" s="409" t="s">
        <v>179</v>
      </c>
      <c r="AI48" s="409" t="s">
        <v>179</v>
      </c>
      <c r="AJ48" s="409" t="s">
        <v>179</v>
      </c>
      <c r="AK48" s="409" t="s">
        <v>179</v>
      </c>
      <c r="AL48" s="409" t="s">
        <v>179</v>
      </c>
      <c r="AM48" s="409" t="s">
        <v>179</v>
      </c>
      <c r="AN48" s="409">
        <f>AN52+AN57</f>
        <v>22.625799999999998</v>
      </c>
      <c r="AO48" s="409">
        <f t="shared" ref="AO48" si="8">AO52+AO57</f>
        <v>26.5032</v>
      </c>
      <c r="AP48" s="409" t="s">
        <v>179</v>
      </c>
      <c r="AQ48" s="409" t="s">
        <v>179</v>
      </c>
      <c r="AR48" s="409" t="s">
        <v>179</v>
      </c>
      <c r="AS48" s="409" t="s">
        <v>179</v>
      </c>
      <c r="AT48" s="409" t="s">
        <v>179</v>
      </c>
      <c r="AU48" s="409" t="s">
        <v>179</v>
      </c>
      <c r="AV48" s="409" t="s">
        <v>179</v>
      </c>
      <c r="AW48" s="409" t="s">
        <v>179</v>
      </c>
      <c r="AX48" s="409" t="s">
        <v>179</v>
      </c>
      <c r="AY48" s="409" t="s">
        <v>179</v>
      </c>
    </row>
    <row r="49" spans="1:51" ht="78.75" outlineLevel="2" x14ac:dyDescent="0.2">
      <c r="A49" s="398" t="s">
        <v>122</v>
      </c>
      <c r="B49" s="396" t="s">
        <v>123</v>
      </c>
      <c r="C49" s="396" t="s">
        <v>75</v>
      </c>
      <c r="D49" s="409" t="s">
        <v>179</v>
      </c>
      <c r="E49" s="409" t="s">
        <v>179</v>
      </c>
      <c r="F49" s="409" t="s">
        <v>179</v>
      </c>
      <c r="G49" s="409" t="s">
        <v>179</v>
      </c>
      <c r="H49" s="409" t="s">
        <v>179</v>
      </c>
      <c r="I49" s="409" t="s">
        <v>179</v>
      </c>
      <c r="J49" s="409" t="s">
        <v>179</v>
      </c>
      <c r="K49" s="409" t="s">
        <v>179</v>
      </c>
      <c r="L49" s="409" t="s">
        <v>179</v>
      </c>
      <c r="M49" s="409" t="s">
        <v>179</v>
      </c>
      <c r="N49" s="22" t="s">
        <v>179</v>
      </c>
      <c r="O49" s="22" t="s">
        <v>179</v>
      </c>
      <c r="P49" s="22" t="s">
        <v>179</v>
      </c>
      <c r="Q49" s="22" t="s">
        <v>179</v>
      </c>
      <c r="R49" s="409" t="s">
        <v>179</v>
      </c>
      <c r="S49" s="409" t="s">
        <v>179</v>
      </c>
      <c r="T49" s="409" t="s">
        <v>179</v>
      </c>
      <c r="U49" s="409" t="s">
        <v>179</v>
      </c>
      <c r="V49" s="409" t="s">
        <v>179</v>
      </c>
      <c r="W49" s="409" t="s">
        <v>179</v>
      </c>
      <c r="X49" s="409" t="s">
        <v>179</v>
      </c>
      <c r="Y49" s="409" t="s">
        <v>179</v>
      </c>
      <c r="Z49" s="409" t="s">
        <v>179</v>
      </c>
      <c r="AA49" s="409" t="s">
        <v>179</v>
      </c>
      <c r="AB49" s="409" t="s">
        <v>179</v>
      </c>
      <c r="AC49" s="409" t="s">
        <v>179</v>
      </c>
      <c r="AD49" s="409" t="s">
        <v>179</v>
      </c>
      <c r="AE49" s="409" t="s">
        <v>179</v>
      </c>
      <c r="AF49" s="409" t="s">
        <v>179</v>
      </c>
      <c r="AG49" s="409" t="s">
        <v>179</v>
      </c>
      <c r="AH49" s="409" t="s">
        <v>179</v>
      </c>
      <c r="AI49" s="409" t="s">
        <v>179</v>
      </c>
      <c r="AJ49" s="409" t="s">
        <v>179</v>
      </c>
      <c r="AK49" s="409" t="s">
        <v>179</v>
      </c>
      <c r="AL49" s="409" t="s">
        <v>179</v>
      </c>
      <c r="AM49" s="409" t="s">
        <v>179</v>
      </c>
      <c r="AN49" s="409" t="s">
        <v>179</v>
      </c>
      <c r="AO49" s="409" t="s">
        <v>179</v>
      </c>
      <c r="AP49" s="409" t="s">
        <v>179</v>
      </c>
      <c r="AQ49" s="409" t="s">
        <v>179</v>
      </c>
      <c r="AR49" s="409" t="s">
        <v>179</v>
      </c>
      <c r="AS49" s="409" t="s">
        <v>179</v>
      </c>
      <c r="AT49" s="409" t="s">
        <v>179</v>
      </c>
      <c r="AU49" s="409" t="s">
        <v>179</v>
      </c>
      <c r="AV49" s="409" t="s">
        <v>179</v>
      </c>
      <c r="AW49" s="409" t="s">
        <v>179</v>
      </c>
      <c r="AX49" s="409" t="s">
        <v>179</v>
      </c>
      <c r="AY49" s="409" t="s">
        <v>179</v>
      </c>
    </row>
    <row r="50" spans="1:51" ht="31.5" outlineLevel="2" x14ac:dyDescent="0.2">
      <c r="A50" s="398" t="s">
        <v>124</v>
      </c>
      <c r="B50" s="396" t="s">
        <v>125</v>
      </c>
      <c r="C50" s="396" t="s">
        <v>75</v>
      </c>
      <c r="D50" s="409" t="s">
        <v>179</v>
      </c>
      <c r="E50" s="409" t="s">
        <v>179</v>
      </c>
      <c r="F50" s="409" t="s">
        <v>179</v>
      </c>
      <c r="G50" s="409" t="s">
        <v>179</v>
      </c>
      <c r="H50" s="409" t="s">
        <v>179</v>
      </c>
      <c r="I50" s="409" t="s">
        <v>179</v>
      </c>
      <c r="J50" s="409" t="s">
        <v>179</v>
      </c>
      <c r="K50" s="409" t="s">
        <v>179</v>
      </c>
      <c r="L50" s="409" t="s">
        <v>179</v>
      </c>
      <c r="M50" s="409" t="s">
        <v>179</v>
      </c>
      <c r="N50" s="22" t="s">
        <v>179</v>
      </c>
      <c r="O50" s="22" t="s">
        <v>179</v>
      </c>
      <c r="P50" s="22" t="s">
        <v>179</v>
      </c>
      <c r="Q50" s="22" t="s">
        <v>179</v>
      </c>
      <c r="R50" s="409" t="s">
        <v>179</v>
      </c>
      <c r="S50" s="409" t="s">
        <v>179</v>
      </c>
      <c r="T50" s="409" t="s">
        <v>179</v>
      </c>
      <c r="U50" s="409" t="s">
        <v>179</v>
      </c>
      <c r="V50" s="409" t="s">
        <v>179</v>
      </c>
      <c r="W50" s="409" t="s">
        <v>179</v>
      </c>
      <c r="X50" s="409" t="s">
        <v>179</v>
      </c>
      <c r="Y50" s="409" t="s">
        <v>179</v>
      </c>
      <c r="Z50" s="409" t="s">
        <v>179</v>
      </c>
      <c r="AA50" s="409" t="s">
        <v>179</v>
      </c>
      <c r="AB50" s="409" t="s">
        <v>179</v>
      </c>
      <c r="AC50" s="409" t="s">
        <v>179</v>
      </c>
      <c r="AD50" s="409" t="s">
        <v>179</v>
      </c>
      <c r="AE50" s="409" t="s">
        <v>179</v>
      </c>
      <c r="AF50" s="409" t="s">
        <v>179</v>
      </c>
      <c r="AG50" s="409" t="s">
        <v>179</v>
      </c>
      <c r="AH50" s="409" t="s">
        <v>179</v>
      </c>
      <c r="AI50" s="409" t="s">
        <v>179</v>
      </c>
      <c r="AJ50" s="409" t="s">
        <v>179</v>
      </c>
      <c r="AK50" s="409" t="s">
        <v>179</v>
      </c>
      <c r="AL50" s="409" t="s">
        <v>179</v>
      </c>
      <c r="AM50" s="409" t="s">
        <v>179</v>
      </c>
      <c r="AN50" s="409" t="s">
        <v>179</v>
      </c>
      <c r="AO50" s="409" t="s">
        <v>179</v>
      </c>
      <c r="AP50" s="409" t="s">
        <v>179</v>
      </c>
      <c r="AQ50" s="409" t="s">
        <v>179</v>
      </c>
      <c r="AR50" s="409" t="s">
        <v>179</v>
      </c>
      <c r="AS50" s="409" t="s">
        <v>179</v>
      </c>
      <c r="AT50" s="409" t="s">
        <v>179</v>
      </c>
      <c r="AU50" s="409" t="s">
        <v>179</v>
      </c>
      <c r="AV50" s="409" t="s">
        <v>179</v>
      </c>
      <c r="AW50" s="409" t="s">
        <v>179</v>
      </c>
      <c r="AX50" s="409" t="s">
        <v>179</v>
      </c>
      <c r="AY50" s="409" t="s">
        <v>179</v>
      </c>
    </row>
    <row r="51" spans="1:51" ht="63" outlineLevel="2" x14ac:dyDescent="0.2">
      <c r="A51" s="398" t="s">
        <v>126</v>
      </c>
      <c r="B51" s="396" t="s">
        <v>127</v>
      </c>
      <c r="C51" s="396" t="s">
        <v>75</v>
      </c>
      <c r="D51" s="409" t="s">
        <v>179</v>
      </c>
      <c r="E51" s="409" t="s">
        <v>179</v>
      </c>
      <c r="F51" s="409" t="s">
        <v>179</v>
      </c>
      <c r="G51" s="409" t="s">
        <v>179</v>
      </c>
      <c r="H51" s="409" t="s">
        <v>179</v>
      </c>
      <c r="I51" s="409" t="s">
        <v>179</v>
      </c>
      <c r="J51" s="409" t="s">
        <v>179</v>
      </c>
      <c r="K51" s="409" t="s">
        <v>179</v>
      </c>
      <c r="L51" s="409" t="s">
        <v>179</v>
      </c>
      <c r="M51" s="409" t="s">
        <v>179</v>
      </c>
      <c r="N51" s="22" t="s">
        <v>179</v>
      </c>
      <c r="O51" s="22" t="s">
        <v>179</v>
      </c>
      <c r="P51" s="22" t="s">
        <v>179</v>
      </c>
      <c r="Q51" s="22" t="s">
        <v>179</v>
      </c>
      <c r="R51" s="409" t="s">
        <v>179</v>
      </c>
      <c r="S51" s="409" t="s">
        <v>179</v>
      </c>
      <c r="T51" s="409" t="s">
        <v>179</v>
      </c>
      <c r="U51" s="409" t="s">
        <v>179</v>
      </c>
      <c r="V51" s="409" t="s">
        <v>179</v>
      </c>
      <c r="W51" s="409" t="s">
        <v>179</v>
      </c>
      <c r="X51" s="409" t="s">
        <v>179</v>
      </c>
      <c r="Y51" s="409" t="s">
        <v>179</v>
      </c>
      <c r="Z51" s="409" t="s">
        <v>179</v>
      </c>
      <c r="AA51" s="409" t="s">
        <v>179</v>
      </c>
      <c r="AB51" s="409" t="s">
        <v>179</v>
      </c>
      <c r="AC51" s="409" t="s">
        <v>179</v>
      </c>
      <c r="AD51" s="409" t="s">
        <v>179</v>
      </c>
      <c r="AE51" s="409" t="s">
        <v>179</v>
      </c>
      <c r="AF51" s="409" t="s">
        <v>179</v>
      </c>
      <c r="AG51" s="409" t="s">
        <v>179</v>
      </c>
      <c r="AH51" s="409" t="s">
        <v>179</v>
      </c>
      <c r="AI51" s="409" t="s">
        <v>179</v>
      </c>
      <c r="AJ51" s="409" t="s">
        <v>179</v>
      </c>
      <c r="AK51" s="409" t="s">
        <v>179</v>
      </c>
      <c r="AL51" s="409" t="s">
        <v>179</v>
      </c>
      <c r="AM51" s="409" t="s">
        <v>179</v>
      </c>
      <c r="AN51" s="409" t="s">
        <v>179</v>
      </c>
      <c r="AO51" s="409" t="s">
        <v>179</v>
      </c>
      <c r="AP51" s="409" t="s">
        <v>179</v>
      </c>
      <c r="AQ51" s="409" t="s">
        <v>179</v>
      </c>
      <c r="AR51" s="409" t="s">
        <v>179</v>
      </c>
      <c r="AS51" s="409" t="s">
        <v>179</v>
      </c>
      <c r="AT51" s="409" t="s">
        <v>179</v>
      </c>
      <c r="AU51" s="409" t="s">
        <v>179</v>
      </c>
      <c r="AV51" s="409" t="s">
        <v>179</v>
      </c>
      <c r="AW51" s="409" t="s">
        <v>179</v>
      </c>
      <c r="AX51" s="409" t="s">
        <v>179</v>
      </c>
      <c r="AY51" s="409" t="s">
        <v>179</v>
      </c>
    </row>
    <row r="52" spans="1:51" ht="47.25" outlineLevel="2" x14ac:dyDescent="0.2">
      <c r="A52" s="398" t="s">
        <v>128</v>
      </c>
      <c r="B52" s="396" t="s">
        <v>129</v>
      </c>
      <c r="C52" s="396" t="s">
        <v>75</v>
      </c>
      <c r="D52" s="22">
        <f t="shared" ref="D52:AS52" si="9">D53</f>
        <v>0.5</v>
      </c>
      <c r="E52" s="22">
        <f t="shared" si="9"/>
        <v>0</v>
      </c>
      <c r="F52" s="22">
        <f t="shared" si="9"/>
        <v>0</v>
      </c>
      <c r="G52" s="22">
        <f t="shared" si="9"/>
        <v>0</v>
      </c>
      <c r="H52" s="22">
        <f t="shared" si="9"/>
        <v>0</v>
      </c>
      <c r="I52" s="22">
        <f t="shared" si="9"/>
        <v>0</v>
      </c>
      <c r="J52" s="22">
        <f t="shared" si="9"/>
        <v>0</v>
      </c>
      <c r="K52" s="22">
        <f t="shared" si="9"/>
        <v>0</v>
      </c>
      <c r="L52" s="22">
        <f t="shared" si="9"/>
        <v>0.45</v>
      </c>
      <c r="M52" s="22">
        <f t="shared" si="9"/>
        <v>0.44</v>
      </c>
      <c r="N52" s="22" t="s">
        <v>179</v>
      </c>
      <c r="O52" s="22" t="s">
        <v>179</v>
      </c>
      <c r="P52" s="22" t="s">
        <v>179</v>
      </c>
      <c r="Q52" s="22" t="s">
        <v>179</v>
      </c>
      <c r="R52" s="22">
        <f t="shared" si="9"/>
        <v>80</v>
      </c>
      <c r="S52" s="22" t="s">
        <v>179</v>
      </c>
      <c r="T52" s="22">
        <f t="shared" si="9"/>
        <v>0</v>
      </c>
      <c r="U52" s="22">
        <f t="shared" si="9"/>
        <v>0</v>
      </c>
      <c r="V52" s="22">
        <f t="shared" si="9"/>
        <v>5.1360000000000001</v>
      </c>
      <c r="W52" s="22">
        <f t="shared" si="9"/>
        <v>8.3420000000000005</v>
      </c>
      <c r="X52" s="22">
        <f t="shared" si="9"/>
        <v>0</v>
      </c>
      <c r="Y52" s="22">
        <f t="shared" si="9"/>
        <v>8</v>
      </c>
      <c r="Z52" s="22" t="str">
        <f t="shared" si="9"/>
        <v>нд</v>
      </c>
      <c r="AA52" s="22" t="str">
        <f t="shared" si="9"/>
        <v>нд</v>
      </c>
      <c r="AB52" s="409" t="s">
        <v>179</v>
      </c>
      <c r="AC52" s="22" t="s">
        <v>179</v>
      </c>
      <c r="AD52" s="409" t="s">
        <v>179</v>
      </c>
      <c r="AE52" s="409" t="s">
        <v>179</v>
      </c>
      <c r="AF52" s="409" t="s">
        <v>179</v>
      </c>
      <c r="AG52" s="409" t="s">
        <v>179</v>
      </c>
      <c r="AH52" s="409" t="s">
        <v>179</v>
      </c>
      <c r="AI52" s="409" t="s">
        <v>179</v>
      </c>
      <c r="AJ52" s="409" t="s">
        <v>179</v>
      </c>
      <c r="AK52" s="409" t="s">
        <v>179</v>
      </c>
      <c r="AL52" s="409" t="s">
        <v>179</v>
      </c>
      <c r="AM52" s="409" t="s">
        <v>179</v>
      </c>
      <c r="AN52" s="22">
        <f t="shared" si="9"/>
        <v>8.3230000000000004</v>
      </c>
      <c r="AO52" s="22">
        <f t="shared" si="9"/>
        <v>11.958</v>
      </c>
      <c r="AP52" s="22" t="s">
        <v>179</v>
      </c>
      <c r="AQ52" s="22" t="s">
        <v>179</v>
      </c>
      <c r="AR52" s="22" t="s">
        <v>179</v>
      </c>
      <c r="AS52" s="22" t="str">
        <f t="shared" si="9"/>
        <v>нд</v>
      </c>
      <c r="AT52" s="409" t="s">
        <v>179</v>
      </c>
      <c r="AU52" s="409" t="s">
        <v>179</v>
      </c>
      <c r="AV52" s="409" t="s">
        <v>179</v>
      </c>
      <c r="AW52" s="409" t="s">
        <v>179</v>
      </c>
      <c r="AX52" s="409" t="s">
        <v>179</v>
      </c>
      <c r="AY52" s="409" t="s">
        <v>179</v>
      </c>
    </row>
    <row r="53" spans="1:51" ht="31.5" x14ac:dyDescent="0.2">
      <c r="A53" s="398" t="s">
        <v>130</v>
      </c>
      <c r="B53" s="396" t="s">
        <v>131</v>
      </c>
      <c r="C53" s="396" t="s">
        <v>75</v>
      </c>
      <c r="D53" s="22">
        <f>SUM(D54:D54)</f>
        <v>0.5</v>
      </c>
      <c r="E53" s="22">
        <f t="shared" ref="E53:K53" si="10">SUM(E54:E54)</f>
        <v>0</v>
      </c>
      <c r="F53" s="22">
        <f t="shared" si="10"/>
        <v>0</v>
      </c>
      <c r="G53" s="22">
        <f t="shared" si="10"/>
        <v>0</v>
      </c>
      <c r="H53" s="22">
        <f t="shared" si="10"/>
        <v>0</v>
      </c>
      <c r="I53" s="22">
        <f t="shared" si="10"/>
        <v>0</v>
      </c>
      <c r="J53" s="22">
        <f t="shared" si="10"/>
        <v>0</v>
      </c>
      <c r="K53" s="22">
        <f t="shared" si="10"/>
        <v>0</v>
      </c>
      <c r="L53" s="22">
        <f>SUM(L54:L54)</f>
        <v>0.45</v>
      </c>
      <c r="M53" s="22">
        <f>SUM(M54:M54)</f>
        <v>0.44</v>
      </c>
      <c r="N53" s="22" t="s">
        <v>179</v>
      </c>
      <c r="O53" s="22" t="s">
        <v>179</v>
      </c>
      <c r="P53" s="22" t="s">
        <v>179</v>
      </c>
      <c r="Q53" s="22" t="s">
        <v>179</v>
      </c>
      <c r="R53" s="22">
        <f>SUM(R54:R54)</f>
        <v>80</v>
      </c>
      <c r="S53" s="22" t="s">
        <v>179</v>
      </c>
      <c r="T53" s="22">
        <f t="shared" ref="T53:Y53" si="11">SUM(T54:T54)</f>
        <v>0</v>
      </c>
      <c r="U53" s="22">
        <f t="shared" si="11"/>
        <v>0</v>
      </c>
      <c r="V53" s="22">
        <f t="shared" si="11"/>
        <v>5.1360000000000001</v>
      </c>
      <c r="W53" s="22">
        <f t="shared" si="11"/>
        <v>8.3420000000000005</v>
      </c>
      <c r="X53" s="22">
        <f t="shared" si="11"/>
        <v>0</v>
      </c>
      <c r="Y53" s="22">
        <f t="shared" si="11"/>
        <v>8</v>
      </c>
      <c r="Z53" s="22" t="s">
        <v>179</v>
      </c>
      <c r="AA53" s="22" t="s">
        <v>179</v>
      </c>
      <c r="AB53" s="409" t="s">
        <v>179</v>
      </c>
      <c r="AC53" s="22" t="s">
        <v>179</v>
      </c>
      <c r="AD53" s="409" t="s">
        <v>179</v>
      </c>
      <c r="AE53" s="409" t="s">
        <v>179</v>
      </c>
      <c r="AF53" s="409" t="s">
        <v>179</v>
      </c>
      <c r="AG53" s="409" t="s">
        <v>179</v>
      </c>
      <c r="AH53" s="409" t="s">
        <v>179</v>
      </c>
      <c r="AI53" s="409" t="s">
        <v>179</v>
      </c>
      <c r="AJ53" s="409" t="s">
        <v>179</v>
      </c>
      <c r="AK53" s="409" t="s">
        <v>179</v>
      </c>
      <c r="AL53" s="409" t="s">
        <v>179</v>
      </c>
      <c r="AM53" s="409" t="s">
        <v>179</v>
      </c>
      <c r="AN53" s="22">
        <f>SUM(AN54:AN55)</f>
        <v>8.3230000000000004</v>
      </c>
      <c r="AO53" s="22">
        <f>SUM(AO54:AO55)</f>
        <v>11.958</v>
      </c>
      <c r="AP53" s="22">
        <f>SUM(AP54:AP54)</f>
        <v>0</v>
      </c>
      <c r="AQ53" s="22" t="s">
        <v>179</v>
      </c>
      <c r="AR53" s="22" t="s">
        <v>179</v>
      </c>
      <c r="AS53" s="22" t="s">
        <v>179</v>
      </c>
      <c r="AT53" s="409" t="s">
        <v>179</v>
      </c>
      <c r="AU53" s="409" t="s">
        <v>179</v>
      </c>
      <c r="AV53" s="409" t="s">
        <v>179</v>
      </c>
      <c r="AW53" s="409" t="s">
        <v>179</v>
      </c>
      <c r="AX53" s="409" t="s">
        <v>179</v>
      </c>
      <c r="AY53" s="409" t="s">
        <v>179</v>
      </c>
    </row>
    <row r="54" spans="1:51" ht="94.5" x14ac:dyDescent="0.2">
      <c r="A54" s="229"/>
      <c r="B54" s="229" t="s">
        <v>220</v>
      </c>
      <c r="C54" s="229" t="s">
        <v>179</v>
      </c>
      <c r="D54" s="370">
        <v>0.5</v>
      </c>
      <c r="E54" s="370">
        <v>0</v>
      </c>
      <c r="F54" s="370">
        <v>0</v>
      </c>
      <c r="G54" s="370">
        <v>0</v>
      </c>
      <c r="H54" s="370">
        <v>0</v>
      </c>
      <c r="I54" s="370">
        <v>0</v>
      </c>
      <c r="J54" s="370">
        <v>0</v>
      </c>
      <c r="K54" s="370">
        <v>0</v>
      </c>
      <c r="L54" s="370">
        <v>0.45</v>
      </c>
      <c r="M54" s="370">
        <v>0.44</v>
      </c>
      <c r="N54" s="370" t="s">
        <v>179</v>
      </c>
      <c r="O54" s="370" t="s">
        <v>179</v>
      </c>
      <c r="P54" s="370" t="s">
        <v>179</v>
      </c>
      <c r="Q54" s="370" t="s">
        <v>179</v>
      </c>
      <c r="R54" s="370">
        <v>80</v>
      </c>
      <c r="S54" s="370">
        <v>80</v>
      </c>
      <c r="T54" s="370">
        <v>0</v>
      </c>
      <c r="U54" s="370">
        <v>0</v>
      </c>
      <c r="V54" s="370">
        <v>5.1360000000000001</v>
      </c>
      <c r="W54" s="370">
        <v>8.3420000000000005</v>
      </c>
      <c r="X54" s="370">
        <v>0</v>
      </c>
      <c r="Y54" s="370">
        <v>8</v>
      </c>
      <c r="Z54" s="370" t="s">
        <v>179</v>
      </c>
      <c r="AA54" s="370" t="s">
        <v>179</v>
      </c>
      <c r="AB54" s="370" t="s">
        <v>179</v>
      </c>
      <c r="AC54" s="370" t="s">
        <v>179</v>
      </c>
      <c r="AD54" s="370" t="s">
        <v>179</v>
      </c>
      <c r="AE54" s="370" t="s">
        <v>179</v>
      </c>
      <c r="AF54" s="370" t="s">
        <v>179</v>
      </c>
      <c r="AG54" s="370" t="s">
        <v>179</v>
      </c>
      <c r="AH54" s="370" t="s">
        <v>179</v>
      </c>
      <c r="AI54" s="370" t="s">
        <v>179</v>
      </c>
      <c r="AJ54" s="370" t="s">
        <v>179</v>
      </c>
      <c r="AK54" s="370" t="s">
        <v>179</v>
      </c>
      <c r="AL54" s="370" t="s">
        <v>179</v>
      </c>
      <c r="AM54" s="370" t="s">
        <v>179</v>
      </c>
      <c r="AN54" s="370">
        <f>'[1]2'!W57</f>
        <v>0</v>
      </c>
      <c r="AO54" s="370">
        <f>'[1]2'!X57</f>
        <v>3.4940000000000002</v>
      </c>
      <c r="AP54" s="370" t="s">
        <v>179</v>
      </c>
      <c r="AQ54" s="370" t="s">
        <v>179</v>
      </c>
      <c r="AR54" s="370" t="s">
        <v>179</v>
      </c>
      <c r="AS54" s="370" t="s">
        <v>179</v>
      </c>
      <c r="AT54" s="370" t="s">
        <v>179</v>
      </c>
      <c r="AU54" s="370" t="s">
        <v>179</v>
      </c>
      <c r="AV54" s="370" t="s">
        <v>179</v>
      </c>
      <c r="AW54" s="370" t="s">
        <v>179</v>
      </c>
      <c r="AX54" s="370" t="s">
        <v>179</v>
      </c>
      <c r="AY54" s="370" t="s">
        <v>179</v>
      </c>
    </row>
    <row r="55" spans="1:51" ht="47.25" x14ac:dyDescent="0.2">
      <c r="A55" s="229"/>
      <c r="B55" s="229" t="s">
        <v>909</v>
      </c>
      <c r="C55" s="229" t="s">
        <v>179</v>
      </c>
      <c r="D55" s="370">
        <v>0</v>
      </c>
      <c r="E55" s="370">
        <v>0</v>
      </c>
      <c r="F55" s="370">
        <v>0</v>
      </c>
      <c r="G55" s="370">
        <v>0</v>
      </c>
      <c r="H55" s="370">
        <v>0</v>
      </c>
      <c r="I55" s="370">
        <v>0</v>
      </c>
      <c r="J55" s="370">
        <v>0</v>
      </c>
      <c r="K55" s="370">
        <v>0</v>
      </c>
      <c r="L55" s="370">
        <v>0</v>
      </c>
      <c r="M55" s="370">
        <v>0.08</v>
      </c>
      <c r="N55" s="370" t="s">
        <v>179</v>
      </c>
      <c r="O55" s="370" t="s">
        <v>179</v>
      </c>
      <c r="P55" s="370" t="s">
        <v>179</v>
      </c>
      <c r="Q55" s="370" t="s">
        <v>179</v>
      </c>
      <c r="R55" s="370">
        <v>0</v>
      </c>
      <c r="S55" s="370">
        <v>80</v>
      </c>
      <c r="T55" s="370">
        <v>0</v>
      </c>
      <c r="U55" s="370">
        <v>0</v>
      </c>
      <c r="V55" s="370">
        <v>0</v>
      </c>
      <c r="W55" s="370">
        <v>3.1909999999999998</v>
      </c>
      <c r="X55" s="370">
        <v>0</v>
      </c>
      <c r="Y55" s="370">
        <v>3</v>
      </c>
      <c r="Z55" s="370" t="s">
        <v>179</v>
      </c>
      <c r="AA55" s="370" t="s">
        <v>179</v>
      </c>
      <c r="AB55" s="370" t="s">
        <v>179</v>
      </c>
      <c r="AC55" s="370" t="s">
        <v>179</v>
      </c>
      <c r="AD55" s="370" t="s">
        <v>179</v>
      </c>
      <c r="AE55" s="370" t="s">
        <v>179</v>
      </c>
      <c r="AF55" s="370" t="s">
        <v>179</v>
      </c>
      <c r="AG55" s="370" t="s">
        <v>179</v>
      </c>
      <c r="AH55" s="370" t="s">
        <v>179</v>
      </c>
      <c r="AI55" s="370" t="s">
        <v>179</v>
      </c>
      <c r="AJ55" s="370" t="s">
        <v>179</v>
      </c>
      <c r="AK55" s="370" t="s">
        <v>179</v>
      </c>
      <c r="AL55" s="370" t="s">
        <v>179</v>
      </c>
      <c r="AM55" s="370" t="s">
        <v>179</v>
      </c>
      <c r="AN55" s="370">
        <f>'[1]2'!W58</f>
        <v>8.3230000000000004</v>
      </c>
      <c r="AO55" s="370">
        <f>'[1]2'!X58</f>
        <v>8.4640000000000004</v>
      </c>
      <c r="AP55" s="370" t="s">
        <v>179</v>
      </c>
      <c r="AQ55" s="370" t="s">
        <v>179</v>
      </c>
      <c r="AR55" s="370" t="s">
        <v>179</v>
      </c>
      <c r="AS55" s="370" t="s">
        <v>179</v>
      </c>
      <c r="AT55" s="370" t="s">
        <v>179</v>
      </c>
      <c r="AU55" s="370" t="s">
        <v>179</v>
      </c>
      <c r="AV55" s="370" t="s">
        <v>179</v>
      </c>
      <c r="AW55" s="370" t="s">
        <v>179</v>
      </c>
      <c r="AX55" s="370" t="s">
        <v>179</v>
      </c>
      <c r="AY55" s="370" t="s">
        <v>179</v>
      </c>
    </row>
    <row r="56" spans="1:51" ht="47.25" outlineLevel="1" x14ac:dyDescent="0.2">
      <c r="A56" s="398" t="s">
        <v>132</v>
      </c>
      <c r="B56" s="396" t="s">
        <v>133</v>
      </c>
      <c r="C56" s="396" t="s">
        <v>75</v>
      </c>
      <c r="D56" s="409" t="s">
        <v>179</v>
      </c>
      <c r="E56" s="409" t="s">
        <v>179</v>
      </c>
      <c r="F56" s="409" t="s">
        <v>179</v>
      </c>
      <c r="G56" s="409" t="s">
        <v>179</v>
      </c>
      <c r="H56" s="409" t="s">
        <v>179</v>
      </c>
      <c r="I56" s="409" t="s">
        <v>179</v>
      </c>
      <c r="J56" s="409" t="s">
        <v>179</v>
      </c>
      <c r="K56" s="409" t="s">
        <v>179</v>
      </c>
      <c r="L56" s="409" t="s">
        <v>179</v>
      </c>
      <c r="M56" s="409" t="s">
        <v>179</v>
      </c>
      <c r="N56" s="409" t="s">
        <v>179</v>
      </c>
      <c r="O56" s="409" t="s">
        <v>179</v>
      </c>
      <c r="P56" s="409" t="s">
        <v>179</v>
      </c>
      <c r="Q56" s="409" t="s">
        <v>179</v>
      </c>
      <c r="R56" s="409" t="s">
        <v>179</v>
      </c>
      <c r="S56" s="409" t="s">
        <v>179</v>
      </c>
      <c r="T56" s="409" t="s">
        <v>179</v>
      </c>
      <c r="U56" s="409" t="s">
        <v>179</v>
      </c>
      <c r="V56" s="409" t="s">
        <v>179</v>
      </c>
      <c r="W56" s="409" t="s">
        <v>179</v>
      </c>
      <c r="X56" s="409" t="s">
        <v>179</v>
      </c>
      <c r="Y56" s="409" t="s">
        <v>179</v>
      </c>
      <c r="Z56" s="409" t="s">
        <v>179</v>
      </c>
      <c r="AA56" s="409" t="s">
        <v>179</v>
      </c>
      <c r="AB56" s="409" t="s">
        <v>179</v>
      </c>
      <c r="AC56" s="409" t="s">
        <v>179</v>
      </c>
      <c r="AD56" s="409" t="s">
        <v>179</v>
      </c>
      <c r="AE56" s="409" t="s">
        <v>179</v>
      </c>
      <c r="AF56" s="409" t="s">
        <v>179</v>
      </c>
      <c r="AG56" s="409" t="s">
        <v>179</v>
      </c>
      <c r="AH56" s="409" t="s">
        <v>179</v>
      </c>
      <c r="AI56" s="409" t="s">
        <v>179</v>
      </c>
      <c r="AJ56" s="409" t="s">
        <v>179</v>
      </c>
      <c r="AK56" s="409" t="s">
        <v>179</v>
      </c>
      <c r="AL56" s="409" t="s">
        <v>179</v>
      </c>
      <c r="AM56" s="409" t="s">
        <v>179</v>
      </c>
      <c r="AN56" s="409" t="s">
        <v>179</v>
      </c>
      <c r="AO56" s="409" t="s">
        <v>179</v>
      </c>
      <c r="AP56" s="409" t="s">
        <v>179</v>
      </c>
      <c r="AQ56" s="409" t="s">
        <v>179</v>
      </c>
      <c r="AR56" s="409" t="s">
        <v>179</v>
      </c>
      <c r="AS56" s="409" t="s">
        <v>179</v>
      </c>
      <c r="AT56" s="409" t="s">
        <v>179</v>
      </c>
      <c r="AU56" s="409" t="s">
        <v>179</v>
      </c>
      <c r="AV56" s="409" t="s">
        <v>179</v>
      </c>
      <c r="AW56" s="409" t="s">
        <v>179</v>
      </c>
      <c r="AX56" s="409" t="s">
        <v>179</v>
      </c>
      <c r="AY56" s="409" t="s">
        <v>179</v>
      </c>
    </row>
    <row r="57" spans="1:51" ht="47.25" outlineLevel="1" x14ac:dyDescent="0.2">
      <c r="A57" s="398" t="s">
        <v>134</v>
      </c>
      <c r="B57" s="396" t="s">
        <v>135</v>
      </c>
      <c r="C57" s="396" t="s">
        <v>75</v>
      </c>
      <c r="D57" s="22" t="str">
        <f>D64</f>
        <v>нд</v>
      </c>
      <c r="E57" s="22" t="str">
        <f t="shared" ref="E57:AM57" si="12">E64</f>
        <v>нд</v>
      </c>
      <c r="F57" s="22" t="str">
        <f t="shared" si="12"/>
        <v>нд</v>
      </c>
      <c r="G57" s="22" t="str">
        <f t="shared" si="12"/>
        <v>нд</v>
      </c>
      <c r="H57" s="22" t="str">
        <f t="shared" si="12"/>
        <v>нд</v>
      </c>
      <c r="I57" s="22" t="str">
        <f t="shared" si="12"/>
        <v>нд</v>
      </c>
      <c r="J57" s="22" t="str">
        <f t="shared" si="12"/>
        <v>нд</v>
      </c>
      <c r="K57" s="22" t="str">
        <f t="shared" si="12"/>
        <v>нд</v>
      </c>
      <c r="L57" s="22" t="str">
        <f t="shared" si="12"/>
        <v>нд</v>
      </c>
      <c r="M57" s="22" t="str">
        <f t="shared" si="12"/>
        <v>нд</v>
      </c>
      <c r="N57" s="22" t="str">
        <f t="shared" si="12"/>
        <v>нд</v>
      </c>
      <c r="O57" s="22" t="str">
        <f t="shared" si="12"/>
        <v>нд</v>
      </c>
      <c r="P57" s="22" t="str">
        <f t="shared" si="12"/>
        <v>нд</v>
      </c>
      <c r="Q57" s="22" t="str">
        <f t="shared" si="12"/>
        <v>нд</v>
      </c>
      <c r="R57" s="22" t="str">
        <f t="shared" si="12"/>
        <v>нд</v>
      </c>
      <c r="S57" s="22" t="str">
        <f t="shared" si="12"/>
        <v>нд</v>
      </c>
      <c r="T57" s="22" t="str">
        <f t="shared" si="12"/>
        <v>нд</v>
      </c>
      <c r="U57" s="22" t="str">
        <f t="shared" si="12"/>
        <v>нд</v>
      </c>
      <c r="V57" s="22" t="str">
        <f t="shared" si="12"/>
        <v>нд</v>
      </c>
      <c r="W57" s="22" t="str">
        <f t="shared" si="12"/>
        <v>нд</v>
      </c>
      <c r="X57" s="22" t="str">
        <f t="shared" si="12"/>
        <v>нд</v>
      </c>
      <c r="Y57" s="22" t="str">
        <f t="shared" si="12"/>
        <v>нд</v>
      </c>
      <c r="Z57" s="22" t="str">
        <f t="shared" si="12"/>
        <v>нд</v>
      </c>
      <c r="AA57" s="22" t="str">
        <f t="shared" si="12"/>
        <v>нд</v>
      </c>
      <c r="AB57" s="409" t="s">
        <v>179</v>
      </c>
      <c r="AC57" s="22" t="str">
        <f t="shared" si="12"/>
        <v>нд</v>
      </c>
      <c r="AD57" s="22" t="str">
        <f t="shared" si="12"/>
        <v>нд</v>
      </c>
      <c r="AE57" s="22" t="str">
        <f t="shared" si="12"/>
        <v>нд</v>
      </c>
      <c r="AF57" s="22" t="str">
        <f t="shared" si="12"/>
        <v>нд</v>
      </c>
      <c r="AG57" s="22" t="str">
        <f t="shared" si="12"/>
        <v>нд</v>
      </c>
      <c r="AH57" s="22" t="str">
        <f t="shared" si="12"/>
        <v>нд</v>
      </c>
      <c r="AI57" s="22" t="str">
        <f t="shared" si="12"/>
        <v>нд</v>
      </c>
      <c r="AJ57" s="22" t="str">
        <f t="shared" si="12"/>
        <v>нд</v>
      </c>
      <c r="AK57" s="22" t="str">
        <f t="shared" si="12"/>
        <v>нд</v>
      </c>
      <c r="AL57" s="22" t="str">
        <f t="shared" si="12"/>
        <v>нд</v>
      </c>
      <c r="AM57" s="22" t="str">
        <f t="shared" si="12"/>
        <v>нд</v>
      </c>
      <c r="AN57" s="22">
        <f>AN64+AN62</f>
        <v>14.3028</v>
      </c>
      <c r="AO57" s="22">
        <f t="shared" ref="AO57" si="13">AO64+AO62</f>
        <v>14.545199999999999</v>
      </c>
      <c r="AP57" s="22" t="s">
        <v>179</v>
      </c>
      <c r="AQ57" s="22" t="s">
        <v>179</v>
      </c>
      <c r="AR57" s="22" t="s">
        <v>179</v>
      </c>
      <c r="AS57" s="22" t="s">
        <v>179</v>
      </c>
      <c r="AT57" s="22" t="s">
        <v>179</v>
      </c>
      <c r="AU57" s="22" t="s">
        <v>179</v>
      </c>
      <c r="AV57" s="22" t="s">
        <v>179</v>
      </c>
      <c r="AW57" s="22" t="s">
        <v>179</v>
      </c>
      <c r="AX57" s="22" t="s">
        <v>179</v>
      </c>
      <c r="AY57" s="22" t="s">
        <v>179</v>
      </c>
    </row>
    <row r="58" spans="1:51" ht="47.25" outlineLevel="1" x14ac:dyDescent="0.2">
      <c r="A58" s="398" t="s">
        <v>136</v>
      </c>
      <c r="B58" s="396" t="s">
        <v>137</v>
      </c>
      <c r="C58" s="396" t="s">
        <v>75</v>
      </c>
      <c r="D58" s="409" t="s">
        <v>179</v>
      </c>
      <c r="E58" s="409" t="s">
        <v>179</v>
      </c>
      <c r="F58" s="409" t="s">
        <v>179</v>
      </c>
      <c r="G58" s="409" t="s">
        <v>179</v>
      </c>
      <c r="H58" s="409" t="s">
        <v>179</v>
      </c>
      <c r="I58" s="409" t="s">
        <v>179</v>
      </c>
      <c r="J58" s="409" t="s">
        <v>179</v>
      </c>
      <c r="K58" s="409" t="s">
        <v>179</v>
      </c>
      <c r="L58" s="409" t="s">
        <v>179</v>
      </c>
      <c r="M58" s="409" t="s">
        <v>179</v>
      </c>
      <c r="N58" s="409" t="s">
        <v>179</v>
      </c>
      <c r="O58" s="409" t="s">
        <v>179</v>
      </c>
      <c r="P58" s="409" t="s">
        <v>179</v>
      </c>
      <c r="Q58" s="409" t="s">
        <v>179</v>
      </c>
      <c r="R58" s="409" t="s">
        <v>179</v>
      </c>
      <c r="S58" s="409" t="s">
        <v>179</v>
      </c>
      <c r="T58" s="409" t="s">
        <v>179</v>
      </c>
      <c r="U58" s="409" t="s">
        <v>179</v>
      </c>
      <c r="V58" s="409" t="s">
        <v>179</v>
      </c>
      <c r="W58" s="409" t="s">
        <v>179</v>
      </c>
      <c r="X58" s="409" t="s">
        <v>179</v>
      </c>
      <c r="Y58" s="409" t="s">
        <v>179</v>
      </c>
      <c r="Z58" s="409" t="s">
        <v>179</v>
      </c>
      <c r="AA58" s="409" t="s">
        <v>179</v>
      </c>
      <c r="AB58" s="409" t="s">
        <v>179</v>
      </c>
      <c r="AC58" s="409" t="s">
        <v>179</v>
      </c>
      <c r="AD58" s="409" t="s">
        <v>179</v>
      </c>
      <c r="AE58" s="409" t="s">
        <v>179</v>
      </c>
      <c r="AF58" s="409" t="s">
        <v>179</v>
      </c>
      <c r="AG58" s="409" t="s">
        <v>179</v>
      </c>
      <c r="AH58" s="22" t="s">
        <v>179</v>
      </c>
      <c r="AI58" s="22" t="s">
        <v>179</v>
      </c>
      <c r="AJ58" s="409" t="s">
        <v>179</v>
      </c>
      <c r="AK58" s="409" t="s">
        <v>179</v>
      </c>
      <c r="AL58" s="409" t="s">
        <v>179</v>
      </c>
      <c r="AM58" s="409" t="s">
        <v>179</v>
      </c>
      <c r="AN58" s="409" t="s">
        <v>179</v>
      </c>
      <c r="AO58" s="409" t="s">
        <v>179</v>
      </c>
      <c r="AP58" s="409" t="s">
        <v>179</v>
      </c>
      <c r="AQ58" s="409" t="s">
        <v>179</v>
      </c>
      <c r="AR58" s="409" t="s">
        <v>179</v>
      </c>
      <c r="AS58" s="409" t="s">
        <v>179</v>
      </c>
      <c r="AT58" s="409" t="s">
        <v>179</v>
      </c>
      <c r="AU58" s="409" t="s">
        <v>179</v>
      </c>
      <c r="AV58" s="409" t="s">
        <v>179</v>
      </c>
      <c r="AW58" s="409" t="s">
        <v>179</v>
      </c>
      <c r="AX58" s="409" t="s">
        <v>179</v>
      </c>
      <c r="AY58" s="409" t="s">
        <v>179</v>
      </c>
    </row>
    <row r="59" spans="1:51" ht="47.25" outlineLevel="1" x14ac:dyDescent="0.2">
      <c r="A59" s="398" t="s">
        <v>138</v>
      </c>
      <c r="B59" s="396" t="s">
        <v>139</v>
      </c>
      <c r="C59" s="396" t="s">
        <v>75</v>
      </c>
      <c r="D59" s="409" t="s">
        <v>179</v>
      </c>
      <c r="E59" s="409" t="s">
        <v>179</v>
      </c>
      <c r="F59" s="409" t="s">
        <v>179</v>
      </c>
      <c r="G59" s="409" t="s">
        <v>179</v>
      </c>
      <c r="H59" s="409" t="s">
        <v>179</v>
      </c>
      <c r="I59" s="409" t="s">
        <v>179</v>
      </c>
      <c r="J59" s="409" t="s">
        <v>179</v>
      </c>
      <c r="K59" s="409" t="s">
        <v>179</v>
      </c>
      <c r="L59" s="409" t="s">
        <v>179</v>
      </c>
      <c r="M59" s="409" t="s">
        <v>179</v>
      </c>
      <c r="N59" s="409" t="s">
        <v>179</v>
      </c>
      <c r="O59" s="409" t="s">
        <v>179</v>
      </c>
      <c r="P59" s="409" t="s">
        <v>179</v>
      </c>
      <c r="Q59" s="409" t="s">
        <v>179</v>
      </c>
      <c r="R59" s="409" t="s">
        <v>179</v>
      </c>
      <c r="S59" s="409" t="s">
        <v>179</v>
      </c>
      <c r="T59" s="409" t="s">
        <v>179</v>
      </c>
      <c r="U59" s="409" t="s">
        <v>179</v>
      </c>
      <c r="V59" s="409" t="s">
        <v>179</v>
      </c>
      <c r="W59" s="409" t="s">
        <v>179</v>
      </c>
      <c r="X59" s="409" t="s">
        <v>179</v>
      </c>
      <c r="Y59" s="409" t="s">
        <v>179</v>
      </c>
      <c r="Z59" s="409" t="s">
        <v>179</v>
      </c>
      <c r="AA59" s="409" t="s">
        <v>179</v>
      </c>
      <c r="AB59" s="409" t="s">
        <v>179</v>
      </c>
      <c r="AC59" s="409" t="s">
        <v>179</v>
      </c>
      <c r="AD59" s="409" t="s">
        <v>179</v>
      </c>
      <c r="AE59" s="409" t="s">
        <v>179</v>
      </c>
      <c r="AF59" s="409" t="s">
        <v>179</v>
      </c>
      <c r="AG59" s="409" t="s">
        <v>179</v>
      </c>
      <c r="AH59" s="22" t="s">
        <v>179</v>
      </c>
      <c r="AI59" s="22" t="s">
        <v>179</v>
      </c>
      <c r="AJ59" s="409" t="s">
        <v>179</v>
      </c>
      <c r="AK59" s="409" t="s">
        <v>179</v>
      </c>
      <c r="AL59" s="409" t="s">
        <v>179</v>
      </c>
      <c r="AM59" s="409" t="s">
        <v>179</v>
      </c>
      <c r="AN59" s="409" t="s">
        <v>179</v>
      </c>
      <c r="AO59" s="409" t="s">
        <v>179</v>
      </c>
      <c r="AP59" s="409" t="s">
        <v>179</v>
      </c>
      <c r="AQ59" s="409" t="s">
        <v>179</v>
      </c>
      <c r="AR59" s="409" t="s">
        <v>179</v>
      </c>
      <c r="AS59" s="409" t="s">
        <v>179</v>
      </c>
      <c r="AT59" s="409" t="s">
        <v>179</v>
      </c>
      <c r="AU59" s="409" t="s">
        <v>179</v>
      </c>
      <c r="AV59" s="409" t="s">
        <v>179</v>
      </c>
      <c r="AW59" s="409" t="s">
        <v>179</v>
      </c>
      <c r="AX59" s="409" t="s">
        <v>179</v>
      </c>
      <c r="AY59" s="409" t="s">
        <v>179</v>
      </c>
    </row>
    <row r="60" spans="1:51" ht="31.5" outlineLevel="1" x14ac:dyDescent="0.2">
      <c r="A60" s="398" t="s">
        <v>140</v>
      </c>
      <c r="B60" s="396" t="s">
        <v>141</v>
      </c>
      <c r="C60" s="396" t="s">
        <v>75</v>
      </c>
      <c r="D60" s="409" t="s">
        <v>179</v>
      </c>
      <c r="E60" s="409" t="s">
        <v>179</v>
      </c>
      <c r="F60" s="409" t="s">
        <v>179</v>
      </c>
      <c r="G60" s="409" t="s">
        <v>179</v>
      </c>
      <c r="H60" s="409" t="s">
        <v>179</v>
      </c>
      <c r="I60" s="409" t="s">
        <v>179</v>
      </c>
      <c r="J60" s="409" t="s">
        <v>179</v>
      </c>
      <c r="K60" s="409" t="s">
        <v>179</v>
      </c>
      <c r="L60" s="409" t="s">
        <v>179</v>
      </c>
      <c r="M60" s="409" t="s">
        <v>179</v>
      </c>
      <c r="N60" s="409" t="s">
        <v>179</v>
      </c>
      <c r="O60" s="409" t="s">
        <v>179</v>
      </c>
      <c r="P60" s="409" t="s">
        <v>179</v>
      </c>
      <c r="Q60" s="409" t="s">
        <v>179</v>
      </c>
      <c r="R60" s="409" t="s">
        <v>179</v>
      </c>
      <c r="S60" s="409" t="s">
        <v>179</v>
      </c>
      <c r="T60" s="409" t="s">
        <v>179</v>
      </c>
      <c r="U60" s="409" t="s">
        <v>179</v>
      </c>
      <c r="V60" s="409" t="s">
        <v>179</v>
      </c>
      <c r="W60" s="409" t="s">
        <v>179</v>
      </c>
      <c r="X60" s="409" t="s">
        <v>179</v>
      </c>
      <c r="Y60" s="409" t="s">
        <v>179</v>
      </c>
      <c r="Z60" s="409" t="s">
        <v>179</v>
      </c>
      <c r="AA60" s="409" t="s">
        <v>179</v>
      </c>
      <c r="AB60" s="409" t="s">
        <v>179</v>
      </c>
      <c r="AC60" s="409" t="s">
        <v>179</v>
      </c>
      <c r="AD60" s="409" t="s">
        <v>179</v>
      </c>
      <c r="AE60" s="409" t="s">
        <v>179</v>
      </c>
      <c r="AF60" s="409" t="s">
        <v>179</v>
      </c>
      <c r="AG60" s="409" t="s">
        <v>179</v>
      </c>
      <c r="AH60" s="22" t="s">
        <v>179</v>
      </c>
      <c r="AI60" s="22" t="s">
        <v>179</v>
      </c>
      <c r="AJ60" s="409" t="s">
        <v>179</v>
      </c>
      <c r="AK60" s="409" t="s">
        <v>179</v>
      </c>
      <c r="AL60" s="409" t="s">
        <v>179</v>
      </c>
      <c r="AM60" s="409" t="s">
        <v>179</v>
      </c>
      <c r="AN60" s="409" t="s">
        <v>179</v>
      </c>
      <c r="AO60" s="409" t="s">
        <v>179</v>
      </c>
      <c r="AP60" s="409" t="s">
        <v>179</v>
      </c>
      <c r="AQ60" s="409" t="s">
        <v>179</v>
      </c>
      <c r="AR60" s="409" t="s">
        <v>179</v>
      </c>
      <c r="AS60" s="409" t="s">
        <v>179</v>
      </c>
      <c r="AT60" s="409" t="s">
        <v>179</v>
      </c>
      <c r="AU60" s="409" t="s">
        <v>179</v>
      </c>
      <c r="AV60" s="409" t="s">
        <v>179</v>
      </c>
      <c r="AW60" s="409" t="s">
        <v>179</v>
      </c>
      <c r="AX60" s="409" t="s">
        <v>179</v>
      </c>
      <c r="AY60" s="409" t="s">
        <v>179</v>
      </c>
    </row>
    <row r="61" spans="1:51" ht="47.25" outlineLevel="1" x14ac:dyDescent="0.2">
      <c r="A61" s="398" t="s">
        <v>142</v>
      </c>
      <c r="B61" s="396" t="s">
        <v>143</v>
      </c>
      <c r="C61" s="396" t="s">
        <v>75</v>
      </c>
      <c r="D61" s="409" t="s">
        <v>179</v>
      </c>
      <c r="E61" s="409" t="s">
        <v>179</v>
      </c>
      <c r="F61" s="409" t="s">
        <v>179</v>
      </c>
      <c r="G61" s="409" t="s">
        <v>179</v>
      </c>
      <c r="H61" s="409" t="s">
        <v>179</v>
      </c>
      <c r="I61" s="409" t="s">
        <v>179</v>
      </c>
      <c r="J61" s="409" t="s">
        <v>179</v>
      </c>
      <c r="K61" s="409" t="s">
        <v>179</v>
      </c>
      <c r="L61" s="409" t="s">
        <v>179</v>
      </c>
      <c r="M61" s="409" t="s">
        <v>179</v>
      </c>
      <c r="N61" s="409" t="s">
        <v>179</v>
      </c>
      <c r="O61" s="409" t="s">
        <v>179</v>
      </c>
      <c r="P61" s="409" t="s">
        <v>179</v>
      </c>
      <c r="Q61" s="409" t="s">
        <v>179</v>
      </c>
      <c r="R61" s="409" t="s">
        <v>179</v>
      </c>
      <c r="S61" s="409" t="s">
        <v>179</v>
      </c>
      <c r="T61" s="409" t="s">
        <v>179</v>
      </c>
      <c r="U61" s="409" t="s">
        <v>179</v>
      </c>
      <c r="V61" s="409" t="s">
        <v>179</v>
      </c>
      <c r="W61" s="409" t="s">
        <v>179</v>
      </c>
      <c r="X61" s="409" t="s">
        <v>179</v>
      </c>
      <c r="Y61" s="409" t="s">
        <v>179</v>
      </c>
      <c r="Z61" s="409" t="s">
        <v>179</v>
      </c>
      <c r="AA61" s="409" t="s">
        <v>179</v>
      </c>
      <c r="AB61" s="409" t="s">
        <v>179</v>
      </c>
      <c r="AC61" s="409" t="s">
        <v>179</v>
      </c>
      <c r="AD61" s="409" t="s">
        <v>179</v>
      </c>
      <c r="AE61" s="409" t="s">
        <v>179</v>
      </c>
      <c r="AF61" s="409" t="s">
        <v>179</v>
      </c>
      <c r="AG61" s="409" t="s">
        <v>179</v>
      </c>
      <c r="AH61" s="22" t="s">
        <v>179</v>
      </c>
      <c r="AI61" s="22" t="s">
        <v>179</v>
      </c>
      <c r="AJ61" s="409" t="s">
        <v>179</v>
      </c>
      <c r="AK61" s="409" t="s">
        <v>179</v>
      </c>
      <c r="AL61" s="409" t="s">
        <v>179</v>
      </c>
      <c r="AM61" s="409" t="s">
        <v>179</v>
      </c>
      <c r="AN61" s="409" t="s">
        <v>179</v>
      </c>
      <c r="AO61" s="409" t="s">
        <v>179</v>
      </c>
      <c r="AP61" s="409" t="s">
        <v>179</v>
      </c>
      <c r="AQ61" s="409" t="s">
        <v>179</v>
      </c>
      <c r="AR61" s="409" t="s">
        <v>179</v>
      </c>
      <c r="AS61" s="409" t="s">
        <v>179</v>
      </c>
      <c r="AT61" s="409" t="s">
        <v>179</v>
      </c>
      <c r="AU61" s="409" t="s">
        <v>179</v>
      </c>
      <c r="AV61" s="409" t="s">
        <v>179</v>
      </c>
      <c r="AW61" s="409" t="s">
        <v>179</v>
      </c>
      <c r="AX61" s="409" t="s">
        <v>179</v>
      </c>
      <c r="AY61" s="409" t="s">
        <v>179</v>
      </c>
    </row>
    <row r="62" spans="1:51" ht="63" x14ac:dyDescent="0.2">
      <c r="A62" s="398" t="s">
        <v>144</v>
      </c>
      <c r="B62" s="396" t="s">
        <v>145</v>
      </c>
      <c r="C62" s="396" t="s">
        <v>75</v>
      </c>
      <c r="D62" s="409" t="s">
        <v>179</v>
      </c>
      <c r="E62" s="409" t="s">
        <v>179</v>
      </c>
      <c r="F62" s="409" t="s">
        <v>179</v>
      </c>
      <c r="G62" s="409" t="s">
        <v>179</v>
      </c>
      <c r="H62" s="409" t="s">
        <v>179</v>
      </c>
      <c r="I62" s="409" t="s">
        <v>179</v>
      </c>
      <c r="J62" s="409" t="s">
        <v>179</v>
      </c>
      <c r="K62" s="409" t="s">
        <v>179</v>
      </c>
      <c r="L62" s="409" t="s">
        <v>179</v>
      </c>
      <c r="M62" s="409" t="s">
        <v>179</v>
      </c>
      <c r="N62" s="409" t="s">
        <v>179</v>
      </c>
      <c r="O62" s="409" t="s">
        <v>179</v>
      </c>
      <c r="P62" s="409" t="s">
        <v>179</v>
      </c>
      <c r="Q62" s="409" t="s">
        <v>179</v>
      </c>
      <c r="R62" s="409" t="s">
        <v>179</v>
      </c>
      <c r="S62" s="409" t="s">
        <v>179</v>
      </c>
      <c r="T62" s="409" t="s">
        <v>179</v>
      </c>
      <c r="U62" s="409" t="s">
        <v>179</v>
      </c>
      <c r="V62" s="409" t="s">
        <v>179</v>
      </c>
      <c r="W62" s="409" t="s">
        <v>179</v>
      </c>
      <c r="X62" s="409" t="s">
        <v>179</v>
      </c>
      <c r="Y62" s="409" t="s">
        <v>179</v>
      </c>
      <c r="Z62" s="409" t="s">
        <v>179</v>
      </c>
      <c r="AA62" s="409" t="s">
        <v>179</v>
      </c>
      <c r="AB62" s="409" t="s">
        <v>179</v>
      </c>
      <c r="AC62" s="409" t="s">
        <v>179</v>
      </c>
      <c r="AD62" s="409" t="s">
        <v>179</v>
      </c>
      <c r="AE62" s="409" t="s">
        <v>179</v>
      </c>
      <c r="AF62" s="409" t="s">
        <v>179</v>
      </c>
      <c r="AG62" s="409" t="s">
        <v>179</v>
      </c>
      <c r="AH62" s="22" t="s">
        <v>179</v>
      </c>
      <c r="AI62" s="22" t="s">
        <v>179</v>
      </c>
      <c r="AJ62" s="409" t="s">
        <v>179</v>
      </c>
      <c r="AK62" s="409" t="s">
        <v>179</v>
      </c>
      <c r="AL62" s="409" t="s">
        <v>179</v>
      </c>
      <c r="AM62" s="409" t="s">
        <v>179</v>
      </c>
      <c r="AN62" s="409">
        <f>AN63</f>
        <v>14.3028</v>
      </c>
      <c r="AO62" s="409">
        <f>AO63</f>
        <v>14.545199999999999</v>
      </c>
      <c r="AP62" s="409" t="s">
        <v>179</v>
      </c>
      <c r="AQ62" s="409" t="s">
        <v>179</v>
      </c>
      <c r="AR62" s="409" t="s">
        <v>179</v>
      </c>
      <c r="AS62" s="409" t="s">
        <v>179</v>
      </c>
      <c r="AT62" s="409" t="s">
        <v>179</v>
      </c>
      <c r="AU62" s="409" t="s">
        <v>179</v>
      </c>
      <c r="AV62" s="409" t="s">
        <v>179</v>
      </c>
      <c r="AW62" s="409" t="s">
        <v>179</v>
      </c>
      <c r="AX62" s="409" t="s">
        <v>179</v>
      </c>
      <c r="AY62" s="409" t="s">
        <v>179</v>
      </c>
    </row>
    <row r="63" spans="1:51" ht="47.25" customHeight="1" x14ac:dyDescent="0.2">
      <c r="A63" s="17"/>
      <c r="B63" s="229" t="s">
        <v>863</v>
      </c>
      <c r="C63" s="229" t="s">
        <v>179</v>
      </c>
      <c r="D63" s="229" t="s">
        <v>179</v>
      </c>
      <c r="E63" s="229" t="s">
        <v>179</v>
      </c>
      <c r="F63" s="229" t="s">
        <v>179</v>
      </c>
      <c r="G63" s="229" t="s">
        <v>179</v>
      </c>
      <c r="H63" s="229" t="s">
        <v>179</v>
      </c>
      <c r="I63" s="229" t="s">
        <v>179</v>
      </c>
      <c r="J63" s="229" t="s">
        <v>179</v>
      </c>
      <c r="K63" s="229" t="s">
        <v>179</v>
      </c>
      <c r="L63" s="229" t="s">
        <v>179</v>
      </c>
      <c r="M63" s="229" t="s">
        <v>179</v>
      </c>
      <c r="N63" s="229" t="s">
        <v>179</v>
      </c>
      <c r="O63" s="229" t="s">
        <v>179</v>
      </c>
      <c r="P63" s="229" t="s">
        <v>179</v>
      </c>
      <c r="Q63" s="229" t="s">
        <v>179</v>
      </c>
      <c r="R63" s="229" t="s">
        <v>179</v>
      </c>
      <c r="S63" s="229" t="s">
        <v>179</v>
      </c>
      <c r="T63" s="229" t="s">
        <v>179</v>
      </c>
      <c r="U63" s="229" t="s">
        <v>179</v>
      </c>
      <c r="V63" s="229" t="s">
        <v>179</v>
      </c>
      <c r="W63" s="229" t="s">
        <v>911</v>
      </c>
      <c r="X63" s="229" t="s">
        <v>179</v>
      </c>
      <c r="Y63" s="229" t="s">
        <v>179</v>
      </c>
      <c r="Z63" s="229" t="s">
        <v>179</v>
      </c>
      <c r="AA63" s="229" t="s">
        <v>179</v>
      </c>
      <c r="AB63" s="229" t="s">
        <v>179</v>
      </c>
      <c r="AC63" s="229" t="s">
        <v>179</v>
      </c>
      <c r="AD63" s="229" t="s">
        <v>179</v>
      </c>
      <c r="AE63" s="229" t="s">
        <v>179</v>
      </c>
      <c r="AF63" s="229" t="s">
        <v>179</v>
      </c>
      <c r="AG63" s="229" t="s">
        <v>179</v>
      </c>
      <c r="AH63" s="229" t="s">
        <v>179</v>
      </c>
      <c r="AI63" s="229" t="s">
        <v>179</v>
      </c>
      <c r="AJ63" s="229" t="s">
        <v>179</v>
      </c>
      <c r="AK63" s="229" t="s">
        <v>179</v>
      </c>
      <c r="AL63" s="229" t="s">
        <v>179</v>
      </c>
      <c r="AM63" s="229" t="s">
        <v>179</v>
      </c>
      <c r="AN63" s="370">
        <f>'[1]2'!W66</f>
        <v>14.3028</v>
      </c>
      <c r="AO63" s="370">
        <f>'[1]2'!X66</f>
        <v>14.545199999999999</v>
      </c>
      <c r="AP63" s="229" t="s">
        <v>179</v>
      </c>
      <c r="AQ63" s="229" t="s">
        <v>179</v>
      </c>
      <c r="AR63" s="229" t="s">
        <v>179</v>
      </c>
      <c r="AS63" s="229" t="s">
        <v>179</v>
      </c>
      <c r="AT63" s="229" t="s">
        <v>179</v>
      </c>
      <c r="AU63" s="229" t="s">
        <v>179</v>
      </c>
      <c r="AV63" s="229" t="s">
        <v>179</v>
      </c>
      <c r="AW63" s="229" t="s">
        <v>179</v>
      </c>
      <c r="AX63" s="229" t="s">
        <v>179</v>
      </c>
      <c r="AY63" s="229" t="s">
        <v>179</v>
      </c>
    </row>
    <row r="64" spans="1:51" ht="63" outlineLevel="1" x14ac:dyDescent="0.2">
      <c r="A64" s="398" t="s">
        <v>146</v>
      </c>
      <c r="B64" s="396" t="s">
        <v>147</v>
      </c>
      <c r="C64" s="396" t="s">
        <v>75</v>
      </c>
      <c r="D64" s="22" t="s">
        <v>179</v>
      </c>
      <c r="E64" s="22" t="s">
        <v>179</v>
      </c>
      <c r="F64" s="22" t="s">
        <v>179</v>
      </c>
      <c r="G64" s="22" t="s">
        <v>179</v>
      </c>
      <c r="H64" s="22" t="s">
        <v>179</v>
      </c>
      <c r="I64" s="22" t="s">
        <v>179</v>
      </c>
      <c r="J64" s="22" t="s">
        <v>179</v>
      </c>
      <c r="K64" s="22" t="s">
        <v>179</v>
      </c>
      <c r="L64" s="22" t="s">
        <v>179</v>
      </c>
      <c r="M64" s="22" t="s">
        <v>179</v>
      </c>
      <c r="N64" s="22" t="s">
        <v>179</v>
      </c>
      <c r="O64" s="22" t="s">
        <v>179</v>
      </c>
      <c r="P64" s="22" t="s">
        <v>179</v>
      </c>
      <c r="Q64" s="22" t="s">
        <v>179</v>
      </c>
      <c r="R64" s="22" t="s">
        <v>179</v>
      </c>
      <c r="S64" s="22" t="s">
        <v>179</v>
      </c>
      <c r="T64" s="22" t="s">
        <v>179</v>
      </c>
      <c r="U64" s="22" t="s">
        <v>179</v>
      </c>
      <c r="V64" s="22" t="s">
        <v>179</v>
      </c>
      <c r="W64" s="22" t="s">
        <v>179</v>
      </c>
      <c r="X64" s="22" t="s">
        <v>179</v>
      </c>
      <c r="Y64" s="22" t="s">
        <v>179</v>
      </c>
      <c r="Z64" s="22" t="s">
        <v>179</v>
      </c>
      <c r="AA64" s="22" t="s">
        <v>179</v>
      </c>
      <c r="AB64" s="409" t="s">
        <v>179</v>
      </c>
      <c r="AC64" s="409" t="s">
        <v>179</v>
      </c>
      <c r="AD64" s="22" t="s">
        <v>179</v>
      </c>
      <c r="AE64" s="22" t="s">
        <v>179</v>
      </c>
      <c r="AF64" s="22" t="s">
        <v>179</v>
      </c>
      <c r="AG64" s="22" t="s">
        <v>179</v>
      </c>
      <c r="AH64" s="22" t="s">
        <v>179</v>
      </c>
      <c r="AI64" s="22" t="s">
        <v>179</v>
      </c>
      <c r="AJ64" s="409" t="s">
        <v>179</v>
      </c>
      <c r="AK64" s="409" t="s">
        <v>179</v>
      </c>
      <c r="AL64" s="409" t="s">
        <v>179</v>
      </c>
      <c r="AM64" s="409" t="s">
        <v>179</v>
      </c>
      <c r="AN64" s="22">
        <f>SUM(AN65:AN85)</f>
        <v>0</v>
      </c>
      <c r="AO64" s="22">
        <f>SUM(AO65:AO85)</f>
        <v>0</v>
      </c>
      <c r="AP64" s="409" t="s">
        <v>179</v>
      </c>
      <c r="AQ64" s="409" t="s">
        <v>179</v>
      </c>
      <c r="AR64" s="409" t="s">
        <v>179</v>
      </c>
      <c r="AS64" s="409" t="s">
        <v>179</v>
      </c>
      <c r="AT64" s="409" t="s">
        <v>179</v>
      </c>
      <c r="AU64" s="409" t="s">
        <v>179</v>
      </c>
      <c r="AV64" s="409" t="s">
        <v>179</v>
      </c>
      <c r="AW64" s="409" t="s">
        <v>179</v>
      </c>
      <c r="AX64" s="409" t="s">
        <v>179</v>
      </c>
      <c r="AY64" s="409" t="s">
        <v>179</v>
      </c>
    </row>
    <row r="65" spans="1:51" ht="16.5" hidden="1" outlineLevel="1" x14ac:dyDescent="0.2">
      <c r="A65" s="398"/>
      <c r="B65" s="229"/>
      <c r="C65" s="229"/>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410"/>
      <c r="AC65" s="41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row>
    <row r="66" spans="1:51" ht="16.5" hidden="1" outlineLevel="1" x14ac:dyDescent="0.2">
      <c r="A66" s="398"/>
      <c r="B66" s="229"/>
      <c r="C66" s="229"/>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410"/>
      <c r="AC66" s="41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0"/>
    </row>
    <row r="67" spans="1:51" ht="16.5" hidden="1" outlineLevel="1" x14ac:dyDescent="0.2">
      <c r="A67" s="398"/>
      <c r="B67" s="229"/>
      <c r="C67" s="229"/>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410"/>
      <c r="AC67" s="410"/>
      <c r="AD67" s="370"/>
      <c r="AE67" s="370"/>
      <c r="AF67" s="370"/>
      <c r="AG67" s="370"/>
      <c r="AH67" s="370"/>
      <c r="AI67" s="370"/>
      <c r="AJ67" s="370"/>
      <c r="AK67" s="370"/>
      <c r="AL67" s="370"/>
      <c r="AM67" s="370"/>
      <c r="AN67" s="370"/>
      <c r="AO67" s="370"/>
      <c r="AP67" s="370"/>
      <c r="AQ67" s="370"/>
      <c r="AR67" s="370"/>
      <c r="AS67" s="370"/>
      <c r="AT67" s="370"/>
      <c r="AU67" s="370"/>
      <c r="AV67" s="370"/>
      <c r="AW67" s="370"/>
      <c r="AX67" s="370"/>
      <c r="AY67" s="370"/>
    </row>
    <row r="68" spans="1:51" ht="16.5" hidden="1" outlineLevel="1" x14ac:dyDescent="0.2">
      <c r="A68" s="398"/>
      <c r="B68" s="229"/>
      <c r="C68" s="229"/>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410"/>
      <c r="AC68" s="41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row>
    <row r="69" spans="1:51" ht="16.5" hidden="1" outlineLevel="1" x14ac:dyDescent="0.2">
      <c r="A69" s="398"/>
      <c r="B69" s="229"/>
      <c r="C69" s="229"/>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410"/>
      <c r="AC69" s="41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0"/>
    </row>
    <row r="70" spans="1:51" ht="16.5" hidden="1" outlineLevel="1" x14ac:dyDescent="0.2">
      <c r="A70" s="398"/>
      <c r="B70" s="229"/>
      <c r="C70" s="229"/>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370"/>
      <c r="AB70" s="410"/>
      <c r="AC70" s="410"/>
      <c r="AD70" s="370"/>
      <c r="AE70" s="370"/>
      <c r="AF70" s="370"/>
      <c r="AG70" s="370"/>
      <c r="AH70" s="370"/>
      <c r="AI70" s="370"/>
      <c r="AJ70" s="370"/>
      <c r="AK70" s="370"/>
      <c r="AL70" s="370"/>
      <c r="AM70" s="370"/>
      <c r="AN70" s="370"/>
      <c r="AO70" s="370"/>
      <c r="AP70" s="370"/>
      <c r="AQ70" s="370"/>
      <c r="AR70" s="370"/>
      <c r="AS70" s="370"/>
      <c r="AT70" s="370"/>
      <c r="AU70" s="370"/>
      <c r="AV70" s="370"/>
      <c r="AW70" s="370"/>
      <c r="AX70" s="370"/>
      <c r="AY70" s="370"/>
    </row>
    <row r="71" spans="1:51" ht="16.5" hidden="1" outlineLevel="1" x14ac:dyDescent="0.2">
      <c r="A71" s="398"/>
      <c r="B71" s="229"/>
      <c r="C71" s="229"/>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410"/>
      <c r="AC71" s="410"/>
      <c r="AD71" s="370"/>
      <c r="AE71" s="370"/>
      <c r="AF71" s="370"/>
      <c r="AG71" s="370"/>
      <c r="AH71" s="370"/>
      <c r="AI71" s="370"/>
      <c r="AJ71" s="370"/>
      <c r="AK71" s="370"/>
      <c r="AL71" s="370"/>
      <c r="AM71" s="370"/>
      <c r="AN71" s="370"/>
      <c r="AO71" s="370"/>
      <c r="AP71" s="370"/>
      <c r="AQ71" s="370"/>
      <c r="AR71" s="370"/>
      <c r="AS71" s="370"/>
      <c r="AT71" s="370"/>
      <c r="AU71" s="370"/>
      <c r="AV71" s="370"/>
      <c r="AW71" s="370"/>
      <c r="AX71" s="370"/>
      <c r="AY71" s="370"/>
    </row>
    <row r="72" spans="1:51" ht="16.5" hidden="1" outlineLevel="1" x14ac:dyDescent="0.2">
      <c r="A72" s="398"/>
      <c r="B72" s="229"/>
      <c r="C72" s="229"/>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410"/>
      <c r="AC72" s="410"/>
      <c r="AD72" s="370"/>
      <c r="AE72" s="370"/>
      <c r="AF72" s="370"/>
      <c r="AG72" s="370"/>
      <c r="AH72" s="370"/>
      <c r="AI72" s="370"/>
      <c r="AJ72" s="370"/>
      <c r="AK72" s="370"/>
      <c r="AL72" s="370"/>
      <c r="AM72" s="370"/>
      <c r="AN72" s="370"/>
      <c r="AO72" s="370"/>
      <c r="AP72" s="370"/>
      <c r="AQ72" s="370"/>
      <c r="AR72" s="370"/>
      <c r="AS72" s="370"/>
      <c r="AT72" s="370"/>
      <c r="AU72" s="370"/>
      <c r="AV72" s="370"/>
      <c r="AW72" s="370"/>
      <c r="AX72" s="370"/>
      <c r="AY72" s="370"/>
    </row>
    <row r="73" spans="1:51" ht="16.5" hidden="1" outlineLevel="1" x14ac:dyDescent="0.2">
      <c r="A73" s="398"/>
      <c r="B73" s="229"/>
      <c r="C73" s="229"/>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410"/>
      <c r="AC73" s="410"/>
      <c r="AD73" s="370"/>
      <c r="AE73" s="370"/>
      <c r="AF73" s="370"/>
      <c r="AG73" s="370"/>
      <c r="AH73" s="370"/>
      <c r="AI73" s="370"/>
      <c r="AJ73" s="370"/>
      <c r="AK73" s="370"/>
      <c r="AL73" s="370"/>
      <c r="AM73" s="370"/>
      <c r="AN73" s="370"/>
      <c r="AO73" s="370"/>
      <c r="AP73" s="370"/>
      <c r="AQ73" s="370"/>
      <c r="AR73" s="370"/>
      <c r="AS73" s="370"/>
      <c r="AT73" s="370"/>
      <c r="AU73" s="370"/>
      <c r="AV73" s="370"/>
      <c r="AW73" s="370"/>
      <c r="AX73" s="370"/>
      <c r="AY73" s="370"/>
    </row>
    <row r="74" spans="1:51" ht="16.5" hidden="1" outlineLevel="1" x14ac:dyDescent="0.2">
      <c r="A74" s="398"/>
      <c r="B74" s="229"/>
      <c r="C74" s="229"/>
      <c r="D74" s="370"/>
      <c r="E74" s="370"/>
      <c r="F74" s="370"/>
      <c r="G74" s="370"/>
      <c r="H74" s="370"/>
      <c r="I74" s="370"/>
      <c r="J74" s="370"/>
      <c r="K74" s="370"/>
      <c r="L74" s="370"/>
      <c r="M74" s="370"/>
      <c r="N74" s="370"/>
      <c r="O74" s="370"/>
      <c r="P74" s="370"/>
      <c r="Q74" s="370"/>
      <c r="R74" s="370"/>
      <c r="S74" s="370"/>
      <c r="T74" s="370"/>
      <c r="U74" s="370"/>
      <c r="V74" s="370"/>
      <c r="W74" s="370"/>
      <c r="X74" s="370"/>
      <c r="Y74" s="370"/>
      <c r="Z74" s="370"/>
      <c r="AA74" s="370"/>
      <c r="AB74" s="410"/>
      <c r="AC74" s="410"/>
      <c r="AD74" s="370"/>
      <c r="AE74" s="370"/>
      <c r="AF74" s="370"/>
      <c r="AG74" s="370"/>
      <c r="AH74" s="370"/>
      <c r="AI74" s="370"/>
      <c r="AJ74" s="370"/>
      <c r="AK74" s="370"/>
      <c r="AL74" s="370"/>
      <c r="AM74" s="370"/>
      <c r="AN74" s="370"/>
      <c r="AO74" s="370"/>
      <c r="AP74" s="370"/>
      <c r="AQ74" s="370"/>
      <c r="AR74" s="370"/>
      <c r="AS74" s="370"/>
      <c r="AT74" s="370"/>
      <c r="AU74" s="370"/>
      <c r="AV74" s="370"/>
      <c r="AW74" s="370"/>
      <c r="AX74" s="370"/>
      <c r="AY74" s="370"/>
    </row>
    <row r="75" spans="1:51" ht="16.5" hidden="1" outlineLevel="1" x14ac:dyDescent="0.2">
      <c r="A75" s="398"/>
      <c r="B75" s="229"/>
      <c r="C75" s="229"/>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410"/>
      <c r="AC75" s="410"/>
      <c r="AD75" s="370"/>
      <c r="AE75" s="370"/>
      <c r="AF75" s="370"/>
      <c r="AG75" s="370"/>
      <c r="AH75" s="370"/>
      <c r="AI75" s="370"/>
      <c r="AJ75" s="370"/>
      <c r="AK75" s="370"/>
      <c r="AL75" s="370"/>
      <c r="AM75" s="370"/>
      <c r="AN75" s="370"/>
      <c r="AO75" s="370"/>
      <c r="AP75" s="370"/>
      <c r="AQ75" s="370"/>
      <c r="AR75" s="370"/>
      <c r="AS75" s="370"/>
      <c r="AT75" s="370"/>
      <c r="AU75" s="370"/>
      <c r="AV75" s="370"/>
      <c r="AW75" s="370"/>
      <c r="AX75" s="370"/>
      <c r="AY75" s="370"/>
    </row>
    <row r="76" spans="1:51" ht="16.5" hidden="1" outlineLevel="1" x14ac:dyDescent="0.2">
      <c r="A76" s="398"/>
      <c r="B76" s="229"/>
      <c r="C76" s="229"/>
      <c r="D76" s="370"/>
      <c r="E76" s="370"/>
      <c r="F76" s="370"/>
      <c r="G76" s="370"/>
      <c r="H76" s="370"/>
      <c r="I76" s="370"/>
      <c r="J76" s="370"/>
      <c r="K76" s="370"/>
      <c r="L76" s="370"/>
      <c r="M76" s="370"/>
      <c r="N76" s="370"/>
      <c r="O76" s="370"/>
      <c r="P76" s="370"/>
      <c r="Q76" s="370"/>
      <c r="R76" s="370"/>
      <c r="S76" s="370"/>
      <c r="T76" s="370"/>
      <c r="U76" s="370"/>
      <c r="V76" s="370"/>
      <c r="W76" s="370"/>
      <c r="X76" s="370"/>
      <c r="Y76" s="370"/>
      <c r="Z76" s="370"/>
      <c r="AA76" s="370"/>
      <c r="AB76" s="410"/>
      <c r="AC76" s="410"/>
      <c r="AD76" s="370"/>
      <c r="AE76" s="370"/>
      <c r="AF76" s="370"/>
      <c r="AG76" s="370"/>
      <c r="AH76" s="370"/>
      <c r="AI76" s="370"/>
      <c r="AJ76" s="370"/>
      <c r="AK76" s="370"/>
      <c r="AL76" s="370"/>
      <c r="AM76" s="370"/>
      <c r="AN76" s="370"/>
      <c r="AO76" s="370"/>
      <c r="AP76" s="370"/>
      <c r="AQ76" s="370"/>
      <c r="AR76" s="370"/>
      <c r="AS76" s="370"/>
      <c r="AT76" s="370"/>
      <c r="AU76" s="370"/>
      <c r="AV76" s="370"/>
      <c r="AW76" s="370"/>
      <c r="AX76" s="370"/>
      <c r="AY76" s="370"/>
    </row>
    <row r="77" spans="1:51" ht="16.5" hidden="1" outlineLevel="1" x14ac:dyDescent="0.2">
      <c r="A77" s="398"/>
      <c r="B77" s="229"/>
      <c r="C77" s="229"/>
      <c r="D77" s="370"/>
      <c r="E77" s="370"/>
      <c r="F77" s="370"/>
      <c r="G77" s="370"/>
      <c r="H77" s="370"/>
      <c r="I77" s="370"/>
      <c r="J77" s="370"/>
      <c r="K77" s="370"/>
      <c r="L77" s="370"/>
      <c r="M77" s="370"/>
      <c r="N77" s="370"/>
      <c r="O77" s="370"/>
      <c r="P77" s="370"/>
      <c r="Q77" s="370"/>
      <c r="R77" s="370"/>
      <c r="S77" s="370"/>
      <c r="T77" s="370"/>
      <c r="U77" s="370"/>
      <c r="V77" s="370"/>
      <c r="W77" s="370"/>
      <c r="X77" s="370"/>
      <c r="Y77" s="370"/>
      <c r="Z77" s="370"/>
      <c r="AA77" s="370"/>
      <c r="AB77" s="410"/>
      <c r="AC77" s="410"/>
      <c r="AD77" s="370"/>
      <c r="AE77" s="370"/>
      <c r="AF77" s="370"/>
      <c r="AG77" s="370"/>
      <c r="AH77" s="370"/>
      <c r="AI77" s="370"/>
      <c r="AJ77" s="370"/>
      <c r="AK77" s="370"/>
      <c r="AL77" s="370"/>
      <c r="AM77" s="370"/>
      <c r="AN77" s="370"/>
      <c r="AO77" s="370"/>
      <c r="AP77" s="370"/>
      <c r="AQ77" s="370"/>
      <c r="AR77" s="370"/>
      <c r="AS77" s="370"/>
      <c r="AT77" s="370"/>
      <c r="AU77" s="370"/>
      <c r="AV77" s="370"/>
      <c r="AW77" s="370"/>
      <c r="AX77" s="370"/>
      <c r="AY77" s="370"/>
    </row>
    <row r="78" spans="1:51" ht="16.5" hidden="1" outlineLevel="1" x14ac:dyDescent="0.2">
      <c r="A78" s="398"/>
      <c r="B78" s="229"/>
      <c r="C78" s="229"/>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410"/>
      <c r="AC78" s="410"/>
      <c r="AD78" s="370"/>
      <c r="AE78" s="370"/>
      <c r="AF78" s="370"/>
      <c r="AG78" s="370"/>
      <c r="AH78" s="370"/>
      <c r="AI78" s="370"/>
      <c r="AJ78" s="370"/>
      <c r="AK78" s="370"/>
      <c r="AL78" s="370"/>
      <c r="AM78" s="370"/>
      <c r="AN78" s="370"/>
      <c r="AO78" s="370"/>
      <c r="AP78" s="370"/>
      <c r="AQ78" s="370"/>
      <c r="AR78" s="370"/>
      <c r="AS78" s="370"/>
      <c r="AT78" s="370"/>
      <c r="AU78" s="370"/>
      <c r="AV78" s="370"/>
      <c r="AW78" s="370"/>
      <c r="AX78" s="370"/>
      <c r="AY78" s="370"/>
    </row>
    <row r="79" spans="1:51" ht="16.5" hidden="1" outlineLevel="1" x14ac:dyDescent="0.2">
      <c r="A79" s="398"/>
      <c r="B79" s="229"/>
      <c r="C79" s="229"/>
      <c r="D79" s="370"/>
      <c r="E79" s="370"/>
      <c r="F79" s="370"/>
      <c r="G79" s="370"/>
      <c r="H79" s="370"/>
      <c r="I79" s="370"/>
      <c r="J79" s="370"/>
      <c r="K79" s="370"/>
      <c r="L79" s="370"/>
      <c r="M79" s="370"/>
      <c r="N79" s="370"/>
      <c r="O79" s="370"/>
      <c r="P79" s="370"/>
      <c r="Q79" s="370"/>
      <c r="R79" s="370"/>
      <c r="S79" s="370"/>
      <c r="T79" s="370"/>
      <c r="U79" s="370"/>
      <c r="V79" s="370"/>
      <c r="W79" s="370"/>
      <c r="X79" s="370"/>
      <c r="Y79" s="370"/>
      <c r="Z79" s="370"/>
      <c r="AA79" s="370"/>
      <c r="AB79" s="410"/>
      <c r="AC79" s="410"/>
      <c r="AD79" s="370"/>
      <c r="AE79" s="370"/>
      <c r="AF79" s="370"/>
      <c r="AG79" s="370"/>
      <c r="AH79" s="370"/>
      <c r="AI79" s="370"/>
      <c r="AJ79" s="370"/>
      <c r="AK79" s="370"/>
      <c r="AL79" s="370"/>
      <c r="AM79" s="370"/>
      <c r="AN79" s="370"/>
      <c r="AO79" s="370"/>
      <c r="AP79" s="370"/>
      <c r="AQ79" s="370"/>
      <c r="AR79" s="370"/>
      <c r="AS79" s="370"/>
      <c r="AT79" s="370"/>
      <c r="AU79" s="370"/>
      <c r="AV79" s="370"/>
      <c r="AW79" s="370"/>
      <c r="AX79" s="370"/>
      <c r="AY79" s="370"/>
    </row>
    <row r="80" spans="1:51" ht="16.5" hidden="1" outlineLevel="1" x14ac:dyDescent="0.2">
      <c r="A80" s="398"/>
      <c r="B80" s="229"/>
      <c r="C80" s="229"/>
      <c r="D80" s="370"/>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410"/>
      <c r="AC80" s="410"/>
      <c r="AD80" s="370"/>
      <c r="AE80" s="370"/>
      <c r="AF80" s="370"/>
      <c r="AG80" s="370"/>
      <c r="AH80" s="370"/>
      <c r="AI80" s="370"/>
      <c r="AJ80" s="370"/>
      <c r="AK80" s="370"/>
      <c r="AL80" s="370"/>
      <c r="AM80" s="370"/>
      <c r="AN80" s="370"/>
      <c r="AO80" s="370"/>
      <c r="AP80" s="370"/>
      <c r="AQ80" s="370"/>
      <c r="AR80" s="370"/>
      <c r="AS80" s="370"/>
      <c r="AT80" s="370"/>
      <c r="AU80" s="370"/>
      <c r="AV80" s="370"/>
      <c r="AW80" s="370"/>
      <c r="AX80" s="370"/>
      <c r="AY80" s="370"/>
    </row>
    <row r="81" spans="1:51" ht="16.5" hidden="1" outlineLevel="1" x14ac:dyDescent="0.2">
      <c r="A81" s="398"/>
      <c r="B81" s="229"/>
      <c r="C81" s="229"/>
      <c r="D81" s="370"/>
      <c r="E81" s="370"/>
      <c r="F81" s="370"/>
      <c r="G81" s="370"/>
      <c r="H81" s="370"/>
      <c r="I81" s="370"/>
      <c r="J81" s="370"/>
      <c r="K81" s="370"/>
      <c r="L81" s="370"/>
      <c r="M81" s="370"/>
      <c r="N81" s="370"/>
      <c r="O81" s="370"/>
      <c r="P81" s="370"/>
      <c r="Q81" s="370"/>
      <c r="R81" s="370"/>
      <c r="S81" s="370"/>
      <c r="T81" s="370"/>
      <c r="U81" s="370"/>
      <c r="V81" s="370"/>
      <c r="W81" s="370"/>
      <c r="X81" s="370"/>
      <c r="Y81" s="370"/>
      <c r="Z81" s="370"/>
      <c r="AA81" s="370"/>
      <c r="AB81" s="410"/>
      <c r="AC81" s="410"/>
      <c r="AD81" s="370"/>
      <c r="AE81" s="370"/>
      <c r="AF81" s="370"/>
      <c r="AG81" s="370"/>
      <c r="AH81" s="370"/>
      <c r="AI81" s="370"/>
      <c r="AJ81" s="370"/>
      <c r="AK81" s="370"/>
      <c r="AL81" s="370"/>
      <c r="AM81" s="370"/>
      <c r="AN81" s="370"/>
      <c r="AO81" s="370"/>
      <c r="AP81" s="370"/>
      <c r="AQ81" s="370"/>
      <c r="AR81" s="370"/>
      <c r="AS81" s="370"/>
      <c r="AT81" s="370"/>
      <c r="AU81" s="370"/>
      <c r="AV81" s="370"/>
      <c r="AW81" s="370"/>
      <c r="AX81" s="370"/>
      <c r="AY81" s="370"/>
    </row>
    <row r="82" spans="1:51" ht="16.5" hidden="1" outlineLevel="1" x14ac:dyDescent="0.2">
      <c r="A82" s="398"/>
      <c r="B82" s="229"/>
      <c r="C82" s="229"/>
      <c r="D82" s="370"/>
      <c r="E82" s="370"/>
      <c r="F82" s="370"/>
      <c r="G82" s="370"/>
      <c r="H82" s="370"/>
      <c r="I82" s="370"/>
      <c r="J82" s="370"/>
      <c r="K82" s="370"/>
      <c r="L82" s="370"/>
      <c r="M82" s="370"/>
      <c r="N82" s="370"/>
      <c r="O82" s="370"/>
      <c r="P82" s="370"/>
      <c r="Q82" s="370"/>
      <c r="R82" s="370"/>
      <c r="S82" s="370"/>
      <c r="T82" s="370"/>
      <c r="U82" s="370"/>
      <c r="V82" s="370"/>
      <c r="W82" s="370"/>
      <c r="X82" s="370"/>
      <c r="Y82" s="370"/>
      <c r="Z82" s="370"/>
      <c r="AA82" s="370"/>
      <c r="AB82" s="410"/>
      <c r="AC82" s="410"/>
      <c r="AD82" s="370"/>
      <c r="AE82" s="370"/>
      <c r="AF82" s="370"/>
      <c r="AG82" s="370"/>
      <c r="AH82" s="370"/>
      <c r="AI82" s="370"/>
      <c r="AJ82" s="370"/>
      <c r="AK82" s="370"/>
      <c r="AL82" s="370"/>
      <c r="AM82" s="370"/>
      <c r="AN82" s="370"/>
      <c r="AO82" s="370"/>
      <c r="AP82" s="370"/>
      <c r="AQ82" s="370"/>
      <c r="AR82" s="370"/>
      <c r="AS82" s="370"/>
      <c r="AT82" s="370"/>
      <c r="AU82" s="370"/>
      <c r="AV82" s="370"/>
      <c r="AW82" s="370"/>
      <c r="AX82" s="370"/>
      <c r="AY82" s="370"/>
    </row>
    <row r="83" spans="1:51" ht="16.5" hidden="1" outlineLevel="1" x14ac:dyDescent="0.2">
      <c r="A83" s="398"/>
      <c r="B83" s="229"/>
      <c r="C83" s="229"/>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410"/>
      <c r="AC83" s="41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row>
    <row r="84" spans="1:51" ht="16.5" hidden="1" outlineLevel="1" x14ac:dyDescent="0.2">
      <c r="A84" s="398"/>
      <c r="B84" s="229"/>
      <c r="C84" s="229"/>
      <c r="D84" s="370"/>
      <c r="E84" s="370"/>
      <c r="F84" s="370"/>
      <c r="G84" s="370"/>
      <c r="H84" s="370"/>
      <c r="I84" s="370"/>
      <c r="J84" s="370"/>
      <c r="K84" s="370"/>
      <c r="L84" s="370"/>
      <c r="M84" s="370"/>
      <c r="N84" s="370"/>
      <c r="O84" s="370"/>
      <c r="P84" s="370"/>
      <c r="Q84" s="370"/>
      <c r="R84" s="370"/>
      <c r="S84" s="370"/>
      <c r="T84" s="370"/>
      <c r="U84" s="370"/>
      <c r="V84" s="370"/>
      <c r="W84" s="370"/>
      <c r="X84" s="370"/>
      <c r="Y84" s="370"/>
      <c r="Z84" s="370"/>
      <c r="AA84" s="370"/>
      <c r="AB84" s="410"/>
      <c r="AC84" s="410"/>
      <c r="AD84" s="370"/>
      <c r="AE84" s="370"/>
      <c r="AF84" s="370"/>
      <c r="AG84" s="370"/>
      <c r="AH84" s="370"/>
      <c r="AI84" s="370"/>
      <c r="AJ84" s="370"/>
      <c r="AK84" s="370"/>
      <c r="AL84" s="370"/>
      <c r="AM84" s="370"/>
      <c r="AN84" s="370"/>
      <c r="AO84" s="370"/>
      <c r="AP84" s="370"/>
      <c r="AQ84" s="370"/>
      <c r="AR84" s="370"/>
      <c r="AS84" s="370"/>
      <c r="AT84" s="370"/>
      <c r="AU84" s="370"/>
      <c r="AV84" s="370"/>
      <c r="AW84" s="370"/>
      <c r="AX84" s="370"/>
      <c r="AY84" s="370"/>
    </row>
    <row r="85" spans="1:51" ht="16.5" hidden="1" outlineLevel="1" x14ac:dyDescent="0.2">
      <c r="A85" s="398"/>
      <c r="B85" s="229"/>
      <c r="C85" s="229"/>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410"/>
      <c r="AC85" s="410"/>
      <c r="AD85" s="370"/>
      <c r="AE85" s="370"/>
      <c r="AF85" s="370"/>
      <c r="AG85" s="370"/>
      <c r="AH85" s="370"/>
      <c r="AI85" s="370"/>
      <c r="AJ85" s="370"/>
      <c r="AK85" s="370"/>
      <c r="AL85" s="370"/>
      <c r="AM85" s="370"/>
      <c r="AN85" s="370"/>
      <c r="AO85" s="370"/>
      <c r="AP85" s="370"/>
      <c r="AQ85" s="370"/>
      <c r="AR85" s="370"/>
      <c r="AS85" s="370"/>
      <c r="AT85" s="370"/>
      <c r="AU85" s="370"/>
      <c r="AV85" s="370"/>
      <c r="AW85" s="370"/>
      <c r="AX85" s="370"/>
      <c r="AY85" s="370"/>
    </row>
    <row r="86" spans="1:51" ht="47.25" outlineLevel="1" x14ac:dyDescent="0.2">
      <c r="A86" s="398" t="s">
        <v>148</v>
      </c>
      <c r="B86" s="396" t="s">
        <v>149</v>
      </c>
      <c r="C86" s="396" t="s">
        <v>75</v>
      </c>
      <c r="D86" s="409" t="s">
        <v>179</v>
      </c>
      <c r="E86" s="409" t="s">
        <v>179</v>
      </c>
      <c r="F86" s="409" t="s">
        <v>179</v>
      </c>
      <c r="G86" s="409" t="s">
        <v>179</v>
      </c>
      <c r="H86" s="409" t="s">
        <v>179</v>
      </c>
      <c r="I86" s="409" t="s">
        <v>179</v>
      </c>
      <c r="J86" s="409" t="s">
        <v>179</v>
      </c>
      <c r="K86" s="409" t="s">
        <v>179</v>
      </c>
      <c r="L86" s="409" t="s">
        <v>179</v>
      </c>
      <c r="M86" s="409" t="s">
        <v>179</v>
      </c>
      <c r="N86" s="409" t="s">
        <v>179</v>
      </c>
      <c r="O86" s="409" t="s">
        <v>179</v>
      </c>
      <c r="P86" s="409" t="s">
        <v>179</v>
      </c>
      <c r="Q86" s="409" t="s">
        <v>179</v>
      </c>
      <c r="R86" s="409" t="s">
        <v>179</v>
      </c>
      <c r="S86" s="409" t="s">
        <v>179</v>
      </c>
      <c r="T86" s="409" t="s">
        <v>179</v>
      </c>
      <c r="U86" s="409" t="s">
        <v>179</v>
      </c>
      <c r="V86" s="409" t="s">
        <v>179</v>
      </c>
      <c r="W86" s="409" t="s">
        <v>179</v>
      </c>
      <c r="X86" s="409" t="s">
        <v>179</v>
      </c>
      <c r="Y86" s="409" t="s">
        <v>179</v>
      </c>
      <c r="Z86" s="409" t="s">
        <v>179</v>
      </c>
      <c r="AA86" s="409" t="s">
        <v>179</v>
      </c>
      <c r="AB86" s="409" t="s">
        <v>179</v>
      </c>
      <c r="AC86" s="409" t="s">
        <v>179</v>
      </c>
      <c r="AD86" s="409" t="s">
        <v>179</v>
      </c>
      <c r="AE86" s="409" t="s">
        <v>179</v>
      </c>
      <c r="AF86" s="409" t="s">
        <v>179</v>
      </c>
      <c r="AG86" s="409" t="s">
        <v>179</v>
      </c>
      <c r="AH86" s="409" t="s">
        <v>179</v>
      </c>
      <c r="AI86" s="409" t="s">
        <v>179</v>
      </c>
      <c r="AJ86" s="409" t="s">
        <v>179</v>
      </c>
      <c r="AK86" s="409" t="s">
        <v>179</v>
      </c>
      <c r="AL86" s="409" t="s">
        <v>179</v>
      </c>
      <c r="AM86" s="409" t="s">
        <v>179</v>
      </c>
      <c r="AN86" s="409" t="s">
        <v>179</v>
      </c>
      <c r="AO86" s="409" t="s">
        <v>179</v>
      </c>
      <c r="AP86" s="409" t="s">
        <v>179</v>
      </c>
      <c r="AQ86" s="409" t="s">
        <v>179</v>
      </c>
      <c r="AR86" s="409" t="s">
        <v>179</v>
      </c>
      <c r="AS86" s="409" t="s">
        <v>179</v>
      </c>
      <c r="AT86" s="409" t="s">
        <v>179</v>
      </c>
      <c r="AU86" s="409" t="s">
        <v>179</v>
      </c>
      <c r="AV86" s="409" t="s">
        <v>179</v>
      </c>
      <c r="AW86" s="409" t="s">
        <v>179</v>
      </c>
      <c r="AX86" s="409" t="s">
        <v>179</v>
      </c>
      <c r="AY86" s="409" t="s">
        <v>179</v>
      </c>
    </row>
    <row r="87" spans="1:51" ht="63" outlineLevel="1" x14ac:dyDescent="0.2">
      <c r="A87" s="398" t="s">
        <v>150</v>
      </c>
      <c r="B87" s="396" t="s">
        <v>151</v>
      </c>
      <c r="C87" s="396" t="s">
        <v>75</v>
      </c>
      <c r="D87" s="409" t="s">
        <v>179</v>
      </c>
      <c r="E87" s="409" t="s">
        <v>179</v>
      </c>
      <c r="F87" s="409" t="s">
        <v>179</v>
      </c>
      <c r="G87" s="409" t="s">
        <v>179</v>
      </c>
      <c r="H87" s="409" t="s">
        <v>179</v>
      </c>
      <c r="I87" s="409" t="s">
        <v>179</v>
      </c>
      <c r="J87" s="409" t="s">
        <v>179</v>
      </c>
      <c r="K87" s="409" t="s">
        <v>179</v>
      </c>
      <c r="L87" s="409" t="s">
        <v>179</v>
      </c>
      <c r="M87" s="409" t="s">
        <v>179</v>
      </c>
      <c r="N87" s="409" t="s">
        <v>179</v>
      </c>
      <c r="O87" s="409" t="s">
        <v>179</v>
      </c>
      <c r="P87" s="409" t="s">
        <v>179</v>
      </c>
      <c r="Q87" s="409" t="s">
        <v>179</v>
      </c>
      <c r="R87" s="409" t="s">
        <v>179</v>
      </c>
      <c r="S87" s="409" t="s">
        <v>179</v>
      </c>
      <c r="T87" s="409" t="s">
        <v>179</v>
      </c>
      <c r="U87" s="409" t="s">
        <v>179</v>
      </c>
      <c r="V87" s="409" t="s">
        <v>179</v>
      </c>
      <c r="W87" s="409" t="s">
        <v>179</v>
      </c>
      <c r="X87" s="409" t="s">
        <v>179</v>
      </c>
      <c r="Y87" s="409" t="s">
        <v>179</v>
      </c>
      <c r="Z87" s="409" t="s">
        <v>179</v>
      </c>
      <c r="AA87" s="409" t="s">
        <v>179</v>
      </c>
      <c r="AB87" s="409" t="s">
        <v>179</v>
      </c>
      <c r="AC87" s="409" t="s">
        <v>179</v>
      </c>
      <c r="AD87" s="409" t="s">
        <v>179</v>
      </c>
      <c r="AE87" s="409" t="s">
        <v>179</v>
      </c>
      <c r="AF87" s="409" t="s">
        <v>179</v>
      </c>
      <c r="AG87" s="409" t="s">
        <v>179</v>
      </c>
      <c r="AH87" s="409" t="s">
        <v>179</v>
      </c>
      <c r="AI87" s="409" t="s">
        <v>179</v>
      </c>
      <c r="AJ87" s="409" t="s">
        <v>179</v>
      </c>
      <c r="AK87" s="409" t="s">
        <v>179</v>
      </c>
      <c r="AL87" s="409" t="s">
        <v>179</v>
      </c>
      <c r="AM87" s="409" t="s">
        <v>179</v>
      </c>
      <c r="AN87" s="409" t="s">
        <v>179</v>
      </c>
      <c r="AO87" s="409" t="s">
        <v>179</v>
      </c>
      <c r="AP87" s="409" t="s">
        <v>179</v>
      </c>
      <c r="AQ87" s="409" t="s">
        <v>179</v>
      </c>
      <c r="AR87" s="409" t="s">
        <v>179</v>
      </c>
      <c r="AS87" s="409" t="s">
        <v>179</v>
      </c>
      <c r="AT87" s="409" t="s">
        <v>179</v>
      </c>
      <c r="AU87" s="409" t="s">
        <v>179</v>
      </c>
      <c r="AV87" s="409" t="s">
        <v>179</v>
      </c>
      <c r="AW87" s="409" t="s">
        <v>179</v>
      </c>
      <c r="AX87" s="409" t="s">
        <v>179</v>
      </c>
      <c r="AY87" s="409" t="s">
        <v>179</v>
      </c>
    </row>
    <row r="88" spans="1:51" ht="63" outlineLevel="1" x14ac:dyDescent="0.2">
      <c r="A88" s="398" t="s">
        <v>152</v>
      </c>
      <c r="B88" s="396" t="s">
        <v>153</v>
      </c>
      <c r="C88" s="396" t="s">
        <v>75</v>
      </c>
      <c r="D88" s="409" t="s">
        <v>179</v>
      </c>
      <c r="E88" s="409" t="s">
        <v>179</v>
      </c>
      <c r="F88" s="409" t="s">
        <v>179</v>
      </c>
      <c r="G88" s="409" t="s">
        <v>179</v>
      </c>
      <c r="H88" s="409" t="s">
        <v>179</v>
      </c>
      <c r="I88" s="409" t="s">
        <v>179</v>
      </c>
      <c r="J88" s="409" t="s">
        <v>179</v>
      </c>
      <c r="K88" s="409" t="s">
        <v>179</v>
      </c>
      <c r="L88" s="409" t="s">
        <v>179</v>
      </c>
      <c r="M88" s="409" t="s">
        <v>179</v>
      </c>
      <c r="N88" s="409" t="s">
        <v>179</v>
      </c>
      <c r="O88" s="409" t="s">
        <v>179</v>
      </c>
      <c r="P88" s="409" t="s">
        <v>179</v>
      </c>
      <c r="Q88" s="409" t="s">
        <v>179</v>
      </c>
      <c r="R88" s="409" t="s">
        <v>179</v>
      </c>
      <c r="S88" s="409" t="s">
        <v>179</v>
      </c>
      <c r="T88" s="409" t="s">
        <v>179</v>
      </c>
      <c r="U88" s="409" t="s">
        <v>179</v>
      </c>
      <c r="V88" s="409" t="s">
        <v>179</v>
      </c>
      <c r="W88" s="409" t="s">
        <v>179</v>
      </c>
      <c r="X88" s="409" t="s">
        <v>179</v>
      </c>
      <c r="Y88" s="409" t="s">
        <v>179</v>
      </c>
      <c r="Z88" s="409" t="s">
        <v>179</v>
      </c>
      <c r="AA88" s="409" t="s">
        <v>179</v>
      </c>
      <c r="AB88" s="409" t="s">
        <v>179</v>
      </c>
      <c r="AC88" s="409" t="s">
        <v>179</v>
      </c>
      <c r="AD88" s="409" t="s">
        <v>179</v>
      </c>
      <c r="AE88" s="409" t="s">
        <v>179</v>
      </c>
      <c r="AF88" s="409" t="s">
        <v>179</v>
      </c>
      <c r="AG88" s="409" t="s">
        <v>179</v>
      </c>
      <c r="AH88" s="409" t="s">
        <v>179</v>
      </c>
      <c r="AI88" s="409" t="s">
        <v>179</v>
      </c>
      <c r="AJ88" s="409" t="s">
        <v>179</v>
      </c>
      <c r="AK88" s="409" t="s">
        <v>179</v>
      </c>
      <c r="AL88" s="409" t="s">
        <v>179</v>
      </c>
      <c r="AM88" s="409" t="s">
        <v>179</v>
      </c>
      <c r="AN88" s="409" t="s">
        <v>179</v>
      </c>
      <c r="AO88" s="409" t="s">
        <v>179</v>
      </c>
      <c r="AP88" s="409" t="s">
        <v>179</v>
      </c>
      <c r="AQ88" s="409" t="s">
        <v>179</v>
      </c>
      <c r="AR88" s="409" t="s">
        <v>179</v>
      </c>
      <c r="AS88" s="409" t="s">
        <v>179</v>
      </c>
      <c r="AT88" s="409" t="s">
        <v>179</v>
      </c>
      <c r="AU88" s="409" t="s">
        <v>179</v>
      </c>
      <c r="AV88" s="409" t="s">
        <v>179</v>
      </c>
      <c r="AW88" s="409" t="s">
        <v>179</v>
      </c>
      <c r="AX88" s="409" t="s">
        <v>179</v>
      </c>
      <c r="AY88" s="409" t="s">
        <v>179</v>
      </c>
    </row>
    <row r="89" spans="1:51" ht="31.5" outlineLevel="1" x14ac:dyDescent="0.2">
      <c r="A89" s="398" t="s">
        <v>154</v>
      </c>
      <c r="B89" s="396" t="s">
        <v>155</v>
      </c>
      <c r="C89" s="396" t="s">
        <v>75</v>
      </c>
      <c r="D89" s="409" t="s">
        <v>179</v>
      </c>
      <c r="E89" s="409" t="s">
        <v>179</v>
      </c>
      <c r="F89" s="409" t="s">
        <v>179</v>
      </c>
      <c r="G89" s="409" t="s">
        <v>179</v>
      </c>
      <c r="H89" s="409" t="s">
        <v>179</v>
      </c>
      <c r="I89" s="409" t="s">
        <v>179</v>
      </c>
      <c r="J89" s="409" t="s">
        <v>179</v>
      </c>
      <c r="K89" s="409" t="s">
        <v>179</v>
      </c>
      <c r="L89" s="409" t="s">
        <v>179</v>
      </c>
      <c r="M89" s="409" t="s">
        <v>179</v>
      </c>
      <c r="N89" s="409" t="s">
        <v>179</v>
      </c>
      <c r="O89" s="409" t="s">
        <v>179</v>
      </c>
      <c r="P89" s="409" t="s">
        <v>179</v>
      </c>
      <c r="Q89" s="409" t="s">
        <v>179</v>
      </c>
      <c r="R89" s="409" t="s">
        <v>179</v>
      </c>
      <c r="S89" s="409" t="s">
        <v>179</v>
      </c>
      <c r="T89" s="409" t="s">
        <v>179</v>
      </c>
      <c r="U89" s="409" t="s">
        <v>179</v>
      </c>
      <c r="V89" s="409" t="s">
        <v>179</v>
      </c>
      <c r="W89" s="409" t="s">
        <v>179</v>
      </c>
      <c r="X89" s="409" t="s">
        <v>179</v>
      </c>
      <c r="Y89" s="409" t="s">
        <v>179</v>
      </c>
      <c r="Z89" s="409" t="s">
        <v>179</v>
      </c>
      <c r="AA89" s="409" t="s">
        <v>179</v>
      </c>
      <c r="AB89" s="409" t="s">
        <v>179</v>
      </c>
      <c r="AC89" s="409" t="s">
        <v>179</v>
      </c>
      <c r="AD89" s="409" t="s">
        <v>179</v>
      </c>
      <c r="AE89" s="409" t="s">
        <v>179</v>
      </c>
      <c r="AF89" s="409" t="s">
        <v>179</v>
      </c>
      <c r="AG89" s="409" t="s">
        <v>179</v>
      </c>
      <c r="AH89" s="409" t="s">
        <v>179</v>
      </c>
      <c r="AI89" s="409" t="s">
        <v>179</v>
      </c>
      <c r="AJ89" s="409" t="s">
        <v>179</v>
      </c>
      <c r="AK89" s="409" t="s">
        <v>179</v>
      </c>
      <c r="AL89" s="409" t="s">
        <v>179</v>
      </c>
      <c r="AM89" s="409" t="s">
        <v>179</v>
      </c>
      <c r="AN89" s="409" t="s">
        <v>179</v>
      </c>
      <c r="AO89" s="409" t="s">
        <v>179</v>
      </c>
      <c r="AP89" s="409" t="s">
        <v>179</v>
      </c>
      <c r="AQ89" s="409" t="s">
        <v>179</v>
      </c>
      <c r="AR89" s="409" t="s">
        <v>179</v>
      </c>
      <c r="AS89" s="409" t="s">
        <v>179</v>
      </c>
      <c r="AT89" s="409" t="s">
        <v>179</v>
      </c>
      <c r="AU89" s="409" t="s">
        <v>179</v>
      </c>
      <c r="AV89" s="409" t="s">
        <v>179</v>
      </c>
      <c r="AW89" s="409" t="s">
        <v>179</v>
      </c>
      <c r="AX89" s="409" t="s">
        <v>179</v>
      </c>
      <c r="AY89" s="409" t="s">
        <v>179</v>
      </c>
    </row>
    <row r="90" spans="1:51" ht="47.25" outlineLevel="1" x14ac:dyDescent="0.2">
      <c r="A90" s="398" t="s">
        <v>156</v>
      </c>
      <c r="B90" s="396" t="s">
        <v>157</v>
      </c>
      <c r="C90" s="396" t="s">
        <v>75</v>
      </c>
      <c r="D90" s="409" t="s">
        <v>179</v>
      </c>
      <c r="E90" s="409" t="s">
        <v>179</v>
      </c>
      <c r="F90" s="409" t="s">
        <v>179</v>
      </c>
      <c r="G90" s="409" t="s">
        <v>179</v>
      </c>
      <c r="H90" s="409" t="s">
        <v>179</v>
      </c>
      <c r="I90" s="409" t="s">
        <v>179</v>
      </c>
      <c r="J90" s="409" t="s">
        <v>179</v>
      </c>
      <c r="K90" s="409" t="s">
        <v>179</v>
      </c>
      <c r="L90" s="409" t="s">
        <v>179</v>
      </c>
      <c r="M90" s="409" t="s">
        <v>179</v>
      </c>
      <c r="N90" s="409" t="s">
        <v>179</v>
      </c>
      <c r="O90" s="409" t="s">
        <v>179</v>
      </c>
      <c r="P90" s="409" t="s">
        <v>179</v>
      </c>
      <c r="Q90" s="409" t="s">
        <v>179</v>
      </c>
      <c r="R90" s="409" t="s">
        <v>179</v>
      </c>
      <c r="S90" s="409" t="s">
        <v>179</v>
      </c>
      <c r="T90" s="409" t="s">
        <v>179</v>
      </c>
      <c r="U90" s="409" t="s">
        <v>179</v>
      </c>
      <c r="V90" s="409" t="s">
        <v>179</v>
      </c>
      <c r="W90" s="409" t="s">
        <v>179</v>
      </c>
      <c r="X90" s="409" t="s">
        <v>179</v>
      </c>
      <c r="Y90" s="409" t="s">
        <v>179</v>
      </c>
      <c r="Z90" s="409" t="s">
        <v>179</v>
      </c>
      <c r="AA90" s="409" t="s">
        <v>179</v>
      </c>
      <c r="AB90" s="409" t="s">
        <v>179</v>
      </c>
      <c r="AC90" s="409" t="s">
        <v>179</v>
      </c>
      <c r="AD90" s="409" t="s">
        <v>179</v>
      </c>
      <c r="AE90" s="409" t="s">
        <v>179</v>
      </c>
      <c r="AF90" s="409" t="s">
        <v>179</v>
      </c>
      <c r="AG90" s="409" t="s">
        <v>179</v>
      </c>
      <c r="AH90" s="409" t="s">
        <v>179</v>
      </c>
      <c r="AI90" s="409" t="s">
        <v>179</v>
      </c>
      <c r="AJ90" s="409" t="s">
        <v>179</v>
      </c>
      <c r="AK90" s="409" t="s">
        <v>179</v>
      </c>
      <c r="AL90" s="409" t="s">
        <v>179</v>
      </c>
      <c r="AM90" s="409" t="s">
        <v>179</v>
      </c>
      <c r="AN90" s="409" t="s">
        <v>179</v>
      </c>
      <c r="AO90" s="409" t="s">
        <v>179</v>
      </c>
      <c r="AP90" s="409" t="s">
        <v>179</v>
      </c>
      <c r="AQ90" s="409" t="s">
        <v>179</v>
      </c>
      <c r="AR90" s="409" t="s">
        <v>179</v>
      </c>
      <c r="AS90" s="409" t="s">
        <v>179</v>
      </c>
      <c r="AT90" s="409" t="s">
        <v>179</v>
      </c>
      <c r="AU90" s="409" t="s">
        <v>179</v>
      </c>
      <c r="AV90" s="409" t="s">
        <v>179</v>
      </c>
      <c r="AW90" s="409" t="s">
        <v>179</v>
      </c>
      <c r="AX90" s="409" t="s">
        <v>179</v>
      </c>
      <c r="AY90" s="409" t="s">
        <v>179</v>
      </c>
    </row>
    <row r="91" spans="1:51" ht="78.75" outlineLevel="1" x14ac:dyDescent="0.2">
      <c r="A91" s="398" t="s">
        <v>158</v>
      </c>
      <c r="B91" s="396" t="s">
        <v>159</v>
      </c>
      <c r="C91" s="396" t="s">
        <v>75</v>
      </c>
      <c r="D91" s="409" t="s">
        <v>179</v>
      </c>
      <c r="E91" s="409" t="s">
        <v>179</v>
      </c>
      <c r="F91" s="409" t="s">
        <v>179</v>
      </c>
      <c r="G91" s="409" t="s">
        <v>179</v>
      </c>
      <c r="H91" s="409" t="s">
        <v>179</v>
      </c>
      <c r="I91" s="409" t="s">
        <v>179</v>
      </c>
      <c r="J91" s="409" t="s">
        <v>179</v>
      </c>
      <c r="K91" s="409" t="s">
        <v>179</v>
      </c>
      <c r="L91" s="409" t="s">
        <v>179</v>
      </c>
      <c r="M91" s="409" t="s">
        <v>179</v>
      </c>
      <c r="N91" s="409" t="s">
        <v>179</v>
      </c>
      <c r="O91" s="409" t="s">
        <v>179</v>
      </c>
      <c r="P91" s="409" t="s">
        <v>179</v>
      </c>
      <c r="Q91" s="409" t="s">
        <v>179</v>
      </c>
      <c r="R91" s="409" t="s">
        <v>179</v>
      </c>
      <c r="S91" s="409" t="s">
        <v>179</v>
      </c>
      <c r="T91" s="409" t="s">
        <v>179</v>
      </c>
      <c r="U91" s="409" t="s">
        <v>179</v>
      </c>
      <c r="V91" s="409" t="s">
        <v>179</v>
      </c>
      <c r="W91" s="409" t="s">
        <v>179</v>
      </c>
      <c r="X91" s="409" t="s">
        <v>179</v>
      </c>
      <c r="Y91" s="409" t="s">
        <v>179</v>
      </c>
      <c r="Z91" s="409" t="s">
        <v>179</v>
      </c>
      <c r="AA91" s="409" t="s">
        <v>179</v>
      </c>
      <c r="AB91" s="409" t="s">
        <v>179</v>
      </c>
      <c r="AC91" s="409" t="s">
        <v>179</v>
      </c>
      <c r="AD91" s="409" t="s">
        <v>179</v>
      </c>
      <c r="AE91" s="409" t="s">
        <v>179</v>
      </c>
      <c r="AF91" s="409" t="s">
        <v>179</v>
      </c>
      <c r="AG91" s="409" t="s">
        <v>179</v>
      </c>
      <c r="AH91" s="409" t="s">
        <v>179</v>
      </c>
      <c r="AI91" s="409" t="s">
        <v>179</v>
      </c>
      <c r="AJ91" s="409" t="s">
        <v>179</v>
      </c>
      <c r="AK91" s="409" t="s">
        <v>179</v>
      </c>
      <c r="AL91" s="409" t="s">
        <v>179</v>
      </c>
      <c r="AM91" s="409" t="s">
        <v>179</v>
      </c>
      <c r="AN91" s="409" t="s">
        <v>179</v>
      </c>
      <c r="AO91" s="409" t="s">
        <v>179</v>
      </c>
      <c r="AP91" s="409" t="s">
        <v>179</v>
      </c>
      <c r="AQ91" s="409" t="s">
        <v>179</v>
      </c>
      <c r="AR91" s="409" t="s">
        <v>179</v>
      </c>
      <c r="AS91" s="409" t="s">
        <v>179</v>
      </c>
      <c r="AT91" s="409" t="s">
        <v>179</v>
      </c>
      <c r="AU91" s="409" t="s">
        <v>179</v>
      </c>
      <c r="AV91" s="409" t="s">
        <v>179</v>
      </c>
      <c r="AW91" s="409" t="s">
        <v>179</v>
      </c>
      <c r="AX91" s="409" t="s">
        <v>179</v>
      </c>
      <c r="AY91" s="409" t="s">
        <v>179</v>
      </c>
    </row>
    <row r="92" spans="1:51" ht="78.75" outlineLevel="1" x14ac:dyDescent="0.2">
      <c r="A92" s="398" t="s">
        <v>160</v>
      </c>
      <c r="B92" s="396" t="s">
        <v>161</v>
      </c>
      <c r="C92" s="396" t="s">
        <v>75</v>
      </c>
      <c r="D92" s="409" t="s">
        <v>179</v>
      </c>
      <c r="E92" s="409" t="s">
        <v>179</v>
      </c>
      <c r="F92" s="409" t="s">
        <v>179</v>
      </c>
      <c r="G92" s="409" t="s">
        <v>179</v>
      </c>
      <c r="H92" s="409" t="s">
        <v>179</v>
      </c>
      <c r="I92" s="409" t="s">
        <v>179</v>
      </c>
      <c r="J92" s="409" t="s">
        <v>179</v>
      </c>
      <c r="K92" s="409" t="s">
        <v>179</v>
      </c>
      <c r="L92" s="409" t="s">
        <v>179</v>
      </c>
      <c r="M92" s="409" t="s">
        <v>179</v>
      </c>
      <c r="N92" s="409" t="s">
        <v>179</v>
      </c>
      <c r="O92" s="409" t="s">
        <v>179</v>
      </c>
      <c r="P92" s="409" t="s">
        <v>179</v>
      </c>
      <c r="Q92" s="409" t="s">
        <v>179</v>
      </c>
      <c r="R92" s="409" t="s">
        <v>179</v>
      </c>
      <c r="S92" s="409" t="s">
        <v>179</v>
      </c>
      <c r="T92" s="409" t="s">
        <v>179</v>
      </c>
      <c r="U92" s="409" t="s">
        <v>179</v>
      </c>
      <c r="V92" s="409" t="s">
        <v>179</v>
      </c>
      <c r="W92" s="409" t="s">
        <v>179</v>
      </c>
      <c r="X92" s="409" t="s">
        <v>179</v>
      </c>
      <c r="Y92" s="409" t="s">
        <v>179</v>
      </c>
      <c r="Z92" s="409" t="s">
        <v>179</v>
      </c>
      <c r="AA92" s="409" t="s">
        <v>179</v>
      </c>
      <c r="AB92" s="409" t="s">
        <v>179</v>
      </c>
      <c r="AC92" s="409" t="s">
        <v>179</v>
      </c>
      <c r="AD92" s="409" t="s">
        <v>179</v>
      </c>
      <c r="AE92" s="409" t="s">
        <v>179</v>
      </c>
      <c r="AF92" s="409" t="s">
        <v>179</v>
      </c>
      <c r="AG92" s="409" t="s">
        <v>179</v>
      </c>
      <c r="AH92" s="409" t="s">
        <v>179</v>
      </c>
      <c r="AI92" s="409" t="s">
        <v>179</v>
      </c>
      <c r="AJ92" s="409" t="s">
        <v>179</v>
      </c>
      <c r="AK92" s="409" t="s">
        <v>179</v>
      </c>
      <c r="AL92" s="409" t="s">
        <v>179</v>
      </c>
      <c r="AM92" s="409" t="s">
        <v>179</v>
      </c>
      <c r="AN92" s="409" t="s">
        <v>179</v>
      </c>
      <c r="AO92" s="409" t="s">
        <v>179</v>
      </c>
      <c r="AP92" s="409" t="s">
        <v>179</v>
      </c>
      <c r="AQ92" s="409" t="s">
        <v>179</v>
      </c>
      <c r="AR92" s="409" t="s">
        <v>179</v>
      </c>
      <c r="AS92" s="409" t="s">
        <v>179</v>
      </c>
      <c r="AT92" s="409" t="s">
        <v>179</v>
      </c>
      <c r="AU92" s="409" t="s">
        <v>179</v>
      </c>
      <c r="AV92" s="409" t="s">
        <v>179</v>
      </c>
      <c r="AW92" s="409" t="s">
        <v>179</v>
      </c>
      <c r="AX92" s="409" t="s">
        <v>179</v>
      </c>
      <c r="AY92" s="409" t="s">
        <v>179</v>
      </c>
    </row>
    <row r="93" spans="1:51" ht="78.75" outlineLevel="1" x14ac:dyDescent="0.2">
      <c r="A93" s="398" t="s">
        <v>162</v>
      </c>
      <c r="B93" s="396" t="s">
        <v>163</v>
      </c>
      <c r="C93" s="396" t="s">
        <v>75</v>
      </c>
      <c r="D93" s="409" t="s">
        <v>179</v>
      </c>
      <c r="E93" s="409" t="s">
        <v>179</v>
      </c>
      <c r="F93" s="409" t="s">
        <v>179</v>
      </c>
      <c r="G93" s="409" t="s">
        <v>179</v>
      </c>
      <c r="H93" s="409" t="s">
        <v>179</v>
      </c>
      <c r="I93" s="409" t="s">
        <v>179</v>
      </c>
      <c r="J93" s="409" t="s">
        <v>179</v>
      </c>
      <c r="K93" s="409" t="s">
        <v>179</v>
      </c>
      <c r="L93" s="409" t="s">
        <v>179</v>
      </c>
      <c r="M93" s="409" t="s">
        <v>179</v>
      </c>
      <c r="N93" s="409" t="s">
        <v>179</v>
      </c>
      <c r="O93" s="409" t="s">
        <v>179</v>
      </c>
      <c r="P93" s="409" t="s">
        <v>179</v>
      </c>
      <c r="Q93" s="409" t="s">
        <v>179</v>
      </c>
      <c r="R93" s="409" t="s">
        <v>179</v>
      </c>
      <c r="S93" s="409" t="s">
        <v>179</v>
      </c>
      <c r="T93" s="409" t="s">
        <v>179</v>
      </c>
      <c r="U93" s="409" t="s">
        <v>179</v>
      </c>
      <c r="V93" s="409" t="s">
        <v>179</v>
      </c>
      <c r="W93" s="409" t="s">
        <v>179</v>
      </c>
      <c r="X93" s="409" t="s">
        <v>179</v>
      </c>
      <c r="Y93" s="409" t="s">
        <v>179</v>
      </c>
      <c r="Z93" s="409" t="s">
        <v>179</v>
      </c>
      <c r="AA93" s="409" t="s">
        <v>179</v>
      </c>
      <c r="AB93" s="409" t="s">
        <v>179</v>
      </c>
      <c r="AC93" s="409" t="s">
        <v>179</v>
      </c>
      <c r="AD93" s="409" t="s">
        <v>179</v>
      </c>
      <c r="AE93" s="409" t="s">
        <v>179</v>
      </c>
      <c r="AF93" s="409" t="s">
        <v>179</v>
      </c>
      <c r="AG93" s="409" t="s">
        <v>179</v>
      </c>
      <c r="AH93" s="409" t="s">
        <v>179</v>
      </c>
      <c r="AI93" s="409" t="s">
        <v>179</v>
      </c>
      <c r="AJ93" s="409" t="s">
        <v>179</v>
      </c>
      <c r="AK93" s="409" t="s">
        <v>179</v>
      </c>
      <c r="AL93" s="409" t="s">
        <v>179</v>
      </c>
      <c r="AM93" s="409" t="s">
        <v>179</v>
      </c>
      <c r="AN93" s="409" t="s">
        <v>179</v>
      </c>
      <c r="AO93" s="409" t="s">
        <v>179</v>
      </c>
      <c r="AP93" s="409" t="s">
        <v>179</v>
      </c>
      <c r="AQ93" s="409" t="s">
        <v>179</v>
      </c>
      <c r="AR93" s="409" t="s">
        <v>179</v>
      </c>
      <c r="AS93" s="409" t="s">
        <v>179</v>
      </c>
      <c r="AT93" s="409" t="s">
        <v>179</v>
      </c>
      <c r="AU93" s="409" t="s">
        <v>179</v>
      </c>
      <c r="AV93" s="409" t="s">
        <v>179</v>
      </c>
      <c r="AW93" s="409" t="s">
        <v>179</v>
      </c>
      <c r="AX93" s="409" t="s">
        <v>179</v>
      </c>
      <c r="AY93" s="409" t="s">
        <v>179</v>
      </c>
    </row>
    <row r="94" spans="1:51" ht="47.25" x14ac:dyDescent="0.2">
      <c r="A94" s="398" t="s">
        <v>164</v>
      </c>
      <c r="B94" s="396" t="s">
        <v>165</v>
      </c>
      <c r="C94" s="396" t="s">
        <v>75</v>
      </c>
      <c r="D94" s="22" t="s">
        <v>179</v>
      </c>
      <c r="E94" s="22" t="s">
        <v>179</v>
      </c>
      <c r="F94" s="22">
        <f>SUM(F95:F99)</f>
        <v>1.1400000000000001</v>
      </c>
      <c r="G94" s="22">
        <f>SUM(G95:G99)</f>
        <v>0.91</v>
      </c>
      <c r="H94" s="22">
        <f t="shared" ref="H94:M94" si="14">SUM(H95:H99)</f>
        <v>2.0499999999999998</v>
      </c>
      <c r="I94" s="22">
        <f t="shared" si="14"/>
        <v>1.73</v>
      </c>
      <c r="J94" s="22">
        <f t="shared" si="14"/>
        <v>8.91</v>
      </c>
      <c r="K94" s="22">
        <f t="shared" si="14"/>
        <v>3.0110000000000001</v>
      </c>
      <c r="L94" s="22">
        <f t="shared" si="14"/>
        <v>1.242</v>
      </c>
      <c r="M94" s="22">
        <f t="shared" si="14"/>
        <v>1.24</v>
      </c>
      <c r="N94" s="409" t="s">
        <v>179</v>
      </c>
      <c r="O94" s="409" t="s">
        <v>179</v>
      </c>
      <c r="P94" s="409" t="s">
        <v>179</v>
      </c>
      <c r="Q94" s="409" t="s">
        <v>179</v>
      </c>
      <c r="R94" s="22" t="s">
        <v>179</v>
      </c>
      <c r="S94" s="22" t="s">
        <v>179</v>
      </c>
      <c r="T94" s="22">
        <f>SUM(T95:T99)</f>
        <v>0.64</v>
      </c>
      <c r="U94" s="22">
        <f t="shared" ref="U94:Y94" si="15">SUM(U95:U99)</f>
        <v>0</v>
      </c>
      <c r="V94" s="22">
        <f t="shared" si="15"/>
        <v>9.98</v>
      </c>
      <c r="W94" s="22">
        <f t="shared" si="15"/>
        <v>5.7720000000000002</v>
      </c>
      <c r="X94" s="22">
        <f t="shared" si="15"/>
        <v>20</v>
      </c>
      <c r="Y94" s="22">
        <f t="shared" si="15"/>
        <v>15</v>
      </c>
      <c r="Z94" s="22" t="s">
        <v>179</v>
      </c>
      <c r="AA94" s="22" t="s">
        <v>179</v>
      </c>
      <c r="AB94" s="409" t="s">
        <v>179</v>
      </c>
      <c r="AC94" s="409" t="s">
        <v>179</v>
      </c>
      <c r="AD94" s="22" t="s">
        <v>179</v>
      </c>
      <c r="AE94" s="22" t="s">
        <v>179</v>
      </c>
      <c r="AF94" s="22" t="s">
        <v>179</v>
      </c>
      <c r="AG94" s="22" t="s">
        <v>179</v>
      </c>
      <c r="AH94" s="22" t="s">
        <v>179</v>
      </c>
      <c r="AI94" s="22" t="s">
        <v>179</v>
      </c>
      <c r="AJ94" s="22" t="s">
        <v>179</v>
      </c>
      <c r="AK94" s="22" t="s">
        <v>179</v>
      </c>
      <c r="AL94" s="22" t="s">
        <v>179</v>
      </c>
      <c r="AM94" s="22" t="s">
        <v>179</v>
      </c>
      <c r="AN94" s="22">
        <f>SUM(AN95:AN99)</f>
        <v>17.724013682400003</v>
      </c>
      <c r="AO94" s="22">
        <f>SUM(AO95:AO99)</f>
        <v>14.531200639999998</v>
      </c>
      <c r="AP94" s="409" t="s">
        <v>179</v>
      </c>
      <c r="AQ94" s="409" t="s">
        <v>179</v>
      </c>
      <c r="AR94" s="409" t="s">
        <v>179</v>
      </c>
      <c r="AS94" s="409" t="s">
        <v>179</v>
      </c>
      <c r="AT94" s="409" t="s">
        <v>179</v>
      </c>
      <c r="AU94" s="409" t="s">
        <v>179</v>
      </c>
      <c r="AV94" s="409" t="s">
        <v>179</v>
      </c>
      <c r="AW94" s="409" t="s">
        <v>179</v>
      </c>
      <c r="AX94" s="409" t="s">
        <v>179</v>
      </c>
      <c r="AY94" s="409" t="s">
        <v>179</v>
      </c>
    </row>
    <row r="95" spans="1:51" ht="78.75" x14ac:dyDescent="0.2">
      <c r="A95" s="229"/>
      <c r="B95" s="229" t="s">
        <v>811</v>
      </c>
      <c r="C95" s="229" t="s">
        <v>179</v>
      </c>
      <c r="D95" s="370" t="s">
        <v>179</v>
      </c>
      <c r="E95" s="370" t="s">
        <v>179</v>
      </c>
      <c r="F95" s="370">
        <v>0.64</v>
      </c>
      <c r="G95" s="370">
        <v>0</v>
      </c>
      <c r="H95" s="370">
        <v>0</v>
      </c>
      <c r="I95" s="370">
        <v>0</v>
      </c>
      <c r="J95" s="370">
        <v>5.9</v>
      </c>
      <c r="K95" s="370">
        <v>0</v>
      </c>
      <c r="L95" s="370">
        <v>0.56999999999999995</v>
      </c>
      <c r="M95" s="370">
        <v>0</v>
      </c>
      <c r="N95" s="370" t="s">
        <v>179</v>
      </c>
      <c r="O95" s="370" t="s">
        <v>179</v>
      </c>
      <c r="P95" s="370" t="s">
        <v>179</v>
      </c>
      <c r="Q95" s="370" t="s">
        <v>179</v>
      </c>
      <c r="R95" s="370">
        <v>80</v>
      </c>
      <c r="S95" s="370">
        <v>0</v>
      </c>
      <c r="T95" s="370">
        <v>0.64</v>
      </c>
      <c r="U95" s="370">
        <v>0</v>
      </c>
      <c r="V95" s="370">
        <v>5.9</v>
      </c>
      <c r="W95" s="370">
        <v>0</v>
      </c>
      <c r="X95" s="370">
        <v>10</v>
      </c>
      <c r="Y95" s="370">
        <v>0</v>
      </c>
      <c r="Z95" s="370" t="s">
        <v>179</v>
      </c>
      <c r="AA95" s="370" t="s">
        <v>179</v>
      </c>
      <c r="AB95" s="370" t="s">
        <v>179</v>
      </c>
      <c r="AC95" s="370" t="s">
        <v>179</v>
      </c>
      <c r="AD95" s="370" t="s">
        <v>179</v>
      </c>
      <c r="AE95" s="370" t="s">
        <v>179</v>
      </c>
      <c r="AF95" s="370" t="s">
        <v>179</v>
      </c>
      <c r="AG95" s="370" t="s">
        <v>179</v>
      </c>
      <c r="AH95" s="370" t="s">
        <v>179</v>
      </c>
      <c r="AI95" s="370" t="s">
        <v>179</v>
      </c>
      <c r="AJ95" s="370" t="s">
        <v>179</v>
      </c>
      <c r="AK95" s="370" t="s">
        <v>179</v>
      </c>
      <c r="AL95" s="370" t="s">
        <v>179</v>
      </c>
      <c r="AM95" s="370" t="s">
        <v>179</v>
      </c>
      <c r="AN95" s="370">
        <f>'[1]2'!W88</f>
        <v>5.6676045600000009</v>
      </c>
      <c r="AO95" s="370">
        <f>'[1]2'!X88</f>
        <v>0</v>
      </c>
      <c r="AP95" s="370" t="s">
        <v>179</v>
      </c>
      <c r="AQ95" s="370" t="s">
        <v>179</v>
      </c>
      <c r="AR95" s="370" t="s">
        <v>179</v>
      </c>
      <c r="AS95" s="370" t="s">
        <v>179</v>
      </c>
      <c r="AT95" s="370" t="s">
        <v>179</v>
      </c>
      <c r="AU95" s="370" t="s">
        <v>179</v>
      </c>
      <c r="AV95" s="370" t="s">
        <v>179</v>
      </c>
      <c r="AW95" s="370" t="s">
        <v>179</v>
      </c>
      <c r="AX95" s="370" t="s">
        <v>179</v>
      </c>
      <c r="AY95" s="370" t="s">
        <v>179</v>
      </c>
    </row>
    <row r="96" spans="1:51" ht="114" customHeight="1" x14ac:dyDescent="0.2">
      <c r="A96" s="229"/>
      <c r="B96" s="229" t="s">
        <v>813</v>
      </c>
      <c r="C96" s="229" t="s">
        <v>179</v>
      </c>
      <c r="D96" s="370" t="s">
        <v>179</v>
      </c>
      <c r="E96" s="370" t="s">
        <v>179</v>
      </c>
      <c r="F96" s="370">
        <v>0.25</v>
      </c>
      <c r="G96" s="370">
        <v>0.16</v>
      </c>
      <c r="H96" s="370">
        <v>0</v>
      </c>
      <c r="I96" s="370">
        <v>0</v>
      </c>
      <c r="J96" s="370">
        <v>3.01</v>
      </c>
      <c r="K96" s="370">
        <v>3.0110000000000001</v>
      </c>
      <c r="L96" s="370">
        <v>0.224</v>
      </c>
      <c r="M96" s="370">
        <v>0.16</v>
      </c>
      <c r="N96" s="370" t="s">
        <v>179</v>
      </c>
      <c r="O96" s="370" t="s">
        <v>179</v>
      </c>
      <c r="P96" s="370" t="s">
        <v>179</v>
      </c>
      <c r="Q96" s="370" t="s">
        <v>179</v>
      </c>
      <c r="R96" s="370">
        <v>80</v>
      </c>
      <c r="S96" s="370">
        <v>80</v>
      </c>
      <c r="T96" s="370">
        <v>0</v>
      </c>
      <c r="U96" s="370">
        <v>0</v>
      </c>
      <c r="V96" s="370">
        <v>0</v>
      </c>
      <c r="W96" s="370">
        <v>0</v>
      </c>
      <c r="X96" s="370">
        <v>3</v>
      </c>
      <c r="Y96" s="370">
        <v>3</v>
      </c>
      <c r="Z96" s="370" t="s">
        <v>179</v>
      </c>
      <c r="AA96" s="370" t="s">
        <v>179</v>
      </c>
      <c r="AB96" s="370" t="s">
        <v>179</v>
      </c>
      <c r="AC96" s="370" t="s">
        <v>179</v>
      </c>
      <c r="AD96" s="370" t="s">
        <v>179</v>
      </c>
      <c r="AE96" s="370" t="s">
        <v>179</v>
      </c>
      <c r="AF96" s="370" t="s">
        <v>179</v>
      </c>
      <c r="AG96" s="370" t="s">
        <v>179</v>
      </c>
      <c r="AH96" s="370" t="s">
        <v>179</v>
      </c>
      <c r="AI96" s="370" t="s">
        <v>179</v>
      </c>
      <c r="AJ96" s="370" t="s">
        <v>179</v>
      </c>
      <c r="AK96" s="370" t="s">
        <v>179</v>
      </c>
      <c r="AL96" s="370" t="s">
        <v>179</v>
      </c>
      <c r="AM96" s="370" t="s">
        <v>179</v>
      </c>
      <c r="AN96" s="370">
        <f>'[1]2'!W93</f>
        <v>3.6036791999999997</v>
      </c>
      <c r="AO96" s="370">
        <f>'[1]2'!X93</f>
        <v>3.6692006400000001</v>
      </c>
      <c r="AP96" s="370" t="s">
        <v>179</v>
      </c>
      <c r="AQ96" s="370" t="s">
        <v>179</v>
      </c>
      <c r="AR96" s="370" t="s">
        <v>179</v>
      </c>
      <c r="AS96" s="370" t="s">
        <v>179</v>
      </c>
      <c r="AT96" s="370" t="s">
        <v>179</v>
      </c>
      <c r="AU96" s="370" t="s">
        <v>179</v>
      </c>
      <c r="AV96" s="370" t="s">
        <v>179</v>
      </c>
      <c r="AW96" s="370" t="s">
        <v>179</v>
      </c>
      <c r="AX96" s="370" t="s">
        <v>179</v>
      </c>
      <c r="AY96" s="370" t="s">
        <v>179</v>
      </c>
    </row>
    <row r="97" spans="1:51" ht="114" customHeight="1" x14ac:dyDescent="0.2">
      <c r="A97" s="229"/>
      <c r="B97" s="229" t="s">
        <v>869</v>
      </c>
      <c r="C97" s="229" t="s">
        <v>179</v>
      </c>
      <c r="D97" s="370" t="s">
        <v>179</v>
      </c>
      <c r="E97" s="370" t="s">
        <v>179</v>
      </c>
      <c r="F97" s="370">
        <v>0</v>
      </c>
      <c r="G97" s="370">
        <v>0</v>
      </c>
      <c r="H97" s="370">
        <v>0</v>
      </c>
      <c r="I97" s="370">
        <v>0</v>
      </c>
      <c r="J97" s="370">
        <v>0</v>
      </c>
      <c r="K97" s="370">
        <v>0</v>
      </c>
      <c r="L97" s="370">
        <v>0.224</v>
      </c>
      <c r="M97" s="370">
        <v>0.33</v>
      </c>
      <c r="N97" s="370" t="s">
        <v>179</v>
      </c>
      <c r="O97" s="370" t="s">
        <v>179</v>
      </c>
      <c r="P97" s="370" t="s">
        <v>179</v>
      </c>
      <c r="Q97" s="370" t="s">
        <v>179</v>
      </c>
      <c r="R97" s="370">
        <v>80</v>
      </c>
      <c r="S97" s="370">
        <v>80</v>
      </c>
      <c r="T97" s="370">
        <v>0</v>
      </c>
      <c r="U97" s="370">
        <v>0</v>
      </c>
      <c r="V97" s="370">
        <v>4.08</v>
      </c>
      <c r="W97" s="370">
        <v>5.7720000000000002</v>
      </c>
      <c r="X97" s="370">
        <v>4</v>
      </c>
      <c r="Y97" s="370">
        <v>4</v>
      </c>
      <c r="Z97" s="370" t="s">
        <v>179</v>
      </c>
      <c r="AA97" s="370" t="s">
        <v>179</v>
      </c>
      <c r="AB97" s="370" t="s">
        <v>179</v>
      </c>
      <c r="AC97" s="370" t="s">
        <v>179</v>
      </c>
      <c r="AD97" s="370" t="s">
        <v>179</v>
      </c>
      <c r="AE97" s="370" t="s">
        <v>179</v>
      </c>
      <c r="AF97" s="370" t="s">
        <v>179</v>
      </c>
      <c r="AG97" s="370" t="s">
        <v>179</v>
      </c>
      <c r="AH97" s="370" t="s">
        <v>179</v>
      </c>
      <c r="AI97" s="370" t="s">
        <v>179</v>
      </c>
      <c r="AJ97" s="370" t="s">
        <v>179</v>
      </c>
      <c r="AK97" s="370" t="s">
        <v>179</v>
      </c>
      <c r="AL97" s="370" t="s">
        <v>179</v>
      </c>
      <c r="AM97" s="370" t="s">
        <v>179</v>
      </c>
      <c r="AN97" s="370">
        <f>'[1]2'!W92</f>
        <v>5.6898</v>
      </c>
      <c r="AO97" s="370">
        <f>'[1]2'!X92</f>
        <v>5.7859999999999996</v>
      </c>
      <c r="AP97" s="370" t="s">
        <v>179</v>
      </c>
      <c r="AQ97" s="370" t="s">
        <v>179</v>
      </c>
      <c r="AR97" s="370" t="s">
        <v>179</v>
      </c>
      <c r="AS97" s="370" t="s">
        <v>179</v>
      </c>
      <c r="AT97" s="370" t="s">
        <v>179</v>
      </c>
      <c r="AU97" s="370" t="s">
        <v>179</v>
      </c>
      <c r="AV97" s="370" t="s">
        <v>179</v>
      </c>
      <c r="AW97" s="370" t="s">
        <v>179</v>
      </c>
      <c r="AX97" s="370" t="s">
        <v>179</v>
      </c>
      <c r="AY97" s="370" t="s">
        <v>179</v>
      </c>
    </row>
    <row r="98" spans="1:51" ht="94.5" x14ac:dyDescent="0.2">
      <c r="A98" s="229"/>
      <c r="B98" s="229" t="s">
        <v>781</v>
      </c>
      <c r="C98" s="229" t="s">
        <v>179</v>
      </c>
      <c r="D98" s="370" t="s">
        <v>179</v>
      </c>
      <c r="E98" s="370" t="s">
        <v>179</v>
      </c>
      <c r="F98" s="370">
        <v>0.25</v>
      </c>
      <c r="G98" s="370">
        <v>0.25</v>
      </c>
      <c r="H98" s="370">
        <v>2.0499999999999998</v>
      </c>
      <c r="I98" s="370">
        <v>1.41</v>
      </c>
      <c r="J98" s="370" t="s">
        <v>179</v>
      </c>
      <c r="K98" s="370" t="s">
        <v>179</v>
      </c>
      <c r="L98" s="370">
        <v>0.224</v>
      </c>
      <c r="M98" s="370">
        <v>0.25</v>
      </c>
      <c r="N98" s="370" t="s">
        <v>179</v>
      </c>
      <c r="O98" s="370" t="s">
        <v>179</v>
      </c>
      <c r="P98" s="370" t="s">
        <v>179</v>
      </c>
      <c r="Q98" s="370" t="s">
        <v>179</v>
      </c>
      <c r="R98" s="370">
        <v>80</v>
      </c>
      <c r="S98" s="370">
        <v>80</v>
      </c>
      <c r="T98" s="370">
        <v>0</v>
      </c>
      <c r="U98" s="370">
        <v>0</v>
      </c>
      <c r="V98" s="370">
        <v>0</v>
      </c>
      <c r="W98" s="370">
        <v>0</v>
      </c>
      <c r="X98" s="370">
        <v>3</v>
      </c>
      <c r="Y98" s="370">
        <v>3</v>
      </c>
      <c r="Z98" s="370" t="s">
        <v>179</v>
      </c>
      <c r="AA98" s="370" t="s">
        <v>179</v>
      </c>
      <c r="AB98" s="370" t="s">
        <v>179</v>
      </c>
      <c r="AC98" s="370" t="s">
        <v>179</v>
      </c>
      <c r="AD98" s="370" t="s">
        <v>179</v>
      </c>
      <c r="AE98" s="370" t="s">
        <v>179</v>
      </c>
      <c r="AF98" s="370" t="s">
        <v>179</v>
      </c>
      <c r="AG98" s="370" t="s">
        <v>179</v>
      </c>
      <c r="AH98" s="370" t="s">
        <v>179</v>
      </c>
      <c r="AI98" s="370" t="s">
        <v>179</v>
      </c>
      <c r="AJ98" s="370" t="s">
        <v>179</v>
      </c>
      <c r="AK98" s="370" t="s">
        <v>179</v>
      </c>
      <c r="AL98" s="370" t="s">
        <v>179</v>
      </c>
      <c r="AM98" s="370" t="s">
        <v>179</v>
      </c>
      <c r="AN98" s="370">
        <f>'[1]2'!W95</f>
        <v>2.7629299224000001</v>
      </c>
      <c r="AO98" s="370">
        <f>'[1]2'!X95</f>
        <v>2.206</v>
      </c>
      <c r="AP98" s="370" t="s">
        <v>179</v>
      </c>
      <c r="AQ98" s="370" t="s">
        <v>179</v>
      </c>
      <c r="AR98" s="370" t="s">
        <v>179</v>
      </c>
      <c r="AS98" s="370" t="s">
        <v>179</v>
      </c>
      <c r="AT98" s="370" t="s">
        <v>179</v>
      </c>
      <c r="AU98" s="370" t="s">
        <v>179</v>
      </c>
      <c r="AV98" s="370" t="s">
        <v>179</v>
      </c>
      <c r="AW98" s="370" t="s">
        <v>179</v>
      </c>
      <c r="AX98" s="370" t="s">
        <v>179</v>
      </c>
      <c r="AY98" s="370" t="s">
        <v>179</v>
      </c>
    </row>
    <row r="99" spans="1:51" ht="63" x14ac:dyDescent="0.2">
      <c r="A99" s="229"/>
      <c r="B99" s="229" t="s">
        <v>910</v>
      </c>
      <c r="C99" s="229" t="s">
        <v>179</v>
      </c>
      <c r="D99" s="370" t="s">
        <v>179</v>
      </c>
      <c r="E99" s="370" t="s">
        <v>179</v>
      </c>
      <c r="F99" s="370">
        <v>0</v>
      </c>
      <c r="G99" s="370">
        <v>0.5</v>
      </c>
      <c r="H99" s="370">
        <v>0</v>
      </c>
      <c r="I99" s="370">
        <v>0.32</v>
      </c>
      <c r="J99" s="370" t="s">
        <v>179</v>
      </c>
      <c r="K99" s="370" t="s">
        <v>179</v>
      </c>
      <c r="L99" s="370">
        <v>0</v>
      </c>
      <c r="M99" s="370">
        <v>0.5</v>
      </c>
      <c r="N99" s="370" t="s">
        <v>179</v>
      </c>
      <c r="O99" s="370" t="s">
        <v>179</v>
      </c>
      <c r="P99" s="370" t="s">
        <v>179</v>
      </c>
      <c r="Q99" s="370" t="s">
        <v>179</v>
      </c>
      <c r="R99" s="370" t="s">
        <v>179</v>
      </c>
      <c r="S99" s="370">
        <v>80</v>
      </c>
      <c r="T99" s="370">
        <v>0</v>
      </c>
      <c r="U99" s="370">
        <v>0</v>
      </c>
      <c r="V99" s="370">
        <v>0</v>
      </c>
      <c r="W99" s="370">
        <v>0</v>
      </c>
      <c r="X99" s="370">
        <v>0</v>
      </c>
      <c r="Y99" s="370">
        <v>5</v>
      </c>
      <c r="Z99" s="370" t="s">
        <v>179</v>
      </c>
      <c r="AA99" s="370" t="s">
        <v>179</v>
      </c>
      <c r="AB99" s="370" t="s">
        <v>179</v>
      </c>
      <c r="AC99" s="370" t="s">
        <v>179</v>
      </c>
      <c r="AD99" s="370" t="s">
        <v>179</v>
      </c>
      <c r="AE99" s="370" t="s">
        <v>179</v>
      </c>
      <c r="AF99" s="370" t="s">
        <v>179</v>
      </c>
      <c r="AG99" s="370" t="s">
        <v>179</v>
      </c>
      <c r="AH99" s="370" t="s">
        <v>179</v>
      </c>
      <c r="AI99" s="370" t="s">
        <v>179</v>
      </c>
      <c r="AJ99" s="370" t="s">
        <v>179</v>
      </c>
      <c r="AK99" s="370" t="s">
        <v>179</v>
      </c>
      <c r="AL99" s="370" t="s">
        <v>179</v>
      </c>
      <c r="AM99" s="370" t="s">
        <v>179</v>
      </c>
      <c r="AN99" s="370">
        <f>'[1]2'!W94</f>
        <v>0</v>
      </c>
      <c r="AO99" s="370">
        <f>'[1]2'!X94</f>
        <v>2.87</v>
      </c>
      <c r="AP99" s="370" t="s">
        <v>179</v>
      </c>
      <c r="AQ99" s="370" t="s">
        <v>179</v>
      </c>
      <c r="AR99" s="370" t="s">
        <v>179</v>
      </c>
      <c r="AS99" s="370" t="s">
        <v>179</v>
      </c>
      <c r="AT99" s="370" t="s">
        <v>179</v>
      </c>
      <c r="AU99" s="370" t="s">
        <v>179</v>
      </c>
      <c r="AV99" s="370" t="s">
        <v>179</v>
      </c>
      <c r="AW99" s="370" t="s">
        <v>179</v>
      </c>
      <c r="AX99" s="370" t="s">
        <v>179</v>
      </c>
      <c r="AY99" s="370" t="s">
        <v>179</v>
      </c>
    </row>
    <row r="100" spans="1:51" ht="47.25" x14ac:dyDescent="0.2">
      <c r="A100" s="398" t="s">
        <v>166</v>
      </c>
      <c r="B100" s="396" t="s">
        <v>167</v>
      </c>
      <c r="C100" s="396" t="s">
        <v>75</v>
      </c>
      <c r="D100" s="409" t="s">
        <v>179</v>
      </c>
      <c r="E100" s="409" t="s">
        <v>179</v>
      </c>
      <c r="F100" s="409" t="s">
        <v>179</v>
      </c>
      <c r="G100" s="409" t="s">
        <v>179</v>
      </c>
      <c r="H100" s="409" t="s">
        <v>179</v>
      </c>
      <c r="I100" s="409" t="s">
        <v>179</v>
      </c>
      <c r="J100" s="409" t="s">
        <v>179</v>
      </c>
      <c r="K100" s="409" t="s">
        <v>179</v>
      </c>
      <c r="L100" s="409" t="s">
        <v>179</v>
      </c>
      <c r="M100" s="409" t="s">
        <v>179</v>
      </c>
      <c r="N100" s="409" t="s">
        <v>179</v>
      </c>
      <c r="O100" s="409" t="s">
        <v>179</v>
      </c>
      <c r="P100" s="409" t="s">
        <v>179</v>
      </c>
      <c r="Q100" s="409" t="s">
        <v>179</v>
      </c>
      <c r="R100" s="409" t="s">
        <v>179</v>
      </c>
      <c r="S100" s="409" t="s">
        <v>179</v>
      </c>
      <c r="T100" s="409" t="s">
        <v>179</v>
      </c>
      <c r="U100" s="409" t="s">
        <v>179</v>
      </c>
      <c r="V100" s="409" t="s">
        <v>179</v>
      </c>
      <c r="W100" s="409" t="s">
        <v>179</v>
      </c>
      <c r="X100" s="409" t="s">
        <v>179</v>
      </c>
      <c r="Y100" s="409" t="s">
        <v>179</v>
      </c>
      <c r="Z100" s="409" t="s">
        <v>179</v>
      </c>
      <c r="AA100" s="409" t="s">
        <v>179</v>
      </c>
      <c r="AB100" s="409" t="s">
        <v>179</v>
      </c>
      <c r="AC100" s="409" t="s">
        <v>179</v>
      </c>
      <c r="AD100" s="409" t="s">
        <v>179</v>
      </c>
      <c r="AE100" s="409" t="s">
        <v>179</v>
      </c>
      <c r="AF100" s="409" t="s">
        <v>179</v>
      </c>
      <c r="AG100" s="409" t="s">
        <v>179</v>
      </c>
      <c r="AH100" s="409" t="s">
        <v>179</v>
      </c>
      <c r="AI100" s="409" t="s">
        <v>179</v>
      </c>
      <c r="AJ100" s="409" t="s">
        <v>179</v>
      </c>
      <c r="AK100" s="409" t="s">
        <v>179</v>
      </c>
      <c r="AL100" s="409" t="s">
        <v>179</v>
      </c>
      <c r="AM100" s="409" t="s">
        <v>179</v>
      </c>
      <c r="AN100" s="409" t="s">
        <v>179</v>
      </c>
      <c r="AO100" s="409" t="s">
        <v>179</v>
      </c>
      <c r="AP100" s="409" t="s">
        <v>179</v>
      </c>
      <c r="AQ100" s="409" t="s">
        <v>179</v>
      </c>
      <c r="AR100" s="409" t="s">
        <v>179</v>
      </c>
      <c r="AS100" s="409" t="s">
        <v>179</v>
      </c>
      <c r="AT100" s="409" t="s">
        <v>179</v>
      </c>
      <c r="AU100" s="409" t="s">
        <v>179</v>
      </c>
      <c r="AV100" s="409" t="s">
        <v>179</v>
      </c>
      <c r="AW100" s="409" t="s">
        <v>179</v>
      </c>
      <c r="AX100" s="409" t="s">
        <v>179</v>
      </c>
      <c r="AY100" s="409" t="s">
        <v>179</v>
      </c>
    </row>
    <row r="101" spans="1:51" ht="31.5" x14ac:dyDescent="0.2">
      <c r="A101" s="398" t="s">
        <v>168</v>
      </c>
      <c r="B101" s="396" t="s">
        <v>169</v>
      </c>
      <c r="C101" s="396" t="s">
        <v>75</v>
      </c>
      <c r="D101" s="409" t="s">
        <v>179</v>
      </c>
      <c r="E101" s="409" t="s">
        <v>179</v>
      </c>
      <c r="F101" s="409" t="s">
        <v>179</v>
      </c>
      <c r="G101" s="409" t="s">
        <v>179</v>
      </c>
      <c r="H101" s="409" t="s">
        <v>179</v>
      </c>
      <c r="I101" s="409" t="s">
        <v>179</v>
      </c>
      <c r="J101" s="409" t="s">
        <v>179</v>
      </c>
      <c r="K101" s="409" t="s">
        <v>179</v>
      </c>
      <c r="L101" s="409" t="s">
        <v>179</v>
      </c>
      <c r="M101" s="409" t="s">
        <v>179</v>
      </c>
      <c r="N101" s="409" t="s">
        <v>179</v>
      </c>
      <c r="O101" s="409" t="s">
        <v>179</v>
      </c>
      <c r="P101" s="409" t="s">
        <v>179</v>
      </c>
      <c r="Q101" s="409" t="s">
        <v>179</v>
      </c>
      <c r="R101" s="409" t="s">
        <v>179</v>
      </c>
      <c r="S101" s="409" t="s">
        <v>179</v>
      </c>
      <c r="T101" s="409" t="s">
        <v>179</v>
      </c>
      <c r="U101" s="409" t="s">
        <v>179</v>
      </c>
      <c r="V101" s="409" t="s">
        <v>179</v>
      </c>
      <c r="W101" s="409" t="s">
        <v>179</v>
      </c>
      <c r="X101" s="409" t="s">
        <v>179</v>
      </c>
      <c r="Y101" s="409" t="s">
        <v>179</v>
      </c>
      <c r="Z101" s="409" t="s">
        <v>179</v>
      </c>
      <c r="AA101" s="409" t="s">
        <v>179</v>
      </c>
      <c r="AB101" s="409" t="s">
        <v>179</v>
      </c>
      <c r="AC101" s="409" t="s">
        <v>179</v>
      </c>
      <c r="AD101" s="409" t="s">
        <v>179</v>
      </c>
      <c r="AE101" s="409" t="s">
        <v>179</v>
      </c>
      <c r="AF101" s="409" t="s">
        <v>179</v>
      </c>
      <c r="AG101" s="409" t="s">
        <v>179</v>
      </c>
      <c r="AH101" s="409" t="s">
        <v>179</v>
      </c>
      <c r="AI101" s="409" t="s">
        <v>179</v>
      </c>
      <c r="AJ101" s="409" t="s">
        <v>179</v>
      </c>
      <c r="AK101" s="409" t="s">
        <v>179</v>
      </c>
      <c r="AL101" s="409" t="s">
        <v>179</v>
      </c>
      <c r="AM101" s="409" t="s">
        <v>179</v>
      </c>
      <c r="AN101" s="409">
        <f>AN102</f>
        <v>1.75</v>
      </c>
      <c r="AO101" s="409">
        <f>AO102</f>
        <v>1.78</v>
      </c>
      <c r="AP101" s="409" t="s">
        <v>179</v>
      </c>
      <c r="AQ101" s="409" t="s">
        <v>179</v>
      </c>
      <c r="AR101" s="409" t="s">
        <v>179</v>
      </c>
      <c r="AS101" s="409" t="s">
        <v>179</v>
      </c>
      <c r="AT101" s="409" t="s">
        <v>179</v>
      </c>
      <c r="AU101" s="409" t="s">
        <v>179</v>
      </c>
      <c r="AV101" s="409" t="s">
        <v>179</v>
      </c>
      <c r="AW101" s="409" t="s">
        <v>179</v>
      </c>
      <c r="AX101" s="409" t="s">
        <v>179</v>
      </c>
      <c r="AY101" s="409" t="s">
        <v>179</v>
      </c>
    </row>
    <row r="102" spans="1:51" ht="31.5" x14ac:dyDescent="0.2">
      <c r="A102" s="17"/>
      <c r="B102" s="229" t="s">
        <v>178</v>
      </c>
      <c r="C102" s="229" t="s">
        <v>179</v>
      </c>
      <c r="D102" s="370" t="s">
        <v>179</v>
      </c>
      <c r="E102" s="370" t="s">
        <v>179</v>
      </c>
      <c r="F102" s="370" t="s">
        <v>179</v>
      </c>
      <c r="G102" s="370" t="s">
        <v>179</v>
      </c>
      <c r="H102" s="370" t="s">
        <v>179</v>
      </c>
      <c r="I102" s="370" t="s">
        <v>179</v>
      </c>
      <c r="J102" s="370" t="s">
        <v>179</v>
      </c>
      <c r="K102" s="370" t="s">
        <v>179</v>
      </c>
      <c r="L102" s="370" t="s">
        <v>179</v>
      </c>
      <c r="M102" s="370" t="s">
        <v>179</v>
      </c>
      <c r="N102" s="370" t="s">
        <v>179</v>
      </c>
      <c r="O102" s="370" t="s">
        <v>179</v>
      </c>
      <c r="P102" s="370" t="s">
        <v>179</v>
      </c>
      <c r="Q102" s="370" t="s">
        <v>179</v>
      </c>
      <c r="R102" s="370" t="s">
        <v>179</v>
      </c>
      <c r="S102" s="370" t="s">
        <v>179</v>
      </c>
      <c r="T102" s="370" t="s">
        <v>179</v>
      </c>
      <c r="U102" s="370" t="s">
        <v>179</v>
      </c>
      <c r="V102" s="370" t="s">
        <v>179</v>
      </c>
      <c r="W102" s="370" t="s">
        <v>179</v>
      </c>
      <c r="X102" s="370" t="s">
        <v>179</v>
      </c>
      <c r="Y102" s="370" t="s">
        <v>179</v>
      </c>
      <c r="Z102" s="370" t="s">
        <v>179</v>
      </c>
      <c r="AA102" s="370" t="s">
        <v>179</v>
      </c>
      <c r="AB102" s="370" t="s">
        <v>179</v>
      </c>
      <c r="AC102" s="370" t="s">
        <v>179</v>
      </c>
      <c r="AD102" s="370" t="s">
        <v>179</v>
      </c>
      <c r="AE102" s="370" t="s">
        <v>179</v>
      </c>
      <c r="AF102" s="370" t="s">
        <v>179</v>
      </c>
      <c r="AG102" s="370" t="s">
        <v>179</v>
      </c>
      <c r="AH102" s="370" t="s">
        <v>179</v>
      </c>
      <c r="AI102" s="370" t="s">
        <v>179</v>
      </c>
      <c r="AJ102" s="370" t="s">
        <v>179</v>
      </c>
      <c r="AK102" s="370" t="s">
        <v>179</v>
      </c>
      <c r="AL102" s="370" t="s">
        <v>179</v>
      </c>
      <c r="AM102" s="370" t="s">
        <v>179</v>
      </c>
      <c r="AN102" s="370">
        <f>'[1]2'!BF98</f>
        <v>1.75</v>
      </c>
      <c r="AO102" s="370">
        <f>'[1]2'!BK98</f>
        <v>1.78</v>
      </c>
      <c r="AP102" s="370" t="s">
        <v>179</v>
      </c>
      <c r="AQ102" s="370" t="s">
        <v>179</v>
      </c>
      <c r="AR102" s="370" t="s">
        <v>179</v>
      </c>
      <c r="AS102" s="370" t="s">
        <v>179</v>
      </c>
      <c r="AT102" s="370" t="s">
        <v>179</v>
      </c>
      <c r="AU102" s="370" t="s">
        <v>179</v>
      </c>
      <c r="AV102" s="370" t="s">
        <v>179</v>
      </c>
      <c r="AW102" s="370" t="s">
        <v>179</v>
      </c>
      <c r="AX102" s="370" t="s">
        <v>179</v>
      </c>
      <c r="AY102" s="370" t="s">
        <v>179</v>
      </c>
    </row>
  </sheetData>
  <mergeCells count="48">
    <mergeCell ref="A13:AY13"/>
    <mergeCell ref="AW1:AY1"/>
    <mergeCell ref="U2:Z2"/>
    <mergeCell ref="AA2:AB2"/>
    <mergeCell ref="AW2:AY2"/>
    <mergeCell ref="AW3:AY3"/>
    <mergeCell ref="A4:AY4"/>
    <mergeCell ref="A5:AY5"/>
    <mergeCell ref="A7:AY7"/>
    <mergeCell ref="A8:AY8"/>
    <mergeCell ref="A10:AY10"/>
    <mergeCell ref="A12:AY12"/>
    <mergeCell ref="A14:AY14"/>
    <mergeCell ref="A15:A18"/>
    <mergeCell ref="B15:B18"/>
    <mergeCell ref="C15:C18"/>
    <mergeCell ref="D15:AY15"/>
    <mergeCell ref="D16:S16"/>
    <mergeCell ref="T16:AC16"/>
    <mergeCell ref="AD16:AI16"/>
    <mergeCell ref="AJ16:AM16"/>
    <mergeCell ref="AN16:AS16"/>
    <mergeCell ref="AD17:AE17"/>
    <mergeCell ref="AT16:AW16"/>
    <mergeCell ref="AX16:AY16"/>
    <mergeCell ref="D17:E17"/>
    <mergeCell ref="F17:G17"/>
    <mergeCell ref="H17:I17"/>
    <mergeCell ref="J17:K17"/>
    <mergeCell ref="L17:M17"/>
    <mergeCell ref="N17:O17"/>
    <mergeCell ref="P17:Q17"/>
    <mergeCell ref="R17:S17"/>
    <mergeCell ref="T17:U17"/>
    <mergeCell ref="V17:W17"/>
    <mergeCell ref="X17:Y17"/>
    <mergeCell ref="Z17:AA17"/>
    <mergeCell ref="AB17:AC17"/>
    <mergeCell ref="AR17:AS17"/>
    <mergeCell ref="AT17:AU17"/>
    <mergeCell ref="AV17:AW17"/>
    <mergeCell ref="AX17:AY17"/>
    <mergeCell ref="AF17:AG17"/>
    <mergeCell ref="AH17:AI17"/>
    <mergeCell ref="AJ17:AK17"/>
    <mergeCell ref="AL17:AM17"/>
    <mergeCell ref="AN17:AO17"/>
    <mergeCell ref="AP17:AQ17"/>
  </mergeCells>
  <pageMargins left="0.51181102362204722" right="0.11811023622047245" top="0.15748031496062992" bottom="0" header="0.31496062992125984" footer="0.31496062992125984"/>
  <pageSetup paperSize="9" scale="25" fitToHeight="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BY113"/>
  <sheetViews>
    <sheetView showGridLines="0" topLeftCell="A4" zoomScale="55" zoomScaleNormal="55" zoomScaleSheetLayoutView="25" workbookViewId="0">
      <pane ySplit="14" topLeftCell="A18" activePane="bottomLeft" state="frozen"/>
      <selection activeCell="C39" activeCellId="1" sqref="D16:S16 C39"/>
      <selection pane="bottomLeft" activeCell="A4" sqref="A1:XFD1048576"/>
    </sheetView>
  </sheetViews>
  <sheetFormatPr defaultRowHeight="15.75" outlineLevelRow="1" outlineLevelCol="1" x14ac:dyDescent="0.25"/>
  <cols>
    <col min="1" max="1" width="17.625" style="13" customWidth="1"/>
    <col min="2" max="2" width="37.625" style="13" customWidth="1"/>
    <col min="3" max="3" width="27.625" style="13" customWidth="1" outlineLevel="1"/>
    <col min="4" max="12" width="10.625" style="13" customWidth="1" outlineLevel="1"/>
    <col min="13" max="13" width="17" style="13" customWidth="1" outlineLevel="1"/>
    <col min="14" max="14" width="10.625" style="13" customWidth="1" outlineLevel="1"/>
    <col min="15" max="15" width="14" style="13" customWidth="1" outlineLevel="1"/>
    <col min="16" max="19" width="19.5" style="13" customWidth="1" outlineLevel="1"/>
    <col min="20" max="21" width="11.75" style="13" customWidth="1" outlineLevel="1"/>
    <col min="22" max="23" width="10.625" style="13" customWidth="1"/>
    <col min="24" max="24" width="11.5" style="13" customWidth="1"/>
    <col min="25" max="69" width="10.625" style="13" customWidth="1" outlineLevel="1"/>
    <col min="70" max="70" width="11.75" style="13" customWidth="1"/>
    <col min="71" max="72" width="10.625" style="13" customWidth="1"/>
    <col min="73" max="73" width="13.625" style="13" customWidth="1"/>
    <col min="74" max="74" width="11.75" style="13" customWidth="1"/>
    <col min="75" max="75" width="47.5" style="13" customWidth="1"/>
    <col min="76" max="16384" width="9" style="13"/>
  </cols>
  <sheetData>
    <row r="1" spans="1:75" ht="18.75" x14ac:dyDescent="0.25">
      <c r="AP1" s="423" t="s">
        <v>0</v>
      </c>
      <c r="AQ1" s="423"/>
      <c r="AR1" s="423"/>
    </row>
    <row r="2" spans="1:75" ht="18.75" x14ac:dyDescent="0.25">
      <c r="AP2" s="423" t="s">
        <v>1</v>
      </c>
      <c r="AQ2" s="423"/>
      <c r="AR2" s="423"/>
    </row>
    <row r="3" spans="1:75" ht="18.75" x14ac:dyDescent="0.25">
      <c r="AP3" s="423" t="s">
        <v>2</v>
      </c>
      <c r="AQ3" s="423"/>
      <c r="AR3" s="423"/>
    </row>
    <row r="4" spans="1:75" ht="18.75" x14ac:dyDescent="0.3">
      <c r="A4" s="450" t="s">
        <v>3</v>
      </c>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row>
    <row r="5" spans="1:75" ht="18.75" outlineLevel="1" x14ac:dyDescent="0.3">
      <c r="A5" s="451"/>
      <c r="B5" s="451"/>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366"/>
      <c r="AJ5" s="366"/>
      <c r="AK5" s="366"/>
      <c r="AL5" s="366"/>
      <c r="AM5" s="366"/>
      <c r="AN5" s="366"/>
      <c r="AO5" s="366"/>
      <c r="AP5" s="366"/>
      <c r="AQ5" s="335"/>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row>
    <row r="6" spans="1:75" ht="18.75" outlineLevel="1" x14ac:dyDescent="0.25">
      <c r="A6" s="442" t="s">
        <v>172</v>
      </c>
      <c r="B6" s="442"/>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row>
    <row r="7" spans="1:75" outlineLevel="1" x14ac:dyDescent="0.25">
      <c r="A7" s="452" t="s">
        <v>4</v>
      </c>
      <c r="B7" s="452"/>
      <c r="C7" s="452"/>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row>
    <row r="8" spans="1:75" ht="18.75" outlineLevel="1" x14ac:dyDescent="0.3">
      <c r="A8" s="447"/>
      <c r="B8" s="447"/>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BW8" s="4"/>
    </row>
    <row r="9" spans="1:75" ht="18.75" outlineLevel="1" x14ac:dyDescent="0.25">
      <c r="A9" s="450" t="s">
        <v>886</v>
      </c>
      <c r="B9" s="450"/>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row>
    <row r="10" spans="1:75" ht="18.75" outlineLevel="1" x14ac:dyDescent="0.25">
      <c r="A10" s="450"/>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row>
    <row r="11" spans="1:75" ht="18.75" outlineLevel="1" x14ac:dyDescent="0.3">
      <c r="A11" s="450" t="s">
        <v>921</v>
      </c>
      <c r="B11" s="450"/>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row>
    <row r="12" spans="1:75" outlineLevel="1" x14ac:dyDescent="0.25">
      <c r="A12" s="449" t="s">
        <v>5</v>
      </c>
      <c r="B12" s="449"/>
      <c r="C12" s="449"/>
      <c r="D12" s="449"/>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row>
    <row r="13" spans="1:75" outlineLevel="1" x14ac:dyDescent="0.25">
      <c r="BV13" s="15"/>
    </row>
    <row r="14" spans="1:75" ht="68.25" customHeight="1" x14ac:dyDescent="0.25">
      <c r="A14" s="445" t="s">
        <v>6</v>
      </c>
      <c r="B14" s="445" t="s">
        <v>7</v>
      </c>
      <c r="C14" s="445" t="s">
        <v>8</v>
      </c>
      <c r="D14" s="446" t="s">
        <v>9</v>
      </c>
      <c r="E14" s="446" t="s">
        <v>10</v>
      </c>
      <c r="F14" s="445" t="s">
        <v>11</v>
      </c>
      <c r="G14" s="445"/>
      <c r="H14" s="445" t="s">
        <v>12</v>
      </c>
      <c r="I14" s="445"/>
      <c r="J14" s="445"/>
      <c r="K14" s="445"/>
      <c r="L14" s="445"/>
      <c r="M14" s="445"/>
      <c r="N14" s="446" t="s">
        <v>13</v>
      </c>
      <c r="O14" s="445" t="s">
        <v>889</v>
      </c>
      <c r="P14" s="445" t="s">
        <v>14</v>
      </c>
      <c r="Q14" s="445"/>
      <c r="R14" s="445"/>
      <c r="S14" s="445"/>
      <c r="T14" s="456" t="s">
        <v>15</v>
      </c>
      <c r="U14" s="457"/>
      <c r="V14" s="445" t="s">
        <v>16</v>
      </c>
      <c r="W14" s="445"/>
      <c r="X14" s="445"/>
      <c r="Y14" s="453" t="s">
        <v>177</v>
      </c>
      <c r="Z14" s="454"/>
      <c r="AA14" s="454"/>
      <c r="AB14" s="454"/>
      <c r="AC14" s="454"/>
      <c r="AD14" s="454"/>
      <c r="AE14" s="454"/>
      <c r="AF14" s="454"/>
      <c r="AG14" s="454"/>
      <c r="AH14" s="455"/>
      <c r="AI14" s="445" t="s">
        <v>17</v>
      </c>
      <c r="AJ14" s="445"/>
      <c r="AK14" s="445"/>
      <c r="AL14" s="445"/>
      <c r="AM14" s="445"/>
      <c r="AN14" s="445"/>
      <c r="AO14" s="445"/>
      <c r="AP14" s="445"/>
      <c r="AQ14" s="445"/>
      <c r="AR14" s="445"/>
      <c r="AS14" s="445"/>
      <c r="AT14" s="445"/>
      <c r="AU14" s="445"/>
      <c r="AV14" s="445"/>
      <c r="AW14" s="445"/>
      <c r="AX14" s="445"/>
      <c r="AY14" s="445"/>
      <c r="AZ14" s="445"/>
      <c r="BA14" s="445"/>
      <c r="BB14" s="445"/>
      <c r="BC14" s="445"/>
      <c r="BD14" s="445"/>
      <c r="BE14" s="445"/>
      <c r="BF14" s="445"/>
      <c r="BG14" s="445"/>
      <c r="BH14" s="445"/>
      <c r="BI14" s="445"/>
      <c r="BJ14" s="445"/>
      <c r="BK14" s="445"/>
      <c r="BL14" s="445"/>
      <c r="BM14" s="445"/>
      <c r="BN14" s="445"/>
      <c r="BO14" s="445"/>
      <c r="BP14" s="445"/>
      <c r="BQ14" s="445"/>
      <c r="BR14" s="445"/>
      <c r="BS14" s="445"/>
      <c r="BT14" s="445"/>
      <c r="BU14" s="445"/>
      <c r="BV14" s="445"/>
      <c r="BW14" s="445" t="s">
        <v>18</v>
      </c>
    </row>
    <row r="15" spans="1:75" ht="50.25" customHeight="1" x14ac:dyDescent="0.25">
      <c r="A15" s="445"/>
      <c r="B15" s="445"/>
      <c r="C15" s="445"/>
      <c r="D15" s="446"/>
      <c r="E15" s="446"/>
      <c r="F15" s="445"/>
      <c r="G15" s="445"/>
      <c r="H15" s="445" t="s">
        <v>19</v>
      </c>
      <c r="I15" s="445"/>
      <c r="J15" s="445"/>
      <c r="K15" s="445" t="s">
        <v>20</v>
      </c>
      <c r="L15" s="445"/>
      <c r="M15" s="445"/>
      <c r="N15" s="446"/>
      <c r="O15" s="445"/>
      <c r="P15" s="445" t="s">
        <v>19</v>
      </c>
      <c r="Q15" s="445"/>
      <c r="R15" s="445" t="s">
        <v>20</v>
      </c>
      <c r="S15" s="445"/>
      <c r="T15" s="458"/>
      <c r="U15" s="459"/>
      <c r="V15" s="445"/>
      <c r="W15" s="445"/>
      <c r="X15" s="445"/>
      <c r="Y15" s="453" t="s">
        <v>21</v>
      </c>
      <c r="Z15" s="454"/>
      <c r="AA15" s="454"/>
      <c r="AB15" s="454"/>
      <c r="AC15" s="455"/>
      <c r="AD15" s="445" t="s">
        <v>22</v>
      </c>
      <c r="AE15" s="445"/>
      <c r="AF15" s="445"/>
      <c r="AG15" s="445"/>
      <c r="AH15" s="445"/>
      <c r="AI15" s="445" t="s">
        <v>223</v>
      </c>
      <c r="AJ15" s="445"/>
      <c r="AK15" s="445"/>
      <c r="AL15" s="445"/>
      <c r="AM15" s="445"/>
      <c r="AN15" s="445" t="s">
        <v>23</v>
      </c>
      <c r="AO15" s="445"/>
      <c r="AP15" s="445"/>
      <c r="AQ15" s="445"/>
      <c r="AR15" s="445"/>
      <c r="AS15" s="445" t="s">
        <v>224</v>
      </c>
      <c r="AT15" s="445"/>
      <c r="AU15" s="445"/>
      <c r="AV15" s="445"/>
      <c r="AW15" s="445"/>
      <c r="AX15" s="445" t="s">
        <v>24</v>
      </c>
      <c r="AY15" s="445"/>
      <c r="AZ15" s="445"/>
      <c r="BA15" s="445"/>
      <c r="BB15" s="445"/>
      <c r="BC15" s="445" t="s">
        <v>225</v>
      </c>
      <c r="BD15" s="445"/>
      <c r="BE15" s="445"/>
      <c r="BF15" s="445"/>
      <c r="BG15" s="445"/>
      <c r="BH15" s="445" t="s">
        <v>25</v>
      </c>
      <c r="BI15" s="445"/>
      <c r="BJ15" s="445"/>
      <c r="BK15" s="445"/>
      <c r="BL15" s="445"/>
      <c r="BM15" s="445" t="s">
        <v>26</v>
      </c>
      <c r="BN15" s="445"/>
      <c r="BO15" s="445"/>
      <c r="BP15" s="445"/>
      <c r="BQ15" s="445"/>
      <c r="BR15" s="445" t="s">
        <v>27</v>
      </c>
      <c r="BS15" s="445"/>
      <c r="BT15" s="445"/>
      <c r="BU15" s="445"/>
      <c r="BV15" s="445"/>
      <c r="BW15" s="445"/>
    </row>
    <row r="16" spans="1:75" ht="203.25" x14ac:dyDescent="0.25">
      <c r="A16" s="445"/>
      <c r="B16" s="445"/>
      <c r="C16" s="445"/>
      <c r="D16" s="446"/>
      <c r="E16" s="446"/>
      <c r="F16" s="363" t="s">
        <v>28</v>
      </c>
      <c r="G16" s="363" t="s">
        <v>20</v>
      </c>
      <c r="H16" s="363" t="s">
        <v>29</v>
      </c>
      <c r="I16" s="363" t="s">
        <v>30</v>
      </c>
      <c r="J16" s="363" t="s">
        <v>31</v>
      </c>
      <c r="K16" s="363" t="s">
        <v>29</v>
      </c>
      <c r="L16" s="363" t="s">
        <v>30</v>
      </c>
      <c r="M16" s="363" t="s">
        <v>31</v>
      </c>
      <c r="N16" s="446"/>
      <c r="O16" s="445"/>
      <c r="P16" s="363" t="s">
        <v>32</v>
      </c>
      <c r="Q16" s="363" t="s">
        <v>795</v>
      </c>
      <c r="R16" s="363" t="s">
        <v>32</v>
      </c>
      <c r="S16" s="363" t="s">
        <v>795</v>
      </c>
      <c r="T16" s="363" t="s">
        <v>19</v>
      </c>
      <c r="U16" s="363" t="s">
        <v>20</v>
      </c>
      <c r="V16" s="363" t="s">
        <v>33</v>
      </c>
      <c r="W16" s="363" t="s">
        <v>895</v>
      </c>
      <c r="X16" s="363" t="s">
        <v>896</v>
      </c>
      <c r="Y16" s="363" t="s">
        <v>34</v>
      </c>
      <c r="Z16" s="363" t="s">
        <v>35</v>
      </c>
      <c r="AA16" s="363" t="s">
        <v>36</v>
      </c>
      <c r="AB16" s="363" t="s">
        <v>37</v>
      </c>
      <c r="AC16" s="363" t="s">
        <v>38</v>
      </c>
      <c r="AD16" s="363" t="s">
        <v>34</v>
      </c>
      <c r="AE16" s="363" t="s">
        <v>35</v>
      </c>
      <c r="AF16" s="363" t="s">
        <v>36</v>
      </c>
      <c r="AG16" s="363" t="s">
        <v>37</v>
      </c>
      <c r="AH16" s="363" t="s">
        <v>38</v>
      </c>
      <c r="AI16" s="363" t="s">
        <v>34</v>
      </c>
      <c r="AJ16" s="363" t="s">
        <v>35</v>
      </c>
      <c r="AK16" s="363" t="s">
        <v>36</v>
      </c>
      <c r="AL16" s="363" t="s">
        <v>37</v>
      </c>
      <c r="AM16" s="363" t="s">
        <v>38</v>
      </c>
      <c r="AN16" s="363" t="s">
        <v>34</v>
      </c>
      <c r="AO16" s="363" t="s">
        <v>35</v>
      </c>
      <c r="AP16" s="363" t="s">
        <v>36</v>
      </c>
      <c r="AQ16" s="363" t="s">
        <v>37</v>
      </c>
      <c r="AR16" s="363" t="s">
        <v>38</v>
      </c>
      <c r="AS16" s="363" t="s">
        <v>34</v>
      </c>
      <c r="AT16" s="363" t="s">
        <v>35</v>
      </c>
      <c r="AU16" s="363" t="s">
        <v>36</v>
      </c>
      <c r="AV16" s="363" t="s">
        <v>37</v>
      </c>
      <c r="AW16" s="363" t="s">
        <v>38</v>
      </c>
      <c r="AX16" s="363" t="s">
        <v>34</v>
      </c>
      <c r="AY16" s="363" t="s">
        <v>35</v>
      </c>
      <c r="AZ16" s="363" t="s">
        <v>36</v>
      </c>
      <c r="BA16" s="363" t="s">
        <v>37</v>
      </c>
      <c r="BB16" s="363" t="s">
        <v>38</v>
      </c>
      <c r="BC16" s="363" t="s">
        <v>34</v>
      </c>
      <c r="BD16" s="363" t="s">
        <v>35</v>
      </c>
      <c r="BE16" s="363" t="s">
        <v>36</v>
      </c>
      <c r="BF16" s="363" t="s">
        <v>37</v>
      </c>
      <c r="BG16" s="363" t="s">
        <v>38</v>
      </c>
      <c r="BH16" s="363" t="s">
        <v>34</v>
      </c>
      <c r="BI16" s="363" t="s">
        <v>35</v>
      </c>
      <c r="BJ16" s="363" t="s">
        <v>36</v>
      </c>
      <c r="BK16" s="363" t="s">
        <v>37</v>
      </c>
      <c r="BL16" s="363" t="s">
        <v>38</v>
      </c>
      <c r="BM16" s="363" t="s">
        <v>34</v>
      </c>
      <c r="BN16" s="363" t="s">
        <v>35</v>
      </c>
      <c r="BO16" s="363" t="s">
        <v>36</v>
      </c>
      <c r="BP16" s="363" t="s">
        <v>37</v>
      </c>
      <c r="BQ16" s="363" t="s">
        <v>38</v>
      </c>
      <c r="BR16" s="363" t="s">
        <v>34</v>
      </c>
      <c r="BS16" s="363" t="s">
        <v>35</v>
      </c>
      <c r="BT16" s="363" t="s">
        <v>36</v>
      </c>
      <c r="BU16" s="363" t="s">
        <v>37</v>
      </c>
      <c r="BV16" s="363" t="s">
        <v>38</v>
      </c>
      <c r="BW16" s="445"/>
    </row>
    <row r="17" spans="1:75" x14ac:dyDescent="0.25">
      <c r="A17" s="362">
        <v>1</v>
      </c>
      <c r="B17" s="362">
        <v>2</v>
      </c>
      <c r="C17" s="362">
        <v>3</v>
      </c>
      <c r="D17" s="362">
        <v>4</v>
      </c>
      <c r="E17" s="362">
        <v>5</v>
      </c>
      <c r="F17" s="362">
        <v>6</v>
      </c>
      <c r="G17" s="362">
        <v>7</v>
      </c>
      <c r="H17" s="362">
        <v>8</v>
      </c>
      <c r="I17" s="362">
        <v>9</v>
      </c>
      <c r="J17" s="362">
        <v>10</v>
      </c>
      <c r="K17" s="362">
        <v>11</v>
      </c>
      <c r="L17" s="362">
        <v>12</v>
      </c>
      <c r="M17" s="362">
        <v>13</v>
      </c>
      <c r="N17" s="362">
        <v>14</v>
      </c>
      <c r="O17" s="362">
        <v>15</v>
      </c>
      <c r="P17" s="362" t="s">
        <v>39</v>
      </c>
      <c r="Q17" s="362" t="s">
        <v>40</v>
      </c>
      <c r="R17" s="362" t="s">
        <v>41</v>
      </c>
      <c r="S17" s="362" t="s">
        <v>42</v>
      </c>
      <c r="T17" s="362">
        <v>17</v>
      </c>
      <c r="U17" s="362">
        <v>18</v>
      </c>
      <c r="V17" s="362">
        <v>19</v>
      </c>
      <c r="W17" s="362">
        <v>20</v>
      </c>
      <c r="X17" s="362">
        <v>21</v>
      </c>
      <c r="Y17" s="362">
        <v>22</v>
      </c>
      <c r="Z17" s="362">
        <v>23</v>
      </c>
      <c r="AA17" s="362">
        <v>24</v>
      </c>
      <c r="AB17" s="362">
        <v>25</v>
      </c>
      <c r="AC17" s="362">
        <v>26</v>
      </c>
      <c r="AD17" s="362">
        <v>27</v>
      </c>
      <c r="AE17" s="362">
        <v>28</v>
      </c>
      <c r="AF17" s="362">
        <v>29</v>
      </c>
      <c r="AG17" s="362">
        <v>30</v>
      </c>
      <c r="AH17" s="362">
        <v>31</v>
      </c>
      <c r="AI17" s="362" t="s">
        <v>43</v>
      </c>
      <c r="AJ17" s="362" t="s">
        <v>44</v>
      </c>
      <c r="AK17" s="362" t="s">
        <v>45</v>
      </c>
      <c r="AL17" s="362" t="s">
        <v>46</v>
      </c>
      <c r="AM17" s="362" t="s">
        <v>47</v>
      </c>
      <c r="AN17" s="362" t="s">
        <v>48</v>
      </c>
      <c r="AO17" s="362" t="s">
        <v>49</v>
      </c>
      <c r="AP17" s="362" t="s">
        <v>50</v>
      </c>
      <c r="AQ17" s="362" t="s">
        <v>51</v>
      </c>
      <c r="AR17" s="362" t="s">
        <v>52</v>
      </c>
      <c r="AS17" s="362" t="s">
        <v>53</v>
      </c>
      <c r="AT17" s="362" t="s">
        <v>54</v>
      </c>
      <c r="AU17" s="362" t="s">
        <v>55</v>
      </c>
      <c r="AV17" s="362" t="s">
        <v>56</v>
      </c>
      <c r="AW17" s="362" t="s">
        <v>57</v>
      </c>
      <c r="AX17" s="362" t="s">
        <v>58</v>
      </c>
      <c r="AY17" s="362" t="s">
        <v>59</v>
      </c>
      <c r="AZ17" s="362" t="s">
        <v>60</v>
      </c>
      <c r="BA17" s="362" t="s">
        <v>61</v>
      </c>
      <c r="BB17" s="362" t="s">
        <v>62</v>
      </c>
      <c r="BC17" s="362" t="s">
        <v>63</v>
      </c>
      <c r="BD17" s="362" t="s">
        <v>64</v>
      </c>
      <c r="BE17" s="362" t="s">
        <v>65</v>
      </c>
      <c r="BF17" s="362" t="s">
        <v>66</v>
      </c>
      <c r="BG17" s="362" t="s">
        <v>67</v>
      </c>
      <c r="BH17" s="362" t="s">
        <v>68</v>
      </c>
      <c r="BI17" s="362" t="s">
        <v>69</v>
      </c>
      <c r="BJ17" s="362" t="s">
        <v>70</v>
      </c>
      <c r="BK17" s="362" t="s">
        <v>71</v>
      </c>
      <c r="BL17" s="362" t="s">
        <v>72</v>
      </c>
      <c r="BM17" s="362">
        <v>33</v>
      </c>
      <c r="BN17" s="362">
        <v>34</v>
      </c>
      <c r="BO17" s="362">
        <v>35</v>
      </c>
      <c r="BP17" s="362">
        <v>36</v>
      </c>
      <c r="BQ17" s="362">
        <v>37</v>
      </c>
      <c r="BR17" s="362">
        <v>38</v>
      </c>
      <c r="BS17" s="362">
        <v>39</v>
      </c>
      <c r="BT17" s="362">
        <v>40</v>
      </c>
      <c r="BU17" s="362">
        <v>41</v>
      </c>
      <c r="BV17" s="362">
        <v>42</v>
      </c>
      <c r="BW17" s="362">
        <v>43</v>
      </c>
    </row>
    <row r="18" spans="1:75" ht="66.75" customHeight="1" x14ac:dyDescent="0.25">
      <c r="A18" s="369" t="s">
        <v>73</v>
      </c>
      <c r="B18" s="362" t="s">
        <v>74</v>
      </c>
      <c r="C18" s="362" t="s">
        <v>75</v>
      </c>
      <c r="D18" s="22" t="s">
        <v>812</v>
      </c>
      <c r="E18" s="362" t="s">
        <v>222</v>
      </c>
      <c r="F18" s="362" t="s">
        <v>222</v>
      </c>
      <c r="G18" s="362" t="s">
        <v>222</v>
      </c>
      <c r="H18" s="20">
        <v>21.846918826002952</v>
      </c>
      <c r="I18" s="277">
        <v>97.469599999999986</v>
      </c>
      <c r="J18" s="20" t="s">
        <v>221</v>
      </c>
      <c r="K18" s="20">
        <v>22.253228004308774</v>
      </c>
      <c r="L18" s="20">
        <v>99.440699999999993</v>
      </c>
      <c r="M18" s="20" t="s">
        <v>891</v>
      </c>
      <c r="N18" s="21" t="s">
        <v>179</v>
      </c>
      <c r="O18" s="20">
        <v>0</v>
      </c>
      <c r="P18" s="20">
        <v>543.67981399999996</v>
      </c>
      <c r="Q18" s="20">
        <v>568.26707449308867</v>
      </c>
      <c r="R18" s="20">
        <v>267.55987600000003</v>
      </c>
      <c r="S18" s="20">
        <v>271.03460903999996</v>
      </c>
      <c r="T18" s="20">
        <v>108.3156356824</v>
      </c>
      <c r="U18" s="20">
        <v>106.99305606160002</v>
      </c>
      <c r="V18" s="20">
        <v>102.7556356824</v>
      </c>
      <c r="W18" s="20">
        <v>108.3156356824</v>
      </c>
      <c r="X18" s="20">
        <v>106.99305606160002</v>
      </c>
      <c r="Y18" s="20">
        <v>0</v>
      </c>
      <c r="Z18" s="20">
        <v>0</v>
      </c>
      <c r="AA18" s="20">
        <v>0</v>
      </c>
      <c r="AB18" s="20">
        <v>0</v>
      </c>
      <c r="AC18" s="20">
        <v>0</v>
      </c>
      <c r="AD18" s="20">
        <v>0</v>
      </c>
      <c r="AE18" s="20">
        <v>0</v>
      </c>
      <c r="AF18" s="20">
        <v>0</v>
      </c>
      <c r="AG18" s="20">
        <v>0</v>
      </c>
      <c r="AH18" s="20">
        <v>0</v>
      </c>
      <c r="AI18" s="20">
        <v>29.268059999999998</v>
      </c>
      <c r="AJ18" s="20">
        <v>0</v>
      </c>
      <c r="AK18" s="20">
        <v>0</v>
      </c>
      <c r="AL18" s="20">
        <v>29.268059999999998</v>
      </c>
      <c r="AM18" s="20">
        <v>0</v>
      </c>
      <c r="AN18" s="20">
        <v>28.826402011600003</v>
      </c>
      <c r="AO18" s="20">
        <v>0</v>
      </c>
      <c r="AP18" s="20">
        <v>0</v>
      </c>
      <c r="AQ18" s="20">
        <v>28.826402011600003</v>
      </c>
      <c r="AR18" s="20">
        <v>0</v>
      </c>
      <c r="AS18" s="20">
        <v>36.947762000000004</v>
      </c>
      <c r="AT18" s="20">
        <v>0</v>
      </c>
      <c r="AU18" s="20">
        <v>0</v>
      </c>
      <c r="AV18" s="20">
        <v>36.947762000000004</v>
      </c>
      <c r="AW18" s="20">
        <v>0</v>
      </c>
      <c r="AX18" s="20">
        <v>35.352253410000003</v>
      </c>
      <c r="AY18" s="20">
        <v>0</v>
      </c>
      <c r="AZ18" s="20">
        <v>0</v>
      </c>
      <c r="BA18" s="20">
        <v>35.352253410000003</v>
      </c>
      <c r="BB18" s="20">
        <v>0</v>
      </c>
      <c r="BC18" s="20">
        <v>42.099813682399997</v>
      </c>
      <c r="BD18" s="20">
        <v>0</v>
      </c>
      <c r="BE18" s="20">
        <v>0</v>
      </c>
      <c r="BF18" s="20">
        <v>42.099813682399997</v>
      </c>
      <c r="BG18" s="20">
        <v>0</v>
      </c>
      <c r="BH18" s="20">
        <v>42.814400640000002</v>
      </c>
      <c r="BI18" s="20">
        <v>0</v>
      </c>
      <c r="BJ18" s="20">
        <v>0</v>
      </c>
      <c r="BK18" s="20">
        <v>42.814400640000002</v>
      </c>
      <c r="BL18" s="20">
        <v>0</v>
      </c>
      <c r="BM18" s="20">
        <v>108.3156356824</v>
      </c>
      <c r="BN18" s="20">
        <v>0</v>
      </c>
      <c r="BO18" s="20">
        <v>0</v>
      </c>
      <c r="BP18" s="20">
        <v>108.3156356824</v>
      </c>
      <c r="BQ18" s="20">
        <v>0</v>
      </c>
      <c r="BR18" s="20">
        <v>107.43471404999998</v>
      </c>
      <c r="BS18" s="20">
        <v>0</v>
      </c>
      <c r="BT18" s="20">
        <v>0</v>
      </c>
      <c r="BU18" s="20">
        <v>107.43471404999998</v>
      </c>
      <c r="BV18" s="20">
        <v>0</v>
      </c>
      <c r="BW18" s="233" t="s">
        <v>179</v>
      </c>
    </row>
    <row r="19" spans="1:75" outlineLevel="1" x14ac:dyDescent="0.25">
      <c r="A19" s="369" t="s">
        <v>76</v>
      </c>
      <c r="B19" s="362" t="s">
        <v>77</v>
      </c>
      <c r="C19" s="362" t="s">
        <v>75</v>
      </c>
      <c r="D19" s="22" t="s">
        <v>179</v>
      </c>
      <c r="E19" s="362" t="s">
        <v>179</v>
      </c>
      <c r="F19" s="362" t="s">
        <v>179</v>
      </c>
      <c r="G19" s="362" t="s">
        <v>179</v>
      </c>
      <c r="H19" s="20" t="s">
        <v>179</v>
      </c>
      <c r="I19" s="20" t="s">
        <v>179</v>
      </c>
      <c r="J19" s="23" t="s">
        <v>179</v>
      </c>
      <c r="K19" s="20" t="s">
        <v>179</v>
      </c>
      <c r="L19" s="20" t="s">
        <v>179</v>
      </c>
      <c r="M19" s="23" t="s">
        <v>179</v>
      </c>
      <c r="N19" s="21" t="s">
        <v>179</v>
      </c>
      <c r="O19" s="20" t="s">
        <v>179</v>
      </c>
      <c r="P19" s="20" t="s">
        <v>179</v>
      </c>
      <c r="Q19" s="20" t="s">
        <v>179</v>
      </c>
      <c r="R19" s="20" t="s">
        <v>179</v>
      </c>
      <c r="S19" s="20" t="s">
        <v>179</v>
      </c>
      <c r="T19" s="20" t="s">
        <v>179</v>
      </c>
      <c r="U19" s="20" t="s">
        <v>179</v>
      </c>
      <c r="V19" s="20" t="s">
        <v>179</v>
      </c>
      <c r="W19" s="24" t="s">
        <v>179</v>
      </c>
      <c r="X19" s="24" t="s">
        <v>179</v>
      </c>
      <c r="Y19" s="24" t="s">
        <v>179</v>
      </c>
      <c r="Z19" s="24" t="s">
        <v>179</v>
      </c>
      <c r="AA19" s="24" t="s">
        <v>179</v>
      </c>
      <c r="AB19" s="24" t="s">
        <v>179</v>
      </c>
      <c r="AC19" s="24" t="s">
        <v>179</v>
      </c>
      <c r="AD19" s="24" t="s">
        <v>179</v>
      </c>
      <c r="AE19" s="24" t="s">
        <v>179</v>
      </c>
      <c r="AF19" s="24" t="s">
        <v>179</v>
      </c>
      <c r="AG19" s="24" t="s">
        <v>179</v>
      </c>
      <c r="AH19" s="24" t="s">
        <v>179</v>
      </c>
      <c r="AI19" s="24" t="s">
        <v>179</v>
      </c>
      <c r="AJ19" s="24" t="s">
        <v>179</v>
      </c>
      <c r="AK19" s="24" t="s">
        <v>179</v>
      </c>
      <c r="AL19" s="24" t="s">
        <v>179</v>
      </c>
      <c r="AM19" s="24" t="s">
        <v>179</v>
      </c>
      <c r="AN19" s="24" t="s">
        <v>179</v>
      </c>
      <c r="AO19" s="24" t="s">
        <v>179</v>
      </c>
      <c r="AP19" s="24" t="s">
        <v>179</v>
      </c>
      <c r="AQ19" s="24" t="s">
        <v>179</v>
      </c>
      <c r="AR19" s="24" t="s">
        <v>179</v>
      </c>
      <c r="AS19" s="24" t="s">
        <v>179</v>
      </c>
      <c r="AT19" s="24" t="s">
        <v>179</v>
      </c>
      <c r="AU19" s="24" t="s">
        <v>179</v>
      </c>
      <c r="AV19" s="24" t="s">
        <v>179</v>
      </c>
      <c r="AW19" s="24" t="s">
        <v>179</v>
      </c>
      <c r="AX19" s="24" t="s">
        <v>179</v>
      </c>
      <c r="AY19" s="24" t="s">
        <v>179</v>
      </c>
      <c r="AZ19" s="24" t="s">
        <v>179</v>
      </c>
      <c r="BA19" s="24" t="s">
        <v>179</v>
      </c>
      <c r="BB19" s="24" t="s">
        <v>179</v>
      </c>
      <c r="BC19" s="24" t="s">
        <v>179</v>
      </c>
      <c r="BD19" s="24" t="s">
        <v>179</v>
      </c>
      <c r="BE19" s="24" t="s">
        <v>179</v>
      </c>
      <c r="BF19" s="24" t="s">
        <v>179</v>
      </c>
      <c r="BG19" s="24" t="s">
        <v>179</v>
      </c>
      <c r="BH19" s="24" t="s">
        <v>179</v>
      </c>
      <c r="BI19" s="24" t="s">
        <v>179</v>
      </c>
      <c r="BJ19" s="24" t="s">
        <v>179</v>
      </c>
      <c r="BK19" s="24" t="s">
        <v>179</v>
      </c>
      <c r="BL19" s="24" t="s">
        <v>179</v>
      </c>
      <c r="BM19" s="24" t="s">
        <v>179</v>
      </c>
      <c r="BN19" s="24" t="s">
        <v>179</v>
      </c>
      <c r="BO19" s="24" t="s">
        <v>179</v>
      </c>
      <c r="BP19" s="24" t="s">
        <v>179</v>
      </c>
      <c r="BQ19" s="24" t="s">
        <v>179</v>
      </c>
      <c r="BR19" s="24" t="s">
        <v>179</v>
      </c>
      <c r="BS19" s="24" t="s">
        <v>179</v>
      </c>
      <c r="BT19" s="24" t="s">
        <v>179</v>
      </c>
      <c r="BU19" s="24" t="s">
        <v>179</v>
      </c>
      <c r="BV19" s="24" t="s">
        <v>179</v>
      </c>
      <c r="BW19" s="233" t="s">
        <v>179</v>
      </c>
    </row>
    <row r="20" spans="1:75" ht="47.25" x14ac:dyDescent="0.25">
      <c r="A20" s="369" t="s">
        <v>78</v>
      </c>
      <c r="B20" s="362" t="s">
        <v>79</v>
      </c>
      <c r="C20" s="362" t="s">
        <v>75</v>
      </c>
      <c r="D20" s="22" t="s">
        <v>812</v>
      </c>
      <c r="E20" s="27" t="s">
        <v>222</v>
      </c>
      <c r="F20" s="27" t="s">
        <v>222</v>
      </c>
      <c r="G20" s="27" t="s">
        <v>222</v>
      </c>
      <c r="H20" s="20">
        <v>14.515927835011961</v>
      </c>
      <c r="I20" s="20">
        <v>64.919999999999987</v>
      </c>
      <c r="J20" s="20" t="s">
        <v>221</v>
      </c>
      <c r="K20" s="20">
        <v>15.504649644069342</v>
      </c>
      <c r="L20" s="20">
        <v>69.383199999999988</v>
      </c>
      <c r="M20" s="20" t="s">
        <v>890</v>
      </c>
      <c r="N20" s="21" t="s">
        <v>179</v>
      </c>
      <c r="O20" s="20">
        <v>0</v>
      </c>
      <c r="P20" s="20">
        <v>470.94011999999998</v>
      </c>
      <c r="Q20" s="20">
        <v>492.34130492987265</v>
      </c>
      <c r="R20" s="20">
        <v>166.41625200000001</v>
      </c>
      <c r="S20" s="20">
        <v>169.89098504</v>
      </c>
      <c r="T20" s="20">
        <v>68.952122000000003</v>
      </c>
      <c r="U20" s="20">
        <v>72.869625209800006</v>
      </c>
      <c r="V20" s="20">
        <v>68.952122000000003</v>
      </c>
      <c r="W20" s="20">
        <v>68.952122000000003</v>
      </c>
      <c r="X20" s="20">
        <v>72.869625209800006</v>
      </c>
      <c r="Y20" s="20">
        <v>0</v>
      </c>
      <c r="Z20" s="20">
        <v>0</v>
      </c>
      <c r="AA20" s="20">
        <v>0</v>
      </c>
      <c r="AB20" s="20">
        <v>0</v>
      </c>
      <c r="AC20" s="20">
        <v>0</v>
      </c>
      <c r="AD20" s="20">
        <v>0</v>
      </c>
      <c r="AE20" s="20">
        <v>0</v>
      </c>
      <c r="AF20" s="20">
        <v>0</v>
      </c>
      <c r="AG20" s="20">
        <v>0</v>
      </c>
      <c r="AH20" s="20">
        <v>0</v>
      </c>
      <c r="AI20" s="20">
        <v>21.678059999999999</v>
      </c>
      <c r="AJ20" s="20">
        <v>0</v>
      </c>
      <c r="AK20" s="20">
        <v>0</v>
      </c>
      <c r="AL20" s="20">
        <v>21.678059999999999</v>
      </c>
      <c r="AM20" s="20">
        <v>0</v>
      </c>
      <c r="AN20" s="20">
        <v>21.4417606598</v>
      </c>
      <c r="AO20" s="20">
        <v>0</v>
      </c>
      <c r="AP20" s="20">
        <v>0</v>
      </c>
      <c r="AQ20" s="20">
        <v>21.4417606598</v>
      </c>
      <c r="AR20" s="20">
        <v>0</v>
      </c>
      <c r="AS20" s="20">
        <v>24.648261999999999</v>
      </c>
      <c r="AT20" s="20">
        <v>0</v>
      </c>
      <c r="AU20" s="20">
        <v>0</v>
      </c>
      <c r="AV20" s="20">
        <v>24.648261999999999</v>
      </c>
      <c r="AW20" s="20">
        <v>0</v>
      </c>
      <c r="AX20" s="20">
        <v>24.924664549999999</v>
      </c>
      <c r="AY20" s="20">
        <v>0</v>
      </c>
      <c r="AZ20" s="20">
        <v>0</v>
      </c>
      <c r="BA20" s="20">
        <v>24.924664549999999</v>
      </c>
      <c r="BB20" s="20">
        <v>0</v>
      </c>
      <c r="BC20" s="20">
        <v>22.625799999999998</v>
      </c>
      <c r="BD20" s="20">
        <v>0</v>
      </c>
      <c r="BE20" s="20">
        <v>0</v>
      </c>
      <c r="BF20" s="20">
        <v>22.625799999999998</v>
      </c>
      <c r="BG20" s="20">
        <v>0</v>
      </c>
      <c r="BH20" s="20">
        <v>26.5032</v>
      </c>
      <c r="BI20" s="20">
        <v>0</v>
      </c>
      <c r="BJ20" s="20">
        <v>0</v>
      </c>
      <c r="BK20" s="20">
        <v>26.5032</v>
      </c>
      <c r="BL20" s="20">
        <v>0</v>
      </c>
      <c r="BM20" s="20">
        <v>68.952122000000003</v>
      </c>
      <c r="BN20" s="20">
        <v>0</v>
      </c>
      <c r="BO20" s="20">
        <v>0</v>
      </c>
      <c r="BP20" s="20">
        <v>68.952122000000003</v>
      </c>
      <c r="BQ20" s="20">
        <v>0</v>
      </c>
      <c r="BR20" s="20">
        <v>73.105924549999997</v>
      </c>
      <c r="BS20" s="20">
        <v>0</v>
      </c>
      <c r="BT20" s="20">
        <v>0</v>
      </c>
      <c r="BU20" s="20">
        <v>73.105924549999997</v>
      </c>
      <c r="BV20" s="20">
        <v>0</v>
      </c>
      <c r="BW20" s="233" t="s">
        <v>179</v>
      </c>
    </row>
    <row r="21" spans="1:75" ht="63" outlineLevel="1" x14ac:dyDescent="0.25">
      <c r="A21" s="369" t="s">
        <v>80</v>
      </c>
      <c r="B21" s="362" t="s">
        <v>81</v>
      </c>
      <c r="C21" s="362" t="s">
        <v>75</v>
      </c>
      <c r="D21" s="22" t="s">
        <v>179</v>
      </c>
      <c r="E21" s="362" t="s">
        <v>179</v>
      </c>
      <c r="F21" s="362" t="s">
        <v>179</v>
      </c>
      <c r="G21" s="362" t="s">
        <v>179</v>
      </c>
      <c r="H21" s="20" t="s">
        <v>179</v>
      </c>
      <c r="I21" s="20" t="s">
        <v>179</v>
      </c>
      <c r="J21" s="23" t="s">
        <v>179</v>
      </c>
      <c r="K21" s="20" t="s">
        <v>179</v>
      </c>
      <c r="L21" s="20" t="s">
        <v>179</v>
      </c>
      <c r="M21" s="23" t="s">
        <v>179</v>
      </c>
      <c r="N21" s="21" t="s">
        <v>179</v>
      </c>
      <c r="O21" s="20" t="s">
        <v>179</v>
      </c>
      <c r="P21" s="20" t="s">
        <v>179</v>
      </c>
      <c r="Q21" s="20" t="s">
        <v>179</v>
      </c>
      <c r="R21" s="20" t="s">
        <v>179</v>
      </c>
      <c r="S21" s="20" t="s">
        <v>179</v>
      </c>
      <c r="T21" s="20" t="s">
        <v>179</v>
      </c>
      <c r="U21" s="20" t="s">
        <v>179</v>
      </c>
      <c r="V21" s="20" t="s">
        <v>179</v>
      </c>
      <c r="W21" s="24" t="s">
        <v>179</v>
      </c>
      <c r="X21" s="24" t="s">
        <v>179</v>
      </c>
      <c r="Y21" s="24" t="s">
        <v>179</v>
      </c>
      <c r="Z21" s="24" t="s">
        <v>179</v>
      </c>
      <c r="AA21" s="24" t="s">
        <v>179</v>
      </c>
      <c r="AB21" s="24" t="s">
        <v>179</v>
      </c>
      <c r="AC21" s="24" t="s">
        <v>179</v>
      </c>
      <c r="AD21" s="24" t="s">
        <v>179</v>
      </c>
      <c r="AE21" s="24" t="s">
        <v>179</v>
      </c>
      <c r="AF21" s="24" t="s">
        <v>179</v>
      </c>
      <c r="AG21" s="24" t="s">
        <v>179</v>
      </c>
      <c r="AH21" s="24" t="s">
        <v>179</v>
      </c>
      <c r="AI21" s="24" t="s">
        <v>179</v>
      </c>
      <c r="AJ21" s="24" t="s">
        <v>179</v>
      </c>
      <c r="AK21" s="24" t="s">
        <v>179</v>
      </c>
      <c r="AL21" s="24" t="s">
        <v>179</v>
      </c>
      <c r="AM21" s="24" t="s">
        <v>179</v>
      </c>
      <c r="AN21" s="24" t="s">
        <v>179</v>
      </c>
      <c r="AO21" s="24" t="s">
        <v>179</v>
      </c>
      <c r="AP21" s="24" t="s">
        <v>179</v>
      </c>
      <c r="AQ21" s="24" t="s">
        <v>179</v>
      </c>
      <c r="AR21" s="24" t="s">
        <v>179</v>
      </c>
      <c r="AS21" s="24" t="s">
        <v>179</v>
      </c>
      <c r="AT21" s="24" t="s">
        <v>179</v>
      </c>
      <c r="AU21" s="24" t="s">
        <v>179</v>
      </c>
      <c r="AV21" s="24" t="s">
        <v>179</v>
      </c>
      <c r="AW21" s="24" t="s">
        <v>179</v>
      </c>
      <c r="AX21" s="24" t="s">
        <v>179</v>
      </c>
      <c r="AY21" s="24" t="s">
        <v>179</v>
      </c>
      <c r="AZ21" s="24" t="s">
        <v>179</v>
      </c>
      <c r="BA21" s="24" t="s">
        <v>179</v>
      </c>
      <c r="BB21" s="24" t="s">
        <v>179</v>
      </c>
      <c r="BC21" s="24" t="s">
        <v>179</v>
      </c>
      <c r="BD21" s="24" t="s">
        <v>179</v>
      </c>
      <c r="BE21" s="24" t="s">
        <v>179</v>
      </c>
      <c r="BF21" s="24" t="s">
        <v>179</v>
      </c>
      <c r="BG21" s="24" t="s">
        <v>179</v>
      </c>
      <c r="BH21" s="24" t="s">
        <v>179</v>
      </c>
      <c r="BI21" s="24" t="s">
        <v>179</v>
      </c>
      <c r="BJ21" s="24" t="s">
        <v>179</v>
      </c>
      <c r="BK21" s="24" t="s">
        <v>179</v>
      </c>
      <c r="BL21" s="24" t="s">
        <v>179</v>
      </c>
      <c r="BM21" s="24" t="s">
        <v>179</v>
      </c>
      <c r="BN21" s="24" t="s">
        <v>179</v>
      </c>
      <c r="BO21" s="24" t="s">
        <v>179</v>
      </c>
      <c r="BP21" s="24" t="s">
        <v>179</v>
      </c>
      <c r="BQ21" s="24" t="s">
        <v>179</v>
      </c>
      <c r="BR21" s="24" t="s">
        <v>179</v>
      </c>
      <c r="BS21" s="24" t="s">
        <v>179</v>
      </c>
      <c r="BT21" s="24" t="s">
        <v>179</v>
      </c>
      <c r="BU21" s="24" t="s">
        <v>179</v>
      </c>
      <c r="BV21" s="24" t="s">
        <v>179</v>
      </c>
      <c r="BW21" s="233" t="s">
        <v>179</v>
      </c>
    </row>
    <row r="22" spans="1:75" ht="31.5" x14ac:dyDescent="0.25">
      <c r="A22" s="369" t="s">
        <v>82</v>
      </c>
      <c r="B22" s="362" t="s">
        <v>83</v>
      </c>
      <c r="C22" s="362" t="s">
        <v>75</v>
      </c>
      <c r="D22" s="22" t="s">
        <v>812</v>
      </c>
      <c r="E22" s="362" t="s">
        <v>222</v>
      </c>
      <c r="F22" s="362" t="s">
        <v>222</v>
      </c>
      <c r="G22" s="362" t="s">
        <v>222</v>
      </c>
      <c r="H22" s="20">
        <v>7.3309909909909905</v>
      </c>
      <c r="I22" s="20">
        <v>32.549599999999998</v>
      </c>
      <c r="J22" s="20" t="s">
        <v>843</v>
      </c>
      <c r="K22" s="20">
        <v>6.7485783602394331</v>
      </c>
      <c r="L22" s="20">
        <v>30.057500000000005</v>
      </c>
      <c r="M22" s="20" t="s">
        <v>894</v>
      </c>
      <c r="N22" s="21" t="s">
        <v>179</v>
      </c>
      <c r="O22" s="20">
        <v>0</v>
      </c>
      <c r="P22" s="20">
        <v>72.739694000000014</v>
      </c>
      <c r="Q22" s="20">
        <v>75.925769563216008</v>
      </c>
      <c r="R22" s="20">
        <v>101.14362399999999</v>
      </c>
      <c r="S22" s="20">
        <v>101.14362399999999</v>
      </c>
      <c r="T22" s="20">
        <v>33.803513682400002</v>
      </c>
      <c r="U22" s="20">
        <v>28.906592231799998</v>
      </c>
      <c r="V22" s="20">
        <v>33.803513682400002</v>
      </c>
      <c r="W22" s="20">
        <v>33.803513682400002</v>
      </c>
      <c r="X22" s="20">
        <v>28.906592231799998</v>
      </c>
      <c r="Y22" s="20">
        <v>0</v>
      </c>
      <c r="Z22" s="20">
        <v>0</v>
      </c>
      <c r="AA22" s="20">
        <v>0</v>
      </c>
      <c r="AB22" s="20">
        <v>0</v>
      </c>
      <c r="AC22" s="20">
        <v>0</v>
      </c>
      <c r="AD22" s="20">
        <v>0</v>
      </c>
      <c r="AE22" s="20">
        <v>0</v>
      </c>
      <c r="AF22" s="20">
        <v>0</v>
      </c>
      <c r="AG22" s="20">
        <v>0</v>
      </c>
      <c r="AH22" s="20">
        <v>0</v>
      </c>
      <c r="AI22" s="20">
        <v>5.52</v>
      </c>
      <c r="AJ22" s="20">
        <v>0</v>
      </c>
      <c r="AK22" s="20">
        <v>0</v>
      </c>
      <c r="AL22" s="20">
        <v>5.52</v>
      </c>
      <c r="AM22" s="20">
        <v>0</v>
      </c>
      <c r="AN22" s="20">
        <v>5.4937147317999999</v>
      </c>
      <c r="AO22" s="20">
        <v>0</v>
      </c>
      <c r="AP22" s="20">
        <v>0</v>
      </c>
      <c r="AQ22" s="20">
        <v>5.4937147317999999</v>
      </c>
      <c r="AR22" s="20">
        <v>0</v>
      </c>
      <c r="AS22" s="20">
        <v>10.5595</v>
      </c>
      <c r="AT22" s="20">
        <v>0</v>
      </c>
      <c r="AU22" s="20">
        <v>0</v>
      </c>
      <c r="AV22" s="20">
        <v>10.5595</v>
      </c>
      <c r="AW22" s="20">
        <v>0</v>
      </c>
      <c r="AX22" s="20">
        <v>8.8816768599999989</v>
      </c>
      <c r="AY22" s="20">
        <v>0</v>
      </c>
      <c r="AZ22" s="20">
        <v>0</v>
      </c>
      <c r="BA22" s="20">
        <v>8.8816768599999989</v>
      </c>
      <c r="BB22" s="20">
        <v>0</v>
      </c>
      <c r="BC22" s="20">
        <v>17.724013682400003</v>
      </c>
      <c r="BD22" s="20">
        <v>0</v>
      </c>
      <c r="BE22" s="20">
        <v>0</v>
      </c>
      <c r="BF22" s="20">
        <v>17.724013682400003</v>
      </c>
      <c r="BG22" s="20">
        <v>0</v>
      </c>
      <c r="BH22" s="20">
        <v>14.531200639999998</v>
      </c>
      <c r="BI22" s="20">
        <v>0</v>
      </c>
      <c r="BJ22" s="20">
        <v>0</v>
      </c>
      <c r="BK22" s="20">
        <v>14.531200639999998</v>
      </c>
      <c r="BL22" s="20">
        <v>0</v>
      </c>
      <c r="BM22" s="20">
        <v>33.803513682400002</v>
      </c>
      <c r="BN22" s="20">
        <v>0</v>
      </c>
      <c r="BO22" s="20">
        <v>0</v>
      </c>
      <c r="BP22" s="20">
        <v>33.803513682400002</v>
      </c>
      <c r="BQ22" s="20">
        <v>0</v>
      </c>
      <c r="BR22" s="20">
        <v>28.932877499999996</v>
      </c>
      <c r="BS22" s="20">
        <v>0</v>
      </c>
      <c r="BT22" s="20">
        <v>0</v>
      </c>
      <c r="BU22" s="20">
        <v>28.932877499999996</v>
      </c>
      <c r="BV22" s="20">
        <v>0</v>
      </c>
      <c r="BW22" s="233" t="s">
        <v>179</v>
      </c>
    </row>
    <row r="23" spans="1:75" ht="47.25" outlineLevel="1" x14ac:dyDescent="0.25">
      <c r="A23" s="369" t="s">
        <v>84</v>
      </c>
      <c r="B23" s="362" t="s">
        <v>85</v>
      </c>
      <c r="C23" s="362" t="s">
        <v>75</v>
      </c>
      <c r="D23" s="362" t="s">
        <v>179</v>
      </c>
      <c r="E23" s="362" t="s">
        <v>179</v>
      </c>
      <c r="F23" s="362" t="s">
        <v>179</v>
      </c>
      <c r="G23" s="362" t="s">
        <v>179</v>
      </c>
      <c r="H23" s="362" t="s">
        <v>179</v>
      </c>
      <c r="I23" s="362" t="s">
        <v>179</v>
      </c>
      <c r="J23" s="362" t="s">
        <v>179</v>
      </c>
      <c r="K23" s="362" t="s">
        <v>179</v>
      </c>
      <c r="L23" s="362" t="s">
        <v>179</v>
      </c>
      <c r="M23" s="362" t="s">
        <v>179</v>
      </c>
      <c r="N23" s="362" t="s">
        <v>179</v>
      </c>
      <c r="O23" s="20" t="s">
        <v>179</v>
      </c>
      <c r="P23" s="20" t="s">
        <v>179</v>
      </c>
      <c r="Q23" s="20" t="s">
        <v>179</v>
      </c>
      <c r="R23" s="20" t="s">
        <v>179</v>
      </c>
      <c r="S23" s="20" t="s">
        <v>179</v>
      </c>
      <c r="T23" s="20" t="s">
        <v>179</v>
      </c>
      <c r="U23" s="20" t="s">
        <v>179</v>
      </c>
      <c r="V23" s="20" t="s">
        <v>179</v>
      </c>
      <c r="W23" s="20" t="s">
        <v>179</v>
      </c>
      <c r="X23" s="20" t="s">
        <v>179</v>
      </c>
      <c r="Y23" s="20" t="s">
        <v>179</v>
      </c>
      <c r="Z23" s="20" t="s">
        <v>179</v>
      </c>
      <c r="AA23" s="20" t="s">
        <v>179</v>
      </c>
      <c r="AB23" s="20" t="s">
        <v>179</v>
      </c>
      <c r="AC23" s="20" t="s">
        <v>179</v>
      </c>
      <c r="AD23" s="20" t="s">
        <v>179</v>
      </c>
      <c r="AE23" s="20" t="s">
        <v>179</v>
      </c>
      <c r="AF23" s="20" t="s">
        <v>179</v>
      </c>
      <c r="AG23" s="20" t="s">
        <v>179</v>
      </c>
      <c r="AH23" s="20" t="s">
        <v>179</v>
      </c>
      <c r="AI23" s="20" t="s">
        <v>179</v>
      </c>
      <c r="AJ23" s="20" t="s">
        <v>179</v>
      </c>
      <c r="AK23" s="20" t="s">
        <v>179</v>
      </c>
      <c r="AL23" s="20" t="s">
        <v>179</v>
      </c>
      <c r="AM23" s="20" t="s">
        <v>179</v>
      </c>
      <c r="AN23" s="20" t="s">
        <v>179</v>
      </c>
      <c r="AO23" s="20" t="s">
        <v>179</v>
      </c>
      <c r="AP23" s="20" t="s">
        <v>179</v>
      </c>
      <c r="AQ23" s="20" t="s">
        <v>179</v>
      </c>
      <c r="AR23" s="20" t="s">
        <v>179</v>
      </c>
      <c r="AS23" s="20" t="s">
        <v>179</v>
      </c>
      <c r="AT23" s="20" t="s">
        <v>179</v>
      </c>
      <c r="AU23" s="20" t="s">
        <v>179</v>
      </c>
      <c r="AV23" s="20" t="s">
        <v>179</v>
      </c>
      <c r="AW23" s="20" t="s">
        <v>179</v>
      </c>
      <c r="AX23" s="20" t="s">
        <v>179</v>
      </c>
      <c r="AY23" s="20" t="s">
        <v>179</v>
      </c>
      <c r="AZ23" s="20" t="s">
        <v>179</v>
      </c>
      <c r="BA23" s="20" t="s">
        <v>179</v>
      </c>
      <c r="BB23" s="20" t="s">
        <v>179</v>
      </c>
      <c r="BC23" s="20" t="s">
        <v>179</v>
      </c>
      <c r="BD23" s="20" t="s">
        <v>179</v>
      </c>
      <c r="BE23" s="20" t="s">
        <v>179</v>
      </c>
      <c r="BF23" s="20" t="s">
        <v>179</v>
      </c>
      <c r="BG23" s="20" t="s">
        <v>179</v>
      </c>
      <c r="BH23" s="20" t="s">
        <v>179</v>
      </c>
      <c r="BI23" s="20" t="s">
        <v>179</v>
      </c>
      <c r="BJ23" s="20" t="s">
        <v>179</v>
      </c>
      <c r="BK23" s="20" t="s">
        <v>179</v>
      </c>
      <c r="BL23" s="20" t="s">
        <v>179</v>
      </c>
      <c r="BM23" s="20" t="s">
        <v>179</v>
      </c>
      <c r="BN23" s="20" t="s">
        <v>179</v>
      </c>
      <c r="BO23" s="20" t="s">
        <v>179</v>
      </c>
      <c r="BP23" s="20" t="s">
        <v>179</v>
      </c>
      <c r="BQ23" s="20" t="s">
        <v>179</v>
      </c>
      <c r="BR23" s="20" t="s">
        <v>179</v>
      </c>
      <c r="BS23" s="20" t="s">
        <v>179</v>
      </c>
      <c r="BT23" s="20" t="s">
        <v>179</v>
      </c>
      <c r="BU23" s="20" t="s">
        <v>179</v>
      </c>
      <c r="BV23" s="20" t="s">
        <v>179</v>
      </c>
      <c r="BW23" s="233" t="s">
        <v>179</v>
      </c>
    </row>
    <row r="24" spans="1:75" ht="31.5" x14ac:dyDescent="0.25">
      <c r="A24" s="369" t="s">
        <v>86</v>
      </c>
      <c r="B24" s="362" t="s">
        <v>87</v>
      </c>
      <c r="C24" s="362" t="s">
        <v>75</v>
      </c>
      <c r="D24" s="362" t="s">
        <v>179</v>
      </c>
      <c r="E24" s="27" t="s">
        <v>215</v>
      </c>
      <c r="F24" s="27" t="s">
        <v>179</v>
      </c>
      <c r="G24" s="27" t="s">
        <v>217</v>
      </c>
      <c r="H24" s="20" t="s">
        <v>179</v>
      </c>
      <c r="I24" s="20" t="s">
        <v>179</v>
      </c>
      <c r="J24" s="20" t="s">
        <v>179</v>
      </c>
      <c r="K24" s="20" t="s">
        <v>179</v>
      </c>
      <c r="L24" s="20" t="s">
        <v>179</v>
      </c>
      <c r="M24" s="20" t="s">
        <v>179</v>
      </c>
      <c r="N24" s="21" t="s">
        <v>179</v>
      </c>
      <c r="O24" s="20">
        <v>0</v>
      </c>
      <c r="P24" s="20" t="s">
        <v>179</v>
      </c>
      <c r="Q24" s="20" t="s">
        <v>179</v>
      </c>
      <c r="R24" s="20" t="s">
        <v>179</v>
      </c>
      <c r="S24" s="20" t="s">
        <v>179</v>
      </c>
      <c r="T24" s="20">
        <v>5.56</v>
      </c>
      <c r="U24" s="20">
        <v>5.2168386199999999</v>
      </c>
      <c r="V24" s="20">
        <v>0</v>
      </c>
      <c r="W24" s="20">
        <v>5.56</v>
      </c>
      <c r="X24" s="20">
        <v>5.2168386199999999</v>
      </c>
      <c r="Y24" s="20">
        <v>0</v>
      </c>
      <c r="Z24" s="20">
        <v>0</v>
      </c>
      <c r="AA24" s="20">
        <v>0</v>
      </c>
      <c r="AB24" s="20">
        <v>0</v>
      </c>
      <c r="AC24" s="20">
        <v>0</v>
      </c>
      <c r="AD24" s="20">
        <v>0</v>
      </c>
      <c r="AE24" s="20">
        <v>0</v>
      </c>
      <c r="AF24" s="20">
        <v>0</v>
      </c>
      <c r="AG24" s="20">
        <v>0</v>
      </c>
      <c r="AH24" s="20">
        <v>0</v>
      </c>
      <c r="AI24" s="20">
        <v>2.0699999999999998</v>
      </c>
      <c r="AJ24" s="20">
        <v>0</v>
      </c>
      <c r="AK24" s="20">
        <v>0</v>
      </c>
      <c r="AL24" s="20">
        <v>2.0699999999999998</v>
      </c>
      <c r="AM24" s="20">
        <v>0</v>
      </c>
      <c r="AN24" s="20">
        <v>1.8909266200000001</v>
      </c>
      <c r="AO24" s="20">
        <v>0</v>
      </c>
      <c r="AP24" s="20">
        <v>0</v>
      </c>
      <c r="AQ24" s="20">
        <v>1.8909266200000001</v>
      </c>
      <c r="AR24" s="20">
        <v>0</v>
      </c>
      <c r="AS24" s="20">
        <v>1.74</v>
      </c>
      <c r="AT24" s="20">
        <v>0</v>
      </c>
      <c r="AU24" s="20">
        <v>0</v>
      </c>
      <c r="AV24" s="20">
        <v>1.74</v>
      </c>
      <c r="AW24" s="20">
        <v>0</v>
      </c>
      <c r="AX24" s="20">
        <v>1.545912</v>
      </c>
      <c r="AY24" s="20">
        <v>0</v>
      </c>
      <c r="AZ24" s="20">
        <v>0</v>
      </c>
      <c r="BA24" s="20">
        <v>1.545912</v>
      </c>
      <c r="BB24" s="20">
        <v>0</v>
      </c>
      <c r="BC24" s="20">
        <v>1.75</v>
      </c>
      <c r="BD24" s="20">
        <v>0</v>
      </c>
      <c r="BE24" s="20">
        <v>0</v>
      </c>
      <c r="BF24" s="20">
        <v>1.75</v>
      </c>
      <c r="BG24" s="20">
        <v>0</v>
      </c>
      <c r="BH24" s="20">
        <v>1.78</v>
      </c>
      <c r="BI24" s="20">
        <v>0</v>
      </c>
      <c r="BJ24" s="20">
        <v>0</v>
      </c>
      <c r="BK24" s="20">
        <v>1.78</v>
      </c>
      <c r="BL24" s="20">
        <v>0</v>
      </c>
      <c r="BM24" s="20">
        <v>5.56</v>
      </c>
      <c r="BN24" s="20">
        <v>0</v>
      </c>
      <c r="BO24" s="20">
        <v>0</v>
      </c>
      <c r="BP24" s="20">
        <v>5.56</v>
      </c>
      <c r="BQ24" s="20">
        <v>0</v>
      </c>
      <c r="BR24" s="20">
        <v>5.395912</v>
      </c>
      <c r="BS24" s="20">
        <v>0</v>
      </c>
      <c r="BT24" s="20">
        <v>0</v>
      </c>
      <c r="BU24" s="20">
        <v>5.395912</v>
      </c>
      <c r="BV24" s="20">
        <v>0</v>
      </c>
      <c r="BW24" s="233" t="s">
        <v>179</v>
      </c>
    </row>
    <row r="25" spans="1:75" ht="63" x14ac:dyDescent="0.25">
      <c r="A25" s="369" t="s">
        <v>88</v>
      </c>
      <c r="B25" s="362" t="s">
        <v>170</v>
      </c>
      <c r="C25" s="362" t="s">
        <v>75</v>
      </c>
      <c r="D25" s="362" t="s">
        <v>812</v>
      </c>
      <c r="E25" s="362" t="s">
        <v>222</v>
      </c>
      <c r="F25" s="362" t="s">
        <v>222</v>
      </c>
      <c r="G25" s="362" t="s">
        <v>222</v>
      </c>
      <c r="H25" s="20">
        <v>21.846918826002952</v>
      </c>
      <c r="I25" s="20">
        <v>97.469599999999986</v>
      </c>
      <c r="J25" s="20" t="s">
        <v>221</v>
      </c>
      <c r="K25" s="20">
        <v>22.253228004308774</v>
      </c>
      <c r="L25" s="20">
        <v>99.440699999999993</v>
      </c>
      <c r="M25" s="20" t="s">
        <v>891</v>
      </c>
      <c r="N25" s="21" t="s">
        <v>179</v>
      </c>
      <c r="O25" s="20">
        <v>0</v>
      </c>
      <c r="P25" s="20">
        <v>543.67981399999996</v>
      </c>
      <c r="Q25" s="20">
        <v>568.26707449308867</v>
      </c>
      <c r="R25" s="20">
        <v>267.55987600000003</v>
      </c>
      <c r="S25" s="20">
        <v>271.03460903999996</v>
      </c>
      <c r="T25" s="20">
        <v>108.3156356824</v>
      </c>
      <c r="U25" s="20">
        <v>106.99305606160002</v>
      </c>
      <c r="V25" s="20">
        <v>102.7556356824</v>
      </c>
      <c r="W25" s="20">
        <v>108.3156356824</v>
      </c>
      <c r="X25" s="20">
        <v>106.99305606160002</v>
      </c>
      <c r="Y25" s="20">
        <v>0</v>
      </c>
      <c r="Z25" s="20">
        <v>0</v>
      </c>
      <c r="AA25" s="20">
        <v>0</v>
      </c>
      <c r="AB25" s="20">
        <v>0</v>
      </c>
      <c r="AC25" s="20">
        <v>0</v>
      </c>
      <c r="AD25" s="20">
        <v>0</v>
      </c>
      <c r="AE25" s="20">
        <v>0</v>
      </c>
      <c r="AF25" s="20">
        <v>0</v>
      </c>
      <c r="AG25" s="20">
        <v>0</v>
      </c>
      <c r="AH25" s="20">
        <v>0</v>
      </c>
      <c r="AI25" s="20">
        <v>29.268059999999998</v>
      </c>
      <c r="AJ25" s="20">
        <v>0</v>
      </c>
      <c r="AK25" s="20">
        <v>0</v>
      </c>
      <c r="AL25" s="20">
        <v>29.268059999999998</v>
      </c>
      <c r="AM25" s="20">
        <v>0</v>
      </c>
      <c r="AN25" s="20">
        <v>28.826402011600003</v>
      </c>
      <c r="AO25" s="20">
        <v>0</v>
      </c>
      <c r="AP25" s="20">
        <v>0</v>
      </c>
      <c r="AQ25" s="20">
        <v>28.826402011600003</v>
      </c>
      <c r="AR25" s="20">
        <v>0</v>
      </c>
      <c r="AS25" s="20">
        <v>36.947762000000004</v>
      </c>
      <c r="AT25" s="20">
        <v>0</v>
      </c>
      <c r="AU25" s="20">
        <v>0</v>
      </c>
      <c r="AV25" s="20">
        <v>36.947762000000004</v>
      </c>
      <c r="AW25" s="20">
        <v>0</v>
      </c>
      <c r="AX25" s="20">
        <v>35.352253410000003</v>
      </c>
      <c r="AY25" s="20">
        <v>0</v>
      </c>
      <c r="AZ25" s="20">
        <v>0</v>
      </c>
      <c r="BA25" s="20">
        <v>35.352253410000003</v>
      </c>
      <c r="BB25" s="20">
        <v>0</v>
      </c>
      <c r="BC25" s="20">
        <v>42.099813682399997</v>
      </c>
      <c r="BD25" s="20">
        <v>0</v>
      </c>
      <c r="BE25" s="20">
        <v>0</v>
      </c>
      <c r="BF25" s="20">
        <v>42.099813682399997</v>
      </c>
      <c r="BG25" s="20">
        <v>0</v>
      </c>
      <c r="BH25" s="20">
        <v>42.814400640000002</v>
      </c>
      <c r="BI25" s="20">
        <v>0</v>
      </c>
      <c r="BJ25" s="20">
        <v>0</v>
      </c>
      <c r="BK25" s="20">
        <v>42.814400640000002</v>
      </c>
      <c r="BL25" s="20">
        <v>0</v>
      </c>
      <c r="BM25" s="20">
        <v>108.3156356824</v>
      </c>
      <c r="BN25" s="20">
        <v>0</v>
      </c>
      <c r="BO25" s="20">
        <v>0</v>
      </c>
      <c r="BP25" s="20">
        <v>108.3156356824</v>
      </c>
      <c r="BQ25" s="20">
        <v>0</v>
      </c>
      <c r="BR25" s="20">
        <v>107.43471404999998</v>
      </c>
      <c r="BS25" s="20">
        <v>0</v>
      </c>
      <c r="BT25" s="20">
        <v>0</v>
      </c>
      <c r="BU25" s="20">
        <v>107.43471404999998</v>
      </c>
      <c r="BV25" s="20">
        <v>0</v>
      </c>
      <c r="BW25" s="233" t="s">
        <v>179</v>
      </c>
    </row>
    <row r="26" spans="1:75" ht="31.5" outlineLevel="1" x14ac:dyDescent="0.25">
      <c r="A26" s="369" t="s">
        <v>89</v>
      </c>
      <c r="B26" s="362" t="s">
        <v>90</v>
      </c>
      <c r="C26" s="362" t="s">
        <v>75</v>
      </c>
      <c r="D26" s="362" t="s">
        <v>179</v>
      </c>
      <c r="E26" s="362" t="s">
        <v>179</v>
      </c>
      <c r="F26" s="362" t="s">
        <v>179</v>
      </c>
      <c r="G26" s="362" t="s">
        <v>179</v>
      </c>
      <c r="H26" s="20" t="s">
        <v>179</v>
      </c>
      <c r="I26" s="20" t="s">
        <v>179</v>
      </c>
      <c r="J26" s="23" t="s">
        <v>179</v>
      </c>
      <c r="K26" s="20" t="s">
        <v>179</v>
      </c>
      <c r="L26" s="20" t="s">
        <v>179</v>
      </c>
      <c r="M26" s="23" t="s">
        <v>179</v>
      </c>
      <c r="N26" s="21" t="s">
        <v>179</v>
      </c>
      <c r="O26" s="20" t="s">
        <v>179</v>
      </c>
      <c r="P26" s="20" t="s">
        <v>179</v>
      </c>
      <c r="Q26" s="20" t="s">
        <v>179</v>
      </c>
      <c r="R26" s="20" t="s">
        <v>179</v>
      </c>
      <c r="S26" s="20" t="s">
        <v>179</v>
      </c>
      <c r="T26" s="20" t="s">
        <v>179</v>
      </c>
      <c r="U26" s="20" t="s">
        <v>179</v>
      </c>
      <c r="V26" s="20" t="s">
        <v>179</v>
      </c>
      <c r="W26" s="24" t="s">
        <v>179</v>
      </c>
      <c r="X26" s="24" t="s">
        <v>179</v>
      </c>
      <c r="Y26" s="24" t="s">
        <v>179</v>
      </c>
      <c r="Z26" s="24" t="s">
        <v>179</v>
      </c>
      <c r="AA26" s="24" t="s">
        <v>179</v>
      </c>
      <c r="AB26" s="24" t="s">
        <v>179</v>
      </c>
      <c r="AC26" s="24" t="s">
        <v>179</v>
      </c>
      <c r="AD26" s="24" t="s">
        <v>179</v>
      </c>
      <c r="AE26" s="24" t="s">
        <v>179</v>
      </c>
      <c r="AF26" s="24" t="s">
        <v>179</v>
      </c>
      <c r="AG26" s="24" t="s">
        <v>179</v>
      </c>
      <c r="AH26" s="24" t="s">
        <v>179</v>
      </c>
      <c r="AI26" s="24" t="s">
        <v>179</v>
      </c>
      <c r="AJ26" s="24" t="s">
        <v>179</v>
      </c>
      <c r="AK26" s="24" t="s">
        <v>179</v>
      </c>
      <c r="AL26" s="24" t="s">
        <v>179</v>
      </c>
      <c r="AM26" s="24" t="s">
        <v>179</v>
      </c>
      <c r="AN26" s="24" t="s">
        <v>179</v>
      </c>
      <c r="AO26" s="24" t="s">
        <v>179</v>
      </c>
      <c r="AP26" s="24" t="s">
        <v>179</v>
      </c>
      <c r="AQ26" s="24" t="s">
        <v>179</v>
      </c>
      <c r="AR26" s="24" t="s">
        <v>179</v>
      </c>
      <c r="AS26" s="24" t="s">
        <v>179</v>
      </c>
      <c r="AT26" s="24" t="s">
        <v>179</v>
      </c>
      <c r="AU26" s="24" t="s">
        <v>179</v>
      </c>
      <c r="AV26" s="24" t="s">
        <v>179</v>
      </c>
      <c r="AW26" s="24" t="s">
        <v>179</v>
      </c>
      <c r="AX26" s="24" t="s">
        <v>179</v>
      </c>
      <c r="AY26" s="24" t="s">
        <v>179</v>
      </c>
      <c r="AZ26" s="24" t="s">
        <v>179</v>
      </c>
      <c r="BA26" s="24" t="s">
        <v>179</v>
      </c>
      <c r="BB26" s="24" t="s">
        <v>179</v>
      </c>
      <c r="BC26" s="24" t="s">
        <v>179</v>
      </c>
      <c r="BD26" s="24" t="s">
        <v>179</v>
      </c>
      <c r="BE26" s="24" t="s">
        <v>179</v>
      </c>
      <c r="BF26" s="24" t="s">
        <v>179</v>
      </c>
      <c r="BG26" s="24" t="s">
        <v>179</v>
      </c>
      <c r="BH26" s="24" t="s">
        <v>179</v>
      </c>
      <c r="BI26" s="24" t="s">
        <v>179</v>
      </c>
      <c r="BJ26" s="24" t="s">
        <v>179</v>
      </c>
      <c r="BK26" s="24" t="s">
        <v>179</v>
      </c>
      <c r="BL26" s="24" t="s">
        <v>179</v>
      </c>
      <c r="BM26" s="24" t="s">
        <v>179</v>
      </c>
      <c r="BN26" s="24" t="s">
        <v>179</v>
      </c>
      <c r="BO26" s="24" t="s">
        <v>179</v>
      </c>
      <c r="BP26" s="24" t="s">
        <v>179</v>
      </c>
      <c r="BQ26" s="24" t="s">
        <v>179</v>
      </c>
      <c r="BR26" s="24" t="s">
        <v>179</v>
      </c>
      <c r="BS26" s="24" t="s">
        <v>179</v>
      </c>
      <c r="BT26" s="24" t="s">
        <v>179</v>
      </c>
      <c r="BU26" s="24" t="s">
        <v>179</v>
      </c>
      <c r="BV26" s="24" t="s">
        <v>179</v>
      </c>
      <c r="BW26" s="233" t="s">
        <v>179</v>
      </c>
    </row>
    <row r="27" spans="1:75" ht="47.25" outlineLevel="1" x14ac:dyDescent="0.25">
      <c r="A27" s="369" t="s">
        <v>91</v>
      </c>
      <c r="B27" s="362" t="s">
        <v>92</v>
      </c>
      <c r="C27" s="362" t="s">
        <v>75</v>
      </c>
      <c r="D27" s="362" t="s">
        <v>179</v>
      </c>
      <c r="E27" s="362" t="s">
        <v>179</v>
      </c>
      <c r="F27" s="362" t="s">
        <v>179</v>
      </c>
      <c r="G27" s="362" t="s">
        <v>179</v>
      </c>
      <c r="H27" s="20" t="s">
        <v>179</v>
      </c>
      <c r="I27" s="20" t="s">
        <v>179</v>
      </c>
      <c r="J27" s="23" t="s">
        <v>179</v>
      </c>
      <c r="K27" s="20" t="s">
        <v>179</v>
      </c>
      <c r="L27" s="20" t="s">
        <v>179</v>
      </c>
      <c r="M27" s="23" t="s">
        <v>179</v>
      </c>
      <c r="N27" s="21" t="s">
        <v>179</v>
      </c>
      <c r="O27" s="20" t="s">
        <v>179</v>
      </c>
      <c r="P27" s="20" t="s">
        <v>179</v>
      </c>
      <c r="Q27" s="20" t="s">
        <v>179</v>
      </c>
      <c r="R27" s="20" t="s">
        <v>179</v>
      </c>
      <c r="S27" s="20" t="s">
        <v>179</v>
      </c>
      <c r="T27" s="20" t="s">
        <v>179</v>
      </c>
      <c r="U27" s="20" t="s">
        <v>179</v>
      </c>
      <c r="V27" s="20" t="s">
        <v>179</v>
      </c>
      <c r="W27" s="24" t="s">
        <v>179</v>
      </c>
      <c r="X27" s="24" t="s">
        <v>179</v>
      </c>
      <c r="Y27" s="24" t="s">
        <v>179</v>
      </c>
      <c r="Z27" s="24" t="s">
        <v>179</v>
      </c>
      <c r="AA27" s="24" t="s">
        <v>179</v>
      </c>
      <c r="AB27" s="24" t="s">
        <v>179</v>
      </c>
      <c r="AC27" s="24" t="s">
        <v>179</v>
      </c>
      <c r="AD27" s="24" t="s">
        <v>179</v>
      </c>
      <c r="AE27" s="24" t="s">
        <v>179</v>
      </c>
      <c r="AF27" s="24" t="s">
        <v>179</v>
      </c>
      <c r="AG27" s="24" t="s">
        <v>179</v>
      </c>
      <c r="AH27" s="24" t="s">
        <v>179</v>
      </c>
      <c r="AI27" s="24" t="s">
        <v>179</v>
      </c>
      <c r="AJ27" s="24" t="s">
        <v>179</v>
      </c>
      <c r="AK27" s="24" t="s">
        <v>179</v>
      </c>
      <c r="AL27" s="24" t="s">
        <v>179</v>
      </c>
      <c r="AM27" s="24" t="s">
        <v>179</v>
      </c>
      <c r="AN27" s="24" t="s">
        <v>179</v>
      </c>
      <c r="AO27" s="24" t="s">
        <v>179</v>
      </c>
      <c r="AP27" s="24" t="s">
        <v>179</v>
      </c>
      <c r="AQ27" s="24" t="s">
        <v>179</v>
      </c>
      <c r="AR27" s="24" t="s">
        <v>179</v>
      </c>
      <c r="AS27" s="24" t="s">
        <v>179</v>
      </c>
      <c r="AT27" s="24" t="s">
        <v>179</v>
      </c>
      <c r="AU27" s="24" t="s">
        <v>179</v>
      </c>
      <c r="AV27" s="24" t="s">
        <v>179</v>
      </c>
      <c r="AW27" s="24" t="s">
        <v>179</v>
      </c>
      <c r="AX27" s="24" t="s">
        <v>179</v>
      </c>
      <c r="AY27" s="24" t="s">
        <v>179</v>
      </c>
      <c r="AZ27" s="24" t="s">
        <v>179</v>
      </c>
      <c r="BA27" s="24" t="s">
        <v>179</v>
      </c>
      <c r="BB27" s="24" t="s">
        <v>179</v>
      </c>
      <c r="BC27" s="24" t="s">
        <v>179</v>
      </c>
      <c r="BD27" s="24" t="s">
        <v>179</v>
      </c>
      <c r="BE27" s="24" t="s">
        <v>179</v>
      </c>
      <c r="BF27" s="24" t="s">
        <v>179</v>
      </c>
      <c r="BG27" s="24" t="s">
        <v>179</v>
      </c>
      <c r="BH27" s="24" t="s">
        <v>179</v>
      </c>
      <c r="BI27" s="24" t="s">
        <v>179</v>
      </c>
      <c r="BJ27" s="24" t="s">
        <v>179</v>
      </c>
      <c r="BK27" s="24" t="s">
        <v>179</v>
      </c>
      <c r="BL27" s="24" t="s">
        <v>179</v>
      </c>
      <c r="BM27" s="24" t="s">
        <v>179</v>
      </c>
      <c r="BN27" s="24" t="s">
        <v>179</v>
      </c>
      <c r="BO27" s="24" t="s">
        <v>179</v>
      </c>
      <c r="BP27" s="24" t="s">
        <v>179</v>
      </c>
      <c r="BQ27" s="24" t="s">
        <v>179</v>
      </c>
      <c r="BR27" s="24" t="s">
        <v>179</v>
      </c>
      <c r="BS27" s="24" t="s">
        <v>179</v>
      </c>
      <c r="BT27" s="24" t="s">
        <v>179</v>
      </c>
      <c r="BU27" s="24" t="s">
        <v>179</v>
      </c>
      <c r="BV27" s="24" t="s">
        <v>179</v>
      </c>
      <c r="BW27" s="233" t="s">
        <v>179</v>
      </c>
    </row>
    <row r="28" spans="1:75" ht="78.75" outlineLevel="1" x14ac:dyDescent="0.25">
      <c r="A28" s="369" t="s">
        <v>93</v>
      </c>
      <c r="B28" s="362" t="s">
        <v>94</v>
      </c>
      <c r="C28" s="362" t="s">
        <v>75</v>
      </c>
      <c r="D28" s="362" t="s">
        <v>179</v>
      </c>
      <c r="E28" s="362" t="s">
        <v>179</v>
      </c>
      <c r="F28" s="362" t="s">
        <v>179</v>
      </c>
      <c r="G28" s="362" t="s">
        <v>179</v>
      </c>
      <c r="H28" s="20" t="s">
        <v>179</v>
      </c>
      <c r="I28" s="20" t="s">
        <v>179</v>
      </c>
      <c r="J28" s="23" t="s">
        <v>179</v>
      </c>
      <c r="K28" s="20" t="s">
        <v>179</v>
      </c>
      <c r="L28" s="20" t="s">
        <v>179</v>
      </c>
      <c r="M28" s="23" t="s">
        <v>179</v>
      </c>
      <c r="N28" s="21" t="s">
        <v>179</v>
      </c>
      <c r="O28" s="20" t="s">
        <v>179</v>
      </c>
      <c r="P28" s="20" t="s">
        <v>179</v>
      </c>
      <c r="Q28" s="20" t="s">
        <v>179</v>
      </c>
      <c r="R28" s="20" t="s">
        <v>179</v>
      </c>
      <c r="S28" s="20" t="s">
        <v>179</v>
      </c>
      <c r="T28" s="20" t="s">
        <v>179</v>
      </c>
      <c r="U28" s="20" t="s">
        <v>179</v>
      </c>
      <c r="V28" s="20" t="s">
        <v>179</v>
      </c>
      <c r="W28" s="24" t="s">
        <v>179</v>
      </c>
      <c r="X28" s="24" t="s">
        <v>179</v>
      </c>
      <c r="Y28" s="24" t="s">
        <v>179</v>
      </c>
      <c r="Z28" s="24" t="s">
        <v>179</v>
      </c>
      <c r="AA28" s="24" t="s">
        <v>179</v>
      </c>
      <c r="AB28" s="24" t="s">
        <v>179</v>
      </c>
      <c r="AC28" s="24" t="s">
        <v>179</v>
      </c>
      <c r="AD28" s="24" t="s">
        <v>179</v>
      </c>
      <c r="AE28" s="24" t="s">
        <v>179</v>
      </c>
      <c r="AF28" s="24" t="s">
        <v>179</v>
      </c>
      <c r="AG28" s="24" t="s">
        <v>179</v>
      </c>
      <c r="AH28" s="24" t="s">
        <v>179</v>
      </c>
      <c r="AI28" s="24" t="s">
        <v>179</v>
      </c>
      <c r="AJ28" s="24" t="s">
        <v>179</v>
      </c>
      <c r="AK28" s="24" t="s">
        <v>179</v>
      </c>
      <c r="AL28" s="24" t="s">
        <v>179</v>
      </c>
      <c r="AM28" s="24" t="s">
        <v>179</v>
      </c>
      <c r="AN28" s="24" t="s">
        <v>179</v>
      </c>
      <c r="AO28" s="24" t="s">
        <v>179</v>
      </c>
      <c r="AP28" s="24" t="s">
        <v>179</v>
      </c>
      <c r="AQ28" s="24" t="s">
        <v>179</v>
      </c>
      <c r="AR28" s="24" t="s">
        <v>179</v>
      </c>
      <c r="AS28" s="24" t="s">
        <v>179</v>
      </c>
      <c r="AT28" s="24" t="s">
        <v>179</v>
      </c>
      <c r="AU28" s="24" t="s">
        <v>179</v>
      </c>
      <c r="AV28" s="24" t="s">
        <v>179</v>
      </c>
      <c r="AW28" s="24" t="s">
        <v>179</v>
      </c>
      <c r="AX28" s="24" t="s">
        <v>179</v>
      </c>
      <c r="AY28" s="24" t="s">
        <v>179</v>
      </c>
      <c r="AZ28" s="24" t="s">
        <v>179</v>
      </c>
      <c r="BA28" s="24" t="s">
        <v>179</v>
      </c>
      <c r="BB28" s="24" t="s">
        <v>179</v>
      </c>
      <c r="BC28" s="24" t="s">
        <v>179</v>
      </c>
      <c r="BD28" s="24" t="s">
        <v>179</v>
      </c>
      <c r="BE28" s="24" t="s">
        <v>179</v>
      </c>
      <c r="BF28" s="24" t="s">
        <v>179</v>
      </c>
      <c r="BG28" s="24" t="s">
        <v>179</v>
      </c>
      <c r="BH28" s="24" t="s">
        <v>179</v>
      </c>
      <c r="BI28" s="24" t="s">
        <v>179</v>
      </c>
      <c r="BJ28" s="24" t="s">
        <v>179</v>
      </c>
      <c r="BK28" s="24" t="s">
        <v>179</v>
      </c>
      <c r="BL28" s="24" t="s">
        <v>179</v>
      </c>
      <c r="BM28" s="24" t="s">
        <v>179</v>
      </c>
      <c r="BN28" s="24" t="s">
        <v>179</v>
      </c>
      <c r="BO28" s="24" t="s">
        <v>179</v>
      </c>
      <c r="BP28" s="24" t="s">
        <v>179</v>
      </c>
      <c r="BQ28" s="24" t="s">
        <v>179</v>
      </c>
      <c r="BR28" s="24" t="s">
        <v>179</v>
      </c>
      <c r="BS28" s="24" t="s">
        <v>179</v>
      </c>
      <c r="BT28" s="24" t="s">
        <v>179</v>
      </c>
      <c r="BU28" s="24" t="s">
        <v>179</v>
      </c>
      <c r="BV28" s="24" t="s">
        <v>179</v>
      </c>
      <c r="BW28" s="233" t="s">
        <v>179</v>
      </c>
    </row>
    <row r="29" spans="1:75" ht="78.75" outlineLevel="1" x14ac:dyDescent="0.25">
      <c r="A29" s="369" t="s">
        <v>95</v>
      </c>
      <c r="B29" s="362" t="s">
        <v>96</v>
      </c>
      <c r="C29" s="362" t="s">
        <v>75</v>
      </c>
      <c r="D29" s="362" t="s">
        <v>179</v>
      </c>
      <c r="E29" s="362" t="s">
        <v>179</v>
      </c>
      <c r="F29" s="362" t="s">
        <v>179</v>
      </c>
      <c r="G29" s="362" t="s">
        <v>179</v>
      </c>
      <c r="H29" s="20" t="s">
        <v>179</v>
      </c>
      <c r="I29" s="20" t="s">
        <v>179</v>
      </c>
      <c r="J29" s="23" t="s">
        <v>179</v>
      </c>
      <c r="K29" s="20" t="s">
        <v>179</v>
      </c>
      <c r="L29" s="20" t="s">
        <v>179</v>
      </c>
      <c r="M29" s="23" t="s">
        <v>179</v>
      </c>
      <c r="N29" s="21" t="s">
        <v>179</v>
      </c>
      <c r="O29" s="20" t="s">
        <v>179</v>
      </c>
      <c r="P29" s="20" t="s">
        <v>179</v>
      </c>
      <c r="Q29" s="20" t="s">
        <v>179</v>
      </c>
      <c r="R29" s="20" t="s">
        <v>179</v>
      </c>
      <c r="S29" s="20" t="s">
        <v>179</v>
      </c>
      <c r="T29" s="20" t="s">
        <v>179</v>
      </c>
      <c r="U29" s="20" t="s">
        <v>179</v>
      </c>
      <c r="V29" s="20" t="s">
        <v>179</v>
      </c>
      <c r="W29" s="24" t="s">
        <v>179</v>
      </c>
      <c r="X29" s="24" t="s">
        <v>179</v>
      </c>
      <c r="Y29" s="24" t="s">
        <v>179</v>
      </c>
      <c r="Z29" s="24" t="s">
        <v>179</v>
      </c>
      <c r="AA29" s="24" t="s">
        <v>179</v>
      </c>
      <c r="AB29" s="24" t="s">
        <v>179</v>
      </c>
      <c r="AC29" s="24" t="s">
        <v>179</v>
      </c>
      <c r="AD29" s="24" t="s">
        <v>179</v>
      </c>
      <c r="AE29" s="24" t="s">
        <v>179</v>
      </c>
      <c r="AF29" s="24" t="s">
        <v>179</v>
      </c>
      <c r="AG29" s="24" t="s">
        <v>179</v>
      </c>
      <c r="AH29" s="24" t="s">
        <v>179</v>
      </c>
      <c r="AI29" s="24" t="s">
        <v>179</v>
      </c>
      <c r="AJ29" s="24" t="s">
        <v>179</v>
      </c>
      <c r="AK29" s="24" t="s">
        <v>179</v>
      </c>
      <c r="AL29" s="24" t="s">
        <v>179</v>
      </c>
      <c r="AM29" s="24" t="s">
        <v>179</v>
      </c>
      <c r="AN29" s="24" t="s">
        <v>179</v>
      </c>
      <c r="AO29" s="24" t="s">
        <v>179</v>
      </c>
      <c r="AP29" s="24" t="s">
        <v>179</v>
      </c>
      <c r="AQ29" s="24" t="s">
        <v>179</v>
      </c>
      <c r="AR29" s="24" t="s">
        <v>179</v>
      </c>
      <c r="AS29" s="24" t="s">
        <v>179</v>
      </c>
      <c r="AT29" s="24" t="s">
        <v>179</v>
      </c>
      <c r="AU29" s="24" t="s">
        <v>179</v>
      </c>
      <c r="AV29" s="24" t="s">
        <v>179</v>
      </c>
      <c r="AW29" s="24" t="s">
        <v>179</v>
      </c>
      <c r="AX29" s="24" t="s">
        <v>179</v>
      </c>
      <c r="AY29" s="24" t="s">
        <v>179</v>
      </c>
      <c r="AZ29" s="24" t="s">
        <v>179</v>
      </c>
      <c r="BA29" s="24" t="s">
        <v>179</v>
      </c>
      <c r="BB29" s="24" t="s">
        <v>179</v>
      </c>
      <c r="BC29" s="24" t="s">
        <v>179</v>
      </c>
      <c r="BD29" s="24" t="s">
        <v>179</v>
      </c>
      <c r="BE29" s="24" t="s">
        <v>179</v>
      </c>
      <c r="BF29" s="24" t="s">
        <v>179</v>
      </c>
      <c r="BG29" s="24" t="s">
        <v>179</v>
      </c>
      <c r="BH29" s="24" t="s">
        <v>179</v>
      </c>
      <c r="BI29" s="24" t="s">
        <v>179</v>
      </c>
      <c r="BJ29" s="24" t="s">
        <v>179</v>
      </c>
      <c r="BK29" s="24" t="s">
        <v>179</v>
      </c>
      <c r="BL29" s="24" t="s">
        <v>179</v>
      </c>
      <c r="BM29" s="24" t="s">
        <v>179</v>
      </c>
      <c r="BN29" s="24" t="s">
        <v>179</v>
      </c>
      <c r="BO29" s="24" t="s">
        <v>179</v>
      </c>
      <c r="BP29" s="24" t="s">
        <v>179</v>
      </c>
      <c r="BQ29" s="24" t="s">
        <v>179</v>
      </c>
      <c r="BR29" s="24" t="s">
        <v>179</v>
      </c>
      <c r="BS29" s="24" t="s">
        <v>179</v>
      </c>
      <c r="BT29" s="24" t="s">
        <v>179</v>
      </c>
      <c r="BU29" s="24" t="s">
        <v>179</v>
      </c>
      <c r="BV29" s="24" t="s">
        <v>179</v>
      </c>
      <c r="BW29" s="233" t="s">
        <v>179</v>
      </c>
    </row>
    <row r="30" spans="1:75" ht="63" outlineLevel="1" x14ac:dyDescent="0.25">
      <c r="A30" s="369" t="s">
        <v>97</v>
      </c>
      <c r="B30" s="362" t="s">
        <v>98</v>
      </c>
      <c r="C30" s="362" t="s">
        <v>75</v>
      </c>
      <c r="D30" s="362" t="s">
        <v>179</v>
      </c>
      <c r="E30" s="362" t="s">
        <v>179</v>
      </c>
      <c r="F30" s="362" t="s">
        <v>179</v>
      </c>
      <c r="G30" s="362" t="s">
        <v>179</v>
      </c>
      <c r="H30" s="20" t="s">
        <v>179</v>
      </c>
      <c r="I30" s="20" t="s">
        <v>179</v>
      </c>
      <c r="J30" s="23" t="s">
        <v>179</v>
      </c>
      <c r="K30" s="20" t="s">
        <v>179</v>
      </c>
      <c r="L30" s="20" t="s">
        <v>179</v>
      </c>
      <c r="M30" s="23" t="s">
        <v>179</v>
      </c>
      <c r="N30" s="21" t="s">
        <v>179</v>
      </c>
      <c r="O30" s="20" t="s">
        <v>179</v>
      </c>
      <c r="P30" s="20" t="s">
        <v>179</v>
      </c>
      <c r="Q30" s="20" t="s">
        <v>179</v>
      </c>
      <c r="R30" s="20" t="s">
        <v>179</v>
      </c>
      <c r="S30" s="20" t="s">
        <v>179</v>
      </c>
      <c r="T30" s="20" t="s">
        <v>179</v>
      </c>
      <c r="U30" s="20" t="s">
        <v>179</v>
      </c>
      <c r="V30" s="20" t="s">
        <v>179</v>
      </c>
      <c r="W30" s="24" t="s">
        <v>179</v>
      </c>
      <c r="X30" s="24" t="s">
        <v>179</v>
      </c>
      <c r="Y30" s="24" t="s">
        <v>179</v>
      </c>
      <c r="Z30" s="24" t="s">
        <v>179</v>
      </c>
      <c r="AA30" s="24" t="s">
        <v>179</v>
      </c>
      <c r="AB30" s="24" t="s">
        <v>179</v>
      </c>
      <c r="AC30" s="24" t="s">
        <v>179</v>
      </c>
      <c r="AD30" s="24" t="s">
        <v>179</v>
      </c>
      <c r="AE30" s="24" t="s">
        <v>179</v>
      </c>
      <c r="AF30" s="24" t="s">
        <v>179</v>
      </c>
      <c r="AG30" s="24" t="s">
        <v>179</v>
      </c>
      <c r="AH30" s="24" t="s">
        <v>179</v>
      </c>
      <c r="AI30" s="24" t="s">
        <v>179</v>
      </c>
      <c r="AJ30" s="24" t="s">
        <v>179</v>
      </c>
      <c r="AK30" s="24" t="s">
        <v>179</v>
      </c>
      <c r="AL30" s="24" t="s">
        <v>179</v>
      </c>
      <c r="AM30" s="24" t="s">
        <v>179</v>
      </c>
      <c r="AN30" s="24" t="s">
        <v>179</v>
      </c>
      <c r="AO30" s="24" t="s">
        <v>179</v>
      </c>
      <c r="AP30" s="24" t="s">
        <v>179</v>
      </c>
      <c r="AQ30" s="24" t="s">
        <v>179</v>
      </c>
      <c r="AR30" s="24" t="s">
        <v>179</v>
      </c>
      <c r="AS30" s="24" t="s">
        <v>179</v>
      </c>
      <c r="AT30" s="24" t="s">
        <v>179</v>
      </c>
      <c r="AU30" s="24" t="s">
        <v>179</v>
      </c>
      <c r="AV30" s="24" t="s">
        <v>179</v>
      </c>
      <c r="AW30" s="24" t="s">
        <v>179</v>
      </c>
      <c r="AX30" s="24" t="s">
        <v>179</v>
      </c>
      <c r="AY30" s="24" t="s">
        <v>179</v>
      </c>
      <c r="AZ30" s="24" t="s">
        <v>179</v>
      </c>
      <c r="BA30" s="24" t="s">
        <v>179</v>
      </c>
      <c r="BB30" s="24" t="s">
        <v>179</v>
      </c>
      <c r="BC30" s="24" t="s">
        <v>179</v>
      </c>
      <c r="BD30" s="24" t="s">
        <v>179</v>
      </c>
      <c r="BE30" s="24" t="s">
        <v>179</v>
      </c>
      <c r="BF30" s="24" t="s">
        <v>179</v>
      </c>
      <c r="BG30" s="24" t="s">
        <v>179</v>
      </c>
      <c r="BH30" s="24" t="s">
        <v>179</v>
      </c>
      <c r="BI30" s="24" t="s">
        <v>179</v>
      </c>
      <c r="BJ30" s="24" t="s">
        <v>179</v>
      </c>
      <c r="BK30" s="24" t="s">
        <v>179</v>
      </c>
      <c r="BL30" s="24" t="s">
        <v>179</v>
      </c>
      <c r="BM30" s="24" t="s">
        <v>179</v>
      </c>
      <c r="BN30" s="24" t="s">
        <v>179</v>
      </c>
      <c r="BO30" s="24" t="s">
        <v>179</v>
      </c>
      <c r="BP30" s="24" t="s">
        <v>179</v>
      </c>
      <c r="BQ30" s="24" t="s">
        <v>179</v>
      </c>
      <c r="BR30" s="24" t="s">
        <v>179</v>
      </c>
      <c r="BS30" s="24" t="s">
        <v>179</v>
      </c>
      <c r="BT30" s="24" t="s">
        <v>179</v>
      </c>
      <c r="BU30" s="24" t="s">
        <v>179</v>
      </c>
      <c r="BV30" s="24" t="s">
        <v>179</v>
      </c>
      <c r="BW30" s="233" t="s">
        <v>179</v>
      </c>
    </row>
    <row r="31" spans="1:75" ht="47.25" outlineLevel="1" x14ac:dyDescent="0.25">
      <c r="A31" s="369" t="s">
        <v>99</v>
      </c>
      <c r="B31" s="362" t="s">
        <v>100</v>
      </c>
      <c r="C31" s="362" t="s">
        <v>75</v>
      </c>
      <c r="D31" s="362" t="s">
        <v>179</v>
      </c>
      <c r="E31" s="362" t="s">
        <v>179</v>
      </c>
      <c r="F31" s="362" t="s">
        <v>179</v>
      </c>
      <c r="G31" s="362" t="s">
        <v>179</v>
      </c>
      <c r="H31" s="20" t="s">
        <v>179</v>
      </c>
      <c r="I31" s="20" t="s">
        <v>179</v>
      </c>
      <c r="J31" s="23" t="s">
        <v>179</v>
      </c>
      <c r="K31" s="20" t="s">
        <v>179</v>
      </c>
      <c r="L31" s="20" t="s">
        <v>179</v>
      </c>
      <c r="M31" s="23" t="s">
        <v>179</v>
      </c>
      <c r="N31" s="21" t="s">
        <v>179</v>
      </c>
      <c r="O31" s="20" t="s">
        <v>179</v>
      </c>
      <c r="P31" s="20" t="s">
        <v>179</v>
      </c>
      <c r="Q31" s="20" t="s">
        <v>179</v>
      </c>
      <c r="R31" s="20" t="s">
        <v>179</v>
      </c>
      <c r="S31" s="20" t="s">
        <v>179</v>
      </c>
      <c r="T31" s="20" t="s">
        <v>179</v>
      </c>
      <c r="U31" s="20" t="s">
        <v>179</v>
      </c>
      <c r="V31" s="20" t="s">
        <v>179</v>
      </c>
      <c r="W31" s="24" t="s">
        <v>179</v>
      </c>
      <c r="X31" s="24" t="s">
        <v>179</v>
      </c>
      <c r="Y31" s="24" t="s">
        <v>179</v>
      </c>
      <c r="Z31" s="24" t="s">
        <v>179</v>
      </c>
      <c r="AA31" s="24" t="s">
        <v>179</v>
      </c>
      <c r="AB31" s="24" t="s">
        <v>179</v>
      </c>
      <c r="AC31" s="24" t="s">
        <v>179</v>
      </c>
      <c r="AD31" s="24" t="s">
        <v>179</v>
      </c>
      <c r="AE31" s="24" t="s">
        <v>179</v>
      </c>
      <c r="AF31" s="24" t="s">
        <v>179</v>
      </c>
      <c r="AG31" s="24" t="s">
        <v>179</v>
      </c>
      <c r="AH31" s="24" t="s">
        <v>179</v>
      </c>
      <c r="AI31" s="24" t="s">
        <v>179</v>
      </c>
      <c r="AJ31" s="24" t="s">
        <v>179</v>
      </c>
      <c r="AK31" s="24" t="s">
        <v>179</v>
      </c>
      <c r="AL31" s="24" t="s">
        <v>179</v>
      </c>
      <c r="AM31" s="24" t="s">
        <v>179</v>
      </c>
      <c r="AN31" s="24" t="s">
        <v>179</v>
      </c>
      <c r="AO31" s="24" t="s">
        <v>179</v>
      </c>
      <c r="AP31" s="24" t="s">
        <v>179</v>
      </c>
      <c r="AQ31" s="24" t="s">
        <v>179</v>
      </c>
      <c r="AR31" s="24" t="s">
        <v>179</v>
      </c>
      <c r="AS31" s="24" t="s">
        <v>179</v>
      </c>
      <c r="AT31" s="24" t="s">
        <v>179</v>
      </c>
      <c r="AU31" s="24" t="s">
        <v>179</v>
      </c>
      <c r="AV31" s="24" t="s">
        <v>179</v>
      </c>
      <c r="AW31" s="24" t="s">
        <v>179</v>
      </c>
      <c r="AX31" s="24" t="s">
        <v>179</v>
      </c>
      <c r="AY31" s="24" t="s">
        <v>179</v>
      </c>
      <c r="AZ31" s="24" t="s">
        <v>179</v>
      </c>
      <c r="BA31" s="24" t="s">
        <v>179</v>
      </c>
      <c r="BB31" s="24" t="s">
        <v>179</v>
      </c>
      <c r="BC31" s="24" t="s">
        <v>179</v>
      </c>
      <c r="BD31" s="24" t="s">
        <v>179</v>
      </c>
      <c r="BE31" s="24" t="s">
        <v>179</v>
      </c>
      <c r="BF31" s="24" t="s">
        <v>179</v>
      </c>
      <c r="BG31" s="24" t="s">
        <v>179</v>
      </c>
      <c r="BH31" s="24" t="s">
        <v>179</v>
      </c>
      <c r="BI31" s="24" t="s">
        <v>179</v>
      </c>
      <c r="BJ31" s="24" t="s">
        <v>179</v>
      </c>
      <c r="BK31" s="24" t="s">
        <v>179</v>
      </c>
      <c r="BL31" s="24" t="s">
        <v>179</v>
      </c>
      <c r="BM31" s="24" t="s">
        <v>179</v>
      </c>
      <c r="BN31" s="24" t="s">
        <v>179</v>
      </c>
      <c r="BO31" s="24" t="s">
        <v>179</v>
      </c>
      <c r="BP31" s="24" t="s">
        <v>179</v>
      </c>
      <c r="BQ31" s="24" t="s">
        <v>179</v>
      </c>
      <c r="BR31" s="24" t="s">
        <v>179</v>
      </c>
      <c r="BS31" s="24" t="s">
        <v>179</v>
      </c>
      <c r="BT31" s="24" t="s">
        <v>179</v>
      </c>
      <c r="BU31" s="24" t="s">
        <v>179</v>
      </c>
      <c r="BV31" s="24" t="s">
        <v>179</v>
      </c>
      <c r="BW31" s="233" t="s">
        <v>179</v>
      </c>
    </row>
    <row r="32" spans="1:75" ht="78.75" outlineLevel="1" x14ac:dyDescent="0.25">
      <c r="A32" s="369" t="s">
        <v>101</v>
      </c>
      <c r="B32" s="362" t="s">
        <v>102</v>
      </c>
      <c r="C32" s="362" t="s">
        <v>75</v>
      </c>
      <c r="D32" s="362" t="s">
        <v>179</v>
      </c>
      <c r="E32" s="362" t="s">
        <v>179</v>
      </c>
      <c r="F32" s="362" t="s">
        <v>179</v>
      </c>
      <c r="G32" s="362" t="s">
        <v>179</v>
      </c>
      <c r="H32" s="20" t="s">
        <v>179</v>
      </c>
      <c r="I32" s="20" t="s">
        <v>179</v>
      </c>
      <c r="J32" s="23" t="s">
        <v>179</v>
      </c>
      <c r="K32" s="20" t="s">
        <v>179</v>
      </c>
      <c r="L32" s="20" t="s">
        <v>179</v>
      </c>
      <c r="M32" s="23" t="s">
        <v>179</v>
      </c>
      <c r="N32" s="21" t="s">
        <v>179</v>
      </c>
      <c r="O32" s="20" t="s">
        <v>179</v>
      </c>
      <c r="P32" s="20" t="s">
        <v>179</v>
      </c>
      <c r="Q32" s="20" t="s">
        <v>179</v>
      </c>
      <c r="R32" s="20" t="s">
        <v>179</v>
      </c>
      <c r="S32" s="20" t="s">
        <v>179</v>
      </c>
      <c r="T32" s="20" t="s">
        <v>179</v>
      </c>
      <c r="U32" s="20" t="s">
        <v>179</v>
      </c>
      <c r="V32" s="20" t="s">
        <v>179</v>
      </c>
      <c r="W32" s="24" t="s">
        <v>179</v>
      </c>
      <c r="X32" s="24" t="s">
        <v>179</v>
      </c>
      <c r="Y32" s="24" t="s">
        <v>179</v>
      </c>
      <c r="Z32" s="24" t="s">
        <v>179</v>
      </c>
      <c r="AA32" s="24" t="s">
        <v>179</v>
      </c>
      <c r="AB32" s="24" t="s">
        <v>179</v>
      </c>
      <c r="AC32" s="24" t="s">
        <v>179</v>
      </c>
      <c r="AD32" s="24" t="s">
        <v>179</v>
      </c>
      <c r="AE32" s="24" t="s">
        <v>179</v>
      </c>
      <c r="AF32" s="24" t="s">
        <v>179</v>
      </c>
      <c r="AG32" s="24" t="s">
        <v>179</v>
      </c>
      <c r="AH32" s="24" t="s">
        <v>179</v>
      </c>
      <c r="AI32" s="24" t="s">
        <v>179</v>
      </c>
      <c r="AJ32" s="24" t="s">
        <v>179</v>
      </c>
      <c r="AK32" s="24" t="s">
        <v>179</v>
      </c>
      <c r="AL32" s="24" t="s">
        <v>179</v>
      </c>
      <c r="AM32" s="24" t="s">
        <v>179</v>
      </c>
      <c r="AN32" s="24" t="s">
        <v>179</v>
      </c>
      <c r="AO32" s="24" t="s">
        <v>179</v>
      </c>
      <c r="AP32" s="24" t="s">
        <v>179</v>
      </c>
      <c r="AQ32" s="24" t="s">
        <v>179</v>
      </c>
      <c r="AR32" s="24" t="s">
        <v>179</v>
      </c>
      <c r="AS32" s="24" t="s">
        <v>179</v>
      </c>
      <c r="AT32" s="24" t="s">
        <v>179</v>
      </c>
      <c r="AU32" s="24" t="s">
        <v>179</v>
      </c>
      <c r="AV32" s="24" t="s">
        <v>179</v>
      </c>
      <c r="AW32" s="24" t="s">
        <v>179</v>
      </c>
      <c r="AX32" s="24" t="s">
        <v>179</v>
      </c>
      <c r="AY32" s="24" t="s">
        <v>179</v>
      </c>
      <c r="AZ32" s="24" t="s">
        <v>179</v>
      </c>
      <c r="BA32" s="24" t="s">
        <v>179</v>
      </c>
      <c r="BB32" s="24" t="s">
        <v>179</v>
      </c>
      <c r="BC32" s="24" t="s">
        <v>179</v>
      </c>
      <c r="BD32" s="24" t="s">
        <v>179</v>
      </c>
      <c r="BE32" s="24" t="s">
        <v>179</v>
      </c>
      <c r="BF32" s="24" t="s">
        <v>179</v>
      </c>
      <c r="BG32" s="24" t="s">
        <v>179</v>
      </c>
      <c r="BH32" s="24" t="s">
        <v>179</v>
      </c>
      <c r="BI32" s="24" t="s">
        <v>179</v>
      </c>
      <c r="BJ32" s="24" t="s">
        <v>179</v>
      </c>
      <c r="BK32" s="24" t="s">
        <v>179</v>
      </c>
      <c r="BL32" s="24" t="s">
        <v>179</v>
      </c>
      <c r="BM32" s="24" t="s">
        <v>179</v>
      </c>
      <c r="BN32" s="24" t="s">
        <v>179</v>
      </c>
      <c r="BO32" s="24" t="s">
        <v>179</v>
      </c>
      <c r="BP32" s="24" t="s">
        <v>179</v>
      </c>
      <c r="BQ32" s="24" t="s">
        <v>179</v>
      </c>
      <c r="BR32" s="24" t="s">
        <v>179</v>
      </c>
      <c r="BS32" s="24" t="s">
        <v>179</v>
      </c>
      <c r="BT32" s="24" t="s">
        <v>179</v>
      </c>
      <c r="BU32" s="24" t="s">
        <v>179</v>
      </c>
      <c r="BV32" s="24" t="s">
        <v>179</v>
      </c>
      <c r="BW32" s="233" t="s">
        <v>179</v>
      </c>
    </row>
    <row r="33" spans="1:75" ht="47.25" outlineLevel="1" x14ac:dyDescent="0.25">
      <c r="A33" s="369" t="s">
        <v>103</v>
      </c>
      <c r="B33" s="362" t="s">
        <v>104</v>
      </c>
      <c r="C33" s="362" t="s">
        <v>75</v>
      </c>
      <c r="D33" s="362" t="s">
        <v>179</v>
      </c>
      <c r="E33" s="362" t="s">
        <v>179</v>
      </c>
      <c r="F33" s="362" t="s">
        <v>179</v>
      </c>
      <c r="G33" s="362" t="s">
        <v>179</v>
      </c>
      <c r="H33" s="20" t="s">
        <v>179</v>
      </c>
      <c r="I33" s="20" t="s">
        <v>179</v>
      </c>
      <c r="J33" s="23" t="s">
        <v>179</v>
      </c>
      <c r="K33" s="20" t="s">
        <v>179</v>
      </c>
      <c r="L33" s="20" t="s">
        <v>179</v>
      </c>
      <c r="M33" s="23" t="s">
        <v>179</v>
      </c>
      <c r="N33" s="21" t="s">
        <v>179</v>
      </c>
      <c r="O33" s="20" t="s">
        <v>179</v>
      </c>
      <c r="P33" s="20" t="s">
        <v>179</v>
      </c>
      <c r="Q33" s="20" t="s">
        <v>179</v>
      </c>
      <c r="R33" s="20" t="s">
        <v>179</v>
      </c>
      <c r="S33" s="20" t="s">
        <v>179</v>
      </c>
      <c r="T33" s="20" t="s">
        <v>179</v>
      </c>
      <c r="U33" s="20" t="s">
        <v>179</v>
      </c>
      <c r="V33" s="20" t="s">
        <v>179</v>
      </c>
      <c r="W33" s="24" t="s">
        <v>179</v>
      </c>
      <c r="X33" s="24" t="s">
        <v>179</v>
      </c>
      <c r="Y33" s="24" t="s">
        <v>179</v>
      </c>
      <c r="Z33" s="24" t="s">
        <v>179</v>
      </c>
      <c r="AA33" s="24" t="s">
        <v>179</v>
      </c>
      <c r="AB33" s="24" t="s">
        <v>179</v>
      </c>
      <c r="AC33" s="24" t="s">
        <v>179</v>
      </c>
      <c r="AD33" s="24" t="s">
        <v>179</v>
      </c>
      <c r="AE33" s="24" t="s">
        <v>179</v>
      </c>
      <c r="AF33" s="24" t="s">
        <v>179</v>
      </c>
      <c r="AG33" s="24" t="s">
        <v>179</v>
      </c>
      <c r="AH33" s="24" t="s">
        <v>179</v>
      </c>
      <c r="AI33" s="24" t="s">
        <v>179</v>
      </c>
      <c r="AJ33" s="24" t="s">
        <v>179</v>
      </c>
      <c r="AK33" s="24" t="s">
        <v>179</v>
      </c>
      <c r="AL33" s="24" t="s">
        <v>179</v>
      </c>
      <c r="AM33" s="24" t="s">
        <v>179</v>
      </c>
      <c r="AN33" s="24" t="s">
        <v>179</v>
      </c>
      <c r="AO33" s="24" t="s">
        <v>179</v>
      </c>
      <c r="AP33" s="24" t="s">
        <v>179</v>
      </c>
      <c r="AQ33" s="24" t="s">
        <v>179</v>
      </c>
      <c r="AR33" s="24" t="s">
        <v>179</v>
      </c>
      <c r="AS33" s="24" t="s">
        <v>179</v>
      </c>
      <c r="AT33" s="24" t="s">
        <v>179</v>
      </c>
      <c r="AU33" s="24" t="s">
        <v>179</v>
      </c>
      <c r="AV33" s="24" t="s">
        <v>179</v>
      </c>
      <c r="AW33" s="24" t="s">
        <v>179</v>
      </c>
      <c r="AX33" s="24" t="s">
        <v>179</v>
      </c>
      <c r="AY33" s="24" t="s">
        <v>179</v>
      </c>
      <c r="AZ33" s="24" t="s">
        <v>179</v>
      </c>
      <c r="BA33" s="24" t="s">
        <v>179</v>
      </c>
      <c r="BB33" s="24" t="s">
        <v>179</v>
      </c>
      <c r="BC33" s="24" t="s">
        <v>179</v>
      </c>
      <c r="BD33" s="24" t="s">
        <v>179</v>
      </c>
      <c r="BE33" s="24" t="s">
        <v>179</v>
      </c>
      <c r="BF33" s="24" t="s">
        <v>179</v>
      </c>
      <c r="BG33" s="24" t="s">
        <v>179</v>
      </c>
      <c r="BH33" s="24" t="s">
        <v>179</v>
      </c>
      <c r="BI33" s="24" t="s">
        <v>179</v>
      </c>
      <c r="BJ33" s="24" t="s">
        <v>179</v>
      </c>
      <c r="BK33" s="24" t="s">
        <v>179</v>
      </c>
      <c r="BL33" s="24" t="s">
        <v>179</v>
      </c>
      <c r="BM33" s="24" t="s">
        <v>179</v>
      </c>
      <c r="BN33" s="24" t="s">
        <v>179</v>
      </c>
      <c r="BO33" s="24" t="s">
        <v>179</v>
      </c>
      <c r="BP33" s="24" t="s">
        <v>179</v>
      </c>
      <c r="BQ33" s="24" t="s">
        <v>179</v>
      </c>
      <c r="BR33" s="24" t="s">
        <v>179</v>
      </c>
      <c r="BS33" s="24" t="s">
        <v>179</v>
      </c>
      <c r="BT33" s="24" t="s">
        <v>179</v>
      </c>
      <c r="BU33" s="24" t="s">
        <v>179</v>
      </c>
      <c r="BV33" s="24" t="s">
        <v>179</v>
      </c>
      <c r="BW33" s="233" t="s">
        <v>179</v>
      </c>
    </row>
    <row r="34" spans="1:75" ht="63" outlineLevel="1" x14ac:dyDescent="0.25">
      <c r="A34" s="369" t="s">
        <v>105</v>
      </c>
      <c r="B34" s="362" t="s">
        <v>106</v>
      </c>
      <c r="C34" s="362" t="s">
        <v>75</v>
      </c>
      <c r="D34" s="362" t="s">
        <v>179</v>
      </c>
      <c r="E34" s="362" t="s">
        <v>179</v>
      </c>
      <c r="F34" s="362" t="s">
        <v>179</v>
      </c>
      <c r="G34" s="362" t="s">
        <v>179</v>
      </c>
      <c r="H34" s="20" t="s">
        <v>179</v>
      </c>
      <c r="I34" s="20" t="s">
        <v>179</v>
      </c>
      <c r="J34" s="23" t="s">
        <v>179</v>
      </c>
      <c r="K34" s="20" t="s">
        <v>179</v>
      </c>
      <c r="L34" s="20" t="s">
        <v>179</v>
      </c>
      <c r="M34" s="23" t="s">
        <v>179</v>
      </c>
      <c r="N34" s="21" t="s">
        <v>179</v>
      </c>
      <c r="O34" s="20" t="s">
        <v>179</v>
      </c>
      <c r="P34" s="20" t="s">
        <v>179</v>
      </c>
      <c r="Q34" s="20" t="s">
        <v>179</v>
      </c>
      <c r="R34" s="20" t="s">
        <v>179</v>
      </c>
      <c r="S34" s="20" t="s">
        <v>179</v>
      </c>
      <c r="T34" s="20" t="s">
        <v>179</v>
      </c>
      <c r="U34" s="20" t="s">
        <v>179</v>
      </c>
      <c r="V34" s="20" t="s">
        <v>179</v>
      </c>
      <c r="W34" s="24" t="s">
        <v>179</v>
      </c>
      <c r="X34" s="24" t="s">
        <v>179</v>
      </c>
      <c r="Y34" s="24" t="s">
        <v>179</v>
      </c>
      <c r="Z34" s="24" t="s">
        <v>179</v>
      </c>
      <c r="AA34" s="24" t="s">
        <v>179</v>
      </c>
      <c r="AB34" s="24" t="s">
        <v>179</v>
      </c>
      <c r="AC34" s="24" t="s">
        <v>179</v>
      </c>
      <c r="AD34" s="24" t="s">
        <v>179</v>
      </c>
      <c r="AE34" s="24" t="s">
        <v>179</v>
      </c>
      <c r="AF34" s="24" t="s">
        <v>179</v>
      </c>
      <c r="AG34" s="24" t="s">
        <v>179</v>
      </c>
      <c r="AH34" s="24" t="s">
        <v>179</v>
      </c>
      <c r="AI34" s="24" t="s">
        <v>179</v>
      </c>
      <c r="AJ34" s="24" t="s">
        <v>179</v>
      </c>
      <c r="AK34" s="24" t="s">
        <v>179</v>
      </c>
      <c r="AL34" s="24" t="s">
        <v>179</v>
      </c>
      <c r="AM34" s="24" t="s">
        <v>179</v>
      </c>
      <c r="AN34" s="24" t="s">
        <v>179</v>
      </c>
      <c r="AO34" s="24" t="s">
        <v>179</v>
      </c>
      <c r="AP34" s="24" t="s">
        <v>179</v>
      </c>
      <c r="AQ34" s="24" t="s">
        <v>179</v>
      </c>
      <c r="AR34" s="24" t="s">
        <v>179</v>
      </c>
      <c r="AS34" s="24" t="s">
        <v>179</v>
      </c>
      <c r="AT34" s="24" t="s">
        <v>179</v>
      </c>
      <c r="AU34" s="24" t="s">
        <v>179</v>
      </c>
      <c r="AV34" s="24" t="s">
        <v>179</v>
      </c>
      <c r="AW34" s="24" t="s">
        <v>179</v>
      </c>
      <c r="AX34" s="24" t="s">
        <v>179</v>
      </c>
      <c r="AY34" s="24" t="s">
        <v>179</v>
      </c>
      <c r="AZ34" s="24" t="s">
        <v>179</v>
      </c>
      <c r="BA34" s="24" t="s">
        <v>179</v>
      </c>
      <c r="BB34" s="24" t="s">
        <v>179</v>
      </c>
      <c r="BC34" s="24" t="s">
        <v>179</v>
      </c>
      <c r="BD34" s="24" t="s">
        <v>179</v>
      </c>
      <c r="BE34" s="24" t="s">
        <v>179</v>
      </c>
      <c r="BF34" s="24" t="s">
        <v>179</v>
      </c>
      <c r="BG34" s="24" t="s">
        <v>179</v>
      </c>
      <c r="BH34" s="24" t="s">
        <v>179</v>
      </c>
      <c r="BI34" s="24" t="s">
        <v>179</v>
      </c>
      <c r="BJ34" s="24" t="s">
        <v>179</v>
      </c>
      <c r="BK34" s="24" t="s">
        <v>179</v>
      </c>
      <c r="BL34" s="24" t="s">
        <v>179</v>
      </c>
      <c r="BM34" s="24" t="s">
        <v>179</v>
      </c>
      <c r="BN34" s="24" t="s">
        <v>179</v>
      </c>
      <c r="BO34" s="24" t="s">
        <v>179</v>
      </c>
      <c r="BP34" s="24" t="s">
        <v>179</v>
      </c>
      <c r="BQ34" s="24" t="s">
        <v>179</v>
      </c>
      <c r="BR34" s="24" t="s">
        <v>179</v>
      </c>
      <c r="BS34" s="24" t="s">
        <v>179</v>
      </c>
      <c r="BT34" s="24" t="s">
        <v>179</v>
      </c>
      <c r="BU34" s="24" t="s">
        <v>179</v>
      </c>
      <c r="BV34" s="24" t="s">
        <v>179</v>
      </c>
      <c r="BW34" s="233" t="s">
        <v>179</v>
      </c>
    </row>
    <row r="35" spans="1:75" ht="47.25" outlineLevel="1" x14ac:dyDescent="0.25">
      <c r="A35" s="369" t="s">
        <v>107</v>
      </c>
      <c r="B35" s="362" t="s">
        <v>108</v>
      </c>
      <c r="C35" s="362" t="s">
        <v>75</v>
      </c>
      <c r="D35" s="362" t="s">
        <v>179</v>
      </c>
      <c r="E35" s="362" t="s">
        <v>179</v>
      </c>
      <c r="F35" s="362" t="s">
        <v>179</v>
      </c>
      <c r="G35" s="362" t="s">
        <v>179</v>
      </c>
      <c r="H35" s="20" t="s">
        <v>179</v>
      </c>
      <c r="I35" s="20" t="s">
        <v>179</v>
      </c>
      <c r="J35" s="23" t="s">
        <v>179</v>
      </c>
      <c r="K35" s="20" t="s">
        <v>179</v>
      </c>
      <c r="L35" s="20" t="s">
        <v>179</v>
      </c>
      <c r="M35" s="23" t="s">
        <v>179</v>
      </c>
      <c r="N35" s="21" t="s">
        <v>179</v>
      </c>
      <c r="O35" s="20" t="s">
        <v>179</v>
      </c>
      <c r="P35" s="20" t="s">
        <v>179</v>
      </c>
      <c r="Q35" s="20" t="s">
        <v>179</v>
      </c>
      <c r="R35" s="20" t="s">
        <v>179</v>
      </c>
      <c r="S35" s="20" t="s">
        <v>179</v>
      </c>
      <c r="T35" s="20" t="s">
        <v>179</v>
      </c>
      <c r="U35" s="20" t="s">
        <v>179</v>
      </c>
      <c r="V35" s="20" t="s">
        <v>179</v>
      </c>
      <c r="W35" s="24" t="s">
        <v>179</v>
      </c>
      <c r="X35" s="24" t="s">
        <v>179</v>
      </c>
      <c r="Y35" s="24" t="s">
        <v>179</v>
      </c>
      <c r="Z35" s="24" t="s">
        <v>179</v>
      </c>
      <c r="AA35" s="24" t="s">
        <v>179</v>
      </c>
      <c r="AB35" s="24" t="s">
        <v>179</v>
      </c>
      <c r="AC35" s="24" t="s">
        <v>179</v>
      </c>
      <c r="AD35" s="24" t="s">
        <v>179</v>
      </c>
      <c r="AE35" s="24" t="s">
        <v>179</v>
      </c>
      <c r="AF35" s="24" t="s">
        <v>179</v>
      </c>
      <c r="AG35" s="24" t="s">
        <v>179</v>
      </c>
      <c r="AH35" s="24" t="s">
        <v>179</v>
      </c>
      <c r="AI35" s="24" t="s">
        <v>179</v>
      </c>
      <c r="AJ35" s="24" t="s">
        <v>179</v>
      </c>
      <c r="AK35" s="24" t="s">
        <v>179</v>
      </c>
      <c r="AL35" s="24" t="s">
        <v>179</v>
      </c>
      <c r="AM35" s="24" t="s">
        <v>179</v>
      </c>
      <c r="AN35" s="24" t="s">
        <v>179</v>
      </c>
      <c r="AO35" s="24" t="s">
        <v>179</v>
      </c>
      <c r="AP35" s="24" t="s">
        <v>179</v>
      </c>
      <c r="AQ35" s="24" t="s">
        <v>179</v>
      </c>
      <c r="AR35" s="24" t="s">
        <v>179</v>
      </c>
      <c r="AS35" s="24" t="s">
        <v>179</v>
      </c>
      <c r="AT35" s="24" t="s">
        <v>179</v>
      </c>
      <c r="AU35" s="24" t="s">
        <v>179</v>
      </c>
      <c r="AV35" s="24" t="s">
        <v>179</v>
      </c>
      <c r="AW35" s="24" t="s">
        <v>179</v>
      </c>
      <c r="AX35" s="24" t="s">
        <v>179</v>
      </c>
      <c r="AY35" s="24" t="s">
        <v>179</v>
      </c>
      <c r="AZ35" s="24" t="s">
        <v>179</v>
      </c>
      <c r="BA35" s="24" t="s">
        <v>179</v>
      </c>
      <c r="BB35" s="24" t="s">
        <v>179</v>
      </c>
      <c r="BC35" s="24" t="s">
        <v>179</v>
      </c>
      <c r="BD35" s="24" t="s">
        <v>179</v>
      </c>
      <c r="BE35" s="24" t="s">
        <v>179</v>
      </c>
      <c r="BF35" s="24" t="s">
        <v>179</v>
      </c>
      <c r="BG35" s="24" t="s">
        <v>179</v>
      </c>
      <c r="BH35" s="24" t="s">
        <v>179</v>
      </c>
      <c r="BI35" s="24" t="s">
        <v>179</v>
      </c>
      <c r="BJ35" s="24" t="s">
        <v>179</v>
      </c>
      <c r="BK35" s="24" t="s">
        <v>179</v>
      </c>
      <c r="BL35" s="24" t="s">
        <v>179</v>
      </c>
      <c r="BM35" s="24" t="s">
        <v>179</v>
      </c>
      <c r="BN35" s="24" t="s">
        <v>179</v>
      </c>
      <c r="BO35" s="24" t="s">
        <v>179</v>
      </c>
      <c r="BP35" s="24" t="s">
        <v>179</v>
      </c>
      <c r="BQ35" s="24" t="s">
        <v>179</v>
      </c>
      <c r="BR35" s="24" t="s">
        <v>179</v>
      </c>
      <c r="BS35" s="24" t="s">
        <v>179</v>
      </c>
      <c r="BT35" s="24" t="s">
        <v>179</v>
      </c>
      <c r="BU35" s="24" t="s">
        <v>179</v>
      </c>
      <c r="BV35" s="24" t="s">
        <v>179</v>
      </c>
      <c r="BW35" s="233" t="s">
        <v>179</v>
      </c>
    </row>
    <row r="36" spans="1:75" ht="126" outlineLevel="1" x14ac:dyDescent="0.25">
      <c r="A36" s="369" t="s">
        <v>107</v>
      </c>
      <c r="B36" s="362" t="s">
        <v>109</v>
      </c>
      <c r="C36" s="362" t="s">
        <v>75</v>
      </c>
      <c r="D36" s="362" t="s">
        <v>179</v>
      </c>
      <c r="E36" s="362" t="s">
        <v>179</v>
      </c>
      <c r="F36" s="362" t="s">
        <v>179</v>
      </c>
      <c r="G36" s="362" t="s">
        <v>179</v>
      </c>
      <c r="H36" s="20" t="s">
        <v>179</v>
      </c>
      <c r="I36" s="20" t="s">
        <v>179</v>
      </c>
      <c r="J36" s="23" t="s">
        <v>179</v>
      </c>
      <c r="K36" s="20" t="s">
        <v>179</v>
      </c>
      <c r="L36" s="20" t="s">
        <v>179</v>
      </c>
      <c r="M36" s="23" t="s">
        <v>179</v>
      </c>
      <c r="N36" s="21" t="s">
        <v>179</v>
      </c>
      <c r="O36" s="20" t="s">
        <v>179</v>
      </c>
      <c r="P36" s="20" t="s">
        <v>179</v>
      </c>
      <c r="Q36" s="20" t="s">
        <v>179</v>
      </c>
      <c r="R36" s="20" t="s">
        <v>179</v>
      </c>
      <c r="S36" s="20" t="s">
        <v>179</v>
      </c>
      <c r="T36" s="20" t="s">
        <v>179</v>
      </c>
      <c r="U36" s="20" t="s">
        <v>179</v>
      </c>
      <c r="V36" s="20" t="s">
        <v>179</v>
      </c>
      <c r="W36" s="24" t="s">
        <v>179</v>
      </c>
      <c r="X36" s="24" t="s">
        <v>179</v>
      </c>
      <c r="Y36" s="24" t="s">
        <v>179</v>
      </c>
      <c r="Z36" s="24" t="s">
        <v>179</v>
      </c>
      <c r="AA36" s="24" t="s">
        <v>179</v>
      </c>
      <c r="AB36" s="24" t="s">
        <v>179</v>
      </c>
      <c r="AC36" s="24" t="s">
        <v>179</v>
      </c>
      <c r="AD36" s="24" t="s">
        <v>179</v>
      </c>
      <c r="AE36" s="24" t="s">
        <v>179</v>
      </c>
      <c r="AF36" s="24" t="s">
        <v>179</v>
      </c>
      <c r="AG36" s="24" t="s">
        <v>179</v>
      </c>
      <c r="AH36" s="24" t="s">
        <v>179</v>
      </c>
      <c r="AI36" s="24" t="s">
        <v>179</v>
      </c>
      <c r="AJ36" s="24" t="s">
        <v>179</v>
      </c>
      <c r="AK36" s="24" t="s">
        <v>179</v>
      </c>
      <c r="AL36" s="24" t="s">
        <v>179</v>
      </c>
      <c r="AM36" s="24" t="s">
        <v>179</v>
      </c>
      <c r="AN36" s="24" t="s">
        <v>179</v>
      </c>
      <c r="AO36" s="24" t="s">
        <v>179</v>
      </c>
      <c r="AP36" s="24" t="s">
        <v>179</v>
      </c>
      <c r="AQ36" s="24" t="s">
        <v>179</v>
      </c>
      <c r="AR36" s="24" t="s">
        <v>179</v>
      </c>
      <c r="AS36" s="24" t="s">
        <v>179</v>
      </c>
      <c r="AT36" s="24" t="s">
        <v>179</v>
      </c>
      <c r="AU36" s="24" t="s">
        <v>179</v>
      </c>
      <c r="AV36" s="24" t="s">
        <v>179</v>
      </c>
      <c r="AW36" s="24" t="s">
        <v>179</v>
      </c>
      <c r="AX36" s="24" t="s">
        <v>179</v>
      </c>
      <c r="AY36" s="24" t="s">
        <v>179</v>
      </c>
      <c r="AZ36" s="24" t="s">
        <v>179</v>
      </c>
      <c r="BA36" s="24" t="s">
        <v>179</v>
      </c>
      <c r="BB36" s="24" t="s">
        <v>179</v>
      </c>
      <c r="BC36" s="24" t="s">
        <v>179</v>
      </c>
      <c r="BD36" s="24" t="s">
        <v>179</v>
      </c>
      <c r="BE36" s="24" t="s">
        <v>179</v>
      </c>
      <c r="BF36" s="24" t="s">
        <v>179</v>
      </c>
      <c r="BG36" s="24" t="s">
        <v>179</v>
      </c>
      <c r="BH36" s="24" t="s">
        <v>179</v>
      </c>
      <c r="BI36" s="24" t="s">
        <v>179</v>
      </c>
      <c r="BJ36" s="24" t="s">
        <v>179</v>
      </c>
      <c r="BK36" s="24" t="s">
        <v>179</v>
      </c>
      <c r="BL36" s="24" t="s">
        <v>179</v>
      </c>
      <c r="BM36" s="24" t="s">
        <v>179</v>
      </c>
      <c r="BN36" s="24" t="s">
        <v>179</v>
      </c>
      <c r="BO36" s="24" t="s">
        <v>179</v>
      </c>
      <c r="BP36" s="24" t="s">
        <v>179</v>
      </c>
      <c r="BQ36" s="24" t="s">
        <v>179</v>
      </c>
      <c r="BR36" s="24" t="s">
        <v>179</v>
      </c>
      <c r="BS36" s="24" t="s">
        <v>179</v>
      </c>
      <c r="BT36" s="24" t="s">
        <v>179</v>
      </c>
      <c r="BU36" s="24" t="s">
        <v>179</v>
      </c>
      <c r="BV36" s="24" t="s">
        <v>179</v>
      </c>
      <c r="BW36" s="233" t="s">
        <v>179</v>
      </c>
    </row>
    <row r="37" spans="1:75" ht="110.25" outlineLevel="1" x14ac:dyDescent="0.25">
      <c r="A37" s="369" t="s">
        <v>107</v>
      </c>
      <c r="B37" s="362" t="s">
        <v>110</v>
      </c>
      <c r="C37" s="362" t="s">
        <v>75</v>
      </c>
      <c r="D37" s="362" t="s">
        <v>179</v>
      </c>
      <c r="E37" s="362" t="s">
        <v>179</v>
      </c>
      <c r="F37" s="362" t="s">
        <v>179</v>
      </c>
      <c r="G37" s="362" t="s">
        <v>179</v>
      </c>
      <c r="H37" s="20" t="s">
        <v>179</v>
      </c>
      <c r="I37" s="20" t="s">
        <v>179</v>
      </c>
      <c r="J37" s="23" t="s">
        <v>179</v>
      </c>
      <c r="K37" s="20" t="s">
        <v>179</v>
      </c>
      <c r="L37" s="20" t="s">
        <v>179</v>
      </c>
      <c r="M37" s="23" t="s">
        <v>179</v>
      </c>
      <c r="N37" s="21" t="s">
        <v>179</v>
      </c>
      <c r="O37" s="20" t="s">
        <v>179</v>
      </c>
      <c r="P37" s="20" t="s">
        <v>179</v>
      </c>
      <c r="Q37" s="20" t="s">
        <v>179</v>
      </c>
      <c r="R37" s="20" t="s">
        <v>179</v>
      </c>
      <c r="S37" s="20" t="s">
        <v>179</v>
      </c>
      <c r="T37" s="20" t="s">
        <v>179</v>
      </c>
      <c r="U37" s="20" t="s">
        <v>179</v>
      </c>
      <c r="V37" s="20" t="s">
        <v>179</v>
      </c>
      <c r="W37" s="24" t="s">
        <v>179</v>
      </c>
      <c r="X37" s="24" t="s">
        <v>179</v>
      </c>
      <c r="Y37" s="24" t="s">
        <v>179</v>
      </c>
      <c r="Z37" s="24" t="s">
        <v>179</v>
      </c>
      <c r="AA37" s="24" t="s">
        <v>179</v>
      </c>
      <c r="AB37" s="24" t="s">
        <v>179</v>
      </c>
      <c r="AC37" s="24" t="s">
        <v>179</v>
      </c>
      <c r="AD37" s="24" t="s">
        <v>179</v>
      </c>
      <c r="AE37" s="24" t="s">
        <v>179</v>
      </c>
      <c r="AF37" s="24" t="s">
        <v>179</v>
      </c>
      <c r="AG37" s="24" t="s">
        <v>179</v>
      </c>
      <c r="AH37" s="24" t="s">
        <v>179</v>
      </c>
      <c r="AI37" s="24" t="s">
        <v>179</v>
      </c>
      <c r="AJ37" s="24" t="s">
        <v>179</v>
      </c>
      <c r="AK37" s="24" t="s">
        <v>179</v>
      </c>
      <c r="AL37" s="24" t="s">
        <v>179</v>
      </c>
      <c r="AM37" s="24" t="s">
        <v>179</v>
      </c>
      <c r="AN37" s="24" t="s">
        <v>179</v>
      </c>
      <c r="AO37" s="24" t="s">
        <v>179</v>
      </c>
      <c r="AP37" s="24" t="s">
        <v>179</v>
      </c>
      <c r="AQ37" s="24" t="s">
        <v>179</v>
      </c>
      <c r="AR37" s="24" t="s">
        <v>179</v>
      </c>
      <c r="AS37" s="24" t="s">
        <v>179</v>
      </c>
      <c r="AT37" s="24" t="s">
        <v>179</v>
      </c>
      <c r="AU37" s="24" t="s">
        <v>179</v>
      </c>
      <c r="AV37" s="24" t="s">
        <v>179</v>
      </c>
      <c r="AW37" s="24" t="s">
        <v>179</v>
      </c>
      <c r="AX37" s="24" t="s">
        <v>179</v>
      </c>
      <c r="AY37" s="24" t="s">
        <v>179</v>
      </c>
      <c r="AZ37" s="24" t="s">
        <v>179</v>
      </c>
      <c r="BA37" s="24" t="s">
        <v>179</v>
      </c>
      <c r="BB37" s="24" t="s">
        <v>179</v>
      </c>
      <c r="BC37" s="24" t="s">
        <v>179</v>
      </c>
      <c r="BD37" s="24" t="s">
        <v>179</v>
      </c>
      <c r="BE37" s="24" t="s">
        <v>179</v>
      </c>
      <c r="BF37" s="24" t="s">
        <v>179</v>
      </c>
      <c r="BG37" s="24" t="s">
        <v>179</v>
      </c>
      <c r="BH37" s="24" t="s">
        <v>179</v>
      </c>
      <c r="BI37" s="24" t="s">
        <v>179</v>
      </c>
      <c r="BJ37" s="24" t="s">
        <v>179</v>
      </c>
      <c r="BK37" s="24" t="s">
        <v>179</v>
      </c>
      <c r="BL37" s="24" t="s">
        <v>179</v>
      </c>
      <c r="BM37" s="24" t="s">
        <v>179</v>
      </c>
      <c r="BN37" s="24" t="s">
        <v>179</v>
      </c>
      <c r="BO37" s="24" t="s">
        <v>179</v>
      </c>
      <c r="BP37" s="24" t="s">
        <v>179</v>
      </c>
      <c r="BQ37" s="24" t="s">
        <v>179</v>
      </c>
      <c r="BR37" s="24" t="s">
        <v>179</v>
      </c>
      <c r="BS37" s="24" t="s">
        <v>179</v>
      </c>
      <c r="BT37" s="24" t="s">
        <v>179</v>
      </c>
      <c r="BU37" s="24" t="s">
        <v>179</v>
      </c>
      <c r="BV37" s="24" t="s">
        <v>179</v>
      </c>
      <c r="BW37" s="233" t="s">
        <v>179</v>
      </c>
    </row>
    <row r="38" spans="1:75" ht="126" outlineLevel="1" x14ac:dyDescent="0.25">
      <c r="A38" s="369" t="s">
        <v>107</v>
      </c>
      <c r="B38" s="362" t="s">
        <v>111</v>
      </c>
      <c r="C38" s="362" t="s">
        <v>75</v>
      </c>
      <c r="D38" s="362" t="s">
        <v>179</v>
      </c>
      <c r="E38" s="362" t="s">
        <v>179</v>
      </c>
      <c r="F38" s="362" t="s">
        <v>179</v>
      </c>
      <c r="G38" s="362" t="s">
        <v>179</v>
      </c>
      <c r="H38" s="20" t="s">
        <v>179</v>
      </c>
      <c r="I38" s="20" t="s">
        <v>179</v>
      </c>
      <c r="J38" s="23" t="s">
        <v>179</v>
      </c>
      <c r="K38" s="20" t="s">
        <v>179</v>
      </c>
      <c r="L38" s="20" t="s">
        <v>179</v>
      </c>
      <c r="M38" s="23" t="s">
        <v>179</v>
      </c>
      <c r="N38" s="21" t="s">
        <v>179</v>
      </c>
      <c r="O38" s="20" t="s">
        <v>179</v>
      </c>
      <c r="P38" s="20" t="s">
        <v>179</v>
      </c>
      <c r="Q38" s="20" t="s">
        <v>179</v>
      </c>
      <c r="R38" s="20" t="s">
        <v>179</v>
      </c>
      <c r="S38" s="20" t="s">
        <v>179</v>
      </c>
      <c r="T38" s="20" t="s">
        <v>179</v>
      </c>
      <c r="U38" s="20" t="s">
        <v>179</v>
      </c>
      <c r="V38" s="20" t="s">
        <v>179</v>
      </c>
      <c r="W38" s="24" t="s">
        <v>179</v>
      </c>
      <c r="X38" s="24" t="s">
        <v>179</v>
      </c>
      <c r="Y38" s="24" t="s">
        <v>179</v>
      </c>
      <c r="Z38" s="24" t="s">
        <v>179</v>
      </c>
      <c r="AA38" s="24" t="s">
        <v>179</v>
      </c>
      <c r="AB38" s="24" t="s">
        <v>179</v>
      </c>
      <c r="AC38" s="24" t="s">
        <v>179</v>
      </c>
      <c r="AD38" s="24" t="s">
        <v>179</v>
      </c>
      <c r="AE38" s="24" t="s">
        <v>179</v>
      </c>
      <c r="AF38" s="24" t="s">
        <v>179</v>
      </c>
      <c r="AG38" s="24" t="s">
        <v>179</v>
      </c>
      <c r="AH38" s="24" t="s">
        <v>179</v>
      </c>
      <c r="AI38" s="24" t="s">
        <v>179</v>
      </c>
      <c r="AJ38" s="24" t="s">
        <v>179</v>
      </c>
      <c r="AK38" s="24" t="s">
        <v>179</v>
      </c>
      <c r="AL38" s="24" t="s">
        <v>179</v>
      </c>
      <c r="AM38" s="24" t="s">
        <v>179</v>
      </c>
      <c r="AN38" s="24" t="s">
        <v>179</v>
      </c>
      <c r="AO38" s="24" t="s">
        <v>179</v>
      </c>
      <c r="AP38" s="24" t="s">
        <v>179</v>
      </c>
      <c r="AQ38" s="24" t="s">
        <v>179</v>
      </c>
      <c r="AR38" s="24" t="s">
        <v>179</v>
      </c>
      <c r="AS38" s="24" t="s">
        <v>179</v>
      </c>
      <c r="AT38" s="24" t="s">
        <v>179</v>
      </c>
      <c r="AU38" s="24" t="s">
        <v>179</v>
      </c>
      <c r="AV38" s="24" t="s">
        <v>179</v>
      </c>
      <c r="AW38" s="24" t="s">
        <v>179</v>
      </c>
      <c r="AX38" s="24" t="s">
        <v>179</v>
      </c>
      <c r="AY38" s="24" t="s">
        <v>179</v>
      </c>
      <c r="AZ38" s="24" t="s">
        <v>179</v>
      </c>
      <c r="BA38" s="24" t="s">
        <v>179</v>
      </c>
      <c r="BB38" s="24" t="s">
        <v>179</v>
      </c>
      <c r="BC38" s="24" t="s">
        <v>179</v>
      </c>
      <c r="BD38" s="24" t="s">
        <v>179</v>
      </c>
      <c r="BE38" s="24" t="s">
        <v>179</v>
      </c>
      <c r="BF38" s="24" t="s">
        <v>179</v>
      </c>
      <c r="BG38" s="24" t="s">
        <v>179</v>
      </c>
      <c r="BH38" s="24" t="s">
        <v>179</v>
      </c>
      <c r="BI38" s="24" t="s">
        <v>179</v>
      </c>
      <c r="BJ38" s="24" t="s">
        <v>179</v>
      </c>
      <c r="BK38" s="24" t="s">
        <v>179</v>
      </c>
      <c r="BL38" s="24" t="s">
        <v>179</v>
      </c>
      <c r="BM38" s="24" t="s">
        <v>179</v>
      </c>
      <c r="BN38" s="24" t="s">
        <v>179</v>
      </c>
      <c r="BO38" s="24" t="s">
        <v>179</v>
      </c>
      <c r="BP38" s="24" t="s">
        <v>179</v>
      </c>
      <c r="BQ38" s="24" t="s">
        <v>179</v>
      </c>
      <c r="BR38" s="24" t="s">
        <v>179</v>
      </c>
      <c r="BS38" s="24" t="s">
        <v>179</v>
      </c>
      <c r="BT38" s="24" t="s">
        <v>179</v>
      </c>
      <c r="BU38" s="24" t="s">
        <v>179</v>
      </c>
      <c r="BV38" s="24" t="s">
        <v>179</v>
      </c>
      <c r="BW38" s="233" t="s">
        <v>179</v>
      </c>
    </row>
    <row r="39" spans="1:75" ht="47.25" outlineLevel="1" x14ac:dyDescent="0.25">
      <c r="A39" s="369" t="s">
        <v>112</v>
      </c>
      <c r="B39" s="362" t="s">
        <v>108</v>
      </c>
      <c r="C39" s="362" t="s">
        <v>75</v>
      </c>
      <c r="D39" s="362" t="s">
        <v>179</v>
      </c>
      <c r="E39" s="362" t="s">
        <v>179</v>
      </c>
      <c r="F39" s="362" t="s">
        <v>179</v>
      </c>
      <c r="G39" s="362" t="s">
        <v>179</v>
      </c>
      <c r="H39" s="20" t="s">
        <v>179</v>
      </c>
      <c r="I39" s="20" t="s">
        <v>179</v>
      </c>
      <c r="J39" s="23" t="s">
        <v>179</v>
      </c>
      <c r="K39" s="20" t="s">
        <v>179</v>
      </c>
      <c r="L39" s="20" t="s">
        <v>179</v>
      </c>
      <c r="M39" s="23" t="s">
        <v>179</v>
      </c>
      <c r="N39" s="21" t="s">
        <v>179</v>
      </c>
      <c r="O39" s="20" t="s">
        <v>179</v>
      </c>
      <c r="P39" s="20" t="s">
        <v>179</v>
      </c>
      <c r="Q39" s="20" t="s">
        <v>179</v>
      </c>
      <c r="R39" s="20" t="s">
        <v>179</v>
      </c>
      <c r="S39" s="20" t="s">
        <v>179</v>
      </c>
      <c r="T39" s="20" t="s">
        <v>179</v>
      </c>
      <c r="U39" s="20" t="s">
        <v>179</v>
      </c>
      <c r="V39" s="20" t="s">
        <v>179</v>
      </c>
      <c r="W39" s="24" t="s">
        <v>179</v>
      </c>
      <c r="X39" s="24" t="s">
        <v>179</v>
      </c>
      <c r="Y39" s="24" t="s">
        <v>179</v>
      </c>
      <c r="Z39" s="24" t="s">
        <v>179</v>
      </c>
      <c r="AA39" s="24" t="s">
        <v>179</v>
      </c>
      <c r="AB39" s="24" t="s">
        <v>179</v>
      </c>
      <c r="AC39" s="24" t="s">
        <v>179</v>
      </c>
      <c r="AD39" s="24" t="s">
        <v>179</v>
      </c>
      <c r="AE39" s="24" t="s">
        <v>179</v>
      </c>
      <c r="AF39" s="24" t="s">
        <v>179</v>
      </c>
      <c r="AG39" s="24" t="s">
        <v>179</v>
      </c>
      <c r="AH39" s="24" t="s">
        <v>179</v>
      </c>
      <c r="AI39" s="24" t="s">
        <v>179</v>
      </c>
      <c r="AJ39" s="24" t="s">
        <v>179</v>
      </c>
      <c r="AK39" s="24" t="s">
        <v>179</v>
      </c>
      <c r="AL39" s="24" t="s">
        <v>179</v>
      </c>
      <c r="AM39" s="24" t="s">
        <v>179</v>
      </c>
      <c r="AN39" s="24" t="s">
        <v>179</v>
      </c>
      <c r="AO39" s="24" t="s">
        <v>179</v>
      </c>
      <c r="AP39" s="24" t="s">
        <v>179</v>
      </c>
      <c r="AQ39" s="24" t="s">
        <v>179</v>
      </c>
      <c r="AR39" s="24" t="s">
        <v>179</v>
      </c>
      <c r="AS39" s="24" t="s">
        <v>179</v>
      </c>
      <c r="AT39" s="24" t="s">
        <v>179</v>
      </c>
      <c r="AU39" s="24" t="s">
        <v>179</v>
      </c>
      <c r="AV39" s="24" t="s">
        <v>179</v>
      </c>
      <c r="AW39" s="24" t="s">
        <v>179</v>
      </c>
      <c r="AX39" s="24" t="s">
        <v>179</v>
      </c>
      <c r="AY39" s="24" t="s">
        <v>179</v>
      </c>
      <c r="AZ39" s="24" t="s">
        <v>179</v>
      </c>
      <c r="BA39" s="24" t="s">
        <v>179</v>
      </c>
      <c r="BB39" s="24" t="s">
        <v>179</v>
      </c>
      <c r="BC39" s="24" t="s">
        <v>179</v>
      </c>
      <c r="BD39" s="24" t="s">
        <v>179</v>
      </c>
      <c r="BE39" s="24" t="s">
        <v>179</v>
      </c>
      <c r="BF39" s="24" t="s">
        <v>179</v>
      </c>
      <c r="BG39" s="24" t="s">
        <v>179</v>
      </c>
      <c r="BH39" s="24" t="s">
        <v>179</v>
      </c>
      <c r="BI39" s="24" t="s">
        <v>179</v>
      </c>
      <c r="BJ39" s="24" t="s">
        <v>179</v>
      </c>
      <c r="BK39" s="24" t="s">
        <v>179</v>
      </c>
      <c r="BL39" s="24" t="s">
        <v>179</v>
      </c>
      <c r="BM39" s="24" t="s">
        <v>179</v>
      </c>
      <c r="BN39" s="24" t="s">
        <v>179</v>
      </c>
      <c r="BO39" s="24" t="s">
        <v>179</v>
      </c>
      <c r="BP39" s="24" t="s">
        <v>179</v>
      </c>
      <c r="BQ39" s="24" t="s">
        <v>179</v>
      </c>
      <c r="BR39" s="24" t="s">
        <v>179</v>
      </c>
      <c r="BS39" s="24" t="s">
        <v>179</v>
      </c>
      <c r="BT39" s="24" t="s">
        <v>179</v>
      </c>
      <c r="BU39" s="24" t="s">
        <v>179</v>
      </c>
      <c r="BV39" s="24" t="s">
        <v>179</v>
      </c>
      <c r="BW39" s="233" t="s">
        <v>179</v>
      </c>
    </row>
    <row r="40" spans="1:75" ht="126" outlineLevel="1" x14ac:dyDescent="0.25">
      <c r="A40" s="369" t="s">
        <v>112</v>
      </c>
      <c r="B40" s="362" t="s">
        <v>109</v>
      </c>
      <c r="C40" s="362" t="s">
        <v>75</v>
      </c>
      <c r="D40" s="362" t="s">
        <v>179</v>
      </c>
      <c r="E40" s="362" t="s">
        <v>179</v>
      </c>
      <c r="F40" s="362" t="s">
        <v>179</v>
      </c>
      <c r="G40" s="362" t="s">
        <v>179</v>
      </c>
      <c r="H40" s="20" t="s">
        <v>179</v>
      </c>
      <c r="I40" s="20" t="s">
        <v>179</v>
      </c>
      <c r="J40" s="23" t="s">
        <v>179</v>
      </c>
      <c r="K40" s="20" t="s">
        <v>179</v>
      </c>
      <c r="L40" s="20" t="s">
        <v>179</v>
      </c>
      <c r="M40" s="23" t="s">
        <v>179</v>
      </c>
      <c r="N40" s="21" t="s">
        <v>179</v>
      </c>
      <c r="O40" s="20" t="s">
        <v>179</v>
      </c>
      <c r="P40" s="20" t="s">
        <v>179</v>
      </c>
      <c r="Q40" s="20" t="s">
        <v>179</v>
      </c>
      <c r="R40" s="20" t="s">
        <v>179</v>
      </c>
      <c r="S40" s="20" t="s">
        <v>179</v>
      </c>
      <c r="T40" s="20" t="s">
        <v>179</v>
      </c>
      <c r="U40" s="20" t="s">
        <v>179</v>
      </c>
      <c r="V40" s="20" t="s">
        <v>179</v>
      </c>
      <c r="W40" s="24" t="s">
        <v>179</v>
      </c>
      <c r="X40" s="24" t="s">
        <v>179</v>
      </c>
      <c r="Y40" s="24" t="s">
        <v>179</v>
      </c>
      <c r="Z40" s="24" t="s">
        <v>179</v>
      </c>
      <c r="AA40" s="24" t="s">
        <v>179</v>
      </c>
      <c r="AB40" s="24" t="s">
        <v>179</v>
      </c>
      <c r="AC40" s="24" t="s">
        <v>179</v>
      </c>
      <c r="AD40" s="24" t="s">
        <v>179</v>
      </c>
      <c r="AE40" s="24" t="s">
        <v>179</v>
      </c>
      <c r="AF40" s="24" t="s">
        <v>179</v>
      </c>
      <c r="AG40" s="24" t="s">
        <v>179</v>
      </c>
      <c r="AH40" s="24" t="s">
        <v>179</v>
      </c>
      <c r="AI40" s="24" t="s">
        <v>179</v>
      </c>
      <c r="AJ40" s="24" t="s">
        <v>179</v>
      </c>
      <c r="AK40" s="24" t="s">
        <v>179</v>
      </c>
      <c r="AL40" s="24" t="s">
        <v>179</v>
      </c>
      <c r="AM40" s="24" t="s">
        <v>179</v>
      </c>
      <c r="AN40" s="24" t="s">
        <v>179</v>
      </c>
      <c r="AO40" s="24" t="s">
        <v>179</v>
      </c>
      <c r="AP40" s="24" t="s">
        <v>179</v>
      </c>
      <c r="AQ40" s="24" t="s">
        <v>179</v>
      </c>
      <c r="AR40" s="24" t="s">
        <v>179</v>
      </c>
      <c r="AS40" s="24" t="s">
        <v>179</v>
      </c>
      <c r="AT40" s="24" t="s">
        <v>179</v>
      </c>
      <c r="AU40" s="24" t="s">
        <v>179</v>
      </c>
      <c r="AV40" s="24" t="s">
        <v>179</v>
      </c>
      <c r="AW40" s="24" t="s">
        <v>179</v>
      </c>
      <c r="AX40" s="24" t="s">
        <v>179</v>
      </c>
      <c r="AY40" s="24" t="s">
        <v>179</v>
      </c>
      <c r="AZ40" s="24" t="s">
        <v>179</v>
      </c>
      <c r="BA40" s="24" t="s">
        <v>179</v>
      </c>
      <c r="BB40" s="24" t="s">
        <v>179</v>
      </c>
      <c r="BC40" s="24" t="s">
        <v>179</v>
      </c>
      <c r="BD40" s="24" t="s">
        <v>179</v>
      </c>
      <c r="BE40" s="24" t="s">
        <v>179</v>
      </c>
      <c r="BF40" s="24" t="s">
        <v>179</v>
      </c>
      <c r="BG40" s="24" t="s">
        <v>179</v>
      </c>
      <c r="BH40" s="24" t="s">
        <v>179</v>
      </c>
      <c r="BI40" s="24" t="s">
        <v>179</v>
      </c>
      <c r="BJ40" s="24" t="s">
        <v>179</v>
      </c>
      <c r="BK40" s="24" t="s">
        <v>179</v>
      </c>
      <c r="BL40" s="24" t="s">
        <v>179</v>
      </c>
      <c r="BM40" s="24" t="s">
        <v>179</v>
      </c>
      <c r="BN40" s="24" t="s">
        <v>179</v>
      </c>
      <c r="BO40" s="24" t="s">
        <v>179</v>
      </c>
      <c r="BP40" s="24" t="s">
        <v>179</v>
      </c>
      <c r="BQ40" s="24" t="s">
        <v>179</v>
      </c>
      <c r="BR40" s="24" t="s">
        <v>179</v>
      </c>
      <c r="BS40" s="24" t="s">
        <v>179</v>
      </c>
      <c r="BT40" s="24" t="s">
        <v>179</v>
      </c>
      <c r="BU40" s="24" t="s">
        <v>179</v>
      </c>
      <c r="BV40" s="24" t="s">
        <v>179</v>
      </c>
      <c r="BW40" s="233" t="s">
        <v>179</v>
      </c>
    </row>
    <row r="41" spans="1:75" ht="110.25" outlineLevel="1" x14ac:dyDescent="0.25">
      <c r="A41" s="369" t="s">
        <v>112</v>
      </c>
      <c r="B41" s="362" t="s">
        <v>110</v>
      </c>
      <c r="C41" s="362" t="s">
        <v>75</v>
      </c>
      <c r="D41" s="362" t="s">
        <v>179</v>
      </c>
      <c r="E41" s="362" t="s">
        <v>179</v>
      </c>
      <c r="F41" s="362" t="s">
        <v>179</v>
      </c>
      <c r="G41" s="362" t="s">
        <v>179</v>
      </c>
      <c r="H41" s="20" t="s">
        <v>179</v>
      </c>
      <c r="I41" s="20" t="s">
        <v>179</v>
      </c>
      <c r="J41" s="23" t="s">
        <v>179</v>
      </c>
      <c r="K41" s="20" t="s">
        <v>179</v>
      </c>
      <c r="L41" s="20" t="s">
        <v>179</v>
      </c>
      <c r="M41" s="23" t="s">
        <v>179</v>
      </c>
      <c r="N41" s="21" t="s">
        <v>179</v>
      </c>
      <c r="O41" s="20" t="s">
        <v>179</v>
      </c>
      <c r="P41" s="20" t="s">
        <v>179</v>
      </c>
      <c r="Q41" s="20" t="s">
        <v>179</v>
      </c>
      <c r="R41" s="20" t="s">
        <v>179</v>
      </c>
      <c r="S41" s="20" t="s">
        <v>179</v>
      </c>
      <c r="T41" s="20" t="s">
        <v>179</v>
      </c>
      <c r="U41" s="20" t="s">
        <v>179</v>
      </c>
      <c r="V41" s="20" t="s">
        <v>179</v>
      </c>
      <c r="W41" s="24" t="s">
        <v>179</v>
      </c>
      <c r="X41" s="24" t="s">
        <v>179</v>
      </c>
      <c r="Y41" s="24" t="s">
        <v>179</v>
      </c>
      <c r="Z41" s="24" t="s">
        <v>179</v>
      </c>
      <c r="AA41" s="24" t="s">
        <v>179</v>
      </c>
      <c r="AB41" s="24" t="s">
        <v>179</v>
      </c>
      <c r="AC41" s="24" t="s">
        <v>179</v>
      </c>
      <c r="AD41" s="24" t="s">
        <v>179</v>
      </c>
      <c r="AE41" s="24" t="s">
        <v>179</v>
      </c>
      <c r="AF41" s="24" t="s">
        <v>179</v>
      </c>
      <c r="AG41" s="24" t="s">
        <v>179</v>
      </c>
      <c r="AH41" s="24" t="s">
        <v>179</v>
      </c>
      <c r="AI41" s="24" t="s">
        <v>179</v>
      </c>
      <c r="AJ41" s="24" t="s">
        <v>179</v>
      </c>
      <c r="AK41" s="24" t="s">
        <v>179</v>
      </c>
      <c r="AL41" s="24" t="s">
        <v>179</v>
      </c>
      <c r="AM41" s="24" t="s">
        <v>179</v>
      </c>
      <c r="AN41" s="24" t="s">
        <v>179</v>
      </c>
      <c r="AO41" s="24" t="s">
        <v>179</v>
      </c>
      <c r="AP41" s="24" t="s">
        <v>179</v>
      </c>
      <c r="AQ41" s="24" t="s">
        <v>179</v>
      </c>
      <c r="AR41" s="24" t="s">
        <v>179</v>
      </c>
      <c r="AS41" s="24" t="s">
        <v>179</v>
      </c>
      <c r="AT41" s="24" t="s">
        <v>179</v>
      </c>
      <c r="AU41" s="24" t="s">
        <v>179</v>
      </c>
      <c r="AV41" s="24" t="s">
        <v>179</v>
      </c>
      <c r="AW41" s="24" t="s">
        <v>179</v>
      </c>
      <c r="AX41" s="24" t="s">
        <v>179</v>
      </c>
      <c r="AY41" s="24" t="s">
        <v>179</v>
      </c>
      <c r="AZ41" s="24" t="s">
        <v>179</v>
      </c>
      <c r="BA41" s="24" t="s">
        <v>179</v>
      </c>
      <c r="BB41" s="24" t="s">
        <v>179</v>
      </c>
      <c r="BC41" s="24" t="s">
        <v>179</v>
      </c>
      <c r="BD41" s="24" t="s">
        <v>179</v>
      </c>
      <c r="BE41" s="24" t="s">
        <v>179</v>
      </c>
      <c r="BF41" s="24" t="s">
        <v>179</v>
      </c>
      <c r="BG41" s="24" t="s">
        <v>179</v>
      </c>
      <c r="BH41" s="24" t="s">
        <v>179</v>
      </c>
      <c r="BI41" s="24" t="s">
        <v>179</v>
      </c>
      <c r="BJ41" s="24" t="s">
        <v>179</v>
      </c>
      <c r="BK41" s="24" t="s">
        <v>179</v>
      </c>
      <c r="BL41" s="24" t="s">
        <v>179</v>
      </c>
      <c r="BM41" s="24" t="s">
        <v>179</v>
      </c>
      <c r="BN41" s="24" t="s">
        <v>179</v>
      </c>
      <c r="BO41" s="24" t="s">
        <v>179</v>
      </c>
      <c r="BP41" s="24" t="s">
        <v>179</v>
      </c>
      <c r="BQ41" s="24" t="s">
        <v>179</v>
      </c>
      <c r="BR41" s="24" t="s">
        <v>179</v>
      </c>
      <c r="BS41" s="24" t="s">
        <v>179</v>
      </c>
      <c r="BT41" s="24" t="s">
        <v>179</v>
      </c>
      <c r="BU41" s="24" t="s">
        <v>179</v>
      </c>
      <c r="BV41" s="24" t="s">
        <v>179</v>
      </c>
      <c r="BW41" s="233" t="s">
        <v>179</v>
      </c>
    </row>
    <row r="42" spans="1:75" ht="126" outlineLevel="1" x14ac:dyDescent="0.25">
      <c r="A42" s="369" t="s">
        <v>112</v>
      </c>
      <c r="B42" s="362" t="s">
        <v>113</v>
      </c>
      <c r="C42" s="362" t="s">
        <v>75</v>
      </c>
      <c r="D42" s="362" t="s">
        <v>179</v>
      </c>
      <c r="E42" s="362" t="s">
        <v>179</v>
      </c>
      <c r="F42" s="362" t="s">
        <v>179</v>
      </c>
      <c r="G42" s="362" t="s">
        <v>179</v>
      </c>
      <c r="H42" s="20" t="s">
        <v>179</v>
      </c>
      <c r="I42" s="20" t="s">
        <v>179</v>
      </c>
      <c r="J42" s="23" t="s">
        <v>179</v>
      </c>
      <c r="K42" s="20" t="s">
        <v>179</v>
      </c>
      <c r="L42" s="20" t="s">
        <v>179</v>
      </c>
      <c r="M42" s="23" t="s">
        <v>179</v>
      </c>
      <c r="N42" s="21" t="s">
        <v>179</v>
      </c>
      <c r="O42" s="20" t="s">
        <v>179</v>
      </c>
      <c r="P42" s="20" t="s">
        <v>179</v>
      </c>
      <c r="Q42" s="20" t="s">
        <v>179</v>
      </c>
      <c r="R42" s="20" t="s">
        <v>179</v>
      </c>
      <c r="S42" s="20" t="s">
        <v>179</v>
      </c>
      <c r="T42" s="20" t="s">
        <v>179</v>
      </c>
      <c r="U42" s="20" t="s">
        <v>179</v>
      </c>
      <c r="V42" s="20" t="s">
        <v>179</v>
      </c>
      <c r="W42" s="24" t="s">
        <v>179</v>
      </c>
      <c r="X42" s="24" t="s">
        <v>179</v>
      </c>
      <c r="Y42" s="24" t="s">
        <v>179</v>
      </c>
      <c r="Z42" s="24" t="s">
        <v>179</v>
      </c>
      <c r="AA42" s="24" t="s">
        <v>179</v>
      </c>
      <c r="AB42" s="24" t="s">
        <v>179</v>
      </c>
      <c r="AC42" s="24" t="s">
        <v>179</v>
      </c>
      <c r="AD42" s="24" t="s">
        <v>179</v>
      </c>
      <c r="AE42" s="24" t="s">
        <v>179</v>
      </c>
      <c r="AF42" s="24" t="s">
        <v>179</v>
      </c>
      <c r="AG42" s="24" t="s">
        <v>179</v>
      </c>
      <c r="AH42" s="24" t="s">
        <v>179</v>
      </c>
      <c r="AI42" s="24" t="s">
        <v>179</v>
      </c>
      <c r="AJ42" s="24" t="s">
        <v>179</v>
      </c>
      <c r="AK42" s="24" t="s">
        <v>179</v>
      </c>
      <c r="AL42" s="24" t="s">
        <v>179</v>
      </c>
      <c r="AM42" s="24" t="s">
        <v>179</v>
      </c>
      <c r="AN42" s="24" t="s">
        <v>179</v>
      </c>
      <c r="AO42" s="24" t="s">
        <v>179</v>
      </c>
      <c r="AP42" s="24" t="s">
        <v>179</v>
      </c>
      <c r="AQ42" s="24" t="s">
        <v>179</v>
      </c>
      <c r="AR42" s="24" t="s">
        <v>179</v>
      </c>
      <c r="AS42" s="24" t="s">
        <v>179</v>
      </c>
      <c r="AT42" s="24" t="s">
        <v>179</v>
      </c>
      <c r="AU42" s="24" t="s">
        <v>179</v>
      </c>
      <c r="AV42" s="24" t="s">
        <v>179</v>
      </c>
      <c r="AW42" s="24" t="s">
        <v>179</v>
      </c>
      <c r="AX42" s="24" t="s">
        <v>179</v>
      </c>
      <c r="AY42" s="24" t="s">
        <v>179</v>
      </c>
      <c r="AZ42" s="24" t="s">
        <v>179</v>
      </c>
      <c r="BA42" s="24" t="s">
        <v>179</v>
      </c>
      <c r="BB42" s="24" t="s">
        <v>179</v>
      </c>
      <c r="BC42" s="24" t="s">
        <v>179</v>
      </c>
      <c r="BD42" s="24" t="s">
        <v>179</v>
      </c>
      <c r="BE42" s="24" t="s">
        <v>179</v>
      </c>
      <c r="BF42" s="24" t="s">
        <v>179</v>
      </c>
      <c r="BG42" s="24" t="s">
        <v>179</v>
      </c>
      <c r="BH42" s="24" t="s">
        <v>179</v>
      </c>
      <c r="BI42" s="24" t="s">
        <v>179</v>
      </c>
      <c r="BJ42" s="24" t="s">
        <v>179</v>
      </c>
      <c r="BK42" s="24" t="s">
        <v>179</v>
      </c>
      <c r="BL42" s="24" t="s">
        <v>179</v>
      </c>
      <c r="BM42" s="24" t="s">
        <v>179</v>
      </c>
      <c r="BN42" s="24" t="s">
        <v>179</v>
      </c>
      <c r="BO42" s="24" t="s">
        <v>179</v>
      </c>
      <c r="BP42" s="24" t="s">
        <v>179</v>
      </c>
      <c r="BQ42" s="24" t="s">
        <v>179</v>
      </c>
      <c r="BR42" s="24" t="s">
        <v>179</v>
      </c>
      <c r="BS42" s="24" t="s">
        <v>179</v>
      </c>
      <c r="BT42" s="24" t="s">
        <v>179</v>
      </c>
      <c r="BU42" s="24" t="s">
        <v>179</v>
      </c>
      <c r="BV42" s="24" t="s">
        <v>179</v>
      </c>
      <c r="BW42" s="233" t="s">
        <v>179</v>
      </c>
    </row>
    <row r="43" spans="1:75" ht="94.5" outlineLevel="1" x14ac:dyDescent="0.25">
      <c r="A43" s="369" t="s">
        <v>114</v>
      </c>
      <c r="B43" s="362" t="s">
        <v>115</v>
      </c>
      <c r="C43" s="362" t="s">
        <v>75</v>
      </c>
      <c r="D43" s="362" t="s">
        <v>179</v>
      </c>
      <c r="E43" s="362" t="s">
        <v>179</v>
      </c>
      <c r="F43" s="362" t="s">
        <v>179</v>
      </c>
      <c r="G43" s="362" t="s">
        <v>179</v>
      </c>
      <c r="H43" s="20" t="s">
        <v>179</v>
      </c>
      <c r="I43" s="20" t="s">
        <v>179</v>
      </c>
      <c r="J43" s="23" t="s">
        <v>179</v>
      </c>
      <c r="K43" s="20" t="s">
        <v>179</v>
      </c>
      <c r="L43" s="20" t="s">
        <v>179</v>
      </c>
      <c r="M43" s="23" t="s">
        <v>179</v>
      </c>
      <c r="N43" s="21" t="s">
        <v>179</v>
      </c>
      <c r="O43" s="20" t="s">
        <v>179</v>
      </c>
      <c r="P43" s="20" t="s">
        <v>179</v>
      </c>
      <c r="Q43" s="20" t="s">
        <v>179</v>
      </c>
      <c r="R43" s="20" t="s">
        <v>179</v>
      </c>
      <c r="S43" s="20" t="s">
        <v>179</v>
      </c>
      <c r="T43" s="20" t="s">
        <v>179</v>
      </c>
      <c r="U43" s="20" t="s">
        <v>179</v>
      </c>
      <c r="V43" s="20" t="s">
        <v>179</v>
      </c>
      <c r="W43" s="24" t="s">
        <v>179</v>
      </c>
      <c r="X43" s="24" t="s">
        <v>179</v>
      </c>
      <c r="Y43" s="24" t="s">
        <v>179</v>
      </c>
      <c r="Z43" s="24" t="s">
        <v>179</v>
      </c>
      <c r="AA43" s="24" t="s">
        <v>179</v>
      </c>
      <c r="AB43" s="24" t="s">
        <v>179</v>
      </c>
      <c r="AC43" s="24" t="s">
        <v>179</v>
      </c>
      <c r="AD43" s="24" t="s">
        <v>179</v>
      </c>
      <c r="AE43" s="24" t="s">
        <v>179</v>
      </c>
      <c r="AF43" s="24" t="s">
        <v>179</v>
      </c>
      <c r="AG43" s="24" t="s">
        <v>179</v>
      </c>
      <c r="AH43" s="24" t="s">
        <v>179</v>
      </c>
      <c r="AI43" s="24" t="s">
        <v>179</v>
      </c>
      <c r="AJ43" s="24" t="s">
        <v>179</v>
      </c>
      <c r="AK43" s="24" t="s">
        <v>179</v>
      </c>
      <c r="AL43" s="24" t="s">
        <v>179</v>
      </c>
      <c r="AM43" s="24" t="s">
        <v>179</v>
      </c>
      <c r="AN43" s="24" t="s">
        <v>179</v>
      </c>
      <c r="AO43" s="24" t="s">
        <v>179</v>
      </c>
      <c r="AP43" s="24" t="s">
        <v>179</v>
      </c>
      <c r="AQ43" s="24" t="s">
        <v>179</v>
      </c>
      <c r="AR43" s="24" t="s">
        <v>179</v>
      </c>
      <c r="AS43" s="24" t="s">
        <v>179</v>
      </c>
      <c r="AT43" s="24" t="s">
        <v>179</v>
      </c>
      <c r="AU43" s="24" t="s">
        <v>179</v>
      </c>
      <c r="AV43" s="24" t="s">
        <v>179</v>
      </c>
      <c r="AW43" s="24" t="s">
        <v>179</v>
      </c>
      <c r="AX43" s="24" t="s">
        <v>179</v>
      </c>
      <c r="AY43" s="24" t="s">
        <v>179</v>
      </c>
      <c r="AZ43" s="24" t="s">
        <v>179</v>
      </c>
      <c r="BA43" s="24" t="s">
        <v>179</v>
      </c>
      <c r="BB43" s="24" t="s">
        <v>179</v>
      </c>
      <c r="BC43" s="24" t="s">
        <v>179</v>
      </c>
      <c r="BD43" s="24" t="s">
        <v>179</v>
      </c>
      <c r="BE43" s="24" t="s">
        <v>179</v>
      </c>
      <c r="BF43" s="24" t="s">
        <v>179</v>
      </c>
      <c r="BG43" s="24" t="s">
        <v>179</v>
      </c>
      <c r="BH43" s="24" t="s">
        <v>179</v>
      </c>
      <c r="BI43" s="24" t="s">
        <v>179</v>
      </c>
      <c r="BJ43" s="24" t="s">
        <v>179</v>
      </c>
      <c r="BK43" s="24" t="s">
        <v>179</v>
      </c>
      <c r="BL43" s="24" t="s">
        <v>179</v>
      </c>
      <c r="BM43" s="24" t="s">
        <v>179</v>
      </c>
      <c r="BN43" s="24" t="s">
        <v>179</v>
      </c>
      <c r="BO43" s="24" t="s">
        <v>179</v>
      </c>
      <c r="BP43" s="24" t="s">
        <v>179</v>
      </c>
      <c r="BQ43" s="24" t="s">
        <v>179</v>
      </c>
      <c r="BR43" s="24" t="s">
        <v>179</v>
      </c>
      <c r="BS43" s="24" t="s">
        <v>179</v>
      </c>
      <c r="BT43" s="24" t="s">
        <v>179</v>
      </c>
      <c r="BU43" s="24" t="s">
        <v>179</v>
      </c>
      <c r="BV43" s="24" t="s">
        <v>179</v>
      </c>
      <c r="BW43" s="233" t="s">
        <v>179</v>
      </c>
    </row>
    <row r="44" spans="1:75" ht="78.75" outlineLevel="1" x14ac:dyDescent="0.25">
      <c r="A44" s="369" t="s">
        <v>116</v>
      </c>
      <c r="B44" s="362" t="s">
        <v>117</v>
      </c>
      <c r="C44" s="362" t="s">
        <v>75</v>
      </c>
      <c r="D44" s="362" t="s">
        <v>179</v>
      </c>
      <c r="E44" s="362" t="s">
        <v>179</v>
      </c>
      <c r="F44" s="362" t="s">
        <v>179</v>
      </c>
      <c r="G44" s="362" t="s">
        <v>179</v>
      </c>
      <c r="H44" s="20" t="s">
        <v>179</v>
      </c>
      <c r="I44" s="20" t="s">
        <v>179</v>
      </c>
      <c r="J44" s="23" t="s">
        <v>179</v>
      </c>
      <c r="K44" s="20" t="s">
        <v>179</v>
      </c>
      <c r="L44" s="20" t="s">
        <v>179</v>
      </c>
      <c r="M44" s="23" t="s">
        <v>179</v>
      </c>
      <c r="N44" s="21" t="s">
        <v>179</v>
      </c>
      <c r="O44" s="20" t="s">
        <v>179</v>
      </c>
      <c r="P44" s="20" t="s">
        <v>179</v>
      </c>
      <c r="Q44" s="20" t="s">
        <v>179</v>
      </c>
      <c r="R44" s="20" t="s">
        <v>179</v>
      </c>
      <c r="S44" s="20" t="s">
        <v>179</v>
      </c>
      <c r="T44" s="20" t="s">
        <v>179</v>
      </c>
      <c r="U44" s="20" t="s">
        <v>179</v>
      </c>
      <c r="V44" s="20" t="s">
        <v>179</v>
      </c>
      <c r="W44" s="24" t="s">
        <v>179</v>
      </c>
      <c r="X44" s="24" t="s">
        <v>179</v>
      </c>
      <c r="Y44" s="24" t="s">
        <v>179</v>
      </c>
      <c r="Z44" s="24" t="s">
        <v>179</v>
      </c>
      <c r="AA44" s="24" t="s">
        <v>179</v>
      </c>
      <c r="AB44" s="24" t="s">
        <v>179</v>
      </c>
      <c r="AC44" s="24" t="s">
        <v>179</v>
      </c>
      <c r="AD44" s="24" t="s">
        <v>179</v>
      </c>
      <c r="AE44" s="24" t="s">
        <v>179</v>
      </c>
      <c r="AF44" s="24" t="s">
        <v>179</v>
      </c>
      <c r="AG44" s="24" t="s">
        <v>179</v>
      </c>
      <c r="AH44" s="24" t="s">
        <v>179</v>
      </c>
      <c r="AI44" s="24" t="s">
        <v>179</v>
      </c>
      <c r="AJ44" s="24" t="s">
        <v>179</v>
      </c>
      <c r="AK44" s="24" t="s">
        <v>179</v>
      </c>
      <c r="AL44" s="24" t="s">
        <v>179</v>
      </c>
      <c r="AM44" s="24" t="s">
        <v>179</v>
      </c>
      <c r="AN44" s="24" t="s">
        <v>179</v>
      </c>
      <c r="AO44" s="24" t="s">
        <v>179</v>
      </c>
      <c r="AP44" s="24" t="s">
        <v>179</v>
      </c>
      <c r="AQ44" s="24" t="s">
        <v>179</v>
      </c>
      <c r="AR44" s="24" t="s">
        <v>179</v>
      </c>
      <c r="AS44" s="24" t="s">
        <v>179</v>
      </c>
      <c r="AT44" s="24" t="s">
        <v>179</v>
      </c>
      <c r="AU44" s="24" t="s">
        <v>179</v>
      </c>
      <c r="AV44" s="24" t="s">
        <v>179</v>
      </c>
      <c r="AW44" s="24" t="s">
        <v>179</v>
      </c>
      <c r="AX44" s="24" t="s">
        <v>179</v>
      </c>
      <c r="AY44" s="24" t="s">
        <v>179</v>
      </c>
      <c r="AZ44" s="24" t="s">
        <v>179</v>
      </c>
      <c r="BA44" s="24" t="s">
        <v>179</v>
      </c>
      <c r="BB44" s="24" t="s">
        <v>179</v>
      </c>
      <c r="BC44" s="24" t="s">
        <v>179</v>
      </c>
      <c r="BD44" s="24" t="s">
        <v>179</v>
      </c>
      <c r="BE44" s="24" t="s">
        <v>179</v>
      </c>
      <c r="BF44" s="24" t="s">
        <v>179</v>
      </c>
      <c r="BG44" s="24" t="s">
        <v>179</v>
      </c>
      <c r="BH44" s="24" t="s">
        <v>179</v>
      </c>
      <c r="BI44" s="24" t="s">
        <v>179</v>
      </c>
      <c r="BJ44" s="24" t="s">
        <v>179</v>
      </c>
      <c r="BK44" s="24" t="s">
        <v>179</v>
      </c>
      <c r="BL44" s="24" t="s">
        <v>179</v>
      </c>
      <c r="BM44" s="24" t="s">
        <v>179</v>
      </c>
      <c r="BN44" s="24" t="s">
        <v>179</v>
      </c>
      <c r="BO44" s="24" t="s">
        <v>179</v>
      </c>
      <c r="BP44" s="24" t="s">
        <v>179</v>
      </c>
      <c r="BQ44" s="24" t="s">
        <v>179</v>
      </c>
      <c r="BR44" s="24" t="s">
        <v>179</v>
      </c>
      <c r="BS44" s="24" t="s">
        <v>179</v>
      </c>
      <c r="BT44" s="24" t="s">
        <v>179</v>
      </c>
      <c r="BU44" s="24" t="s">
        <v>179</v>
      </c>
      <c r="BV44" s="24" t="s">
        <v>179</v>
      </c>
      <c r="BW44" s="233" t="s">
        <v>179</v>
      </c>
    </row>
    <row r="45" spans="1:75" ht="94.5" outlineLevel="1" x14ac:dyDescent="0.25">
      <c r="A45" s="369" t="s">
        <v>118</v>
      </c>
      <c r="B45" s="362" t="s">
        <v>119</v>
      </c>
      <c r="C45" s="362" t="s">
        <v>75</v>
      </c>
      <c r="D45" s="362" t="s">
        <v>179</v>
      </c>
      <c r="E45" s="362" t="s">
        <v>179</v>
      </c>
      <c r="F45" s="362" t="s">
        <v>179</v>
      </c>
      <c r="G45" s="362" t="s">
        <v>179</v>
      </c>
      <c r="H45" s="20" t="s">
        <v>179</v>
      </c>
      <c r="I45" s="20" t="s">
        <v>179</v>
      </c>
      <c r="J45" s="23" t="s">
        <v>179</v>
      </c>
      <c r="K45" s="20" t="s">
        <v>179</v>
      </c>
      <c r="L45" s="20" t="s">
        <v>179</v>
      </c>
      <c r="M45" s="23" t="s">
        <v>179</v>
      </c>
      <c r="N45" s="21" t="s">
        <v>179</v>
      </c>
      <c r="O45" s="20" t="s">
        <v>179</v>
      </c>
      <c r="P45" s="20" t="s">
        <v>179</v>
      </c>
      <c r="Q45" s="20" t="s">
        <v>179</v>
      </c>
      <c r="R45" s="20" t="s">
        <v>179</v>
      </c>
      <c r="S45" s="20" t="s">
        <v>179</v>
      </c>
      <c r="T45" s="20" t="s">
        <v>179</v>
      </c>
      <c r="U45" s="20" t="s">
        <v>179</v>
      </c>
      <c r="V45" s="20" t="s">
        <v>179</v>
      </c>
      <c r="W45" s="24" t="s">
        <v>179</v>
      </c>
      <c r="X45" s="24" t="s">
        <v>179</v>
      </c>
      <c r="Y45" s="24" t="s">
        <v>179</v>
      </c>
      <c r="Z45" s="24" t="s">
        <v>179</v>
      </c>
      <c r="AA45" s="24" t="s">
        <v>179</v>
      </c>
      <c r="AB45" s="24" t="s">
        <v>179</v>
      </c>
      <c r="AC45" s="24" t="s">
        <v>179</v>
      </c>
      <c r="AD45" s="24" t="s">
        <v>179</v>
      </c>
      <c r="AE45" s="24" t="s">
        <v>179</v>
      </c>
      <c r="AF45" s="24" t="s">
        <v>179</v>
      </c>
      <c r="AG45" s="24" t="s">
        <v>179</v>
      </c>
      <c r="AH45" s="24" t="s">
        <v>179</v>
      </c>
      <c r="AI45" s="24" t="s">
        <v>179</v>
      </c>
      <c r="AJ45" s="24" t="s">
        <v>179</v>
      </c>
      <c r="AK45" s="24" t="s">
        <v>179</v>
      </c>
      <c r="AL45" s="24" t="s">
        <v>179</v>
      </c>
      <c r="AM45" s="24" t="s">
        <v>179</v>
      </c>
      <c r="AN45" s="24" t="s">
        <v>179</v>
      </c>
      <c r="AO45" s="24" t="s">
        <v>179</v>
      </c>
      <c r="AP45" s="24" t="s">
        <v>179</v>
      </c>
      <c r="AQ45" s="24" t="s">
        <v>179</v>
      </c>
      <c r="AR45" s="24" t="s">
        <v>179</v>
      </c>
      <c r="AS45" s="24" t="s">
        <v>179</v>
      </c>
      <c r="AT45" s="24" t="s">
        <v>179</v>
      </c>
      <c r="AU45" s="24" t="s">
        <v>179</v>
      </c>
      <c r="AV45" s="24" t="s">
        <v>179</v>
      </c>
      <c r="AW45" s="24" t="s">
        <v>179</v>
      </c>
      <c r="AX45" s="24" t="s">
        <v>179</v>
      </c>
      <c r="AY45" s="24" t="s">
        <v>179</v>
      </c>
      <c r="AZ45" s="24" t="s">
        <v>179</v>
      </c>
      <c r="BA45" s="24" t="s">
        <v>179</v>
      </c>
      <c r="BB45" s="24" t="s">
        <v>179</v>
      </c>
      <c r="BC45" s="24" t="s">
        <v>179</v>
      </c>
      <c r="BD45" s="24" t="s">
        <v>179</v>
      </c>
      <c r="BE45" s="24" t="s">
        <v>179</v>
      </c>
      <c r="BF45" s="24" t="s">
        <v>179</v>
      </c>
      <c r="BG45" s="24" t="s">
        <v>179</v>
      </c>
      <c r="BH45" s="24" t="s">
        <v>179</v>
      </c>
      <c r="BI45" s="24" t="s">
        <v>179</v>
      </c>
      <c r="BJ45" s="24" t="s">
        <v>179</v>
      </c>
      <c r="BK45" s="24" t="s">
        <v>179</v>
      </c>
      <c r="BL45" s="24" t="s">
        <v>179</v>
      </c>
      <c r="BM45" s="24" t="s">
        <v>179</v>
      </c>
      <c r="BN45" s="24" t="s">
        <v>179</v>
      </c>
      <c r="BO45" s="24" t="s">
        <v>179</v>
      </c>
      <c r="BP45" s="24" t="s">
        <v>179</v>
      </c>
      <c r="BQ45" s="24" t="s">
        <v>179</v>
      </c>
      <c r="BR45" s="24" t="s">
        <v>179</v>
      </c>
      <c r="BS45" s="24" t="s">
        <v>179</v>
      </c>
      <c r="BT45" s="24" t="s">
        <v>179</v>
      </c>
      <c r="BU45" s="24" t="s">
        <v>179</v>
      </c>
      <c r="BV45" s="24" t="s">
        <v>179</v>
      </c>
      <c r="BW45" s="233" t="s">
        <v>179</v>
      </c>
    </row>
    <row r="46" spans="1:75" ht="47.25" x14ac:dyDescent="0.25">
      <c r="A46" s="369" t="s">
        <v>120</v>
      </c>
      <c r="B46" s="362" t="s">
        <v>121</v>
      </c>
      <c r="C46" s="362" t="s">
        <v>75</v>
      </c>
      <c r="D46" s="362" t="s">
        <v>812</v>
      </c>
      <c r="E46" s="27" t="s">
        <v>222</v>
      </c>
      <c r="F46" s="27" t="s">
        <v>222</v>
      </c>
      <c r="G46" s="27" t="s">
        <v>222</v>
      </c>
      <c r="H46" s="20">
        <v>14.515927835011961</v>
      </c>
      <c r="I46" s="20">
        <v>64.919999999999987</v>
      </c>
      <c r="J46" s="20" t="s">
        <v>221</v>
      </c>
      <c r="K46" s="20">
        <v>15.504649644069342</v>
      </c>
      <c r="L46" s="20">
        <v>69.383199999999988</v>
      </c>
      <c r="M46" s="20" t="s">
        <v>890</v>
      </c>
      <c r="N46" s="21" t="s">
        <v>179</v>
      </c>
      <c r="O46" s="20">
        <v>0</v>
      </c>
      <c r="P46" s="20">
        <v>470.94011999999998</v>
      </c>
      <c r="Q46" s="20">
        <v>492.34130492987265</v>
      </c>
      <c r="R46" s="20">
        <v>166.41625200000001</v>
      </c>
      <c r="S46" s="20">
        <v>169.89098504</v>
      </c>
      <c r="T46" s="20">
        <v>68.952122000000003</v>
      </c>
      <c r="U46" s="20">
        <v>72.869625209800006</v>
      </c>
      <c r="V46" s="20">
        <v>68.952122000000003</v>
      </c>
      <c r="W46" s="20">
        <v>68.952122000000003</v>
      </c>
      <c r="X46" s="20">
        <v>72.869625209800006</v>
      </c>
      <c r="Y46" s="20">
        <v>0</v>
      </c>
      <c r="Z46" s="20">
        <v>0</v>
      </c>
      <c r="AA46" s="20">
        <v>0</v>
      </c>
      <c r="AB46" s="20">
        <v>0</v>
      </c>
      <c r="AC46" s="20">
        <v>0</v>
      </c>
      <c r="AD46" s="20">
        <v>0</v>
      </c>
      <c r="AE46" s="20">
        <v>0</v>
      </c>
      <c r="AF46" s="20">
        <v>0</v>
      </c>
      <c r="AG46" s="20">
        <v>0</v>
      </c>
      <c r="AH46" s="20">
        <v>0</v>
      </c>
      <c r="AI46" s="20">
        <v>21.678059999999999</v>
      </c>
      <c r="AJ46" s="20">
        <v>0</v>
      </c>
      <c r="AK46" s="20">
        <v>0</v>
      </c>
      <c r="AL46" s="20">
        <v>21.678059999999999</v>
      </c>
      <c r="AM46" s="20">
        <v>0</v>
      </c>
      <c r="AN46" s="20">
        <v>21.4417606598</v>
      </c>
      <c r="AO46" s="20">
        <v>0</v>
      </c>
      <c r="AP46" s="20">
        <v>0</v>
      </c>
      <c r="AQ46" s="20">
        <v>21.4417606598</v>
      </c>
      <c r="AR46" s="20">
        <v>0</v>
      </c>
      <c r="AS46" s="20">
        <v>24.648261999999999</v>
      </c>
      <c r="AT46" s="20">
        <v>0</v>
      </c>
      <c r="AU46" s="20">
        <v>0</v>
      </c>
      <c r="AV46" s="20">
        <v>24.648261999999999</v>
      </c>
      <c r="AW46" s="20">
        <v>0</v>
      </c>
      <c r="AX46" s="20">
        <v>24.924664549999999</v>
      </c>
      <c r="AY46" s="20">
        <v>0</v>
      </c>
      <c r="AZ46" s="20">
        <v>0</v>
      </c>
      <c r="BA46" s="20">
        <v>24.924664549999999</v>
      </c>
      <c r="BB46" s="20">
        <v>0</v>
      </c>
      <c r="BC46" s="20">
        <v>22.625799999999998</v>
      </c>
      <c r="BD46" s="20">
        <v>0</v>
      </c>
      <c r="BE46" s="20">
        <v>0</v>
      </c>
      <c r="BF46" s="20">
        <v>22.625799999999998</v>
      </c>
      <c r="BG46" s="20">
        <v>0</v>
      </c>
      <c r="BH46" s="20">
        <v>26.5032</v>
      </c>
      <c r="BI46" s="20">
        <v>0</v>
      </c>
      <c r="BJ46" s="20">
        <v>0</v>
      </c>
      <c r="BK46" s="20">
        <v>26.5032</v>
      </c>
      <c r="BL46" s="20">
        <v>0</v>
      </c>
      <c r="BM46" s="20">
        <v>68.952122000000003</v>
      </c>
      <c r="BN46" s="20">
        <v>0</v>
      </c>
      <c r="BO46" s="20">
        <v>0</v>
      </c>
      <c r="BP46" s="20">
        <v>68.952122000000003</v>
      </c>
      <c r="BQ46" s="20">
        <v>0</v>
      </c>
      <c r="BR46" s="20">
        <v>73.105924549999997</v>
      </c>
      <c r="BS46" s="20">
        <v>0</v>
      </c>
      <c r="BT46" s="20">
        <v>0</v>
      </c>
      <c r="BU46" s="20">
        <v>73.105924549999997</v>
      </c>
      <c r="BV46" s="20">
        <v>0</v>
      </c>
      <c r="BW46" s="233" t="s">
        <v>179</v>
      </c>
    </row>
    <row r="47" spans="1:75" ht="78.75" outlineLevel="1" x14ac:dyDescent="0.25">
      <c r="A47" s="369" t="s">
        <v>122</v>
      </c>
      <c r="B47" s="362" t="s">
        <v>123</v>
      </c>
      <c r="C47" s="362" t="s">
        <v>75</v>
      </c>
      <c r="D47" s="362" t="s">
        <v>179</v>
      </c>
      <c r="E47" s="362" t="s">
        <v>179</v>
      </c>
      <c r="F47" s="362" t="s">
        <v>179</v>
      </c>
      <c r="G47" s="362" t="s">
        <v>179</v>
      </c>
      <c r="H47" s="20" t="s">
        <v>179</v>
      </c>
      <c r="I47" s="20" t="s">
        <v>179</v>
      </c>
      <c r="J47" s="23" t="s">
        <v>179</v>
      </c>
      <c r="K47" s="20" t="s">
        <v>179</v>
      </c>
      <c r="L47" s="20" t="s">
        <v>179</v>
      </c>
      <c r="M47" s="23" t="s">
        <v>179</v>
      </c>
      <c r="N47" s="21" t="s">
        <v>179</v>
      </c>
      <c r="O47" s="20" t="s">
        <v>179</v>
      </c>
      <c r="P47" s="20" t="s">
        <v>179</v>
      </c>
      <c r="Q47" s="20" t="s">
        <v>179</v>
      </c>
      <c r="R47" s="20" t="s">
        <v>179</v>
      </c>
      <c r="S47" s="20" t="s">
        <v>179</v>
      </c>
      <c r="T47" s="20" t="s">
        <v>179</v>
      </c>
      <c r="U47" s="20" t="s">
        <v>179</v>
      </c>
      <c r="V47" s="20" t="s">
        <v>179</v>
      </c>
      <c r="W47" s="24" t="s">
        <v>179</v>
      </c>
      <c r="X47" s="24" t="s">
        <v>179</v>
      </c>
      <c r="Y47" s="24" t="s">
        <v>179</v>
      </c>
      <c r="Z47" s="24" t="s">
        <v>179</v>
      </c>
      <c r="AA47" s="24" t="s">
        <v>179</v>
      </c>
      <c r="AB47" s="24" t="s">
        <v>179</v>
      </c>
      <c r="AC47" s="24" t="s">
        <v>179</v>
      </c>
      <c r="AD47" s="24" t="s">
        <v>179</v>
      </c>
      <c r="AE47" s="24" t="s">
        <v>179</v>
      </c>
      <c r="AF47" s="24" t="s">
        <v>179</v>
      </c>
      <c r="AG47" s="24" t="s">
        <v>179</v>
      </c>
      <c r="AH47" s="24" t="s">
        <v>179</v>
      </c>
      <c r="AI47" s="24" t="s">
        <v>179</v>
      </c>
      <c r="AJ47" s="24" t="s">
        <v>179</v>
      </c>
      <c r="AK47" s="24" t="s">
        <v>179</v>
      </c>
      <c r="AL47" s="24" t="s">
        <v>179</v>
      </c>
      <c r="AM47" s="24" t="s">
        <v>179</v>
      </c>
      <c r="AN47" s="24" t="s">
        <v>179</v>
      </c>
      <c r="AO47" s="24" t="s">
        <v>179</v>
      </c>
      <c r="AP47" s="24" t="s">
        <v>179</v>
      </c>
      <c r="AQ47" s="24" t="s">
        <v>179</v>
      </c>
      <c r="AR47" s="24" t="s">
        <v>179</v>
      </c>
      <c r="AS47" s="24" t="s">
        <v>179</v>
      </c>
      <c r="AT47" s="24" t="s">
        <v>179</v>
      </c>
      <c r="AU47" s="24" t="s">
        <v>179</v>
      </c>
      <c r="AV47" s="24" t="s">
        <v>179</v>
      </c>
      <c r="AW47" s="24" t="s">
        <v>179</v>
      </c>
      <c r="AX47" s="24" t="s">
        <v>179</v>
      </c>
      <c r="AY47" s="24" t="s">
        <v>179</v>
      </c>
      <c r="AZ47" s="24" t="s">
        <v>179</v>
      </c>
      <c r="BA47" s="24" t="s">
        <v>179</v>
      </c>
      <c r="BB47" s="24" t="s">
        <v>179</v>
      </c>
      <c r="BC47" s="24" t="s">
        <v>179</v>
      </c>
      <c r="BD47" s="24" t="s">
        <v>179</v>
      </c>
      <c r="BE47" s="24" t="s">
        <v>179</v>
      </c>
      <c r="BF47" s="24" t="s">
        <v>179</v>
      </c>
      <c r="BG47" s="24" t="s">
        <v>179</v>
      </c>
      <c r="BH47" s="24" t="s">
        <v>179</v>
      </c>
      <c r="BI47" s="24" t="s">
        <v>179</v>
      </c>
      <c r="BJ47" s="24" t="s">
        <v>179</v>
      </c>
      <c r="BK47" s="24" t="s">
        <v>179</v>
      </c>
      <c r="BL47" s="24" t="s">
        <v>179</v>
      </c>
      <c r="BM47" s="24" t="s">
        <v>179</v>
      </c>
      <c r="BN47" s="24" t="s">
        <v>179</v>
      </c>
      <c r="BO47" s="24" t="s">
        <v>179</v>
      </c>
      <c r="BP47" s="24" t="s">
        <v>179</v>
      </c>
      <c r="BQ47" s="24" t="s">
        <v>179</v>
      </c>
      <c r="BR47" s="24" t="s">
        <v>179</v>
      </c>
      <c r="BS47" s="24" t="s">
        <v>179</v>
      </c>
      <c r="BT47" s="24" t="s">
        <v>179</v>
      </c>
      <c r="BU47" s="24" t="s">
        <v>179</v>
      </c>
      <c r="BV47" s="24" t="s">
        <v>179</v>
      </c>
      <c r="BW47" s="233" t="s">
        <v>179</v>
      </c>
    </row>
    <row r="48" spans="1:75" ht="31.5" outlineLevel="1" x14ac:dyDescent="0.25">
      <c r="A48" s="369" t="s">
        <v>124</v>
      </c>
      <c r="B48" s="362" t="s">
        <v>125</v>
      </c>
      <c r="C48" s="362" t="s">
        <v>75</v>
      </c>
      <c r="D48" s="362" t="s">
        <v>179</v>
      </c>
      <c r="E48" s="362" t="s">
        <v>179</v>
      </c>
      <c r="F48" s="362" t="s">
        <v>179</v>
      </c>
      <c r="G48" s="362" t="s">
        <v>179</v>
      </c>
      <c r="H48" s="20" t="s">
        <v>179</v>
      </c>
      <c r="I48" s="20" t="s">
        <v>179</v>
      </c>
      <c r="J48" s="23" t="s">
        <v>179</v>
      </c>
      <c r="K48" s="20" t="s">
        <v>179</v>
      </c>
      <c r="L48" s="20" t="s">
        <v>179</v>
      </c>
      <c r="M48" s="23" t="s">
        <v>179</v>
      </c>
      <c r="N48" s="21" t="s">
        <v>179</v>
      </c>
      <c r="O48" s="20" t="s">
        <v>179</v>
      </c>
      <c r="P48" s="20" t="s">
        <v>179</v>
      </c>
      <c r="Q48" s="20" t="s">
        <v>179</v>
      </c>
      <c r="R48" s="20" t="s">
        <v>179</v>
      </c>
      <c r="S48" s="20" t="s">
        <v>179</v>
      </c>
      <c r="T48" s="20" t="s">
        <v>179</v>
      </c>
      <c r="U48" s="20" t="s">
        <v>179</v>
      </c>
      <c r="V48" s="20" t="s">
        <v>179</v>
      </c>
      <c r="W48" s="24" t="s">
        <v>179</v>
      </c>
      <c r="X48" s="24" t="s">
        <v>179</v>
      </c>
      <c r="Y48" s="24" t="s">
        <v>179</v>
      </c>
      <c r="Z48" s="24" t="s">
        <v>179</v>
      </c>
      <c r="AA48" s="24" t="s">
        <v>179</v>
      </c>
      <c r="AB48" s="24" t="s">
        <v>179</v>
      </c>
      <c r="AC48" s="24" t="s">
        <v>179</v>
      </c>
      <c r="AD48" s="24" t="s">
        <v>179</v>
      </c>
      <c r="AE48" s="24" t="s">
        <v>179</v>
      </c>
      <c r="AF48" s="24" t="s">
        <v>179</v>
      </c>
      <c r="AG48" s="24" t="s">
        <v>179</v>
      </c>
      <c r="AH48" s="24" t="s">
        <v>179</v>
      </c>
      <c r="AI48" s="24" t="s">
        <v>179</v>
      </c>
      <c r="AJ48" s="24" t="s">
        <v>179</v>
      </c>
      <c r="AK48" s="24" t="s">
        <v>179</v>
      </c>
      <c r="AL48" s="24" t="s">
        <v>179</v>
      </c>
      <c r="AM48" s="24" t="s">
        <v>179</v>
      </c>
      <c r="AN48" s="24" t="s">
        <v>179</v>
      </c>
      <c r="AO48" s="24" t="s">
        <v>179</v>
      </c>
      <c r="AP48" s="24" t="s">
        <v>179</v>
      </c>
      <c r="AQ48" s="24" t="s">
        <v>179</v>
      </c>
      <c r="AR48" s="24" t="s">
        <v>179</v>
      </c>
      <c r="AS48" s="24" t="s">
        <v>179</v>
      </c>
      <c r="AT48" s="24" t="s">
        <v>179</v>
      </c>
      <c r="AU48" s="24" t="s">
        <v>179</v>
      </c>
      <c r="AV48" s="24" t="s">
        <v>179</v>
      </c>
      <c r="AW48" s="24" t="s">
        <v>179</v>
      </c>
      <c r="AX48" s="24" t="s">
        <v>179</v>
      </c>
      <c r="AY48" s="24" t="s">
        <v>179</v>
      </c>
      <c r="AZ48" s="24" t="s">
        <v>179</v>
      </c>
      <c r="BA48" s="24" t="s">
        <v>179</v>
      </c>
      <c r="BB48" s="24" t="s">
        <v>179</v>
      </c>
      <c r="BC48" s="24" t="s">
        <v>179</v>
      </c>
      <c r="BD48" s="24" t="s">
        <v>179</v>
      </c>
      <c r="BE48" s="24" t="s">
        <v>179</v>
      </c>
      <c r="BF48" s="24" t="s">
        <v>179</v>
      </c>
      <c r="BG48" s="24" t="s">
        <v>179</v>
      </c>
      <c r="BH48" s="24" t="s">
        <v>179</v>
      </c>
      <c r="BI48" s="24" t="s">
        <v>179</v>
      </c>
      <c r="BJ48" s="24" t="s">
        <v>179</v>
      </c>
      <c r="BK48" s="24" t="s">
        <v>179</v>
      </c>
      <c r="BL48" s="24" t="s">
        <v>179</v>
      </c>
      <c r="BM48" s="24" t="s">
        <v>179</v>
      </c>
      <c r="BN48" s="24" t="s">
        <v>179</v>
      </c>
      <c r="BO48" s="24" t="s">
        <v>179</v>
      </c>
      <c r="BP48" s="24" t="s">
        <v>179</v>
      </c>
      <c r="BQ48" s="24" t="s">
        <v>179</v>
      </c>
      <c r="BR48" s="24" t="s">
        <v>179</v>
      </c>
      <c r="BS48" s="24" t="s">
        <v>179</v>
      </c>
      <c r="BT48" s="24" t="s">
        <v>179</v>
      </c>
      <c r="BU48" s="24" t="s">
        <v>179</v>
      </c>
      <c r="BV48" s="24" t="s">
        <v>179</v>
      </c>
      <c r="BW48" s="233" t="s">
        <v>179</v>
      </c>
    </row>
    <row r="49" spans="1:75" ht="63" outlineLevel="1" x14ac:dyDescent="0.25">
      <c r="A49" s="369" t="s">
        <v>126</v>
      </c>
      <c r="B49" s="362" t="s">
        <v>127</v>
      </c>
      <c r="C49" s="362" t="s">
        <v>75</v>
      </c>
      <c r="D49" s="362" t="s">
        <v>179</v>
      </c>
      <c r="E49" s="362" t="s">
        <v>179</v>
      </c>
      <c r="F49" s="362" t="s">
        <v>179</v>
      </c>
      <c r="G49" s="362" t="s">
        <v>179</v>
      </c>
      <c r="H49" s="20" t="s">
        <v>179</v>
      </c>
      <c r="I49" s="20" t="s">
        <v>179</v>
      </c>
      <c r="J49" s="23" t="s">
        <v>179</v>
      </c>
      <c r="K49" s="20" t="s">
        <v>179</v>
      </c>
      <c r="L49" s="20" t="s">
        <v>179</v>
      </c>
      <c r="M49" s="23" t="s">
        <v>179</v>
      </c>
      <c r="N49" s="21" t="s">
        <v>179</v>
      </c>
      <c r="O49" s="20" t="s">
        <v>179</v>
      </c>
      <c r="P49" s="20" t="s">
        <v>179</v>
      </c>
      <c r="Q49" s="20" t="s">
        <v>179</v>
      </c>
      <c r="R49" s="20" t="s">
        <v>179</v>
      </c>
      <c r="S49" s="20" t="s">
        <v>179</v>
      </c>
      <c r="T49" s="20" t="s">
        <v>179</v>
      </c>
      <c r="U49" s="20" t="s">
        <v>179</v>
      </c>
      <c r="V49" s="20" t="s">
        <v>179</v>
      </c>
      <c r="W49" s="24" t="s">
        <v>179</v>
      </c>
      <c r="X49" s="24" t="s">
        <v>179</v>
      </c>
      <c r="Y49" s="24" t="s">
        <v>179</v>
      </c>
      <c r="Z49" s="24" t="s">
        <v>179</v>
      </c>
      <c r="AA49" s="24" t="s">
        <v>179</v>
      </c>
      <c r="AB49" s="24" t="s">
        <v>179</v>
      </c>
      <c r="AC49" s="24" t="s">
        <v>179</v>
      </c>
      <c r="AD49" s="24" t="s">
        <v>179</v>
      </c>
      <c r="AE49" s="24" t="s">
        <v>179</v>
      </c>
      <c r="AF49" s="24" t="s">
        <v>179</v>
      </c>
      <c r="AG49" s="24" t="s">
        <v>179</v>
      </c>
      <c r="AH49" s="24" t="s">
        <v>179</v>
      </c>
      <c r="AI49" s="24" t="s">
        <v>179</v>
      </c>
      <c r="AJ49" s="24" t="s">
        <v>179</v>
      </c>
      <c r="AK49" s="24" t="s">
        <v>179</v>
      </c>
      <c r="AL49" s="24" t="s">
        <v>179</v>
      </c>
      <c r="AM49" s="24" t="s">
        <v>179</v>
      </c>
      <c r="AN49" s="24" t="s">
        <v>179</v>
      </c>
      <c r="AO49" s="24" t="s">
        <v>179</v>
      </c>
      <c r="AP49" s="24" t="s">
        <v>179</v>
      </c>
      <c r="AQ49" s="24" t="s">
        <v>179</v>
      </c>
      <c r="AR49" s="24" t="s">
        <v>179</v>
      </c>
      <c r="AS49" s="24" t="s">
        <v>179</v>
      </c>
      <c r="AT49" s="24" t="s">
        <v>179</v>
      </c>
      <c r="AU49" s="24" t="s">
        <v>179</v>
      </c>
      <c r="AV49" s="24" t="s">
        <v>179</v>
      </c>
      <c r="AW49" s="24" t="s">
        <v>179</v>
      </c>
      <c r="AX49" s="24" t="s">
        <v>179</v>
      </c>
      <c r="AY49" s="24" t="s">
        <v>179</v>
      </c>
      <c r="AZ49" s="24" t="s">
        <v>179</v>
      </c>
      <c r="BA49" s="24" t="s">
        <v>179</v>
      </c>
      <c r="BB49" s="24" t="s">
        <v>179</v>
      </c>
      <c r="BC49" s="24" t="s">
        <v>179</v>
      </c>
      <c r="BD49" s="24" t="s">
        <v>179</v>
      </c>
      <c r="BE49" s="24" t="s">
        <v>179</v>
      </c>
      <c r="BF49" s="24" t="s">
        <v>179</v>
      </c>
      <c r="BG49" s="24" t="s">
        <v>179</v>
      </c>
      <c r="BH49" s="24" t="s">
        <v>179</v>
      </c>
      <c r="BI49" s="24" t="s">
        <v>179</v>
      </c>
      <c r="BJ49" s="24" t="s">
        <v>179</v>
      </c>
      <c r="BK49" s="24" t="s">
        <v>179</v>
      </c>
      <c r="BL49" s="24" t="s">
        <v>179</v>
      </c>
      <c r="BM49" s="24" t="s">
        <v>179</v>
      </c>
      <c r="BN49" s="24" t="s">
        <v>179</v>
      </c>
      <c r="BO49" s="24" t="s">
        <v>179</v>
      </c>
      <c r="BP49" s="24" t="s">
        <v>179</v>
      </c>
      <c r="BQ49" s="24" t="s">
        <v>179</v>
      </c>
      <c r="BR49" s="24" t="s">
        <v>179</v>
      </c>
      <c r="BS49" s="24" t="s">
        <v>179</v>
      </c>
      <c r="BT49" s="24" t="s">
        <v>179</v>
      </c>
      <c r="BU49" s="24" t="s">
        <v>179</v>
      </c>
      <c r="BV49" s="24" t="s">
        <v>179</v>
      </c>
      <c r="BW49" s="233" t="s">
        <v>179</v>
      </c>
    </row>
    <row r="50" spans="1:75" ht="47.25" x14ac:dyDescent="0.25">
      <c r="A50" s="369" t="s">
        <v>128</v>
      </c>
      <c r="B50" s="362" t="s">
        <v>129</v>
      </c>
      <c r="C50" s="362" t="s">
        <v>75</v>
      </c>
      <c r="D50" s="362" t="s">
        <v>812</v>
      </c>
      <c r="E50" s="22" t="s">
        <v>222</v>
      </c>
      <c r="F50" s="22" t="s">
        <v>222</v>
      </c>
      <c r="G50" s="22" t="s">
        <v>222</v>
      </c>
      <c r="H50" s="22">
        <v>10.522302273292725</v>
      </c>
      <c r="I50" s="22">
        <v>47.36999999999999</v>
      </c>
      <c r="J50" s="22" t="s">
        <v>221</v>
      </c>
      <c r="K50" s="22">
        <v>11.320663721989746</v>
      </c>
      <c r="L50" s="22">
        <v>50.987999999999992</v>
      </c>
      <c r="M50" s="22" t="s">
        <v>890</v>
      </c>
      <c r="N50" s="22" t="s">
        <v>179</v>
      </c>
      <c r="O50" s="20">
        <v>0</v>
      </c>
      <c r="P50" s="20">
        <v>99.898440000000008</v>
      </c>
      <c r="Q50" s="20">
        <v>104.84402972987264</v>
      </c>
      <c r="R50" s="20">
        <v>119.20289200000001</v>
      </c>
      <c r="S50" s="20">
        <v>122.23810376</v>
      </c>
      <c r="T50" s="20">
        <v>50.540058800000004</v>
      </c>
      <c r="U50" s="20">
        <v>53.992436049799998</v>
      </c>
      <c r="V50" s="20">
        <v>50.540058800000004</v>
      </c>
      <c r="W50" s="20">
        <v>50.540058800000004</v>
      </c>
      <c r="X50" s="20">
        <v>53.992436049799998</v>
      </c>
      <c r="Y50" s="20">
        <v>0</v>
      </c>
      <c r="Z50" s="20">
        <v>0</v>
      </c>
      <c r="AA50" s="20">
        <v>0</v>
      </c>
      <c r="AB50" s="20">
        <v>0</v>
      </c>
      <c r="AC50" s="20">
        <v>0</v>
      </c>
      <c r="AD50" s="20">
        <v>0</v>
      </c>
      <c r="AE50" s="20">
        <v>0</v>
      </c>
      <c r="AF50" s="20">
        <v>0</v>
      </c>
      <c r="AG50" s="20">
        <v>0</v>
      </c>
      <c r="AH50" s="20">
        <v>0</v>
      </c>
      <c r="AI50" s="20">
        <v>18.33906</v>
      </c>
      <c r="AJ50" s="20">
        <v>0</v>
      </c>
      <c r="AK50" s="20">
        <v>0</v>
      </c>
      <c r="AL50" s="20">
        <v>18.33906</v>
      </c>
      <c r="AM50" s="20">
        <v>0</v>
      </c>
      <c r="AN50" s="20">
        <v>17.8874628698</v>
      </c>
      <c r="AO50" s="20">
        <v>0</v>
      </c>
      <c r="AP50" s="20">
        <v>0</v>
      </c>
      <c r="AQ50" s="20">
        <v>17.8874628698</v>
      </c>
      <c r="AR50" s="20">
        <v>0</v>
      </c>
      <c r="AS50" s="20">
        <v>23.8779988</v>
      </c>
      <c r="AT50" s="20">
        <v>0</v>
      </c>
      <c r="AU50" s="20">
        <v>0</v>
      </c>
      <c r="AV50" s="20">
        <v>23.8779988</v>
      </c>
      <c r="AW50" s="20">
        <v>0</v>
      </c>
      <c r="AX50" s="20">
        <v>24.14697318</v>
      </c>
      <c r="AY50" s="20">
        <v>0</v>
      </c>
      <c r="AZ50" s="20">
        <v>0</v>
      </c>
      <c r="BA50" s="20">
        <v>24.14697318</v>
      </c>
      <c r="BB50" s="20">
        <v>0</v>
      </c>
      <c r="BC50" s="20">
        <v>8.3230000000000004</v>
      </c>
      <c r="BD50" s="20">
        <v>0</v>
      </c>
      <c r="BE50" s="20">
        <v>0</v>
      </c>
      <c r="BF50" s="20">
        <v>8.3230000000000004</v>
      </c>
      <c r="BG50" s="20">
        <v>0</v>
      </c>
      <c r="BH50" s="20">
        <v>11.958</v>
      </c>
      <c r="BI50" s="20">
        <v>0</v>
      </c>
      <c r="BJ50" s="20">
        <v>0</v>
      </c>
      <c r="BK50" s="20">
        <v>11.958</v>
      </c>
      <c r="BL50" s="20">
        <v>0</v>
      </c>
      <c r="BM50" s="20">
        <v>50.540058800000004</v>
      </c>
      <c r="BN50" s="20">
        <v>0</v>
      </c>
      <c r="BO50" s="20">
        <v>0</v>
      </c>
      <c r="BP50" s="20">
        <v>50.540058800000004</v>
      </c>
      <c r="BQ50" s="20">
        <v>0</v>
      </c>
      <c r="BR50" s="20">
        <v>54.444033179999998</v>
      </c>
      <c r="BS50" s="20">
        <v>0</v>
      </c>
      <c r="BT50" s="20">
        <v>0</v>
      </c>
      <c r="BU50" s="20">
        <v>54.444033179999998</v>
      </c>
      <c r="BV50" s="20">
        <v>0</v>
      </c>
      <c r="BW50" s="233" t="s">
        <v>179</v>
      </c>
    </row>
    <row r="51" spans="1:75" ht="47.25" x14ac:dyDescent="0.25">
      <c r="A51" s="369" t="s">
        <v>130</v>
      </c>
      <c r="B51" s="362" t="s">
        <v>131</v>
      </c>
      <c r="C51" s="362" t="s">
        <v>75</v>
      </c>
      <c r="D51" s="362" t="s">
        <v>812</v>
      </c>
      <c r="E51" s="362" t="s">
        <v>222</v>
      </c>
      <c r="F51" s="362" t="s">
        <v>222</v>
      </c>
      <c r="G51" s="362" t="s">
        <v>222</v>
      </c>
      <c r="H51" s="20">
        <v>10.522302273292725</v>
      </c>
      <c r="I51" s="20">
        <v>47.36999999999999</v>
      </c>
      <c r="J51" s="20" t="s">
        <v>221</v>
      </c>
      <c r="K51" s="20">
        <v>11.320663721989746</v>
      </c>
      <c r="L51" s="20">
        <v>50.987999999999992</v>
      </c>
      <c r="M51" s="20" t="s">
        <v>890</v>
      </c>
      <c r="N51" s="21" t="s">
        <v>179</v>
      </c>
      <c r="O51" s="20">
        <v>0</v>
      </c>
      <c r="P51" s="20">
        <v>99.898440000000008</v>
      </c>
      <c r="Q51" s="20">
        <v>104.84402972987264</v>
      </c>
      <c r="R51" s="20">
        <v>119.20289200000001</v>
      </c>
      <c r="S51" s="20">
        <v>122.23810376</v>
      </c>
      <c r="T51" s="20">
        <v>50.540058800000004</v>
      </c>
      <c r="U51" s="20">
        <v>53.992436049799998</v>
      </c>
      <c r="V51" s="20">
        <v>50.540058800000004</v>
      </c>
      <c r="W51" s="20">
        <v>50.540058800000004</v>
      </c>
      <c r="X51" s="20">
        <v>53.992436049799998</v>
      </c>
      <c r="Y51" s="20">
        <v>0</v>
      </c>
      <c r="Z51" s="20">
        <v>0</v>
      </c>
      <c r="AA51" s="20">
        <v>0</v>
      </c>
      <c r="AB51" s="20">
        <v>0</v>
      </c>
      <c r="AC51" s="20">
        <v>0</v>
      </c>
      <c r="AD51" s="20">
        <v>0</v>
      </c>
      <c r="AE51" s="20">
        <v>0</v>
      </c>
      <c r="AF51" s="20">
        <v>0</v>
      </c>
      <c r="AG51" s="20">
        <v>0</v>
      </c>
      <c r="AH51" s="20">
        <v>0</v>
      </c>
      <c r="AI51" s="20">
        <v>18.33906</v>
      </c>
      <c r="AJ51" s="20">
        <v>0</v>
      </c>
      <c r="AK51" s="20">
        <v>0</v>
      </c>
      <c r="AL51" s="20">
        <v>18.33906</v>
      </c>
      <c r="AM51" s="20">
        <v>0</v>
      </c>
      <c r="AN51" s="20">
        <v>17.8874628698</v>
      </c>
      <c r="AO51" s="20">
        <v>0</v>
      </c>
      <c r="AP51" s="20">
        <v>0</v>
      </c>
      <c r="AQ51" s="20">
        <v>17.8874628698</v>
      </c>
      <c r="AR51" s="20">
        <v>0</v>
      </c>
      <c r="AS51" s="20">
        <v>23.8779988</v>
      </c>
      <c r="AT51" s="20">
        <v>0</v>
      </c>
      <c r="AU51" s="20">
        <v>0</v>
      </c>
      <c r="AV51" s="20">
        <v>23.8779988</v>
      </c>
      <c r="AW51" s="20">
        <v>0</v>
      </c>
      <c r="AX51" s="20">
        <v>24.14697318</v>
      </c>
      <c r="AY51" s="20">
        <v>0</v>
      </c>
      <c r="AZ51" s="20">
        <v>0</v>
      </c>
      <c r="BA51" s="20">
        <v>24.14697318</v>
      </c>
      <c r="BB51" s="20">
        <v>0</v>
      </c>
      <c r="BC51" s="20">
        <v>8.3230000000000004</v>
      </c>
      <c r="BD51" s="20">
        <v>0</v>
      </c>
      <c r="BE51" s="20">
        <v>0</v>
      </c>
      <c r="BF51" s="20">
        <v>8.3230000000000004</v>
      </c>
      <c r="BG51" s="20">
        <v>0</v>
      </c>
      <c r="BH51" s="20">
        <v>11.958</v>
      </c>
      <c r="BI51" s="20">
        <v>0</v>
      </c>
      <c r="BJ51" s="20">
        <v>0</v>
      </c>
      <c r="BK51" s="20">
        <v>11.958</v>
      </c>
      <c r="BL51" s="20">
        <v>0</v>
      </c>
      <c r="BM51" s="20">
        <v>50.540058800000004</v>
      </c>
      <c r="BN51" s="20">
        <v>0</v>
      </c>
      <c r="BO51" s="20">
        <v>0</v>
      </c>
      <c r="BP51" s="20">
        <v>50.540058800000004</v>
      </c>
      <c r="BQ51" s="20">
        <v>0</v>
      </c>
      <c r="BR51" s="20">
        <v>54.444033179999998</v>
      </c>
      <c r="BS51" s="20">
        <v>0</v>
      </c>
      <c r="BT51" s="20">
        <v>0</v>
      </c>
      <c r="BU51" s="20">
        <v>54.444033179999998</v>
      </c>
      <c r="BV51" s="20">
        <v>0</v>
      </c>
      <c r="BW51" s="233" t="s">
        <v>179</v>
      </c>
    </row>
    <row r="52" spans="1:75" ht="141.75" x14ac:dyDescent="0.25">
      <c r="A52" s="18"/>
      <c r="B52" s="18" t="s">
        <v>212</v>
      </c>
      <c r="C52" s="18" t="s">
        <v>179</v>
      </c>
      <c r="D52" s="18" t="s">
        <v>812</v>
      </c>
      <c r="E52" s="18" t="s">
        <v>215</v>
      </c>
      <c r="F52" s="18" t="s">
        <v>215</v>
      </c>
      <c r="G52" s="18" t="s">
        <v>215</v>
      </c>
      <c r="H52" s="38">
        <v>4.1291169451073975</v>
      </c>
      <c r="I52" s="38">
        <v>17.300999999999998</v>
      </c>
      <c r="J52" s="18" t="s">
        <v>221</v>
      </c>
      <c r="K52" s="38">
        <v>4.1291169451073975</v>
      </c>
      <c r="L52" s="38">
        <v>17.300999999999998</v>
      </c>
      <c r="M52" s="18" t="s">
        <v>221</v>
      </c>
      <c r="N52" s="21" t="s">
        <v>179</v>
      </c>
      <c r="O52" s="21">
        <v>0</v>
      </c>
      <c r="P52" s="21">
        <v>23.52</v>
      </c>
      <c r="Q52" s="21">
        <v>24.9312</v>
      </c>
      <c r="R52" s="21">
        <v>23.52</v>
      </c>
      <c r="S52" s="21">
        <v>24.9312</v>
      </c>
      <c r="T52" s="21">
        <v>18.33906</v>
      </c>
      <c r="U52" s="21">
        <v>17.8874628698</v>
      </c>
      <c r="V52" s="21">
        <v>18.33906</v>
      </c>
      <c r="W52" s="21">
        <v>18.33906</v>
      </c>
      <c r="X52" s="21">
        <v>17.8874628698</v>
      </c>
      <c r="Y52" s="21">
        <v>0</v>
      </c>
      <c r="Z52" s="21">
        <v>0</v>
      </c>
      <c r="AA52" s="21">
        <v>0</v>
      </c>
      <c r="AB52" s="21">
        <v>0</v>
      </c>
      <c r="AC52" s="21">
        <v>0</v>
      </c>
      <c r="AD52" s="21">
        <v>0</v>
      </c>
      <c r="AE52" s="21">
        <v>0</v>
      </c>
      <c r="AF52" s="21">
        <v>0</v>
      </c>
      <c r="AG52" s="21">
        <v>0</v>
      </c>
      <c r="AH52" s="21">
        <v>0</v>
      </c>
      <c r="AI52" s="21">
        <v>18.33906</v>
      </c>
      <c r="AJ52" s="21">
        <v>0</v>
      </c>
      <c r="AK52" s="21">
        <v>0</v>
      </c>
      <c r="AL52" s="21">
        <v>18.33906</v>
      </c>
      <c r="AM52" s="21">
        <v>0</v>
      </c>
      <c r="AN52" s="21">
        <v>17.8874628698</v>
      </c>
      <c r="AO52" s="21">
        <v>0</v>
      </c>
      <c r="AP52" s="21">
        <v>0</v>
      </c>
      <c r="AQ52" s="21">
        <v>17.8874628698</v>
      </c>
      <c r="AR52" s="21">
        <v>0</v>
      </c>
      <c r="AS52" s="21">
        <v>0</v>
      </c>
      <c r="AT52" s="21">
        <v>0</v>
      </c>
      <c r="AU52" s="21">
        <v>0</v>
      </c>
      <c r="AV52" s="21">
        <v>0</v>
      </c>
      <c r="AW52" s="21">
        <v>0</v>
      </c>
      <c r="AX52" s="21">
        <v>0</v>
      </c>
      <c r="AY52" s="21">
        <v>0</v>
      </c>
      <c r="AZ52" s="21">
        <v>0</v>
      </c>
      <c r="BA52" s="21">
        <v>0</v>
      </c>
      <c r="BB52" s="21">
        <v>0</v>
      </c>
      <c r="BC52" s="21">
        <v>0</v>
      </c>
      <c r="BD52" s="21">
        <v>0</v>
      </c>
      <c r="BE52" s="21">
        <v>0</v>
      </c>
      <c r="BF52" s="21">
        <v>0</v>
      </c>
      <c r="BG52" s="21">
        <v>0</v>
      </c>
      <c r="BH52" s="21">
        <v>0</v>
      </c>
      <c r="BI52" s="21">
        <v>0</v>
      </c>
      <c r="BJ52" s="21">
        <v>0</v>
      </c>
      <c r="BK52" s="21">
        <v>0</v>
      </c>
      <c r="BL52" s="21">
        <v>0</v>
      </c>
      <c r="BM52" s="21">
        <v>18.33906</v>
      </c>
      <c r="BN52" s="21">
        <v>0</v>
      </c>
      <c r="BO52" s="21">
        <v>0</v>
      </c>
      <c r="BP52" s="21">
        <v>18.33906</v>
      </c>
      <c r="BQ52" s="21">
        <v>0</v>
      </c>
      <c r="BR52" s="21">
        <v>18.33906</v>
      </c>
      <c r="BS52" s="21">
        <v>0</v>
      </c>
      <c r="BT52" s="21">
        <v>0</v>
      </c>
      <c r="BU52" s="21">
        <v>18.33906</v>
      </c>
      <c r="BV52" s="21">
        <v>0</v>
      </c>
      <c r="BW52" s="231"/>
    </row>
    <row r="53" spans="1:75" ht="94.5" x14ac:dyDescent="0.25">
      <c r="A53" s="18"/>
      <c r="B53" s="18" t="s">
        <v>865</v>
      </c>
      <c r="C53" s="18" t="s">
        <v>179</v>
      </c>
      <c r="D53" s="18" t="s">
        <v>812</v>
      </c>
      <c r="E53" s="18" t="s">
        <v>216</v>
      </c>
      <c r="F53" s="18" t="s">
        <v>216</v>
      </c>
      <c r="G53" s="18" t="s">
        <v>216</v>
      </c>
      <c r="H53" s="38">
        <v>1.7447619047619047</v>
      </c>
      <c r="I53" s="38">
        <v>9.16</v>
      </c>
      <c r="J53" s="18" t="s">
        <v>797</v>
      </c>
      <c r="K53" s="38">
        <v>1.7447619047619047</v>
      </c>
      <c r="L53" s="38">
        <v>9.16</v>
      </c>
      <c r="M53" s="18" t="s">
        <v>797</v>
      </c>
      <c r="N53" s="21" t="s">
        <v>179</v>
      </c>
      <c r="O53" s="21">
        <v>0</v>
      </c>
      <c r="P53" s="21">
        <v>42.5</v>
      </c>
      <c r="Q53" s="21">
        <v>42.5</v>
      </c>
      <c r="R53" s="21">
        <v>42.5</v>
      </c>
      <c r="S53" s="21">
        <v>42.5</v>
      </c>
      <c r="T53" s="21">
        <v>9.16</v>
      </c>
      <c r="U53" s="21">
        <v>9.4147909599999995</v>
      </c>
      <c r="V53" s="21">
        <v>9.16</v>
      </c>
      <c r="W53" s="21">
        <v>9.16</v>
      </c>
      <c r="X53" s="21">
        <v>9.4147909599999995</v>
      </c>
      <c r="Y53" s="21">
        <v>0</v>
      </c>
      <c r="Z53" s="21">
        <v>0</v>
      </c>
      <c r="AA53" s="21">
        <v>0</v>
      </c>
      <c r="AB53" s="21">
        <v>0</v>
      </c>
      <c r="AC53" s="21">
        <v>0</v>
      </c>
      <c r="AD53" s="21">
        <v>0</v>
      </c>
      <c r="AE53" s="21">
        <v>0</v>
      </c>
      <c r="AF53" s="21">
        <v>0</v>
      </c>
      <c r="AG53" s="21">
        <v>0</v>
      </c>
      <c r="AH53" s="21">
        <v>0</v>
      </c>
      <c r="AI53" s="21">
        <v>0</v>
      </c>
      <c r="AJ53" s="21">
        <v>0</v>
      </c>
      <c r="AK53" s="21">
        <v>0</v>
      </c>
      <c r="AL53" s="21">
        <v>0</v>
      </c>
      <c r="AM53" s="21">
        <v>0</v>
      </c>
      <c r="AN53" s="21">
        <v>0</v>
      </c>
      <c r="AO53" s="21">
        <v>0</v>
      </c>
      <c r="AP53" s="21">
        <v>0</v>
      </c>
      <c r="AQ53" s="21">
        <v>0</v>
      </c>
      <c r="AR53" s="21">
        <v>0</v>
      </c>
      <c r="AS53" s="21">
        <v>9.16</v>
      </c>
      <c r="AT53" s="21">
        <v>0</v>
      </c>
      <c r="AU53" s="21">
        <v>0</v>
      </c>
      <c r="AV53" s="21">
        <v>9.16</v>
      </c>
      <c r="AW53" s="21">
        <v>0</v>
      </c>
      <c r="AX53" s="21">
        <v>9.4147909599999995</v>
      </c>
      <c r="AY53" s="21">
        <v>0</v>
      </c>
      <c r="AZ53" s="21">
        <v>0</v>
      </c>
      <c r="BA53" s="21">
        <v>9.4147909599999995</v>
      </c>
      <c r="BB53" s="21">
        <v>0</v>
      </c>
      <c r="BC53" s="21">
        <v>0</v>
      </c>
      <c r="BD53" s="21">
        <v>0</v>
      </c>
      <c r="BE53" s="21">
        <v>0</v>
      </c>
      <c r="BF53" s="21">
        <v>0</v>
      </c>
      <c r="BG53" s="21">
        <v>0</v>
      </c>
      <c r="BH53" s="21">
        <v>0</v>
      </c>
      <c r="BI53" s="21">
        <v>0</v>
      </c>
      <c r="BJ53" s="21">
        <v>0</v>
      </c>
      <c r="BK53" s="21">
        <v>0</v>
      </c>
      <c r="BL53" s="21">
        <v>0</v>
      </c>
      <c r="BM53" s="21">
        <v>9.16</v>
      </c>
      <c r="BN53" s="21">
        <v>0</v>
      </c>
      <c r="BO53" s="21">
        <v>0</v>
      </c>
      <c r="BP53" s="21">
        <v>9.16</v>
      </c>
      <c r="BQ53" s="21">
        <v>0</v>
      </c>
      <c r="BR53" s="21">
        <v>9.4147909599999995</v>
      </c>
      <c r="BS53" s="21">
        <v>0</v>
      </c>
      <c r="BT53" s="21">
        <v>0</v>
      </c>
      <c r="BU53" s="21">
        <v>9.4147909599999995</v>
      </c>
      <c r="BV53" s="21">
        <v>0</v>
      </c>
      <c r="BW53" s="231"/>
    </row>
    <row r="54" spans="1:75" ht="94.5" x14ac:dyDescent="0.25">
      <c r="A54" s="18"/>
      <c r="B54" s="18" t="s">
        <v>214</v>
      </c>
      <c r="C54" s="18" t="s">
        <v>179</v>
      </c>
      <c r="D54" s="18" t="s">
        <v>812</v>
      </c>
      <c r="E54" s="18" t="s">
        <v>216</v>
      </c>
      <c r="F54" s="18" t="s">
        <v>216</v>
      </c>
      <c r="G54" s="18" t="s">
        <v>216</v>
      </c>
      <c r="H54" s="38">
        <v>0.33333333333333331</v>
      </c>
      <c r="I54" s="38">
        <v>1.75</v>
      </c>
      <c r="J54" s="18" t="s">
        <v>221</v>
      </c>
      <c r="K54" s="38">
        <v>0.33333333333333331</v>
      </c>
      <c r="L54" s="38">
        <v>1.75</v>
      </c>
      <c r="M54" s="18" t="s">
        <v>221</v>
      </c>
      <c r="N54" s="21" t="s">
        <v>179</v>
      </c>
      <c r="O54" s="21">
        <v>0</v>
      </c>
      <c r="P54" s="21">
        <v>1.45</v>
      </c>
      <c r="Q54" s="21">
        <v>1.5955452000000001</v>
      </c>
      <c r="R54" s="21">
        <v>1.45</v>
      </c>
      <c r="S54" s="21">
        <v>1.5955452000000001</v>
      </c>
      <c r="T54" s="21">
        <v>1.9256580000000001</v>
      </c>
      <c r="U54" s="21">
        <v>1.97374169</v>
      </c>
      <c r="V54" s="21">
        <v>1.9256580000000001</v>
      </c>
      <c r="W54" s="21">
        <v>1.9256580000000001</v>
      </c>
      <c r="X54" s="21">
        <v>1.97374169</v>
      </c>
      <c r="Y54" s="21">
        <v>0</v>
      </c>
      <c r="Z54" s="21">
        <v>0</v>
      </c>
      <c r="AA54" s="21">
        <v>0</v>
      </c>
      <c r="AB54" s="21">
        <v>0</v>
      </c>
      <c r="AC54" s="21">
        <v>0</v>
      </c>
      <c r="AD54" s="21">
        <v>0</v>
      </c>
      <c r="AE54" s="21">
        <v>0</v>
      </c>
      <c r="AF54" s="21">
        <v>0</v>
      </c>
      <c r="AG54" s="21">
        <v>0</v>
      </c>
      <c r="AH54" s="21">
        <v>0</v>
      </c>
      <c r="AI54" s="21">
        <v>0</v>
      </c>
      <c r="AJ54" s="21">
        <v>0</v>
      </c>
      <c r="AK54" s="21">
        <v>0</v>
      </c>
      <c r="AL54" s="21">
        <v>0</v>
      </c>
      <c r="AM54" s="21">
        <v>0</v>
      </c>
      <c r="AN54" s="21">
        <v>0</v>
      </c>
      <c r="AO54" s="21">
        <v>0</v>
      </c>
      <c r="AP54" s="21">
        <v>0</v>
      </c>
      <c r="AQ54" s="21">
        <v>0</v>
      </c>
      <c r="AR54" s="21">
        <v>0</v>
      </c>
      <c r="AS54" s="21">
        <v>1.9256580000000001</v>
      </c>
      <c r="AT54" s="21">
        <v>0</v>
      </c>
      <c r="AU54" s="21">
        <v>0</v>
      </c>
      <c r="AV54" s="21">
        <v>1.9256580000000001</v>
      </c>
      <c r="AW54" s="21">
        <v>0</v>
      </c>
      <c r="AX54" s="21">
        <v>1.97374169</v>
      </c>
      <c r="AY54" s="21">
        <v>0</v>
      </c>
      <c r="AZ54" s="21">
        <v>0</v>
      </c>
      <c r="BA54" s="21">
        <v>1.97374169</v>
      </c>
      <c r="BB54" s="21">
        <v>0</v>
      </c>
      <c r="BC54" s="21">
        <v>0</v>
      </c>
      <c r="BD54" s="21">
        <v>0</v>
      </c>
      <c r="BE54" s="21">
        <v>0</v>
      </c>
      <c r="BF54" s="21">
        <v>0</v>
      </c>
      <c r="BG54" s="21">
        <v>0</v>
      </c>
      <c r="BH54" s="21">
        <v>0</v>
      </c>
      <c r="BI54" s="21">
        <v>0</v>
      </c>
      <c r="BJ54" s="21">
        <v>0</v>
      </c>
      <c r="BK54" s="21">
        <v>0</v>
      </c>
      <c r="BL54" s="21">
        <v>0</v>
      </c>
      <c r="BM54" s="21">
        <v>1.9256580000000001</v>
      </c>
      <c r="BN54" s="21">
        <v>0</v>
      </c>
      <c r="BO54" s="21">
        <v>0</v>
      </c>
      <c r="BP54" s="21">
        <v>1.9256580000000001</v>
      </c>
      <c r="BQ54" s="21">
        <v>0</v>
      </c>
      <c r="BR54" s="21">
        <v>1.97374169</v>
      </c>
      <c r="BS54" s="21">
        <v>0</v>
      </c>
      <c r="BT54" s="21">
        <v>0</v>
      </c>
      <c r="BU54" s="21">
        <v>1.97374169</v>
      </c>
      <c r="BV54" s="21">
        <v>0</v>
      </c>
      <c r="BW54" s="231"/>
    </row>
    <row r="55" spans="1:75" ht="110.25" x14ac:dyDescent="0.25">
      <c r="A55" s="18"/>
      <c r="B55" s="18" t="s">
        <v>211</v>
      </c>
      <c r="C55" s="18" t="s">
        <v>179</v>
      </c>
      <c r="D55" s="18" t="s">
        <v>812</v>
      </c>
      <c r="E55" s="18" t="s">
        <v>216</v>
      </c>
      <c r="F55" s="18" t="s">
        <v>216</v>
      </c>
      <c r="G55" s="18" t="s">
        <v>216</v>
      </c>
      <c r="H55" s="38">
        <v>1.644144144144144</v>
      </c>
      <c r="I55" s="38">
        <v>7.3</v>
      </c>
      <c r="J55" s="18" t="s">
        <v>221</v>
      </c>
      <c r="K55" s="38">
        <v>1.644144144144144</v>
      </c>
      <c r="L55" s="38">
        <v>7.3</v>
      </c>
      <c r="M55" s="18" t="s">
        <v>221</v>
      </c>
      <c r="N55" s="21" t="s">
        <v>179</v>
      </c>
      <c r="O55" s="21">
        <v>0</v>
      </c>
      <c r="P55" s="21">
        <v>11.56</v>
      </c>
      <c r="Q55" s="21">
        <v>12.720346560000001</v>
      </c>
      <c r="R55" s="21">
        <v>11.56</v>
      </c>
      <c r="S55" s="21">
        <v>12.720346560000001</v>
      </c>
      <c r="T55" s="21">
        <v>8.0327448000000015</v>
      </c>
      <c r="U55" s="21">
        <v>7.9998334499999997</v>
      </c>
      <c r="V55" s="21">
        <v>8.0327448000000015</v>
      </c>
      <c r="W55" s="21">
        <v>8.0327448000000015</v>
      </c>
      <c r="X55" s="21">
        <v>7.9998334499999997</v>
      </c>
      <c r="Y55" s="21">
        <v>0</v>
      </c>
      <c r="Z55" s="21">
        <v>0</v>
      </c>
      <c r="AA55" s="21">
        <v>0</v>
      </c>
      <c r="AB55" s="21">
        <v>0</v>
      </c>
      <c r="AC55" s="21">
        <v>0</v>
      </c>
      <c r="AD55" s="21">
        <v>0</v>
      </c>
      <c r="AE55" s="21">
        <v>0</v>
      </c>
      <c r="AF55" s="21">
        <v>0</v>
      </c>
      <c r="AG55" s="21">
        <v>0</v>
      </c>
      <c r="AH55" s="21">
        <v>0</v>
      </c>
      <c r="AI55" s="21">
        <v>0</v>
      </c>
      <c r="AJ55" s="21">
        <v>0</v>
      </c>
      <c r="AK55" s="21">
        <v>0</v>
      </c>
      <c r="AL55" s="21">
        <v>0</v>
      </c>
      <c r="AM55" s="21">
        <v>0</v>
      </c>
      <c r="AN55" s="21">
        <v>0</v>
      </c>
      <c r="AO55" s="21">
        <v>0</v>
      </c>
      <c r="AP55" s="21">
        <v>0</v>
      </c>
      <c r="AQ55" s="21">
        <v>0</v>
      </c>
      <c r="AR55" s="21">
        <v>0</v>
      </c>
      <c r="AS55" s="21">
        <v>8.0327448000000015</v>
      </c>
      <c r="AT55" s="21">
        <v>0</v>
      </c>
      <c r="AU55" s="21">
        <v>0</v>
      </c>
      <c r="AV55" s="21">
        <v>8.0327448000000015</v>
      </c>
      <c r="AW55" s="21">
        <v>0</v>
      </c>
      <c r="AX55" s="21">
        <v>7.9998334499999997</v>
      </c>
      <c r="AY55" s="21">
        <v>0</v>
      </c>
      <c r="AZ55" s="21">
        <v>0</v>
      </c>
      <c r="BA55" s="21">
        <v>7.9998334499999997</v>
      </c>
      <c r="BB55" s="21">
        <v>0</v>
      </c>
      <c r="BC55" s="21">
        <v>0</v>
      </c>
      <c r="BD55" s="21">
        <v>0</v>
      </c>
      <c r="BE55" s="21">
        <v>0</v>
      </c>
      <c r="BF55" s="21">
        <v>0</v>
      </c>
      <c r="BG55" s="21">
        <v>0</v>
      </c>
      <c r="BH55" s="21">
        <v>0</v>
      </c>
      <c r="BI55" s="21">
        <v>0</v>
      </c>
      <c r="BJ55" s="21">
        <v>0</v>
      </c>
      <c r="BK55" s="21">
        <v>0</v>
      </c>
      <c r="BL55" s="21">
        <v>0</v>
      </c>
      <c r="BM55" s="21">
        <v>8.0327448000000015</v>
      </c>
      <c r="BN55" s="21">
        <v>0</v>
      </c>
      <c r="BO55" s="21">
        <v>0</v>
      </c>
      <c r="BP55" s="21">
        <v>8.0327448000000015</v>
      </c>
      <c r="BQ55" s="21">
        <v>0</v>
      </c>
      <c r="BR55" s="21">
        <v>7.9998334499999997</v>
      </c>
      <c r="BS55" s="21">
        <v>0</v>
      </c>
      <c r="BT55" s="21">
        <v>0</v>
      </c>
      <c r="BU55" s="21">
        <v>7.9998334499999997</v>
      </c>
      <c r="BV55" s="21">
        <v>0</v>
      </c>
      <c r="BW55" s="231"/>
    </row>
    <row r="56" spans="1:75" ht="78.75" x14ac:dyDescent="0.25">
      <c r="A56" s="18"/>
      <c r="B56" s="18" t="s">
        <v>814</v>
      </c>
      <c r="C56" s="18" t="s">
        <v>179</v>
      </c>
      <c r="D56" s="18" t="s">
        <v>812</v>
      </c>
      <c r="E56" s="18" t="s">
        <v>216</v>
      </c>
      <c r="F56" s="18" t="s">
        <v>216</v>
      </c>
      <c r="G56" s="18" t="s">
        <v>216</v>
      </c>
      <c r="H56" s="38">
        <v>1.0268018018018017</v>
      </c>
      <c r="I56" s="38">
        <v>4.5590000000000002</v>
      </c>
      <c r="J56" s="18" t="s">
        <v>796</v>
      </c>
      <c r="K56" s="38">
        <v>1.0268018018018017</v>
      </c>
      <c r="L56" s="38">
        <v>4.5590000000000002</v>
      </c>
      <c r="M56" s="18" t="s">
        <v>796</v>
      </c>
      <c r="N56" s="21" t="s">
        <v>179</v>
      </c>
      <c r="O56" s="21">
        <v>0</v>
      </c>
      <c r="P56" s="21">
        <v>7.23</v>
      </c>
      <c r="Q56" s="21">
        <v>7.5481200000000008</v>
      </c>
      <c r="R56" s="21">
        <v>7.23</v>
      </c>
      <c r="S56" s="21">
        <v>7.5481200000000008</v>
      </c>
      <c r="T56" s="21">
        <v>4.7595960000000002</v>
      </c>
      <c r="U56" s="21">
        <v>4.75860708</v>
      </c>
      <c r="V56" s="21">
        <v>4.7595960000000002</v>
      </c>
      <c r="W56" s="21">
        <v>4.7595960000000002</v>
      </c>
      <c r="X56" s="21">
        <v>4.75860708</v>
      </c>
      <c r="Y56" s="21">
        <v>0</v>
      </c>
      <c r="Z56" s="21">
        <v>0</v>
      </c>
      <c r="AA56" s="21">
        <v>0</v>
      </c>
      <c r="AB56" s="21">
        <v>0</v>
      </c>
      <c r="AC56" s="21">
        <v>0</v>
      </c>
      <c r="AD56" s="21">
        <v>0</v>
      </c>
      <c r="AE56" s="21">
        <v>0</v>
      </c>
      <c r="AF56" s="21">
        <v>0</v>
      </c>
      <c r="AG56" s="21">
        <v>0</v>
      </c>
      <c r="AH56" s="21">
        <v>0</v>
      </c>
      <c r="AI56" s="21">
        <v>0</v>
      </c>
      <c r="AJ56" s="21">
        <v>0</v>
      </c>
      <c r="AK56" s="21">
        <v>0</v>
      </c>
      <c r="AL56" s="21">
        <v>0</v>
      </c>
      <c r="AM56" s="21">
        <v>0</v>
      </c>
      <c r="AN56" s="21">
        <v>0</v>
      </c>
      <c r="AO56" s="21">
        <v>0</v>
      </c>
      <c r="AP56" s="21">
        <v>0</v>
      </c>
      <c r="AQ56" s="21">
        <v>0</v>
      </c>
      <c r="AR56" s="21">
        <v>0</v>
      </c>
      <c r="AS56" s="21">
        <v>4.7595960000000002</v>
      </c>
      <c r="AT56" s="21">
        <v>0</v>
      </c>
      <c r="AU56" s="21">
        <v>0</v>
      </c>
      <c r="AV56" s="21">
        <v>4.7595960000000002</v>
      </c>
      <c r="AW56" s="21">
        <v>0</v>
      </c>
      <c r="AX56" s="21">
        <v>4.75860708</v>
      </c>
      <c r="AY56" s="21">
        <v>0</v>
      </c>
      <c r="AZ56" s="21">
        <v>0</v>
      </c>
      <c r="BA56" s="21">
        <v>4.75860708</v>
      </c>
      <c r="BB56" s="21">
        <v>0</v>
      </c>
      <c r="BC56" s="21">
        <v>0</v>
      </c>
      <c r="BD56" s="21">
        <v>0</v>
      </c>
      <c r="BE56" s="21">
        <v>0</v>
      </c>
      <c r="BF56" s="21">
        <v>0</v>
      </c>
      <c r="BG56" s="21">
        <v>0</v>
      </c>
      <c r="BH56" s="21">
        <v>0</v>
      </c>
      <c r="BI56" s="21">
        <v>0</v>
      </c>
      <c r="BJ56" s="21">
        <v>0</v>
      </c>
      <c r="BK56" s="21">
        <v>0</v>
      </c>
      <c r="BL56" s="21">
        <v>0</v>
      </c>
      <c r="BM56" s="21">
        <v>4.7595960000000002</v>
      </c>
      <c r="BN56" s="21">
        <v>0</v>
      </c>
      <c r="BO56" s="21">
        <v>0</v>
      </c>
      <c r="BP56" s="21">
        <v>4.7595960000000002</v>
      </c>
      <c r="BQ56" s="21">
        <v>0</v>
      </c>
      <c r="BR56" s="21">
        <v>4.75860708</v>
      </c>
      <c r="BS56" s="21">
        <v>0</v>
      </c>
      <c r="BT56" s="21">
        <v>0</v>
      </c>
      <c r="BU56" s="21">
        <v>4.75860708</v>
      </c>
      <c r="BV56" s="21">
        <v>0</v>
      </c>
      <c r="BW56" s="231"/>
    </row>
    <row r="57" spans="1:75" ht="61.5" customHeight="1" x14ac:dyDescent="0.25">
      <c r="A57" s="18"/>
      <c r="B57" s="18" t="s">
        <v>887</v>
      </c>
      <c r="C57" s="18" t="s">
        <v>179</v>
      </c>
      <c r="D57" s="18" t="s">
        <v>812</v>
      </c>
      <c r="E57" s="18" t="s">
        <v>217</v>
      </c>
      <c r="F57" s="18" t="s">
        <v>179</v>
      </c>
      <c r="G57" s="18" t="s">
        <v>217</v>
      </c>
      <c r="H57" s="38">
        <v>0</v>
      </c>
      <c r="I57" s="38">
        <v>0</v>
      </c>
      <c r="J57" s="18" t="s">
        <v>179</v>
      </c>
      <c r="K57" s="38">
        <v>0.78165548098434012</v>
      </c>
      <c r="L57" s="371">
        <v>3.4940000000000002</v>
      </c>
      <c r="M57" s="18" t="s">
        <v>888</v>
      </c>
      <c r="N57" s="21" t="s">
        <v>179</v>
      </c>
      <c r="O57" s="21">
        <v>0</v>
      </c>
      <c r="P57" s="21">
        <v>0</v>
      </c>
      <c r="Q57" s="21">
        <v>0</v>
      </c>
      <c r="R57" s="21">
        <v>8.9556000000000004</v>
      </c>
      <c r="S57" s="21">
        <v>8.9556000000000004</v>
      </c>
      <c r="T57" s="21">
        <v>0</v>
      </c>
      <c r="U57" s="21">
        <v>3.4940000000000002</v>
      </c>
      <c r="V57" s="21">
        <v>0</v>
      </c>
      <c r="W57" s="21">
        <v>0</v>
      </c>
      <c r="X57" s="21">
        <v>3.4940000000000002</v>
      </c>
      <c r="Y57" s="21">
        <v>0</v>
      </c>
      <c r="Z57" s="21">
        <v>0</v>
      </c>
      <c r="AA57" s="21">
        <v>0</v>
      </c>
      <c r="AB57" s="21">
        <v>0</v>
      </c>
      <c r="AC57" s="21">
        <v>0</v>
      </c>
      <c r="AD57" s="21">
        <v>0</v>
      </c>
      <c r="AE57" s="21">
        <v>0</v>
      </c>
      <c r="AF57" s="21">
        <v>0</v>
      </c>
      <c r="AG57" s="21">
        <v>0</v>
      </c>
      <c r="AH57" s="21">
        <v>0</v>
      </c>
      <c r="AI57" s="21">
        <v>0</v>
      </c>
      <c r="AJ57" s="21">
        <v>0</v>
      </c>
      <c r="AK57" s="21">
        <v>0</v>
      </c>
      <c r="AL57" s="21">
        <v>0</v>
      </c>
      <c r="AM57" s="21">
        <v>0</v>
      </c>
      <c r="AN57" s="21">
        <v>0</v>
      </c>
      <c r="AO57" s="21">
        <v>0</v>
      </c>
      <c r="AP57" s="21">
        <v>0</v>
      </c>
      <c r="AQ57" s="21">
        <v>0</v>
      </c>
      <c r="AR57" s="21">
        <v>0</v>
      </c>
      <c r="AS57" s="21">
        <v>0</v>
      </c>
      <c r="AT57" s="21">
        <v>0</v>
      </c>
      <c r="AU57" s="21">
        <v>0</v>
      </c>
      <c r="AV57" s="21">
        <v>0</v>
      </c>
      <c r="AW57" s="21">
        <v>0</v>
      </c>
      <c r="AX57" s="21">
        <v>0</v>
      </c>
      <c r="AY57" s="21">
        <v>0</v>
      </c>
      <c r="AZ57" s="21">
        <v>0</v>
      </c>
      <c r="BA57" s="21">
        <v>0</v>
      </c>
      <c r="BB57" s="21">
        <v>0</v>
      </c>
      <c r="BC57" s="21">
        <v>0</v>
      </c>
      <c r="BD57" s="21">
        <v>0</v>
      </c>
      <c r="BE57" s="21">
        <v>0</v>
      </c>
      <c r="BF57" s="21">
        <v>0</v>
      </c>
      <c r="BG57" s="21">
        <v>0</v>
      </c>
      <c r="BH57" s="21">
        <v>3.4940000000000002</v>
      </c>
      <c r="BI57" s="21">
        <v>0</v>
      </c>
      <c r="BJ57" s="21">
        <v>0</v>
      </c>
      <c r="BK57" s="21">
        <v>3.4940000000000002</v>
      </c>
      <c r="BL57" s="21">
        <v>0</v>
      </c>
      <c r="BM57" s="21">
        <v>0</v>
      </c>
      <c r="BN57" s="21">
        <v>0</v>
      </c>
      <c r="BO57" s="21">
        <v>0</v>
      </c>
      <c r="BP57" s="21">
        <v>0</v>
      </c>
      <c r="BQ57" s="21">
        <v>0</v>
      </c>
      <c r="BR57" s="21">
        <v>3.4940000000000002</v>
      </c>
      <c r="BS57" s="21">
        <v>0</v>
      </c>
      <c r="BT57" s="21">
        <v>0</v>
      </c>
      <c r="BU57" s="21">
        <v>3.4940000000000002</v>
      </c>
      <c r="BV57" s="21">
        <v>0</v>
      </c>
      <c r="BW57" s="231"/>
    </row>
    <row r="58" spans="1:75" ht="94.5" x14ac:dyDescent="0.25">
      <c r="A58" s="18"/>
      <c r="B58" s="18" t="s">
        <v>220</v>
      </c>
      <c r="C58" s="18" t="s">
        <v>179</v>
      </c>
      <c r="D58" s="18" t="s">
        <v>812</v>
      </c>
      <c r="E58" s="18" t="s">
        <v>217</v>
      </c>
      <c r="F58" s="18" t="s">
        <v>217</v>
      </c>
      <c r="G58" s="18" t="s">
        <v>217</v>
      </c>
      <c r="H58" s="38">
        <v>1.644144144144144</v>
      </c>
      <c r="I58" s="38">
        <v>7.3</v>
      </c>
      <c r="J58" s="18" t="s">
        <v>221</v>
      </c>
      <c r="K58" s="38">
        <v>1.6608501118568235</v>
      </c>
      <c r="L58" s="371">
        <v>7.4240000000000004</v>
      </c>
      <c r="M58" s="18" t="s">
        <v>221</v>
      </c>
      <c r="N58" s="21" t="s">
        <v>179</v>
      </c>
      <c r="O58" s="21">
        <v>0</v>
      </c>
      <c r="P58" s="21">
        <v>13.638439999999999</v>
      </c>
      <c r="Q58" s="21">
        <v>15.548817969872641</v>
      </c>
      <c r="R58" s="21">
        <v>23.987292</v>
      </c>
      <c r="S58" s="21">
        <v>23.987292</v>
      </c>
      <c r="T58" s="21">
        <v>8.3230000000000004</v>
      </c>
      <c r="U58" s="21">
        <v>8.4640000000000004</v>
      </c>
      <c r="V58" s="21">
        <v>8.3230000000000004</v>
      </c>
      <c r="W58" s="21">
        <v>8.3230000000000004</v>
      </c>
      <c r="X58" s="21">
        <v>8.4640000000000004</v>
      </c>
      <c r="Y58" s="21">
        <v>0</v>
      </c>
      <c r="Z58" s="21">
        <v>0</v>
      </c>
      <c r="AA58" s="21">
        <v>0</v>
      </c>
      <c r="AB58" s="21">
        <v>0</v>
      </c>
      <c r="AC58" s="21">
        <v>0</v>
      </c>
      <c r="AD58" s="21">
        <v>0</v>
      </c>
      <c r="AE58" s="21">
        <v>0</v>
      </c>
      <c r="AF58" s="21">
        <v>0</v>
      </c>
      <c r="AG58" s="21">
        <v>0</v>
      </c>
      <c r="AH58" s="21">
        <v>0</v>
      </c>
      <c r="AI58" s="21">
        <v>0</v>
      </c>
      <c r="AJ58" s="21">
        <v>0</v>
      </c>
      <c r="AK58" s="21">
        <v>0</v>
      </c>
      <c r="AL58" s="21">
        <v>0</v>
      </c>
      <c r="AM58" s="21">
        <v>0</v>
      </c>
      <c r="AN58" s="21">
        <v>0</v>
      </c>
      <c r="AO58" s="21">
        <v>0</v>
      </c>
      <c r="AP58" s="21">
        <v>0</v>
      </c>
      <c r="AQ58" s="21">
        <v>0</v>
      </c>
      <c r="AR58" s="21">
        <v>0</v>
      </c>
      <c r="AS58" s="21">
        <v>0</v>
      </c>
      <c r="AT58" s="21">
        <v>0</v>
      </c>
      <c r="AU58" s="21">
        <v>0</v>
      </c>
      <c r="AV58" s="21">
        <v>0</v>
      </c>
      <c r="AW58" s="21">
        <v>0</v>
      </c>
      <c r="AX58" s="21">
        <v>0</v>
      </c>
      <c r="AY58" s="21">
        <v>0</v>
      </c>
      <c r="AZ58" s="21">
        <v>0</v>
      </c>
      <c r="BA58" s="21">
        <v>0</v>
      </c>
      <c r="BB58" s="21">
        <v>0</v>
      </c>
      <c r="BC58" s="21">
        <v>8.3230000000000004</v>
      </c>
      <c r="BD58" s="21">
        <v>0</v>
      </c>
      <c r="BE58" s="21">
        <v>0</v>
      </c>
      <c r="BF58" s="21">
        <v>8.3230000000000004</v>
      </c>
      <c r="BG58" s="21">
        <v>0</v>
      </c>
      <c r="BH58" s="21">
        <v>8.4640000000000004</v>
      </c>
      <c r="BI58" s="21">
        <v>0</v>
      </c>
      <c r="BJ58" s="21">
        <v>0</v>
      </c>
      <c r="BK58" s="21">
        <v>8.4640000000000004</v>
      </c>
      <c r="BL58" s="21">
        <v>0</v>
      </c>
      <c r="BM58" s="21">
        <v>8.3230000000000004</v>
      </c>
      <c r="BN58" s="21">
        <v>0</v>
      </c>
      <c r="BO58" s="21">
        <v>0</v>
      </c>
      <c r="BP58" s="21">
        <v>8.3230000000000004</v>
      </c>
      <c r="BQ58" s="21">
        <v>0</v>
      </c>
      <c r="BR58" s="21">
        <v>8.4640000000000004</v>
      </c>
      <c r="BS58" s="21">
        <v>0</v>
      </c>
      <c r="BT58" s="21">
        <v>0</v>
      </c>
      <c r="BU58" s="21">
        <v>8.4640000000000004</v>
      </c>
      <c r="BV58" s="21">
        <v>0</v>
      </c>
      <c r="BW58" s="231" t="s">
        <v>881</v>
      </c>
    </row>
    <row r="59" spans="1:75" ht="47.25" outlineLevel="1" x14ac:dyDescent="0.25">
      <c r="A59" s="369" t="s">
        <v>132</v>
      </c>
      <c r="B59" s="362" t="s">
        <v>133</v>
      </c>
      <c r="C59" s="362" t="s">
        <v>75</v>
      </c>
      <c r="D59" s="362" t="s">
        <v>179</v>
      </c>
      <c r="E59" s="362" t="s">
        <v>179</v>
      </c>
      <c r="F59" s="362" t="s">
        <v>179</v>
      </c>
      <c r="G59" s="362" t="s">
        <v>179</v>
      </c>
      <c r="H59" s="20" t="s">
        <v>179</v>
      </c>
      <c r="I59" s="20" t="s">
        <v>179</v>
      </c>
      <c r="J59" s="23" t="s">
        <v>179</v>
      </c>
      <c r="K59" s="20" t="s">
        <v>179</v>
      </c>
      <c r="L59" s="20" t="s">
        <v>179</v>
      </c>
      <c r="M59" s="23" t="s">
        <v>179</v>
      </c>
      <c r="N59" s="21" t="s">
        <v>179</v>
      </c>
      <c r="O59" s="20" t="s">
        <v>179</v>
      </c>
      <c r="P59" s="20" t="s">
        <v>179</v>
      </c>
      <c r="Q59" s="20" t="s">
        <v>179</v>
      </c>
      <c r="R59" s="20" t="s">
        <v>179</v>
      </c>
      <c r="S59" s="20" t="s">
        <v>179</v>
      </c>
      <c r="T59" s="21" t="s">
        <v>179</v>
      </c>
      <c r="U59" s="20" t="s">
        <v>179</v>
      </c>
      <c r="V59" s="20" t="s">
        <v>179</v>
      </c>
      <c r="W59" s="24" t="s">
        <v>179</v>
      </c>
      <c r="X59" s="24" t="s">
        <v>179</v>
      </c>
      <c r="Y59" s="24" t="s">
        <v>179</v>
      </c>
      <c r="Z59" s="24" t="s">
        <v>179</v>
      </c>
      <c r="AA59" s="24" t="s">
        <v>179</v>
      </c>
      <c r="AB59" s="24" t="s">
        <v>179</v>
      </c>
      <c r="AC59" s="24" t="s">
        <v>179</v>
      </c>
      <c r="AD59" s="21" t="s">
        <v>179</v>
      </c>
      <c r="AE59" s="21" t="s">
        <v>179</v>
      </c>
      <c r="AF59" s="21" t="s">
        <v>179</v>
      </c>
      <c r="AG59" s="21" t="s">
        <v>179</v>
      </c>
      <c r="AH59" s="24" t="s">
        <v>179</v>
      </c>
      <c r="AI59" s="24" t="s">
        <v>179</v>
      </c>
      <c r="AJ59" s="24" t="s">
        <v>179</v>
      </c>
      <c r="AK59" s="24" t="s">
        <v>179</v>
      </c>
      <c r="AL59" s="24" t="s">
        <v>179</v>
      </c>
      <c r="AM59" s="24" t="s">
        <v>179</v>
      </c>
      <c r="AN59" s="24" t="s">
        <v>179</v>
      </c>
      <c r="AO59" s="24" t="s">
        <v>179</v>
      </c>
      <c r="AP59" s="24" t="s">
        <v>179</v>
      </c>
      <c r="AQ59" s="24" t="s">
        <v>179</v>
      </c>
      <c r="AR59" s="24" t="s">
        <v>179</v>
      </c>
      <c r="AS59" s="24" t="s">
        <v>179</v>
      </c>
      <c r="AT59" s="24" t="s">
        <v>179</v>
      </c>
      <c r="AU59" s="24" t="s">
        <v>179</v>
      </c>
      <c r="AV59" s="24" t="s">
        <v>179</v>
      </c>
      <c r="AW59" s="24" t="s">
        <v>179</v>
      </c>
      <c r="AX59" s="24" t="s">
        <v>179</v>
      </c>
      <c r="AY59" s="24" t="s">
        <v>179</v>
      </c>
      <c r="AZ59" s="24" t="s">
        <v>179</v>
      </c>
      <c r="BA59" s="24" t="s">
        <v>179</v>
      </c>
      <c r="BB59" s="24" t="s">
        <v>179</v>
      </c>
      <c r="BC59" s="24" t="s">
        <v>179</v>
      </c>
      <c r="BD59" s="24" t="s">
        <v>179</v>
      </c>
      <c r="BE59" s="24" t="s">
        <v>179</v>
      </c>
      <c r="BF59" s="24" t="s">
        <v>179</v>
      </c>
      <c r="BG59" s="24" t="s">
        <v>179</v>
      </c>
      <c r="BH59" s="24" t="s">
        <v>179</v>
      </c>
      <c r="BI59" s="24" t="s">
        <v>179</v>
      </c>
      <c r="BJ59" s="24" t="s">
        <v>179</v>
      </c>
      <c r="BK59" s="24" t="s">
        <v>179</v>
      </c>
      <c r="BL59" s="24" t="s">
        <v>179</v>
      </c>
      <c r="BM59" s="21" t="s">
        <v>179</v>
      </c>
      <c r="BN59" s="21" t="s">
        <v>179</v>
      </c>
      <c r="BO59" s="21" t="s">
        <v>179</v>
      </c>
      <c r="BP59" s="21" t="s">
        <v>179</v>
      </c>
      <c r="BQ59" s="21" t="s">
        <v>179</v>
      </c>
      <c r="BR59" s="21" t="s">
        <v>179</v>
      </c>
      <c r="BS59" s="21" t="s">
        <v>179</v>
      </c>
      <c r="BT59" s="21" t="s">
        <v>179</v>
      </c>
      <c r="BU59" s="21" t="s">
        <v>179</v>
      </c>
      <c r="BV59" s="21" t="s">
        <v>179</v>
      </c>
      <c r="BW59" s="233" t="s">
        <v>179</v>
      </c>
    </row>
    <row r="60" spans="1:75" ht="47.25" outlineLevel="1" x14ac:dyDescent="0.25">
      <c r="A60" s="369" t="s">
        <v>134</v>
      </c>
      <c r="B60" s="362" t="s">
        <v>135</v>
      </c>
      <c r="C60" s="362" t="s">
        <v>75</v>
      </c>
      <c r="D60" s="362" t="s">
        <v>812</v>
      </c>
      <c r="E60" s="362" t="s">
        <v>222</v>
      </c>
      <c r="F60" s="362" t="s">
        <v>222</v>
      </c>
      <c r="G60" s="362" t="s">
        <v>222</v>
      </c>
      <c r="H60" s="20">
        <v>3.9936255617192362</v>
      </c>
      <c r="I60" s="20">
        <v>17.55</v>
      </c>
      <c r="J60" s="20" t="s">
        <v>221</v>
      </c>
      <c r="K60" s="20">
        <v>4.1839859220795965</v>
      </c>
      <c r="L60" s="20">
        <v>18.395199999999999</v>
      </c>
      <c r="M60" s="20" t="s">
        <v>901</v>
      </c>
      <c r="N60" s="21" t="s">
        <v>179</v>
      </c>
      <c r="O60" s="20">
        <v>0</v>
      </c>
      <c r="P60" s="20">
        <v>371.04167999999999</v>
      </c>
      <c r="Q60" s="20">
        <v>387.49727519999999</v>
      </c>
      <c r="R60" s="20">
        <v>47.213360000000002</v>
      </c>
      <c r="S60" s="20">
        <v>47.652881280000003</v>
      </c>
      <c r="T60" s="20">
        <v>18.412063199999999</v>
      </c>
      <c r="U60" s="20">
        <v>18.87718916</v>
      </c>
      <c r="V60" s="20">
        <v>18.412063199999999</v>
      </c>
      <c r="W60" s="20">
        <v>18.412063199999999</v>
      </c>
      <c r="X60" s="20">
        <v>18.87718916</v>
      </c>
      <c r="Y60" s="20">
        <v>0</v>
      </c>
      <c r="Z60" s="20">
        <v>0</v>
      </c>
      <c r="AA60" s="20">
        <v>0</v>
      </c>
      <c r="AB60" s="20">
        <v>0</v>
      </c>
      <c r="AC60" s="20">
        <v>0</v>
      </c>
      <c r="AD60" s="20">
        <v>0</v>
      </c>
      <c r="AE60" s="20">
        <v>0</v>
      </c>
      <c r="AF60" s="20">
        <v>0</v>
      </c>
      <c r="AG60" s="20">
        <v>0</v>
      </c>
      <c r="AH60" s="20">
        <v>0</v>
      </c>
      <c r="AI60" s="20">
        <v>3.339</v>
      </c>
      <c r="AJ60" s="20">
        <v>0</v>
      </c>
      <c r="AK60" s="20">
        <v>0</v>
      </c>
      <c r="AL60" s="20">
        <v>3.339</v>
      </c>
      <c r="AM60" s="20">
        <v>0</v>
      </c>
      <c r="AN60" s="20">
        <v>3.5542977900000006</v>
      </c>
      <c r="AO60" s="20">
        <v>0</v>
      </c>
      <c r="AP60" s="20">
        <v>0</v>
      </c>
      <c r="AQ60" s="20">
        <v>3.5542977900000006</v>
      </c>
      <c r="AR60" s="20">
        <v>0</v>
      </c>
      <c r="AS60" s="20">
        <v>0.77026320000000004</v>
      </c>
      <c r="AT60" s="20">
        <v>0</v>
      </c>
      <c r="AU60" s="20">
        <v>0</v>
      </c>
      <c r="AV60" s="20">
        <v>0.77026320000000004</v>
      </c>
      <c r="AW60" s="20">
        <v>0</v>
      </c>
      <c r="AX60" s="20">
        <v>0.77769136999999999</v>
      </c>
      <c r="AY60" s="20">
        <v>0</v>
      </c>
      <c r="AZ60" s="20">
        <v>0</v>
      </c>
      <c r="BA60" s="20">
        <v>0.77769136999999999</v>
      </c>
      <c r="BB60" s="20">
        <v>0</v>
      </c>
      <c r="BC60" s="20">
        <v>14.3028</v>
      </c>
      <c r="BD60" s="20">
        <v>0</v>
      </c>
      <c r="BE60" s="20">
        <v>0</v>
      </c>
      <c r="BF60" s="20">
        <v>14.3028</v>
      </c>
      <c r="BG60" s="20">
        <v>0</v>
      </c>
      <c r="BH60" s="20">
        <v>14.545199999999999</v>
      </c>
      <c r="BI60" s="20">
        <v>0</v>
      </c>
      <c r="BJ60" s="20">
        <v>0</v>
      </c>
      <c r="BK60" s="20">
        <v>14.545199999999999</v>
      </c>
      <c r="BL60" s="20">
        <v>0</v>
      </c>
      <c r="BM60" s="20">
        <v>18.412063199999999</v>
      </c>
      <c r="BN60" s="20">
        <v>0</v>
      </c>
      <c r="BO60" s="20">
        <v>0</v>
      </c>
      <c r="BP60" s="20">
        <v>18.412063199999999</v>
      </c>
      <c r="BQ60" s="20">
        <v>0</v>
      </c>
      <c r="BR60" s="20">
        <v>18.661891369999999</v>
      </c>
      <c r="BS60" s="20">
        <v>0</v>
      </c>
      <c r="BT60" s="20">
        <v>0</v>
      </c>
      <c r="BU60" s="20">
        <v>18.661891369999999</v>
      </c>
      <c r="BV60" s="20">
        <v>0</v>
      </c>
      <c r="BW60" s="233" t="s">
        <v>179</v>
      </c>
    </row>
    <row r="61" spans="1:75" ht="47.25" outlineLevel="1" x14ac:dyDescent="0.25">
      <c r="A61" s="369" t="s">
        <v>136</v>
      </c>
      <c r="B61" s="362" t="s">
        <v>137</v>
      </c>
      <c r="C61" s="362" t="s">
        <v>75</v>
      </c>
      <c r="D61" s="362" t="s">
        <v>179</v>
      </c>
      <c r="E61" s="362" t="s">
        <v>179</v>
      </c>
      <c r="F61" s="362" t="s">
        <v>179</v>
      </c>
      <c r="G61" s="362" t="s">
        <v>179</v>
      </c>
      <c r="H61" s="20" t="s">
        <v>179</v>
      </c>
      <c r="I61" s="20" t="s">
        <v>179</v>
      </c>
      <c r="J61" s="23" t="s">
        <v>179</v>
      </c>
      <c r="K61" s="20" t="s">
        <v>179</v>
      </c>
      <c r="L61" s="20" t="s">
        <v>179</v>
      </c>
      <c r="M61" s="23" t="s">
        <v>179</v>
      </c>
      <c r="N61" s="21" t="s">
        <v>179</v>
      </c>
      <c r="O61" s="20" t="s">
        <v>179</v>
      </c>
      <c r="P61" s="20" t="s">
        <v>179</v>
      </c>
      <c r="Q61" s="20" t="s">
        <v>179</v>
      </c>
      <c r="R61" s="20" t="s">
        <v>179</v>
      </c>
      <c r="S61" s="20" t="s">
        <v>179</v>
      </c>
      <c r="T61" s="20" t="s">
        <v>179</v>
      </c>
      <c r="U61" s="20" t="s">
        <v>179</v>
      </c>
      <c r="V61" s="20" t="s">
        <v>179</v>
      </c>
      <c r="W61" s="24" t="s">
        <v>179</v>
      </c>
      <c r="X61" s="24" t="s">
        <v>179</v>
      </c>
      <c r="Y61" s="24" t="s">
        <v>179</v>
      </c>
      <c r="Z61" s="24" t="s">
        <v>179</v>
      </c>
      <c r="AA61" s="24" t="s">
        <v>179</v>
      </c>
      <c r="AB61" s="24" t="s">
        <v>179</v>
      </c>
      <c r="AC61" s="24" t="s">
        <v>179</v>
      </c>
      <c r="AD61" s="24" t="s">
        <v>179</v>
      </c>
      <c r="AE61" s="24" t="s">
        <v>179</v>
      </c>
      <c r="AF61" s="24" t="s">
        <v>179</v>
      </c>
      <c r="AG61" s="24" t="s">
        <v>179</v>
      </c>
      <c r="AH61" s="24" t="s">
        <v>179</v>
      </c>
      <c r="AI61" s="24" t="s">
        <v>179</v>
      </c>
      <c r="AJ61" s="24" t="s">
        <v>179</v>
      </c>
      <c r="AK61" s="24" t="s">
        <v>179</v>
      </c>
      <c r="AL61" s="24" t="s">
        <v>179</v>
      </c>
      <c r="AM61" s="24" t="s">
        <v>179</v>
      </c>
      <c r="AN61" s="24" t="s">
        <v>179</v>
      </c>
      <c r="AO61" s="24" t="s">
        <v>179</v>
      </c>
      <c r="AP61" s="24" t="s">
        <v>179</v>
      </c>
      <c r="AQ61" s="24" t="s">
        <v>179</v>
      </c>
      <c r="AR61" s="24" t="s">
        <v>179</v>
      </c>
      <c r="AS61" s="24" t="s">
        <v>179</v>
      </c>
      <c r="AT61" s="24" t="s">
        <v>179</v>
      </c>
      <c r="AU61" s="24" t="s">
        <v>179</v>
      </c>
      <c r="AV61" s="24" t="s">
        <v>179</v>
      </c>
      <c r="AW61" s="24" t="s">
        <v>179</v>
      </c>
      <c r="AX61" s="24" t="s">
        <v>179</v>
      </c>
      <c r="AY61" s="24" t="s">
        <v>179</v>
      </c>
      <c r="AZ61" s="24" t="s">
        <v>179</v>
      </c>
      <c r="BA61" s="24" t="s">
        <v>179</v>
      </c>
      <c r="BB61" s="24" t="s">
        <v>179</v>
      </c>
      <c r="BC61" s="24" t="s">
        <v>179</v>
      </c>
      <c r="BD61" s="24" t="s">
        <v>179</v>
      </c>
      <c r="BE61" s="24" t="s">
        <v>179</v>
      </c>
      <c r="BF61" s="24" t="s">
        <v>179</v>
      </c>
      <c r="BG61" s="24" t="s">
        <v>179</v>
      </c>
      <c r="BH61" s="24" t="s">
        <v>179</v>
      </c>
      <c r="BI61" s="24" t="s">
        <v>179</v>
      </c>
      <c r="BJ61" s="24" t="s">
        <v>179</v>
      </c>
      <c r="BK61" s="24" t="s">
        <v>179</v>
      </c>
      <c r="BL61" s="24" t="s">
        <v>179</v>
      </c>
      <c r="BM61" s="24" t="s">
        <v>179</v>
      </c>
      <c r="BN61" s="24" t="s">
        <v>179</v>
      </c>
      <c r="BO61" s="24" t="s">
        <v>179</v>
      </c>
      <c r="BP61" s="24" t="s">
        <v>179</v>
      </c>
      <c r="BQ61" s="24" t="s">
        <v>179</v>
      </c>
      <c r="BR61" s="24" t="s">
        <v>179</v>
      </c>
      <c r="BS61" s="24" t="s">
        <v>179</v>
      </c>
      <c r="BT61" s="24" t="s">
        <v>179</v>
      </c>
      <c r="BU61" s="24" t="s">
        <v>179</v>
      </c>
      <c r="BV61" s="24" t="s">
        <v>179</v>
      </c>
      <c r="BW61" s="233" t="s">
        <v>179</v>
      </c>
    </row>
    <row r="62" spans="1:75" ht="47.25" outlineLevel="1" x14ac:dyDescent="0.25">
      <c r="A62" s="369" t="s">
        <v>138</v>
      </c>
      <c r="B62" s="362" t="s">
        <v>139</v>
      </c>
      <c r="C62" s="362" t="s">
        <v>75</v>
      </c>
      <c r="D62" s="362" t="s">
        <v>179</v>
      </c>
      <c r="E62" s="362" t="s">
        <v>179</v>
      </c>
      <c r="F62" s="362" t="s">
        <v>179</v>
      </c>
      <c r="G62" s="362" t="s">
        <v>179</v>
      </c>
      <c r="H62" s="20" t="s">
        <v>179</v>
      </c>
      <c r="I62" s="20" t="s">
        <v>179</v>
      </c>
      <c r="J62" s="23" t="s">
        <v>179</v>
      </c>
      <c r="K62" s="20" t="s">
        <v>179</v>
      </c>
      <c r="L62" s="20" t="s">
        <v>179</v>
      </c>
      <c r="M62" s="23" t="s">
        <v>179</v>
      </c>
      <c r="N62" s="21" t="s">
        <v>179</v>
      </c>
      <c r="O62" s="20" t="s">
        <v>179</v>
      </c>
      <c r="P62" s="20" t="s">
        <v>179</v>
      </c>
      <c r="Q62" s="20" t="s">
        <v>179</v>
      </c>
      <c r="R62" s="20" t="s">
        <v>179</v>
      </c>
      <c r="S62" s="20" t="s">
        <v>179</v>
      </c>
      <c r="T62" s="20" t="s">
        <v>179</v>
      </c>
      <c r="U62" s="20" t="s">
        <v>179</v>
      </c>
      <c r="V62" s="20" t="s">
        <v>179</v>
      </c>
      <c r="W62" s="24" t="s">
        <v>179</v>
      </c>
      <c r="X62" s="24" t="s">
        <v>179</v>
      </c>
      <c r="Y62" s="24" t="s">
        <v>179</v>
      </c>
      <c r="Z62" s="24" t="s">
        <v>179</v>
      </c>
      <c r="AA62" s="24" t="s">
        <v>179</v>
      </c>
      <c r="AB62" s="24" t="s">
        <v>179</v>
      </c>
      <c r="AC62" s="24" t="s">
        <v>179</v>
      </c>
      <c r="AD62" s="24" t="s">
        <v>179</v>
      </c>
      <c r="AE62" s="24" t="s">
        <v>179</v>
      </c>
      <c r="AF62" s="24" t="s">
        <v>179</v>
      </c>
      <c r="AG62" s="24" t="s">
        <v>179</v>
      </c>
      <c r="AH62" s="24" t="s">
        <v>179</v>
      </c>
      <c r="AI62" s="24" t="s">
        <v>179</v>
      </c>
      <c r="AJ62" s="24" t="s">
        <v>179</v>
      </c>
      <c r="AK62" s="24" t="s">
        <v>179</v>
      </c>
      <c r="AL62" s="24" t="s">
        <v>179</v>
      </c>
      <c r="AM62" s="24" t="s">
        <v>179</v>
      </c>
      <c r="AN62" s="24" t="s">
        <v>179</v>
      </c>
      <c r="AO62" s="24" t="s">
        <v>179</v>
      </c>
      <c r="AP62" s="24" t="s">
        <v>179</v>
      </c>
      <c r="AQ62" s="24" t="s">
        <v>179</v>
      </c>
      <c r="AR62" s="24" t="s">
        <v>179</v>
      </c>
      <c r="AS62" s="24" t="s">
        <v>179</v>
      </c>
      <c r="AT62" s="24" t="s">
        <v>179</v>
      </c>
      <c r="AU62" s="24" t="s">
        <v>179</v>
      </c>
      <c r="AV62" s="24" t="s">
        <v>179</v>
      </c>
      <c r="AW62" s="24" t="s">
        <v>179</v>
      </c>
      <c r="AX62" s="24" t="s">
        <v>179</v>
      </c>
      <c r="AY62" s="24" t="s">
        <v>179</v>
      </c>
      <c r="AZ62" s="24" t="s">
        <v>179</v>
      </c>
      <c r="BA62" s="24" t="s">
        <v>179</v>
      </c>
      <c r="BB62" s="24" t="s">
        <v>179</v>
      </c>
      <c r="BC62" s="24" t="s">
        <v>179</v>
      </c>
      <c r="BD62" s="24" t="s">
        <v>179</v>
      </c>
      <c r="BE62" s="24" t="s">
        <v>179</v>
      </c>
      <c r="BF62" s="24" t="s">
        <v>179</v>
      </c>
      <c r="BG62" s="24" t="s">
        <v>179</v>
      </c>
      <c r="BH62" s="24" t="s">
        <v>179</v>
      </c>
      <c r="BI62" s="24" t="s">
        <v>179</v>
      </c>
      <c r="BJ62" s="24" t="s">
        <v>179</v>
      </c>
      <c r="BK62" s="24" t="s">
        <v>179</v>
      </c>
      <c r="BL62" s="24" t="s">
        <v>179</v>
      </c>
      <c r="BM62" s="24" t="s">
        <v>179</v>
      </c>
      <c r="BN62" s="24" t="s">
        <v>179</v>
      </c>
      <c r="BO62" s="24" t="s">
        <v>179</v>
      </c>
      <c r="BP62" s="24" t="s">
        <v>179</v>
      </c>
      <c r="BQ62" s="24" t="s">
        <v>179</v>
      </c>
      <c r="BR62" s="24" t="s">
        <v>179</v>
      </c>
      <c r="BS62" s="24" t="s">
        <v>179</v>
      </c>
      <c r="BT62" s="24" t="s">
        <v>179</v>
      </c>
      <c r="BU62" s="24" t="s">
        <v>179</v>
      </c>
      <c r="BV62" s="24" t="s">
        <v>179</v>
      </c>
      <c r="BW62" s="233" t="s">
        <v>179</v>
      </c>
    </row>
    <row r="63" spans="1:75" ht="31.5" outlineLevel="1" x14ac:dyDescent="0.25">
      <c r="A63" s="369" t="s">
        <v>140</v>
      </c>
      <c r="B63" s="362" t="s">
        <v>141</v>
      </c>
      <c r="C63" s="362" t="s">
        <v>75</v>
      </c>
      <c r="D63" s="362" t="s">
        <v>179</v>
      </c>
      <c r="E63" s="362" t="s">
        <v>179</v>
      </c>
      <c r="F63" s="362" t="s">
        <v>179</v>
      </c>
      <c r="G63" s="362" t="s">
        <v>179</v>
      </c>
      <c r="H63" s="20" t="s">
        <v>179</v>
      </c>
      <c r="I63" s="20" t="s">
        <v>179</v>
      </c>
      <c r="J63" s="23" t="s">
        <v>179</v>
      </c>
      <c r="K63" s="20" t="s">
        <v>179</v>
      </c>
      <c r="L63" s="20" t="s">
        <v>179</v>
      </c>
      <c r="M63" s="23" t="s">
        <v>179</v>
      </c>
      <c r="N63" s="21" t="s">
        <v>179</v>
      </c>
      <c r="O63" s="20" t="s">
        <v>179</v>
      </c>
      <c r="P63" s="20" t="s">
        <v>179</v>
      </c>
      <c r="Q63" s="20" t="s">
        <v>179</v>
      </c>
      <c r="R63" s="20" t="s">
        <v>179</v>
      </c>
      <c r="S63" s="20" t="s">
        <v>179</v>
      </c>
      <c r="T63" s="20" t="s">
        <v>179</v>
      </c>
      <c r="U63" s="20" t="s">
        <v>179</v>
      </c>
      <c r="V63" s="20" t="s">
        <v>179</v>
      </c>
      <c r="W63" s="24" t="s">
        <v>179</v>
      </c>
      <c r="X63" s="24" t="s">
        <v>179</v>
      </c>
      <c r="Y63" s="24" t="s">
        <v>179</v>
      </c>
      <c r="Z63" s="24" t="s">
        <v>179</v>
      </c>
      <c r="AA63" s="24" t="s">
        <v>179</v>
      </c>
      <c r="AB63" s="24" t="s">
        <v>179</v>
      </c>
      <c r="AC63" s="24" t="s">
        <v>179</v>
      </c>
      <c r="AD63" s="24" t="s">
        <v>179</v>
      </c>
      <c r="AE63" s="24" t="s">
        <v>179</v>
      </c>
      <c r="AF63" s="24" t="s">
        <v>179</v>
      </c>
      <c r="AG63" s="24" t="s">
        <v>179</v>
      </c>
      <c r="AH63" s="24" t="s">
        <v>179</v>
      </c>
      <c r="AI63" s="24" t="s">
        <v>179</v>
      </c>
      <c r="AJ63" s="24" t="s">
        <v>179</v>
      </c>
      <c r="AK63" s="24" t="s">
        <v>179</v>
      </c>
      <c r="AL63" s="24" t="s">
        <v>179</v>
      </c>
      <c r="AM63" s="24" t="s">
        <v>179</v>
      </c>
      <c r="AN63" s="24" t="s">
        <v>179</v>
      </c>
      <c r="AO63" s="24" t="s">
        <v>179</v>
      </c>
      <c r="AP63" s="24" t="s">
        <v>179</v>
      </c>
      <c r="AQ63" s="24" t="s">
        <v>179</v>
      </c>
      <c r="AR63" s="24" t="s">
        <v>179</v>
      </c>
      <c r="AS63" s="24" t="s">
        <v>179</v>
      </c>
      <c r="AT63" s="24" t="s">
        <v>179</v>
      </c>
      <c r="AU63" s="24" t="s">
        <v>179</v>
      </c>
      <c r="AV63" s="24" t="s">
        <v>179</v>
      </c>
      <c r="AW63" s="24" t="s">
        <v>179</v>
      </c>
      <c r="AX63" s="24" t="s">
        <v>179</v>
      </c>
      <c r="AY63" s="24" t="s">
        <v>179</v>
      </c>
      <c r="AZ63" s="24" t="s">
        <v>179</v>
      </c>
      <c r="BA63" s="24" t="s">
        <v>179</v>
      </c>
      <c r="BB63" s="24" t="s">
        <v>179</v>
      </c>
      <c r="BC63" s="24" t="s">
        <v>179</v>
      </c>
      <c r="BD63" s="24" t="s">
        <v>179</v>
      </c>
      <c r="BE63" s="24" t="s">
        <v>179</v>
      </c>
      <c r="BF63" s="24" t="s">
        <v>179</v>
      </c>
      <c r="BG63" s="24" t="s">
        <v>179</v>
      </c>
      <c r="BH63" s="24" t="s">
        <v>179</v>
      </c>
      <c r="BI63" s="24" t="s">
        <v>179</v>
      </c>
      <c r="BJ63" s="24" t="s">
        <v>179</v>
      </c>
      <c r="BK63" s="24" t="s">
        <v>179</v>
      </c>
      <c r="BL63" s="24" t="s">
        <v>179</v>
      </c>
      <c r="BM63" s="24" t="s">
        <v>179</v>
      </c>
      <c r="BN63" s="24" t="s">
        <v>179</v>
      </c>
      <c r="BO63" s="24" t="s">
        <v>179</v>
      </c>
      <c r="BP63" s="24" t="s">
        <v>179</v>
      </c>
      <c r="BQ63" s="24" t="s">
        <v>179</v>
      </c>
      <c r="BR63" s="24" t="s">
        <v>179</v>
      </c>
      <c r="BS63" s="24" t="s">
        <v>179</v>
      </c>
      <c r="BT63" s="24" t="s">
        <v>179</v>
      </c>
      <c r="BU63" s="24" t="s">
        <v>179</v>
      </c>
      <c r="BV63" s="24" t="s">
        <v>179</v>
      </c>
      <c r="BW63" s="233" t="s">
        <v>179</v>
      </c>
    </row>
    <row r="64" spans="1:75" ht="47.25" outlineLevel="1" x14ac:dyDescent="0.25">
      <c r="A64" s="369" t="s">
        <v>142</v>
      </c>
      <c r="B64" s="362" t="s">
        <v>143</v>
      </c>
      <c r="C64" s="362" t="s">
        <v>75</v>
      </c>
      <c r="D64" s="362" t="s">
        <v>179</v>
      </c>
      <c r="E64" s="362" t="s">
        <v>179</v>
      </c>
      <c r="F64" s="362" t="s">
        <v>179</v>
      </c>
      <c r="G64" s="362" t="s">
        <v>179</v>
      </c>
      <c r="H64" s="20" t="s">
        <v>179</v>
      </c>
      <c r="I64" s="20" t="s">
        <v>179</v>
      </c>
      <c r="J64" s="23" t="s">
        <v>179</v>
      </c>
      <c r="K64" s="20" t="s">
        <v>179</v>
      </c>
      <c r="L64" s="20" t="s">
        <v>179</v>
      </c>
      <c r="M64" s="23" t="s">
        <v>179</v>
      </c>
      <c r="N64" s="21" t="s">
        <v>179</v>
      </c>
      <c r="O64" s="20" t="s">
        <v>179</v>
      </c>
      <c r="P64" s="20" t="s">
        <v>179</v>
      </c>
      <c r="Q64" s="20" t="s">
        <v>179</v>
      </c>
      <c r="R64" s="20" t="s">
        <v>179</v>
      </c>
      <c r="S64" s="20" t="s">
        <v>179</v>
      </c>
      <c r="T64" s="20" t="s">
        <v>179</v>
      </c>
      <c r="U64" s="20" t="s">
        <v>179</v>
      </c>
      <c r="V64" s="20" t="s">
        <v>179</v>
      </c>
      <c r="W64" s="24" t="s">
        <v>179</v>
      </c>
      <c r="X64" s="24" t="s">
        <v>179</v>
      </c>
      <c r="Y64" s="24" t="s">
        <v>179</v>
      </c>
      <c r="Z64" s="24" t="s">
        <v>179</v>
      </c>
      <c r="AA64" s="24" t="s">
        <v>179</v>
      </c>
      <c r="AB64" s="24" t="s">
        <v>179</v>
      </c>
      <c r="AC64" s="24" t="s">
        <v>179</v>
      </c>
      <c r="AD64" s="24" t="s">
        <v>179</v>
      </c>
      <c r="AE64" s="24" t="s">
        <v>179</v>
      </c>
      <c r="AF64" s="24" t="s">
        <v>179</v>
      </c>
      <c r="AG64" s="24" t="s">
        <v>179</v>
      </c>
      <c r="AH64" s="24" t="s">
        <v>179</v>
      </c>
      <c r="AI64" s="24" t="s">
        <v>179</v>
      </c>
      <c r="AJ64" s="24" t="s">
        <v>179</v>
      </c>
      <c r="AK64" s="24" t="s">
        <v>179</v>
      </c>
      <c r="AL64" s="24" t="s">
        <v>179</v>
      </c>
      <c r="AM64" s="24" t="s">
        <v>179</v>
      </c>
      <c r="AN64" s="24" t="s">
        <v>179</v>
      </c>
      <c r="AO64" s="24" t="s">
        <v>179</v>
      </c>
      <c r="AP64" s="24" t="s">
        <v>179</v>
      </c>
      <c r="AQ64" s="24" t="s">
        <v>179</v>
      </c>
      <c r="AR64" s="24" t="s">
        <v>179</v>
      </c>
      <c r="AS64" s="24" t="s">
        <v>179</v>
      </c>
      <c r="AT64" s="24" t="s">
        <v>179</v>
      </c>
      <c r="AU64" s="24" t="s">
        <v>179</v>
      </c>
      <c r="AV64" s="24" t="s">
        <v>179</v>
      </c>
      <c r="AW64" s="24" t="s">
        <v>179</v>
      </c>
      <c r="AX64" s="24" t="s">
        <v>179</v>
      </c>
      <c r="AY64" s="24" t="s">
        <v>179</v>
      </c>
      <c r="AZ64" s="24" t="s">
        <v>179</v>
      </c>
      <c r="BA64" s="24" t="s">
        <v>179</v>
      </c>
      <c r="BB64" s="24" t="s">
        <v>179</v>
      </c>
      <c r="BC64" s="24" t="s">
        <v>179</v>
      </c>
      <c r="BD64" s="24" t="s">
        <v>179</v>
      </c>
      <c r="BE64" s="24" t="s">
        <v>179</v>
      </c>
      <c r="BF64" s="24" t="s">
        <v>179</v>
      </c>
      <c r="BG64" s="24" t="s">
        <v>179</v>
      </c>
      <c r="BH64" s="24" t="s">
        <v>179</v>
      </c>
      <c r="BI64" s="24" t="s">
        <v>179</v>
      </c>
      <c r="BJ64" s="24" t="s">
        <v>179</v>
      </c>
      <c r="BK64" s="24" t="s">
        <v>179</v>
      </c>
      <c r="BL64" s="24" t="s">
        <v>179</v>
      </c>
      <c r="BM64" s="24" t="s">
        <v>179</v>
      </c>
      <c r="BN64" s="24" t="s">
        <v>179</v>
      </c>
      <c r="BO64" s="24" t="s">
        <v>179</v>
      </c>
      <c r="BP64" s="24" t="s">
        <v>179</v>
      </c>
      <c r="BQ64" s="24" t="s">
        <v>179</v>
      </c>
      <c r="BR64" s="24" t="s">
        <v>179</v>
      </c>
      <c r="BS64" s="24" t="s">
        <v>179</v>
      </c>
      <c r="BT64" s="24" t="s">
        <v>179</v>
      </c>
      <c r="BU64" s="24" t="s">
        <v>179</v>
      </c>
      <c r="BV64" s="24" t="s">
        <v>179</v>
      </c>
      <c r="BW64" s="233" t="s">
        <v>179</v>
      </c>
    </row>
    <row r="65" spans="1:75" ht="63" outlineLevel="1" x14ac:dyDescent="0.25">
      <c r="A65" s="369" t="s">
        <v>144</v>
      </c>
      <c r="B65" s="362" t="s">
        <v>145</v>
      </c>
      <c r="C65" s="362" t="s">
        <v>75</v>
      </c>
      <c r="D65" s="362" t="s">
        <v>179</v>
      </c>
      <c r="E65" s="20" t="s">
        <v>217</v>
      </c>
      <c r="F65" s="20" t="s">
        <v>179</v>
      </c>
      <c r="G65" s="20" t="s">
        <v>217</v>
      </c>
      <c r="H65" s="20">
        <v>3.0855855855855849</v>
      </c>
      <c r="I65" s="20">
        <v>13.7</v>
      </c>
      <c r="J65" s="20" t="s">
        <v>864</v>
      </c>
      <c r="K65" s="20">
        <v>3.2759459459459457</v>
      </c>
      <c r="L65" s="20">
        <v>14.545199999999999</v>
      </c>
      <c r="M65" s="20" t="s">
        <v>888</v>
      </c>
      <c r="N65" s="20" t="s">
        <v>179</v>
      </c>
      <c r="O65" s="20" t="s">
        <v>179</v>
      </c>
      <c r="P65" s="20">
        <v>364.00167999999996</v>
      </c>
      <c r="Q65" s="20">
        <v>380.01775391999996</v>
      </c>
      <c r="R65" s="20">
        <v>40.173360000000002</v>
      </c>
      <c r="S65" s="20">
        <v>40.173360000000002</v>
      </c>
      <c r="T65" s="20">
        <v>14.3028</v>
      </c>
      <c r="U65" s="20">
        <v>14.545199999999999</v>
      </c>
      <c r="V65" s="20">
        <v>14.3028</v>
      </c>
      <c r="W65" s="20">
        <v>14.3028</v>
      </c>
      <c r="X65" s="20">
        <v>14.545199999999999</v>
      </c>
      <c r="Y65" s="20">
        <v>0</v>
      </c>
      <c r="Z65" s="20">
        <v>0</v>
      </c>
      <c r="AA65" s="20">
        <v>0</v>
      </c>
      <c r="AB65" s="20">
        <v>0</v>
      </c>
      <c r="AC65" s="20">
        <v>0</v>
      </c>
      <c r="AD65" s="20">
        <v>0</v>
      </c>
      <c r="AE65" s="20">
        <v>0</v>
      </c>
      <c r="AF65" s="20">
        <v>0</v>
      </c>
      <c r="AG65" s="20">
        <v>0</v>
      </c>
      <c r="AH65" s="20">
        <v>0</v>
      </c>
      <c r="AI65" s="20">
        <v>0</v>
      </c>
      <c r="AJ65" s="20">
        <v>0</v>
      </c>
      <c r="AK65" s="20">
        <v>0</v>
      </c>
      <c r="AL65" s="20">
        <v>0</v>
      </c>
      <c r="AM65" s="20">
        <v>0</v>
      </c>
      <c r="AN65" s="20">
        <v>0</v>
      </c>
      <c r="AO65" s="20">
        <v>0</v>
      </c>
      <c r="AP65" s="20">
        <v>0</v>
      </c>
      <c r="AQ65" s="20">
        <v>0</v>
      </c>
      <c r="AR65" s="20">
        <v>0</v>
      </c>
      <c r="AS65" s="20">
        <v>0</v>
      </c>
      <c r="AT65" s="20">
        <v>0</v>
      </c>
      <c r="AU65" s="20">
        <v>0</v>
      </c>
      <c r="AV65" s="20">
        <v>0</v>
      </c>
      <c r="AW65" s="20">
        <v>0</v>
      </c>
      <c r="AX65" s="20">
        <v>0</v>
      </c>
      <c r="AY65" s="20">
        <v>0</v>
      </c>
      <c r="AZ65" s="20">
        <v>0</v>
      </c>
      <c r="BA65" s="20">
        <v>0</v>
      </c>
      <c r="BB65" s="20">
        <v>0</v>
      </c>
      <c r="BC65" s="20">
        <v>14.3028</v>
      </c>
      <c r="BD65" s="20">
        <v>0</v>
      </c>
      <c r="BE65" s="20">
        <v>0</v>
      </c>
      <c r="BF65" s="20">
        <v>14.3028</v>
      </c>
      <c r="BG65" s="20">
        <v>0</v>
      </c>
      <c r="BH65" s="20">
        <v>14.545199999999999</v>
      </c>
      <c r="BI65" s="20">
        <v>0</v>
      </c>
      <c r="BJ65" s="20">
        <v>0</v>
      </c>
      <c r="BK65" s="20">
        <v>14.545199999999999</v>
      </c>
      <c r="BL65" s="20">
        <v>0</v>
      </c>
      <c r="BM65" s="20">
        <v>14.3028</v>
      </c>
      <c r="BN65" s="20">
        <v>0</v>
      </c>
      <c r="BO65" s="20">
        <v>0</v>
      </c>
      <c r="BP65" s="20">
        <v>14.3028</v>
      </c>
      <c r="BQ65" s="20">
        <v>0</v>
      </c>
      <c r="BR65" s="20">
        <v>14.545199999999999</v>
      </c>
      <c r="BS65" s="20">
        <v>0</v>
      </c>
      <c r="BT65" s="20">
        <v>0</v>
      </c>
      <c r="BU65" s="20">
        <v>14.545199999999999</v>
      </c>
      <c r="BV65" s="20">
        <v>0</v>
      </c>
      <c r="BW65" s="233" t="s">
        <v>179</v>
      </c>
    </row>
    <row r="66" spans="1:75" ht="102" customHeight="1" outlineLevel="1" x14ac:dyDescent="0.25">
      <c r="A66" s="251"/>
      <c r="B66" s="18" t="s">
        <v>863</v>
      </c>
      <c r="C66" s="18" t="s">
        <v>179</v>
      </c>
      <c r="D66" s="18" t="s">
        <v>812</v>
      </c>
      <c r="E66" s="18" t="s">
        <v>217</v>
      </c>
      <c r="F66" s="18" t="s">
        <v>179</v>
      </c>
      <c r="G66" s="18" t="s">
        <v>217</v>
      </c>
      <c r="H66" s="21">
        <v>3.0855855855855849</v>
      </c>
      <c r="I66" s="21">
        <v>13.7</v>
      </c>
      <c r="J66" s="18" t="s">
        <v>864</v>
      </c>
      <c r="K66" s="21">
        <v>3.2759459459459457</v>
      </c>
      <c r="L66" s="38">
        <v>14.545199999999999</v>
      </c>
      <c r="M66" s="18" t="s">
        <v>888</v>
      </c>
      <c r="N66" s="21" t="s">
        <v>179</v>
      </c>
      <c r="O66" s="21" t="s">
        <v>179</v>
      </c>
      <c r="P66" s="21">
        <v>364.00167999999996</v>
      </c>
      <c r="Q66" s="21">
        <v>380.01775391999996</v>
      </c>
      <c r="R66" s="21">
        <v>40.173360000000002</v>
      </c>
      <c r="S66" s="21">
        <v>40.173360000000002</v>
      </c>
      <c r="T66" s="21">
        <v>14.3028</v>
      </c>
      <c r="U66" s="21">
        <v>14.545199999999999</v>
      </c>
      <c r="V66" s="21">
        <v>14.3028</v>
      </c>
      <c r="W66" s="21">
        <v>14.3028</v>
      </c>
      <c r="X66" s="28">
        <v>14.545199999999999</v>
      </c>
      <c r="Y66" s="28">
        <v>0</v>
      </c>
      <c r="Z66" s="28">
        <v>0</v>
      </c>
      <c r="AA66" s="28">
        <v>0</v>
      </c>
      <c r="AB66" s="28">
        <v>0</v>
      </c>
      <c r="AC66" s="28">
        <v>0</v>
      </c>
      <c r="AD66" s="28">
        <v>0</v>
      </c>
      <c r="AE66" s="28">
        <v>0</v>
      </c>
      <c r="AF66" s="28">
        <v>0</v>
      </c>
      <c r="AG66" s="28">
        <v>0</v>
      </c>
      <c r="AH66" s="28">
        <v>0</v>
      </c>
      <c r="AI66" s="28">
        <v>0</v>
      </c>
      <c r="AJ66" s="28">
        <v>0</v>
      </c>
      <c r="AK66" s="28">
        <v>0</v>
      </c>
      <c r="AL66" s="28">
        <v>0</v>
      </c>
      <c r="AM66" s="28">
        <v>0</v>
      </c>
      <c r="AN66" s="28">
        <v>0</v>
      </c>
      <c r="AO66" s="28">
        <v>0</v>
      </c>
      <c r="AP66" s="28">
        <v>0</v>
      </c>
      <c r="AQ66" s="28">
        <v>0</v>
      </c>
      <c r="AR66" s="28">
        <v>0</v>
      </c>
      <c r="AS66" s="28">
        <v>0</v>
      </c>
      <c r="AT66" s="28">
        <v>0</v>
      </c>
      <c r="AU66" s="28">
        <v>0</v>
      </c>
      <c r="AV66" s="28">
        <v>0</v>
      </c>
      <c r="AW66" s="28">
        <v>0</v>
      </c>
      <c r="AX66" s="28">
        <v>0</v>
      </c>
      <c r="AY66" s="28">
        <v>0</v>
      </c>
      <c r="AZ66" s="28">
        <v>0</v>
      </c>
      <c r="BA66" s="28">
        <v>0</v>
      </c>
      <c r="BB66" s="28">
        <v>0</v>
      </c>
      <c r="BC66" s="21">
        <v>14.3028</v>
      </c>
      <c r="BD66" s="21">
        <v>0</v>
      </c>
      <c r="BE66" s="21">
        <v>0</v>
      </c>
      <c r="BF66" s="21">
        <v>14.3028</v>
      </c>
      <c r="BG66" s="28">
        <v>0</v>
      </c>
      <c r="BH66" s="28">
        <v>14.545199999999999</v>
      </c>
      <c r="BI66" s="28">
        <v>0</v>
      </c>
      <c r="BJ66" s="28">
        <v>0</v>
      </c>
      <c r="BK66" s="21">
        <v>14.545199999999999</v>
      </c>
      <c r="BL66" s="28">
        <v>0</v>
      </c>
      <c r="BM66" s="21">
        <v>14.3028</v>
      </c>
      <c r="BN66" s="28">
        <v>0</v>
      </c>
      <c r="BO66" s="28">
        <v>0</v>
      </c>
      <c r="BP66" s="21">
        <v>14.3028</v>
      </c>
      <c r="BQ66" s="28">
        <v>0</v>
      </c>
      <c r="BR66" s="21">
        <v>14.545199999999999</v>
      </c>
      <c r="BS66" s="21">
        <v>0</v>
      </c>
      <c r="BT66" s="21">
        <v>0</v>
      </c>
      <c r="BU66" s="21">
        <v>14.545199999999999</v>
      </c>
      <c r="BV66" s="21">
        <v>0</v>
      </c>
      <c r="BW66" s="231"/>
    </row>
    <row r="67" spans="1:75" ht="63" x14ac:dyDescent="0.25">
      <c r="A67" s="369" t="s">
        <v>146</v>
      </c>
      <c r="B67" s="362" t="s">
        <v>147</v>
      </c>
      <c r="C67" s="362" t="s">
        <v>75</v>
      </c>
      <c r="D67" s="362" t="s">
        <v>812</v>
      </c>
      <c r="E67" s="362" t="s">
        <v>222</v>
      </c>
      <c r="F67" s="362" t="s">
        <v>222</v>
      </c>
      <c r="G67" s="362" t="s">
        <v>222</v>
      </c>
      <c r="H67" s="20">
        <v>0.90803997613365128</v>
      </c>
      <c r="I67" s="20">
        <v>3.8500000000000005</v>
      </c>
      <c r="J67" s="20" t="s">
        <v>221</v>
      </c>
      <c r="K67" s="20">
        <v>0.90803997613365128</v>
      </c>
      <c r="L67" s="20">
        <v>3.8500000000000005</v>
      </c>
      <c r="M67" s="20" t="s">
        <v>221</v>
      </c>
      <c r="N67" s="21" t="s">
        <v>179</v>
      </c>
      <c r="O67" s="20">
        <v>0</v>
      </c>
      <c r="P67" s="20">
        <v>7.0399999999999991</v>
      </c>
      <c r="Q67" s="20">
        <v>7.4795212800000002</v>
      </c>
      <c r="R67" s="20">
        <v>7.0399999999999991</v>
      </c>
      <c r="S67" s="20">
        <v>7.4795212800000002</v>
      </c>
      <c r="T67" s="20">
        <v>4.1092632</v>
      </c>
      <c r="U67" s="20">
        <v>4.3319891600000009</v>
      </c>
      <c r="V67" s="20">
        <v>4.1092632</v>
      </c>
      <c r="W67" s="20">
        <v>4.1092632</v>
      </c>
      <c r="X67" s="20">
        <v>4.3319891600000009</v>
      </c>
      <c r="Y67" s="20">
        <v>0</v>
      </c>
      <c r="Z67" s="20">
        <v>0</v>
      </c>
      <c r="AA67" s="20">
        <v>0</v>
      </c>
      <c r="AB67" s="20">
        <v>0</v>
      </c>
      <c r="AC67" s="20">
        <v>0</v>
      </c>
      <c r="AD67" s="20">
        <v>0</v>
      </c>
      <c r="AE67" s="20">
        <v>0</v>
      </c>
      <c r="AF67" s="20">
        <v>0</v>
      </c>
      <c r="AG67" s="20">
        <v>0</v>
      </c>
      <c r="AH67" s="20">
        <v>0</v>
      </c>
      <c r="AI67" s="20">
        <v>3.339</v>
      </c>
      <c r="AJ67" s="20">
        <v>0</v>
      </c>
      <c r="AK67" s="20">
        <v>0</v>
      </c>
      <c r="AL67" s="20">
        <v>3.339</v>
      </c>
      <c r="AM67" s="20">
        <v>0</v>
      </c>
      <c r="AN67" s="20">
        <v>3.5542977900000006</v>
      </c>
      <c r="AO67" s="20">
        <v>0</v>
      </c>
      <c r="AP67" s="20">
        <v>0</v>
      </c>
      <c r="AQ67" s="20">
        <v>3.5542977900000006</v>
      </c>
      <c r="AR67" s="20">
        <v>0</v>
      </c>
      <c r="AS67" s="20">
        <v>0.77026320000000004</v>
      </c>
      <c r="AT67" s="20">
        <v>0</v>
      </c>
      <c r="AU67" s="20">
        <v>0</v>
      </c>
      <c r="AV67" s="20">
        <v>0.77026320000000004</v>
      </c>
      <c r="AW67" s="20">
        <v>0</v>
      </c>
      <c r="AX67" s="20">
        <v>0.77769136999999999</v>
      </c>
      <c r="AY67" s="20">
        <v>0</v>
      </c>
      <c r="AZ67" s="20">
        <v>0</v>
      </c>
      <c r="BA67" s="20">
        <v>0.77769136999999999</v>
      </c>
      <c r="BB67" s="20">
        <v>0</v>
      </c>
      <c r="BC67" s="20">
        <v>0</v>
      </c>
      <c r="BD67" s="20">
        <v>0</v>
      </c>
      <c r="BE67" s="20">
        <v>0</v>
      </c>
      <c r="BF67" s="20">
        <v>0</v>
      </c>
      <c r="BG67" s="20">
        <v>0</v>
      </c>
      <c r="BH67" s="20">
        <v>0</v>
      </c>
      <c r="BI67" s="20">
        <v>0</v>
      </c>
      <c r="BJ67" s="20">
        <v>0</v>
      </c>
      <c r="BK67" s="20">
        <v>0</v>
      </c>
      <c r="BL67" s="20">
        <v>0</v>
      </c>
      <c r="BM67" s="20">
        <v>4.1092632</v>
      </c>
      <c r="BN67" s="20">
        <v>0</v>
      </c>
      <c r="BO67" s="20">
        <v>0</v>
      </c>
      <c r="BP67" s="20">
        <v>4.1092632</v>
      </c>
      <c r="BQ67" s="20">
        <v>0</v>
      </c>
      <c r="BR67" s="20">
        <v>4.1166913699999998</v>
      </c>
      <c r="BS67" s="20">
        <v>0</v>
      </c>
      <c r="BT67" s="20">
        <v>0</v>
      </c>
      <c r="BU67" s="20">
        <v>4.1166913699999998</v>
      </c>
      <c r="BV67" s="20">
        <v>0</v>
      </c>
      <c r="BW67" s="233" t="s">
        <v>179</v>
      </c>
    </row>
    <row r="68" spans="1:75" ht="31.5" x14ac:dyDescent="0.25">
      <c r="A68" s="18"/>
      <c r="B68" s="18" t="s">
        <v>180</v>
      </c>
      <c r="C68" s="18" t="s">
        <v>179</v>
      </c>
      <c r="D68" s="18" t="s">
        <v>812</v>
      </c>
      <c r="E68" s="18" t="s">
        <v>215</v>
      </c>
      <c r="F68" s="18" t="s">
        <v>215</v>
      </c>
      <c r="G68" s="18" t="s">
        <v>215</v>
      </c>
      <c r="H68" s="38">
        <v>8.3532219570405714E-2</v>
      </c>
      <c r="I68" s="38">
        <v>0.35</v>
      </c>
      <c r="J68" s="18" t="s">
        <v>221</v>
      </c>
      <c r="K68" s="38">
        <v>8.3532219570405714E-2</v>
      </c>
      <c r="L68" s="38">
        <v>0.35</v>
      </c>
      <c r="M68" s="18" t="s">
        <v>221</v>
      </c>
      <c r="N68" s="21" t="s">
        <v>179</v>
      </c>
      <c r="O68" s="21">
        <v>0</v>
      </c>
      <c r="P68" s="21">
        <v>0.64</v>
      </c>
      <c r="Q68" s="21">
        <v>0.67456000000000005</v>
      </c>
      <c r="R68" s="21">
        <v>0.64</v>
      </c>
      <c r="S68" s="21">
        <v>0.67456000000000005</v>
      </c>
      <c r="T68" s="21">
        <v>0.371</v>
      </c>
      <c r="U68" s="21">
        <v>0.39179841000000004</v>
      </c>
      <c r="V68" s="21">
        <v>0.371</v>
      </c>
      <c r="W68" s="21">
        <v>0.371</v>
      </c>
      <c r="X68" s="21">
        <v>0.39179841000000004</v>
      </c>
      <c r="Y68" s="21">
        <v>0</v>
      </c>
      <c r="Z68" s="21">
        <v>0</v>
      </c>
      <c r="AA68" s="21">
        <v>0</v>
      </c>
      <c r="AB68" s="21">
        <v>0</v>
      </c>
      <c r="AC68" s="21">
        <v>0</v>
      </c>
      <c r="AD68" s="21">
        <v>0</v>
      </c>
      <c r="AE68" s="21">
        <v>0</v>
      </c>
      <c r="AF68" s="21">
        <v>0</v>
      </c>
      <c r="AG68" s="21">
        <v>0</v>
      </c>
      <c r="AH68" s="21">
        <v>0</v>
      </c>
      <c r="AI68" s="21">
        <v>0.371</v>
      </c>
      <c r="AJ68" s="21">
        <v>0</v>
      </c>
      <c r="AK68" s="21">
        <v>0</v>
      </c>
      <c r="AL68" s="21">
        <v>0.371</v>
      </c>
      <c r="AM68" s="21">
        <v>0</v>
      </c>
      <c r="AN68" s="21">
        <v>0.39179841000000004</v>
      </c>
      <c r="AO68" s="21">
        <v>0</v>
      </c>
      <c r="AP68" s="21">
        <v>0</v>
      </c>
      <c r="AQ68" s="21">
        <v>0.39179841000000004</v>
      </c>
      <c r="AR68" s="21">
        <v>0</v>
      </c>
      <c r="AS68" s="21">
        <v>0</v>
      </c>
      <c r="AT68" s="21">
        <v>0</v>
      </c>
      <c r="AU68" s="21">
        <v>0</v>
      </c>
      <c r="AV68" s="21">
        <v>0</v>
      </c>
      <c r="AW68" s="21">
        <v>0</v>
      </c>
      <c r="AX68" s="21">
        <v>0</v>
      </c>
      <c r="AY68" s="21">
        <v>0</v>
      </c>
      <c r="AZ68" s="21">
        <v>0</v>
      </c>
      <c r="BA68" s="21">
        <v>0</v>
      </c>
      <c r="BB68" s="21">
        <v>0</v>
      </c>
      <c r="BC68" s="21">
        <v>0</v>
      </c>
      <c r="BD68" s="21">
        <v>0</v>
      </c>
      <c r="BE68" s="21">
        <v>0</v>
      </c>
      <c r="BF68" s="21">
        <v>0</v>
      </c>
      <c r="BG68" s="21">
        <v>0</v>
      </c>
      <c r="BH68" s="21">
        <v>0</v>
      </c>
      <c r="BI68" s="21">
        <v>0</v>
      </c>
      <c r="BJ68" s="21">
        <v>0</v>
      </c>
      <c r="BK68" s="21">
        <v>0</v>
      </c>
      <c r="BL68" s="21">
        <v>0</v>
      </c>
      <c r="BM68" s="21">
        <v>0.371</v>
      </c>
      <c r="BN68" s="21">
        <v>0</v>
      </c>
      <c r="BO68" s="21">
        <v>0</v>
      </c>
      <c r="BP68" s="21">
        <v>0.371</v>
      </c>
      <c r="BQ68" s="21">
        <v>0</v>
      </c>
      <c r="BR68" s="21">
        <v>0.371</v>
      </c>
      <c r="BS68" s="21">
        <v>0</v>
      </c>
      <c r="BT68" s="21">
        <v>0</v>
      </c>
      <c r="BU68" s="21">
        <v>0.371</v>
      </c>
      <c r="BV68" s="21">
        <v>0</v>
      </c>
      <c r="BW68" s="231"/>
    </row>
    <row r="69" spans="1:75" ht="31.5" x14ac:dyDescent="0.25">
      <c r="A69" s="18"/>
      <c r="B69" s="18" t="s">
        <v>181</v>
      </c>
      <c r="C69" s="18" t="s">
        <v>179</v>
      </c>
      <c r="D69" s="18" t="s">
        <v>812</v>
      </c>
      <c r="E69" s="18" t="s">
        <v>215</v>
      </c>
      <c r="F69" s="18" t="s">
        <v>215</v>
      </c>
      <c r="G69" s="18" t="s">
        <v>215</v>
      </c>
      <c r="H69" s="38">
        <v>8.3532219570405714E-2</v>
      </c>
      <c r="I69" s="38">
        <v>0.35</v>
      </c>
      <c r="J69" s="18" t="s">
        <v>221</v>
      </c>
      <c r="K69" s="38">
        <v>8.3532219570405714E-2</v>
      </c>
      <c r="L69" s="38">
        <v>0.35</v>
      </c>
      <c r="M69" s="18" t="s">
        <v>221</v>
      </c>
      <c r="N69" s="21" t="s">
        <v>179</v>
      </c>
      <c r="O69" s="21">
        <v>0</v>
      </c>
      <c r="P69" s="21">
        <v>0.64</v>
      </c>
      <c r="Q69" s="21">
        <v>0.67456000000000005</v>
      </c>
      <c r="R69" s="21">
        <v>0.64</v>
      </c>
      <c r="S69" s="21">
        <v>0.67456000000000005</v>
      </c>
      <c r="T69" s="21">
        <v>0.371</v>
      </c>
      <c r="U69" s="21">
        <v>0.43410697000000004</v>
      </c>
      <c r="V69" s="21">
        <v>0.371</v>
      </c>
      <c r="W69" s="21">
        <v>0.371</v>
      </c>
      <c r="X69" s="21">
        <v>0.43410697000000004</v>
      </c>
      <c r="Y69" s="21">
        <v>0</v>
      </c>
      <c r="Z69" s="21">
        <v>0</v>
      </c>
      <c r="AA69" s="21">
        <v>0</v>
      </c>
      <c r="AB69" s="21">
        <v>0</v>
      </c>
      <c r="AC69" s="21">
        <v>0</v>
      </c>
      <c r="AD69" s="21">
        <v>0</v>
      </c>
      <c r="AE69" s="21">
        <v>0</v>
      </c>
      <c r="AF69" s="21">
        <v>0</v>
      </c>
      <c r="AG69" s="21">
        <v>0</v>
      </c>
      <c r="AH69" s="21">
        <v>0</v>
      </c>
      <c r="AI69" s="21">
        <v>0.371</v>
      </c>
      <c r="AJ69" s="21">
        <v>0</v>
      </c>
      <c r="AK69" s="21">
        <v>0</v>
      </c>
      <c r="AL69" s="21">
        <v>0.371</v>
      </c>
      <c r="AM69" s="21">
        <v>0</v>
      </c>
      <c r="AN69" s="21">
        <v>0.43410697000000004</v>
      </c>
      <c r="AO69" s="21">
        <v>0</v>
      </c>
      <c r="AP69" s="21">
        <v>0</v>
      </c>
      <c r="AQ69" s="21">
        <v>0.43410697000000004</v>
      </c>
      <c r="AR69" s="21">
        <v>0</v>
      </c>
      <c r="AS69" s="21">
        <v>0</v>
      </c>
      <c r="AT69" s="21">
        <v>0</v>
      </c>
      <c r="AU69" s="21">
        <v>0</v>
      </c>
      <c r="AV69" s="21">
        <v>0</v>
      </c>
      <c r="AW69" s="21">
        <v>0</v>
      </c>
      <c r="AX69" s="21">
        <v>0</v>
      </c>
      <c r="AY69" s="21">
        <v>0</v>
      </c>
      <c r="AZ69" s="21">
        <v>0</v>
      </c>
      <c r="BA69" s="21">
        <v>0</v>
      </c>
      <c r="BB69" s="21">
        <v>0</v>
      </c>
      <c r="BC69" s="21">
        <v>0</v>
      </c>
      <c r="BD69" s="21">
        <v>0</v>
      </c>
      <c r="BE69" s="21">
        <v>0</v>
      </c>
      <c r="BF69" s="21">
        <v>0</v>
      </c>
      <c r="BG69" s="21">
        <v>0</v>
      </c>
      <c r="BH69" s="21">
        <v>0</v>
      </c>
      <c r="BI69" s="21">
        <v>0</v>
      </c>
      <c r="BJ69" s="21">
        <v>0</v>
      </c>
      <c r="BK69" s="21">
        <v>0</v>
      </c>
      <c r="BL69" s="21">
        <v>0</v>
      </c>
      <c r="BM69" s="21">
        <v>0.371</v>
      </c>
      <c r="BN69" s="21">
        <v>0</v>
      </c>
      <c r="BO69" s="21">
        <v>0</v>
      </c>
      <c r="BP69" s="21">
        <v>0.371</v>
      </c>
      <c r="BQ69" s="21">
        <v>0</v>
      </c>
      <c r="BR69" s="21">
        <v>0.371</v>
      </c>
      <c r="BS69" s="21">
        <v>0</v>
      </c>
      <c r="BT69" s="21">
        <v>0</v>
      </c>
      <c r="BU69" s="21">
        <v>0.371</v>
      </c>
      <c r="BV69" s="21">
        <v>0</v>
      </c>
      <c r="BW69" s="231"/>
    </row>
    <row r="70" spans="1:75" ht="31.5" x14ac:dyDescent="0.25">
      <c r="A70" s="18"/>
      <c r="B70" s="18" t="s">
        <v>182</v>
      </c>
      <c r="C70" s="18" t="s">
        <v>179</v>
      </c>
      <c r="D70" s="18" t="s">
        <v>812</v>
      </c>
      <c r="E70" s="18" t="s">
        <v>215</v>
      </c>
      <c r="F70" s="18" t="s">
        <v>215</v>
      </c>
      <c r="G70" s="18" t="s">
        <v>215</v>
      </c>
      <c r="H70" s="38">
        <v>8.3532219570405714E-2</v>
      </c>
      <c r="I70" s="38">
        <v>0.35</v>
      </c>
      <c r="J70" s="18" t="s">
        <v>221</v>
      </c>
      <c r="K70" s="38">
        <v>8.3532219570405714E-2</v>
      </c>
      <c r="L70" s="38">
        <v>0.35</v>
      </c>
      <c r="M70" s="18" t="s">
        <v>221</v>
      </c>
      <c r="N70" s="21" t="s">
        <v>179</v>
      </c>
      <c r="O70" s="21">
        <v>0</v>
      </c>
      <c r="P70" s="21">
        <v>0.64</v>
      </c>
      <c r="Q70" s="21">
        <v>0.67456000000000005</v>
      </c>
      <c r="R70" s="21">
        <v>0.64</v>
      </c>
      <c r="S70" s="21">
        <v>0.67456000000000005</v>
      </c>
      <c r="T70" s="21">
        <v>0.371</v>
      </c>
      <c r="U70" s="21">
        <v>0.36610319000000002</v>
      </c>
      <c r="V70" s="21">
        <v>0.371</v>
      </c>
      <c r="W70" s="21">
        <v>0.371</v>
      </c>
      <c r="X70" s="21">
        <v>0.36610319000000002</v>
      </c>
      <c r="Y70" s="21">
        <v>0</v>
      </c>
      <c r="Z70" s="21">
        <v>0</v>
      </c>
      <c r="AA70" s="21">
        <v>0</v>
      </c>
      <c r="AB70" s="21">
        <v>0</v>
      </c>
      <c r="AC70" s="21">
        <v>0</v>
      </c>
      <c r="AD70" s="21">
        <v>0</v>
      </c>
      <c r="AE70" s="21">
        <v>0</v>
      </c>
      <c r="AF70" s="21">
        <v>0</v>
      </c>
      <c r="AG70" s="21">
        <v>0</v>
      </c>
      <c r="AH70" s="21">
        <v>0</v>
      </c>
      <c r="AI70" s="21">
        <v>0.371</v>
      </c>
      <c r="AJ70" s="21">
        <v>0</v>
      </c>
      <c r="AK70" s="21">
        <v>0</v>
      </c>
      <c r="AL70" s="21">
        <v>0.371</v>
      </c>
      <c r="AM70" s="21">
        <v>0</v>
      </c>
      <c r="AN70" s="21">
        <v>0.36610319000000002</v>
      </c>
      <c r="AO70" s="21">
        <v>0</v>
      </c>
      <c r="AP70" s="21">
        <v>0</v>
      </c>
      <c r="AQ70" s="21">
        <v>0.36610319000000002</v>
      </c>
      <c r="AR70" s="21">
        <v>0</v>
      </c>
      <c r="AS70" s="21">
        <v>0</v>
      </c>
      <c r="AT70" s="21">
        <v>0</v>
      </c>
      <c r="AU70" s="21">
        <v>0</v>
      </c>
      <c r="AV70" s="21">
        <v>0</v>
      </c>
      <c r="AW70" s="21">
        <v>0</v>
      </c>
      <c r="AX70" s="21">
        <v>0</v>
      </c>
      <c r="AY70" s="21">
        <v>0</v>
      </c>
      <c r="AZ70" s="21">
        <v>0</v>
      </c>
      <c r="BA70" s="21">
        <v>0</v>
      </c>
      <c r="BB70" s="21">
        <v>0</v>
      </c>
      <c r="BC70" s="21">
        <v>0</v>
      </c>
      <c r="BD70" s="21">
        <v>0</v>
      </c>
      <c r="BE70" s="21">
        <v>0</v>
      </c>
      <c r="BF70" s="21">
        <v>0</v>
      </c>
      <c r="BG70" s="21">
        <v>0</v>
      </c>
      <c r="BH70" s="21">
        <v>0</v>
      </c>
      <c r="BI70" s="21">
        <v>0</v>
      </c>
      <c r="BJ70" s="21">
        <v>0</v>
      </c>
      <c r="BK70" s="21">
        <v>0</v>
      </c>
      <c r="BL70" s="21">
        <v>0</v>
      </c>
      <c r="BM70" s="21">
        <v>0.371</v>
      </c>
      <c r="BN70" s="21">
        <v>0</v>
      </c>
      <c r="BO70" s="21">
        <v>0</v>
      </c>
      <c r="BP70" s="21">
        <v>0.371</v>
      </c>
      <c r="BQ70" s="21">
        <v>0</v>
      </c>
      <c r="BR70" s="21">
        <v>0.371</v>
      </c>
      <c r="BS70" s="21">
        <v>0</v>
      </c>
      <c r="BT70" s="21">
        <v>0</v>
      </c>
      <c r="BU70" s="21">
        <v>0.371</v>
      </c>
      <c r="BV70" s="21">
        <v>0</v>
      </c>
      <c r="BW70" s="231"/>
    </row>
    <row r="71" spans="1:75" ht="31.5" x14ac:dyDescent="0.25">
      <c r="A71" s="18"/>
      <c r="B71" s="18" t="s">
        <v>183</v>
      </c>
      <c r="C71" s="18" t="s">
        <v>179</v>
      </c>
      <c r="D71" s="18" t="s">
        <v>812</v>
      </c>
      <c r="E71" s="18" t="s">
        <v>215</v>
      </c>
      <c r="F71" s="18" t="s">
        <v>215</v>
      </c>
      <c r="G71" s="18" t="s">
        <v>215</v>
      </c>
      <c r="H71" s="38">
        <v>8.3532219570405714E-2</v>
      </c>
      <c r="I71" s="38">
        <v>0.35</v>
      </c>
      <c r="J71" s="18" t="s">
        <v>221</v>
      </c>
      <c r="K71" s="38">
        <v>8.3532219570405714E-2</v>
      </c>
      <c r="L71" s="38">
        <v>0.35</v>
      </c>
      <c r="M71" s="18" t="s">
        <v>221</v>
      </c>
      <c r="N71" s="21" t="s">
        <v>179</v>
      </c>
      <c r="O71" s="21">
        <v>0</v>
      </c>
      <c r="P71" s="21">
        <v>0.64</v>
      </c>
      <c r="Q71" s="21">
        <v>0.67456000000000005</v>
      </c>
      <c r="R71" s="21">
        <v>0.64</v>
      </c>
      <c r="S71" s="21">
        <v>0.67456000000000005</v>
      </c>
      <c r="T71" s="21">
        <v>0.371</v>
      </c>
      <c r="U71" s="21">
        <v>0.36988481000000001</v>
      </c>
      <c r="V71" s="21">
        <v>0.371</v>
      </c>
      <c r="W71" s="21">
        <v>0.371</v>
      </c>
      <c r="X71" s="21">
        <v>0.36988481000000001</v>
      </c>
      <c r="Y71" s="21">
        <v>0</v>
      </c>
      <c r="Z71" s="21">
        <v>0</v>
      </c>
      <c r="AA71" s="21">
        <v>0</v>
      </c>
      <c r="AB71" s="21">
        <v>0</v>
      </c>
      <c r="AC71" s="21">
        <v>0</v>
      </c>
      <c r="AD71" s="21">
        <v>0</v>
      </c>
      <c r="AE71" s="21">
        <v>0</v>
      </c>
      <c r="AF71" s="21">
        <v>0</v>
      </c>
      <c r="AG71" s="21">
        <v>0</v>
      </c>
      <c r="AH71" s="21">
        <v>0</v>
      </c>
      <c r="AI71" s="21">
        <v>0.371</v>
      </c>
      <c r="AJ71" s="21">
        <v>0</v>
      </c>
      <c r="AK71" s="21">
        <v>0</v>
      </c>
      <c r="AL71" s="21">
        <v>0.371</v>
      </c>
      <c r="AM71" s="21">
        <v>0</v>
      </c>
      <c r="AN71" s="21">
        <v>0.36988481000000001</v>
      </c>
      <c r="AO71" s="21">
        <v>0</v>
      </c>
      <c r="AP71" s="21">
        <v>0</v>
      </c>
      <c r="AQ71" s="21">
        <v>0.36988481000000001</v>
      </c>
      <c r="AR71" s="21">
        <v>0</v>
      </c>
      <c r="AS71" s="21">
        <v>0</v>
      </c>
      <c r="AT71" s="21">
        <v>0</v>
      </c>
      <c r="AU71" s="21">
        <v>0</v>
      </c>
      <c r="AV71" s="21">
        <v>0</v>
      </c>
      <c r="AW71" s="21">
        <v>0</v>
      </c>
      <c r="AX71" s="21">
        <v>0</v>
      </c>
      <c r="AY71" s="21">
        <v>0</v>
      </c>
      <c r="AZ71" s="21">
        <v>0</v>
      </c>
      <c r="BA71" s="21">
        <v>0</v>
      </c>
      <c r="BB71" s="21">
        <v>0</v>
      </c>
      <c r="BC71" s="21">
        <v>0</v>
      </c>
      <c r="BD71" s="21">
        <v>0</v>
      </c>
      <c r="BE71" s="21">
        <v>0</v>
      </c>
      <c r="BF71" s="21">
        <v>0</v>
      </c>
      <c r="BG71" s="21">
        <v>0</v>
      </c>
      <c r="BH71" s="21">
        <v>0</v>
      </c>
      <c r="BI71" s="21">
        <v>0</v>
      </c>
      <c r="BJ71" s="21">
        <v>0</v>
      </c>
      <c r="BK71" s="21">
        <v>0</v>
      </c>
      <c r="BL71" s="21">
        <v>0</v>
      </c>
      <c r="BM71" s="21">
        <v>0.371</v>
      </c>
      <c r="BN71" s="21">
        <v>0</v>
      </c>
      <c r="BO71" s="21">
        <v>0</v>
      </c>
      <c r="BP71" s="21">
        <v>0.371</v>
      </c>
      <c r="BQ71" s="21">
        <v>0</v>
      </c>
      <c r="BR71" s="21">
        <v>0.371</v>
      </c>
      <c r="BS71" s="21">
        <v>0</v>
      </c>
      <c r="BT71" s="21">
        <v>0</v>
      </c>
      <c r="BU71" s="21">
        <v>0.371</v>
      </c>
      <c r="BV71" s="21">
        <v>0</v>
      </c>
      <c r="BW71" s="231"/>
    </row>
    <row r="72" spans="1:75" ht="47.25" x14ac:dyDescent="0.25">
      <c r="A72" s="18"/>
      <c r="B72" s="18" t="s">
        <v>184</v>
      </c>
      <c r="C72" s="18" t="s">
        <v>179</v>
      </c>
      <c r="D72" s="18" t="s">
        <v>812</v>
      </c>
      <c r="E72" s="18" t="s">
        <v>215</v>
      </c>
      <c r="F72" s="18" t="s">
        <v>215</v>
      </c>
      <c r="G72" s="18" t="s">
        <v>215</v>
      </c>
      <c r="H72" s="38">
        <v>8.3532219570405714E-2</v>
      </c>
      <c r="I72" s="38">
        <v>0.35</v>
      </c>
      <c r="J72" s="18" t="s">
        <v>221</v>
      </c>
      <c r="K72" s="38">
        <v>8.3532219570405714E-2</v>
      </c>
      <c r="L72" s="38">
        <v>0.35</v>
      </c>
      <c r="M72" s="18" t="s">
        <v>221</v>
      </c>
      <c r="N72" s="21" t="s">
        <v>179</v>
      </c>
      <c r="O72" s="21">
        <v>0</v>
      </c>
      <c r="P72" s="21">
        <v>0.64</v>
      </c>
      <c r="Q72" s="21">
        <v>0.67456000000000005</v>
      </c>
      <c r="R72" s="21">
        <v>0.64</v>
      </c>
      <c r="S72" s="21">
        <v>0.67456000000000005</v>
      </c>
      <c r="T72" s="21">
        <v>0.371</v>
      </c>
      <c r="U72" s="21">
        <v>0.49864228999999999</v>
      </c>
      <c r="V72" s="21">
        <v>0.371</v>
      </c>
      <c r="W72" s="21">
        <v>0.371</v>
      </c>
      <c r="X72" s="21">
        <v>0.49864228999999999</v>
      </c>
      <c r="Y72" s="21">
        <v>0</v>
      </c>
      <c r="Z72" s="21">
        <v>0</v>
      </c>
      <c r="AA72" s="21">
        <v>0</v>
      </c>
      <c r="AB72" s="21">
        <v>0</v>
      </c>
      <c r="AC72" s="21">
        <v>0</v>
      </c>
      <c r="AD72" s="21">
        <v>0</v>
      </c>
      <c r="AE72" s="21">
        <v>0</v>
      </c>
      <c r="AF72" s="21">
        <v>0</v>
      </c>
      <c r="AG72" s="21">
        <v>0</v>
      </c>
      <c r="AH72" s="21">
        <v>0</v>
      </c>
      <c r="AI72" s="21">
        <v>0.371</v>
      </c>
      <c r="AJ72" s="21">
        <v>0</v>
      </c>
      <c r="AK72" s="21">
        <v>0</v>
      </c>
      <c r="AL72" s="21">
        <v>0.371</v>
      </c>
      <c r="AM72" s="21">
        <v>0</v>
      </c>
      <c r="AN72" s="21">
        <v>0.49864228999999999</v>
      </c>
      <c r="AO72" s="21">
        <v>0</v>
      </c>
      <c r="AP72" s="21">
        <v>0</v>
      </c>
      <c r="AQ72" s="21">
        <v>0.49864228999999999</v>
      </c>
      <c r="AR72" s="21">
        <v>0</v>
      </c>
      <c r="AS72" s="21">
        <v>0</v>
      </c>
      <c r="AT72" s="21">
        <v>0</v>
      </c>
      <c r="AU72" s="21">
        <v>0</v>
      </c>
      <c r="AV72" s="21">
        <v>0</v>
      </c>
      <c r="AW72" s="21">
        <v>0</v>
      </c>
      <c r="AX72" s="21">
        <v>0</v>
      </c>
      <c r="AY72" s="21">
        <v>0</v>
      </c>
      <c r="AZ72" s="21">
        <v>0</v>
      </c>
      <c r="BA72" s="21">
        <v>0</v>
      </c>
      <c r="BB72" s="21">
        <v>0</v>
      </c>
      <c r="BC72" s="21">
        <v>0</v>
      </c>
      <c r="BD72" s="21">
        <v>0</v>
      </c>
      <c r="BE72" s="21">
        <v>0</v>
      </c>
      <c r="BF72" s="21">
        <v>0</v>
      </c>
      <c r="BG72" s="21">
        <v>0</v>
      </c>
      <c r="BH72" s="21">
        <v>0</v>
      </c>
      <c r="BI72" s="21">
        <v>0</v>
      </c>
      <c r="BJ72" s="21">
        <v>0</v>
      </c>
      <c r="BK72" s="21">
        <v>0</v>
      </c>
      <c r="BL72" s="21">
        <v>0</v>
      </c>
      <c r="BM72" s="21">
        <v>0.371</v>
      </c>
      <c r="BN72" s="21">
        <v>0</v>
      </c>
      <c r="BO72" s="21">
        <v>0</v>
      </c>
      <c r="BP72" s="21">
        <v>0.371</v>
      </c>
      <c r="BQ72" s="21">
        <v>0</v>
      </c>
      <c r="BR72" s="21">
        <v>0.371</v>
      </c>
      <c r="BS72" s="21">
        <v>0</v>
      </c>
      <c r="BT72" s="21">
        <v>0</v>
      </c>
      <c r="BU72" s="21">
        <v>0.371</v>
      </c>
      <c r="BV72" s="21">
        <v>0</v>
      </c>
      <c r="BW72" s="231"/>
    </row>
    <row r="73" spans="1:75" ht="31.5" x14ac:dyDescent="0.25">
      <c r="A73" s="18"/>
      <c r="B73" s="18" t="s">
        <v>185</v>
      </c>
      <c r="C73" s="18" t="s">
        <v>179</v>
      </c>
      <c r="D73" s="18" t="s">
        <v>812</v>
      </c>
      <c r="E73" s="18" t="s">
        <v>215</v>
      </c>
      <c r="F73" s="18" t="s">
        <v>215</v>
      </c>
      <c r="G73" s="18" t="s">
        <v>215</v>
      </c>
      <c r="H73" s="38">
        <v>8.3532219570405714E-2</v>
      </c>
      <c r="I73" s="38">
        <v>0.35</v>
      </c>
      <c r="J73" s="18" t="s">
        <v>221</v>
      </c>
      <c r="K73" s="38">
        <v>8.3532219570405714E-2</v>
      </c>
      <c r="L73" s="38">
        <v>0.35</v>
      </c>
      <c r="M73" s="18" t="s">
        <v>221</v>
      </c>
      <c r="N73" s="21" t="s">
        <v>179</v>
      </c>
      <c r="O73" s="21">
        <v>0</v>
      </c>
      <c r="P73" s="21">
        <v>0.64</v>
      </c>
      <c r="Q73" s="21">
        <v>0.67456000000000005</v>
      </c>
      <c r="R73" s="21">
        <v>0.64</v>
      </c>
      <c r="S73" s="21">
        <v>0.67456000000000005</v>
      </c>
      <c r="T73" s="21">
        <v>0.371</v>
      </c>
      <c r="U73" s="21">
        <v>0.35056167999999999</v>
      </c>
      <c r="V73" s="21">
        <v>0.371</v>
      </c>
      <c r="W73" s="21">
        <v>0.371</v>
      </c>
      <c r="X73" s="21">
        <v>0.35056167999999999</v>
      </c>
      <c r="Y73" s="21">
        <v>0</v>
      </c>
      <c r="Z73" s="21">
        <v>0</v>
      </c>
      <c r="AA73" s="21">
        <v>0</v>
      </c>
      <c r="AB73" s="21">
        <v>0</v>
      </c>
      <c r="AC73" s="21">
        <v>0</v>
      </c>
      <c r="AD73" s="21">
        <v>0</v>
      </c>
      <c r="AE73" s="21">
        <v>0</v>
      </c>
      <c r="AF73" s="21">
        <v>0</v>
      </c>
      <c r="AG73" s="21">
        <v>0</v>
      </c>
      <c r="AH73" s="21">
        <v>0</v>
      </c>
      <c r="AI73" s="21">
        <v>0.371</v>
      </c>
      <c r="AJ73" s="21">
        <v>0</v>
      </c>
      <c r="AK73" s="21">
        <v>0</v>
      </c>
      <c r="AL73" s="21">
        <v>0.371</v>
      </c>
      <c r="AM73" s="21">
        <v>0</v>
      </c>
      <c r="AN73" s="21">
        <v>0.35056167999999999</v>
      </c>
      <c r="AO73" s="21">
        <v>0</v>
      </c>
      <c r="AP73" s="21">
        <v>0</v>
      </c>
      <c r="AQ73" s="21">
        <v>0.35056167999999999</v>
      </c>
      <c r="AR73" s="21">
        <v>0</v>
      </c>
      <c r="AS73" s="21">
        <v>0</v>
      </c>
      <c r="AT73" s="21">
        <v>0</v>
      </c>
      <c r="AU73" s="21">
        <v>0</v>
      </c>
      <c r="AV73" s="21">
        <v>0</v>
      </c>
      <c r="AW73" s="21">
        <v>0</v>
      </c>
      <c r="AX73" s="21">
        <v>0</v>
      </c>
      <c r="AY73" s="21">
        <v>0</v>
      </c>
      <c r="AZ73" s="21">
        <v>0</v>
      </c>
      <c r="BA73" s="21">
        <v>0</v>
      </c>
      <c r="BB73" s="21">
        <v>0</v>
      </c>
      <c r="BC73" s="21">
        <v>0</v>
      </c>
      <c r="BD73" s="21">
        <v>0</v>
      </c>
      <c r="BE73" s="21">
        <v>0</v>
      </c>
      <c r="BF73" s="21">
        <v>0</v>
      </c>
      <c r="BG73" s="21">
        <v>0</v>
      </c>
      <c r="BH73" s="21">
        <v>0</v>
      </c>
      <c r="BI73" s="21">
        <v>0</v>
      </c>
      <c r="BJ73" s="21">
        <v>0</v>
      </c>
      <c r="BK73" s="21">
        <v>0</v>
      </c>
      <c r="BL73" s="21">
        <v>0</v>
      </c>
      <c r="BM73" s="21">
        <v>0.371</v>
      </c>
      <c r="BN73" s="21">
        <v>0</v>
      </c>
      <c r="BO73" s="21">
        <v>0</v>
      </c>
      <c r="BP73" s="21">
        <v>0.371</v>
      </c>
      <c r="BQ73" s="21">
        <v>0</v>
      </c>
      <c r="BR73" s="21">
        <v>0.371</v>
      </c>
      <c r="BS73" s="21">
        <v>0</v>
      </c>
      <c r="BT73" s="21">
        <v>0</v>
      </c>
      <c r="BU73" s="21">
        <v>0.371</v>
      </c>
      <c r="BV73" s="21">
        <v>0</v>
      </c>
      <c r="BW73" s="231"/>
    </row>
    <row r="74" spans="1:75" ht="31.5" x14ac:dyDescent="0.25">
      <c r="A74" s="18"/>
      <c r="B74" s="18" t="s">
        <v>186</v>
      </c>
      <c r="C74" s="18" t="s">
        <v>179</v>
      </c>
      <c r="D74" s="18" t="s">
        <v>812</v>
      </c>
      <c r="E74" s="18" t="s">
        <v>215</v>
      </c>
      <c r="F74" s="18" t="s">
        <v>215</v>
      </c>
      <c r="G74" s="18" t="s">
        <v>215</v>
      </c>
      <c r="H74" s="38">
        <v>8.3532219570405714E-2</v>
      </c>
      <c r="I74" s="38">
        <v>0.35</v>
      </c>
      <c r="J74" s="18" t="s">
        <v>221</v>
      </c>
      <c r="K74" s="38">
        <v>8.3532219570405714E-2</v>
      </c>
      <c r="L74" s="38">
        <v>0.35</v>
      </c>
      <c r="M74" s="18" t="s">
        <v>221</v>
      </c>
      <c r="N74" s="21" t="s">
        <v>179</v>
      </c>
      <c r="O74" s="21">
        <v>0</v>
      </c>
      <c r="P74" s="21">
        <v>0.64</v>
      </c>
      <c r="Q74" s="21">
        <v>0.67456000000000005</v>
      </c>
      <c r="R74" s="21">
        <v>0.64</v>
      </c>
      <c r="S74" s="21">
        <v>0.67456000000000005</v>
      </c>
      <c r="T74" s="21">
        <v>0.371</v>
      </c>
      <c r="U74" s="21">
        <v>0.37360315999999999</v>
      </c>
      <c r="V74" s="21">
        <v>0.371</v>
      </c>
      <c r="W74" s="21">
        <v>0.371</v>
      </c>
      <c r="X74" s="21">
        <v>0.37360315999999999</v>
      </c>
      <c r="Y74" s="21">
        <v>0</v>
      </c>
      <c r="Z74" s="21">
        <v>0</v>
      </c>
      <c r="AA74" s="21">
        <v>0</v>
      </c>
      <c r="AB74" s="21">
        <v>0</v>
      </c>
      <c r="AC74" s="21">
        <v>0</v>
      </c>
      <c r="AD74" s="21">
        <v>0</v>
      </c>
      <c r="AE74" s="21">
        <v>0</v>
      </c>
      <c r="AF74" s="21">
        <v>0</v>
      </c>
      <c r="AG74" s="21">
        <v>0</v>
      </c>
      <c r="AH74" s="21">
        <v>0</v>
      </c>
      <c r="AI74" s="21">
        <v>0.371</v>
      </c>
      <c r="AJ74" s="21">
        <v>0</v>
      </c>
      <c r="AK74" s="21">
        <v>0</v>
      </c>
      <c r="AL74" s="21">
        <v>0.371</v>
      </c>
      <c r="AM74" s="21">
        <v>0</v>
      </c>
      <c r="AN74" s="21">
        <v>0.37360315999999999</v>
      </c>
      <c r="AO74" s="21">
        <v>0</v>
      </c>
      <c r="AP74" s="21">
        <v>0</v>
      </c>
      <c r="AQ74" s="21">
        <v>0.37360315999999999</v>
      </c>
      <c r="AR74" s="21">
        <v>0</v>
      </c>
      <c r="AS74" s="21">
        <v>0</v>
      </c>
      <c r="AT74" s="21">
        <v>0</v>
      </c>
      <c r="AU74" s="21">
        <v>0</v>
      </c>
      <c r="AV74" s="21">
        <v>0</v>
      </c>
      <c r="AW74" s="21">
        <v>0</v>
      </c>
      <c r="AX74" s="21">
        <v>0</v>
      </c>
      <c r="AY74" s="21">
        <v>0</v>
      </c>
      <c r="AZ74" s="21">
        <v>0</v>
      </c>
      <c r="BA74" s="21">
        <v>0</v>
      </c>
      <c r="BB74" s="21">
        <v>0</v>
      </c>
      <c r="BC74" s="21">
        <v>0</v>
      </c>
      <c r="BD74" s="21">
        <v>0</v>
      </c>
      <c r="BE74" s="21">
        <v>0</v>
      </c>
      <c r="BF74" s="21">
        <v>0</v>
      </c>
      <c r="BG74" s="21">
        <v>0</v>
      </c>
      <c r="BH74" s="21">
        <v>0</v>
      </c>
      <c r="BI74" s="21">
        <v>0</v>
      </c>
      <c r="BJ74" s="21">
        <v>0</v>
      </c>
      <c r="BK74" s="21">
        <v>0</v>
      </c>
      <c r="BL74" s="21">
        <v>0</v>
      </c>
      <c r="BM74" s="21">
        <v>0.371</v>
      </c>
      <c r="BN74" s="21">
        <v>0</v>
      </c>
      <c r="BO74" s="21">
        <v>0</v>
      </c>
      <c r="BP74" s="21">
        <v>0.371</v>
      </c>
      <c r="BQ74" s="21">
        <v>0</v>
      </c>
      <c r="BR74" s="21">
        <v>0.371</v>
      </c>
      <c r="BS74" s="21">
        <v>0</v>
      </c>
      <c r="BT74" s="21">
        <v>0</v>
      </c>
      <c r="BU74" s="21">
        <v>0.371</v>
      </c>
      <c r="BV74" s="21">
        <v>0</v>
      </c>
      <c r="BW74" s="231"/>
    </row>
    <row r="75" spans="1:75" ht="47.25" x14ac:dyDescent="0.25">
      <c r="A75" s="18"/>
      <c r="B75" s="18" t="s">
        <v>187</v>
      </c>
      <c r="C75" s="18" t="s">
        <v>179</v>
      </c>
      <c r="D75" s="18" t="s">
        <v>812</v>
      </c>
      <c r="E75" s="18" t="s">
        <v>215</v>
      </c>
      <c r="F75" s="18" t="s">
        <v>215</v>
      </c>
      <c r="G75" s="18" t="s">
        <v>215</v>
      </c>
      <c r="H75" s="38">
        <v>8.3532219570405714E-2</v>
      </c>
      <c r="I75" s="38">
        <v>0.35</v>
      </c>
      <c r="J75" s="18" t="s">
        <v>221</v>
      </c>
      <c r="K75" s="38">
        <v>8.3532219570405714E-2</v>
      </c>
      <c r="L75" s="38">
        <v>0.35</v>
      </c>
      <c r="M75" s="18" t="s">
        <v>221</v>
      </c>
      <c r="N75" s="21" t="s">
        <v>179</v>
      </c>
      <c r="O75" s="21">
        <v>0</v>
      </c>
      <c r="P75" s="21">
        <v>0.64</v>
      </c>
      <c r="Q75" s="21">
        <v>0.67456000000000005</v>
      </c>
      <c r="R75" s="21">
        <v>0.64</v>
      </c>
      <c r="S75" s="21">
        <v>0.67456000000000005</v>
      </c>
      <c r="T75" s="21">
        <v>0.371</v>
      </c>
      <c r="U75" s="21">
        <v>0.37988993000000004</v>
      </c>
      <c r="V75" s="21">
        <v>0.371</v>
      </c>
      <c r="W75" s="21">
        <v>0.371</v>
      </c>
      <c r="X75" s="21">
        <v>0.37988993000000004</v>
      </c>
      <c r="Y75" s="21">
        <v>0</v>
      </c>
      <c r="Z75" s="21">
        <v>0</v>
      </c>
      <c r="AA75" s="21">
        <v>0</v>
      </c>
      <c r="AB75" s="21">
        <v>0</v>
      </c>
      <c r="AC75" s="21">
        <v>0</v>
      </c>
      <c r="AD75" s="21">
        <v>0</v>
      </c>
      <c r="AE75" s="21">
        <v>0</v>
      </c>
      <c r="AF75" s="21">
        <v>0</v>
      </c>
      <c r="AG75" s="21">
        <v>0</v>
      </c>
      <c r="AH75" s="21">
        <v>0</v>
      </c>
      <c r="AI75" s="21">
        <v>0.371</v>
      </c>
      <c r="AJ75" s="21">
        <v>0</v>
      </c>
      <c r="AK75" s="21">
        <v>0</v>
      </c>
      <c r="AL75" s="21">
        <v>0.371</v>
      </c>
      <c r="AM75" s="21">
        <v>0</v>
      </c>
      <c r="AN75" s="21">
        <v>0.37988993000000004</v>
      </c>
      <c r="AO75" s="21">
        <v>0</v>
      </c>
      <c r="AP75" s="21">
        <v>0</v>
      </c>
      <c r="AQ75" s="21">
        <v>0.37988993000000004</v>
      </c>
      <c r="AR75" s="21">
        <v>0</v>
      </c>
      <c r="AS75" s="21">
        <v>0</v>
      </c>
      <c r="AT75" s="21">
        <v>0</v>
      </c>
      <c r="AU75" s="21">
        <v>0</v>
      </c>
      <c r="AV75" s="21">
        <v>0</v>
      </c>
      <c r="AW75" s="21">
        <v>0</v>
      </c>
      <c r="AX75" s="21">
        <v>0</v>
      </c>
      <c r="AY75" s="21">
        <v>0</v>
      </c>
      <c r="AZ75" s="21">
        <v>0</v>
      </c>
      <c r="BA75" s="21">
        <v>0</v>
      </c>
      <c r="BB75" s="21">
        <v>0</v>
      </c>
      <c r="BC75" s="21">
        <v>0</v>
      </c>
      <c r="BD75" s="21">
        <v>0</v>
      </c>
      <c r="BE75" s="21">
        <v>0</v>
      </c>
      <c r="BF75" s="21">
        <v>0</v>
      </c>
      <c r="BG75" s="21">
        <v>0</v>
      </c>
      <c r="BH75" s="21">
        <v>0</v>
      </c>
      <c r="BI75" s="21">
        <v>0</v>
      </c>
      <c r="BJ75" s="21">
        <v>0</v>
      </c>
      <c r="BK75" s="21">
        <v>0</v>
      </c>
      <c r="BL75" s="21">
        <v>0</v>
      </c>
      <c r="BM75" s="21">
        <v>0.371</v>
      </c>
      <c r="BN75" s="21">
        <v>0</v>
      </c>
      <c r="BO75" s="21">
        <v>0</v>
      </c>
      <c r="BP75" s="21">
        <v>0.371</v>
      </c>
      <c r="BQ75" s="21">
        <v>0</v>
      </c>
      <c r="BR75" s="21">
        <v>0.371</v>
      </c>
      <c r="BS75" s="21">
        <v>0</v>
      </c>
      <c r="BT75" s="21">
        <v>0</v>
      </c>
      <c r="BU75" s="21">
        <v>0.371</v>
      </c>
      <c r="BV75" s="21">
        <v>0</v>
      </c>
      <c r="BW75" s="231"/>
    </row>
    <row r="76" spans="1:75" ht="47.25" x14ac:dyDescent="0.25">
      <c r="A76" s="18"/>
      <c r="B76" s="18" t="s">
        <v>188</v>
      </c>
      <c r="C76" s="18" t="s">
        <v>179</v>
      </c>
      <c r="D76" s="18" t="s">
        <v>812</v>
      </c>
      <c r="E76" s="18" t="s">
        <v>215</v>
      </c>
      <c r="F76" s="18" t="s">
        <v>215</v>
      </c>
      <c r="G76" s="18" t="s">
        <v>215</v>
      </c>
      <c r="H76" s="38">
        <v>8.3532219570405714E-2</v>
      </c>
      <c r="I76" s="38">
        <v>0.35</v>
      </c>
      <c r="J76" s="18" t="s">
        <v>221</v>
      </c>
      <c r="K76" s="38">
        <v>8.3532219570405714E-2</v>
      </c>
      <c r="L76" s="38">
        <v>0.35</v>
      </c>
      <c r="M76" s="18" t="s">
        <v>221</v>
      </c>
      <c r="N76" s="21" t="s">
        <v>179</v>
      </c>
      <c r="O76" s="21">
        <v>0</v>
      </c>
      <c r="P76" s="21">
        <v>0.64</v>
      </c>
      <c r="Q76" s="21">
        <v>0.67456000000000005</v>
      </c>
      <c r="R76" s="21">
        <v>0.64</v>
      </c>
      <c r="S76" s="21">
        <v>0.67456000000000005</v>
      </c>
      <c r="T76" s="21">
        <v>0.371</v>
      </c>
      <c r="U76" s="21">
        <v>0.38970734999999995</v>
      </c>
      <c r="V76" s="21">
        <v>0.371</v>
      </c>
      <c r="W76" s="21">
        <v>0.371</v>
      </c>
      <c r="X76" s="21">
        <v>0.38970734999999995</v>
      </c>
      <c r="Y76" s="21">
        <v>0</v>
      </c>
      <c r="Z76" s="21">
        <v>0</v>
      </c>
      <c r="AA76" s="21">
        <v>0</v>
      </c>
      <c r="AB76" s="21">
        <v>0</v>
      </c>
      <c r="AC76" s="21">
        <v>0</v>
      </c>
      <c r="AD76" s="21">
        <v>0</v>
      </c>
      <c r="AE76" s="21">
        <v>0</v>
      </c>
      <c r="AF76" s="21">
        <v>0</v>
      </c>
      <c r="AG76" s="21">
        <v>0</v>
      </c>
      <c r="AH76" s="21">
        <v>0</v>
      </c>
      <c r="AI76" s="21">
        <v>0.371</v>
      </c>
      <c r="AJ76" s="21">
        <v>0</v>
      </c>
      <c r="AK76" s="21">
        <v>0</v>
      </c>
      <c r="AL76" s="21">
        <v>0.371</v>
      </c>
      <c r="AM76" s="21">
        <v>0</v>
      </c>
      <c r="AN76" s="21">
        <v>0.38970734999999995</v>
      </c>
      <c r="AO76" s="21">
        <v>0</v>
      </c>
      <c r="AP76" s="21">
        <v>0</v>
      </c>
      <c r="AQ76" s="21">
        <v>0.38970734999999995</v>
      </c>
      <c r="AR76" s="21">
        <v>0</v>
      </c>
      <c r="AS76" s="21">
        <v>0</v>
      </c>
      <c r="AT76" s="21">
        <v>0</v>
      </c>
      <c r="AU76" s="21">
        <v>0</v>
      </c>
      <c r="AV76" s="21">
        <v>0</v>
      </c>
      <c r="AW76" s="21">
        <v>0</v>
      </c>
      <c r="AX76" s="21">
        <v>0</v>
      </c>
      <c r="AY76" s="21">
        <v>0</v>
      </c>
      <c r="AZ76" s="21">
        <v>0</v>
      </c>
      <c r="BA76" s="21">
        <v>0</v>
      </c>
      <c r="BB76" s="21">
        <v>0</v>
      </c>
      <c r="BC76" s="21">
        <v>0</v>
      </c>
      <c r="BD76" s="21">
        <v>0</v>
      </c>
      <c r="BE76" s="21">
        <v>0</v>
      </c>
      <c r="BF76" s="21">
        <v>0</v>
      </c>
      <c r="BG76" s="21">
        <v>0</v>
      </c>
      <c r="BH76" s="21">
        <v>0</v>
      </c>
      <c r="BI76" s="21">
        <v>0</v>
      </c>
      <c r="BJ76" s="21">
        <v>0</v>
      </c>
      <c r="BK76" s="21">
        <v>0</v>
      </c>
      <c r="BL76" s="21">
        <v>0</v>
      </c>
      <c r="BM76" s="21">
        <v>0.371</v>
      </c>
      <c r="BN76" s="21">
        <v>0</v>
      </c>
      <c r="BO76" s="21">
        <v>0</v>
      </c>
      <c r="BP76" s="21">
        <v>0.371</v>
      </c>
      <c r="BQ76" s="21">
        <v>0</v>
      </c>
      <c r="BR76" s="21">
        <v>0.371</v>
      </c>
      <c r="BS76" s="21">
        <v>0</v>
      </c>
      <c r="BT76" s="21">
        <v>0</v>
      </c>
      <c r="BU76" s="21">
        <v>0.371</v>
      </c>
      <c r="BV76" s="21">
        <v>0</v>
      </c>
      <c r="BW76" s="231"/>
    </row>
    <row r="77" spans="1:75" ht="31.5" x14ac:dyDescent="0.25">
      <c r="A77" s="18"/>
      <c r="B77" s="18" t="s">
        <v>218</v>
      </c>
      <c r="C77" s="18" t="s">
        <v>179</v>
      </c>
      <c r="D77" s="18" t="s">
        <v>812</v>
      </c>
      <c r="E77" s="18" t="s">
        <v>216</v>
      </c>
      <c r="F77" s="18" t="s">
        <v>216</v>
      </c>
      <c r="G77" s="18" t="s">
        <v>216</v>
      </c>
      <c r="H77" s="38">
        <v>7.8124999999999986E-2</v>
      </c>
      <c r="I77" s="38">
        <v>0.35</v>
      </c>
      <c r="J77" s="18" t="s">
        <v>221</v>
      </c>
      <c r="K77" s="38">
        <v>7.8124999999999986E-2</v>
      </c>
      <c r="L77" s="38">
        <v>0.35</v>
      </c>
      <c r="M77" s="18" t="s">
        <v>221</v>
      </c>
      <c r="N77" s="21" t="s">
        <v>179</v>
      </c>
      <c r="O77" s="21">
        <v>0</v>
      </c>
      <c r="P77" s="21">
        <v>0.64</v>
      </c>
      <c r="Q77" s="21">
        <v>0.70424064000000008</v>
      </c>
      <c r="R77" s="21">
        <v>0.64</v>
      </c>
      <c r="S77" s="21">
        <v>0.70424064000000008</v>
      </c>
      <c r="T77" s="21">
        <v>0.38513160000000002</v>
      </c>
      <c r="U77" s="21">
        <v>0.388845685</v>
      </c>
      <c r="V77" s="21">
        <v>0.38513160000000002</v>
      </c>
      <c r="W77" s="21">
        <v>0.38513160000000002</v>
      </c>
      <c r="X77" s="21">
        <v>0.388845685</v>
      </c>
      <c r="Y77" s="21">
        <v>0</v>
      </c>
      <c r="Z77" s="21">
        <v>0</v>
      </c>
      <c r="AA77" s="21">
        <v>0</v>
      </c>
      <c r="AB77" s="21">
        <v>0</v>
      </c>
      <c r="AC77" s="21">
        <v>0</v>
      </c>
      <c r="AD77" s="21">
        <v>0</v>
      </c>
      <c r="AE77" s="21">
        <v>0</v>
      </c>
      <c r="AF77" s="21">
        <v>0</v>
      </c>
      <c r="AG77" s="21">
        <v>0</v>
      </c>
      <c r="AH77" s="21">
        <v>0</v>
      </c>
      <c r="AI77" s="21">
        <v>0</v>
      </c>
      <c r="AJ77" s="21">
        <v>0</v>
      </c>
      <c r="AK77" s="21">
        <v>0</v>
      </c>
      <c r="AL77" s="21">
        <v>0</v>
      </c>
      <c r="AM77" s="21">
        <v>0</v>
      </c>
      <c r="AN77" s="21">
        <v>0</v>
      </c>
      <c r="AO77" s="21">
        <v>0</v>
      </c>
      <c r="AP77" s="21">
        <v>0</v>
      </c>
      <c r="AQ77" s="21">
        <v>0</v>
      </c>
      <c r="AR77" s="21">
        <v>0</v>
      </c>
      <c r="AS77" s="21">
        <v>0.38513160000000002</v>
      </c>
      <c r="AT77" s="21">
        <v>0</v>
      </c>
      <c r="AU77" s="21">
        <v>0</v>
      </c>
      <c r="AV77" s="21">
        <v>0.38513160000000002</v>
      </c>
      <c r="AW77" s="21">
        <v>0</v>
      </c>
      <c r="AX77" s="21">
        <v>0.388845685</v>
      </c>
      <c r="AY77" s="21">
        <v>0</v>
      </c>
      <c r="AZ77" s="21">
        <v>0</v>
      </c>
      <c r="BA77" s="21">
        <v>0.388845685</v>
      </c>
      <c r="BB77" s="21">
        <v>0</v>
      </c>
      <c r="BC77" s="21">
        <v>0</v>
      </c>
      <c r="BD77" s="21">
        <v>0</v>
      </c>
      <c r="BE77" s="21">
        <v>0</v>
      </c>
      <c r="BF77" s="21">
        <v>0</v>
      </c>
      <c r="BG77" s="21">
        <v>0</v>
      </c>
      <c r="BH77" s="21">
        <v>0</v>
      </c>
      <c r="BI77" s="21">
        <v>0</v>
      </c>
      <c r="BJ77" s="21">
        <v>0</v>
      </c>
      <c r="BK77" s="21">
        <v>0</v>
      </c>
      <c r="BL77" s="21">
        <v>0</v>
      </c>
      <c r="BM77" s="21">
        <v>0.38513160000000002</v>
      </c>
      <c r="BN77" s="21">
        <v>0</v>
      </c>
      <c r="BO77" s="21">
        <v>0</v>
      </c>
      <c r="BP77" s="21">
        <v>0.38513160000000002</v>
      </c>
      <c r="BQ77" s="21">
        <v>0</v>
      </c>
      <c r="BR77" s="21">
        <v>0.388845685</v>
      </c>
      <c r="BS77" s="21">
        <v>0</v>
      </c>
      <c r="BT77" s="21">
        <v>0</v>
      </c>
      <c r="BU77" s="21">
        <v>0.388845685</v>
      </c>
      <c r="BV77" s="21">
        <v>0</v>
      </c>
      <c r="BW77" s="231"/>
    </row>
    <row r="78" spans="1:75" ht="31.5" x14ac:dyDescent="0.25">
      <c r="A78" s="18"/>
      <c r="B78" s="18" t="s">
        <v>219</v>
      </c>
      <c r="C78" s="18" t="s">
        <v>179</v>
      </c>
      <c r="D78" s="18" t="s">
        <v>812</v>
      </c>
      <c r="E78" s="18" t="s">
        <v>216</v>
      </c>
      <c r="F78" s="18" t="s">
        <v>216</v>
      </c>
      <c r="G78" s="18" t="s">
        <v>216</v>
      </c>
      <c r="H78" s="38">
        <v>7.8124999999999986E-2</v>
      </c>
      <c r="I78" s="38">
        <v>0.35</v>
      </c>
      <c r="J78" s="18" t="s">
        <v>221</v>
      </c>
      <c r="K78" s="38">
        <v>7.8124999999999986E-2</v>
      </c>
      <c r="L78" s="38">
        <v>0.35</v>
      </c>
      <c r="M78" s="18" t="s">
        <v>221</v>
      </c>
      <c r="N78" s="21" t="s">
        <v>179</v>
      </c>
      <c r="O78" s="21">
        <v>0</v>
      </c>
      <c r="P78" s="21">
        <v>0.64</v>
      </c>
      <c r="Q78" s="21">
        <v>0.70424064000000008</v>
      </c>
      <c r="R78" s="21">
        <v>0.64</v>
      </c>
      <c r="S78" s="21">
        <v>0.70424064000000008</v>
      </c>
      <c r="T78" s="21">
        <v>0.38513160000000002</v>
      </c>
      <c r="U78" s="21">
        <v>0.388845685</v>
      </c>
      <c r="V78" s="21">
        <v>0.38513160000000002</v>
      </c>
      <c r="W78" s="21">
        <v>0.38513160000000002</v>
      </c>
      <c r="X78" s="21">
        <v>0.388845685</v>
      </c>
      <c r="Y78" s="21">
        <v>0</v>
      </c>
      <c r="Z78" s="21">
        <v>0</v>
      </c>
      <c r="AA78" s="21">
        <v>0</v>
      </c>
      <c r="AB78" s="21">
        <v>0</v>
      </c>
      <c r="AC78" s="21">
        <v>0</v>
      </c>
      <c r="AD78" s="21">
        <v>0</v>
      </c>
      <c r="AE78" s="21">
        <v>0</v>
      </c>
      <c r="AF78" s="21">
        <v>0</v>
      </c>
      <c r="AG78" s="21">
        <v>0</v>
      </c>
      <c r="AH78" s="21">
        <v>0</v>
      </c>
      <c r="AI78" s="21">
        <v>0</v>
      </c>
      <c r="AJ78" s="21">
        <v>0</v>
      </c>
      <c r="AK78" s="21">
        <v>0</v>
      </c>
      <c r="AL78" s="21">
        <v>0</v>
      </c>
      <c r="AM78" s="21">
        <v>0</v>
      </c>
      <c r="AN78" s="21">
        <v>0</v>
      </c>
      <c r="AO78" s="21">
        <v>0</v>
      </c>
      <c r="AP78" s="21">
        <v>0</v>
      </c>
      <c r="AQ78" s="21">
        <v>0</v>
      </c>
      <c r="AR78" s="21">
        <v>0</v>
      </c>
      <c r="AS78" s="21">
        <v>0.38513160000000002</v>
      </c>
      <c r="AT78" s="21">
        <v>0</v>
      </c>
      <c r="AU78" s="21">
        <v>0</v>
      </c>
      <c r="AV78" s="21">
        <v>0.38513160000000002</v>
      </c>
      <c r="AW78" s="21">
        <v>0</v>
      </c>
      <c r="AX78" s="21">
        <v>0.388845685</v>
      </c>
      <c r="AY78" s="21">
        <v>0</v>
      </c>
      <c r="AZ78" s="21">
        <v>0</v>
      </c>
      <c r="BA78" s="21">
        <v>0.388845685</v>
      </c>
      <c r="BB78" s="21">
        <v>0</v>
      </c>
      <c r="BC78" s="21">
        <v>0</v>
      </c>
      <c r="BD78" s="21">
        <v>0</v>
      </c>
      <c r="BE78" s="21">
        <v>0</v>
      </c>
      <c r="BF78" s="21">
        <v>0</v>
      </c>
      <c r="BG78" s="21">
        <v>0</v>
      </c>
      <c r="BH78" s="21">
        <v>0</v>
      </c>
      <c r="BI78" s="21">
        <v>0</v>
      </c>
      <c r="BJ78" s="21">
        <v>0</v>
      </c>
      <c r="BK78" s="21">
        <v>0</v>
      </c>
      <c r="BL78" s="21">
        <v>0</v>
      </c>
      <c r="BM78" s="21">
        <v>0.38513160000000002</v>
      </c>
      <c r="BN78" s="21">
        <v>0</v>
      </c>
      <c r="BO78" s="21">
        <v>0</v>
      </c>
      <c r="BP78" s="21">
        <v>0.38513160000000002</v>
      </c>
      <c r="BQ78" s="21">
        <v>0</v>
      </c>
      <c r="BR78" s="21">
        <v>0.388845685</v>
      </c>
      <c r="BS78" s="21">
        <v>0</v>
      </c>
      <c r="BT78" s="21">
        <v>0</v>
      </c>
      <c r="BU78" s="21">
        <v>0.388845685</v>
      </c>
      <c r="BV78" s="21">
        <v>0</v>
      </c>
      <c r="BW78" s="231"/>
    </row>
    <row r="79" spans="1:75" ht="47.25" outlineLevel="1" x14ac:dyDescent="0.25">
      <c r="A79" s="369" t="s">
        <v>148</v>
      </c>
      <c r="B79" s="362" t="s">
        <v>149</v>
      </c>
      <c r="C79" s="362" t="s">
        <v>75</v>
      </c>
      <c r="D79" s="362" t="s">
        <v>179</v>
      </c>
      <c r="E79" s="362" t="s">
        <v>179</v>
      </c>
      <c r="F79" s="362" t="s">
        <v>179</v>
      </c>
      <c r="G79" s="362" t="s">
        <v>179</v>
      </c>
      <c r="H79" s="362" t="s">
        <v>179</v>
      </c>
      <c r="I79" s="20" t="s">
        <v>179</v>
      </c>
      <c r="J79" s="23" t="s">
        <v>179</v>
      </c>
      <c r="K79" s="20" t="s">
        <v>179</v>
      </c>
      <c r="L79" s="20" t="s">
        <v>179</v>
      </c>
      <c r="M79" s="23" t="s">
        <v>179</v>
      </c>
      <c r="N79" s="21" t="s">
        <v>179</v>
      </c>
      <c r="O79" s="20" t="s">
        <v>179</v>
      </c>
      <c r="P79" s="20" t="s">
        <v>179</v>
      </c>
      <c r="Q79" s="20" t="s">
        <v>179</v>
      </c>
      <c r="R79" s="20" t="s">
        <v>179</v>
      </c>
      <c r="S79" s="20" t="s">
        <v>179</v>
      </c>
      <c r="T79" s="20" t="s">
        <v>179</v>
      </c>
      <c r="U79" s="20" t="s">
        <v>179</v>
      </c>
      <c r="V79" s="20" t="s">
        <v>179</v>
      </c>
      <c r="W79" s="24" t="s">
        <v>179</v>
      </c>
      <c r="X79" s="24" t="s">
        <v>179</v>
      </c>
      <c r="Y79" s="24" t="s">
        <v>179</v>
      </c>
      <c r="Z79" s="24" t="s">
        <v>179</v>
      </c>
      <c r="AA79" s="24" t="s">
        <v>179</v>
      </c>
      <c r="AB79" s="24" t="s">
        <v>179</v>
      </c>
      <c r="AC79" s="24" t="s">
        <v>179</v>
      </c>
      <c r="AD79" s="24" t="s">
        <v>179</v>
      </c>
      <c r="AE79" s="24" t="s">
        <v>179</v>
      </c>
      <c r="AF79" s="24" t="s">
        <v>179</v>
      </c>
      <c r="AG79" s="24" t="s">
        <v>179</v>
      </c>
      <c r="AH79" s="24" t="s">
        <v>179</v>
      </c>
      <c r="AI79" s="24" t="s">
        <v>179</v>
      </c>
      <c r="AJ79" s="24" t="s">
        <v>179</v>
      </c>
      <c r="AK79" s="24" t="s">
        <v>179</v>
      </c>
      <c r="AL79" s="24" t="s">
        <v>179</v>
      </c>
      <c r="AM79" s="24" t="s">
        <v>179</v>
      </c>
      <c r="AN79" s="24" t="s">
        <v>179</v>
      </c>
      <c r="AO79" s="24" t="s">
        <v>179</v>
      </c>
      <c r="AP79" s="24" t="s">
        <v>179</v>
      </c>
      <c r="AQ79" s="24" t="s">
        <v>179</v>
      </c>
      <c r="AR79" s="24" t="s">
        <v>179</v>
      </c>
      <c r="AS79" s="24" t="s">
        <v>179</v>
      </c>
      <c r="AT79" s="24" t="s">
        <v>179</v>
      </c>
      <c r="AU79" s="24" t="s">
        <v>179</v>
      </c>
      <c r="AV79" s="24" t="s">
        <v>179</v>
      </c>
      <c r="AW79" s="24" t="s">
        <v>179</v>
      </c>
      <c r="AX79" s="24" t="s">
        <v>179</v>
      </c>
      <c r="AY79" s="24" t="s">
        <v>179</v>
      </c>
      <c r="AZ79" s="24" t="s">
        <v>179</v>
      </c>
      <c r="BA79" s="24" t="s">
        <v>179</v>
      </c>
      <c r="BB79" s="24" t="s">
        <v>179</v>
      </c>
      <c r="BC79" s="24" t="s">
        <v>179</v>
      </c>
      <c r="BD79" s="24" t="s">
        <v>179</v>
      </c>
      <c r="BE79" s="24" t="s">
        <v>179</v>
      </c>
      <c r="BF79" s="24" t="s">
        <v>179</v>
      </c>
      <c r="BG79" s="24" t="s">
        <v>179</v>
      </c>
      <c r="BH79" s="24" t="s">
        <v>179</v>
      </c>
      <c r="BI79" s="24" t="s">
        <v>179</v>
      </c>
      <c r="BJ79" s="24" t="s">
        <v>179</v>
      </c>
      <c r="BK79" s="24" t="s">
        <v>179</v>
      </c>
      <c r="BL79" s="24" t="s">
        <v>179</v>
      </c>
      <c r="BM79" s="24" t="s">
        <v>179</v>
      </c>
      <c r="BN79" s="24" t="s">
        <v>179</v>
      </c>
      <c r="BO79" s="24" t="s">
        <v>179</v>
      </c>
      <c r="BP79" s="24" t="s">
        <v>179</v>
      </c>
      <c r="BQ79" s="24" t="s">
        <v>179</v>
      </c>
      <c r="BR79" s="24" t="s">
        <v>179</v>
      </c>
      <c r="BS79" s="24" t="s">
        <v>179</v>
      </c>
      <c r="BT79" s="24" t="s">
        <v>179</v>
      </c>
      <c r="BU79" s="24" t="s">
        <v>179</v>
      </c>
      <c r="BV79" s="24" t="s">
        <v>179</v>
      </c>
      <c r="BW79" s="233" t="s">
        <v>179</v>
      </c>
    </row>
    <row r="80" spans="1:75" ht="63" outlineLevel="1" x14ac:dyDescent="0.25">
      <c r="A80" s="369" t="s">
        <v>150</v>
      </c>
      <c r="B80" s="362" t="s">
        <v>151</v>
      </c>
      <c r="C80" s="362" t="s">
        <v>75</v>
      </c>
      <c r="D80" s="362" t="s">
        <v>179</v>
      </c>
      <c r="E80" s="362" t="s">
        <v>179</v>
      </c>
      <c r="F80" s="362" t="s">
        <v>179</v>
      </c>
      <c r="G80" s="362" t="s">
        <v>179</v>
      </c>
      <c r="H80" s="362" t="s">
        <v>179</v>
      </c>
      <c r="I80" s="20" t="s">
        <v>179</v>
      </c>
      <c r="J80" s="23" t="s">
        <v>179</v>
      </c>
      <c r="K80" s="20" t="s">
        <v>179</v>
      </c>
      <c r="L80" s="20" t="s">
        <v>179</v>
      </c>
      <c r="M80" s="23" t="s">
        <v>179</v>
      </c>
      <c r="N80" s="21" t="s">
        <v>179</v>
      </c>
      <c r="O80" s="20" t="s">
        <v>179</v>
      </c>
      <c r="P80" s="20" t="s">
        <v>179</v>
      </c>
      <c r="Q80" s="20" t="s">
        <v>179</v>
      </c>
      <c r="R80" s="20" t="s">
        <v>179</v>
      </c>
      <c r="S80" s="20" t="s">
        <v>179</v>
      </c>
      <c r="T80" s="20" t="s">
        <v>179</v>
      </c>
      <c r="U80" s="20" t="s">
        <v>179</v>
      </c>
      <c r="V80" s="20" t="s">
        <v>179</v>
      </c>
      <c r="W80" s="24" t="s">
        <v>179</v>
      </c>
      <c r="X80" s="24" t="s">
        <v>179</v>
      </c>
      <c r="Y80" s="24" t="s">
        <v>179</v>
      </c>
      <c r="Z80" s="24" t="s">
        <v>179</v>
      </c>
      <c r="AA80" s="24" t="s">
        <v>179</v>
      </c>
      <c r="AB80" s="24" t="s">
        <v>179</v>
      </c>
      <c r="AC80" s="24" t="s">
        <v>179</v>
      </c>
      <c r="AD80" s="24" t="s">
        <v>179</v>
      </c>
      <c r="AE80" s="24" t="s">
        <v>179</v>
      </c>
      <c r="AF80" s="24" t="s">
        <v>179</v>
      </c>
      <c r="AG80" s="24" t="s">
        <v>179</v>
      </c>
      <c r="AH80" s="24" t="s">
        <v>179</v>
      </c>
      <c r="AI80" s="24" t="s">
        <v>179</v>
      </c>
      <c r="AJ80" s="24" t="s">
        <v>179</v>
      </c>
      <c r="AK80" s="24" t="s">
        <v>179</v>
      </c>
      <c r="AL80" s="24" t="s">
        <v>179</v>
      </c>
      <c r="AM80" s="24" t="s">
        <v>179</v>
      </c>
      <c r="AN80" s="24" t="s">
        <v>179</v>
      </c>
      <c r="AO80" s="24" t="s">
        <v>179</v>
      </c>
      <c r="AP80" s="24" t="s">
        <v>179</v>
      </c>
      <c r="AQ80" s="24" t="s">
        <v>179</v>
      </c>
      <c r="AR80" s="24" t="s">
        <v>179</v>
      </c>
      <c r="AS80" s="24" t="s">
        <v>179</v>
      </c>
      <c r="AT80" s="24" t="s">
        <v>179</v>
      </c>
      <c r="AU80" s="24" t="s">
        <v>179</v>
      </c>
      <c r="AV80" s="24" t="s">
        <v>179</v>
      </c>
      <c r="AW80" s="24" t="s">
        <v>179</v>
      </c>
      <c r="AX80" s="24" t="s">
        <v>179</v>
      </c>
      <c r="AY80" s="24" t="s">
        <v>179</v>
      </c>
      <c r="AZ80" s="24" t="s">
        <v>179</v>
      </c>
      <c r="BA80" s="24" t="s">
        <v>179</v>
      </c>
      <c r="BB80" s="24" t="s">
        <v>179</v>
      </c>
      <c r="BC80" s="24" t="s">
        <v>179</v>
      </c>
      <c r="BD80" s="24" t="s">
        <v>179</v>
      </c>
      <c r="BE80" s="24" t="s">
        <v>179</v>
      </c>
      <c r="BF80" s="24" t="s">
        <v>179</v>
      </c>
      <c r="BG80" s="24" t="s">
        <v>179</v>
      </c>
      <c r="BH80" s="24" t="s">
        <v>179</v>
      </c>
      <c r="BI80" s="24" t="s">
        <v>179</v>
      </c>
      <c r="BJ80" s="24" t="s">
        <v>179</v>
      </c>
      <c r="BK80" s="24" t="s">
        <v>179</v>
      </c>
      <c r="BL80" s="24" t="s">
        <v>179</v>
      </c>
      <c r="BM80" s="24" t="s">
        <v>179</v>
      </c>
      <c r="BN80" s="24" t="s">
        <v>179</v>
      </c>
      <c r="BO80" s="24" t="s">
        <v>179</v>
      </c>
      <c r="BP80" s="24" t="s">
        <v>179</v>
      </c>
      <c r="BQ80" s="24" t="s">
        <v>179</v>
      </c>
      <c r="BR80" s="24" t="s">
        <v>179</v>
      </c>
      <c r="BS80" s="24" t="s">
        <v>179</v>
      </c>
      <c r="BT80" s="24" t="s">
        <v>179</v>
      </c>
      <c r="BU80" s="24" t="s">
        <v>179</v>
      </c>
      <c r="BV80" s="24" t="s">
        <v>179</v>
      </c>
      <c r="BW80" s="233" t="s">
        <v>179</v>
      </c>
    </row>
    <row r="81" spans="1:77" ht="63" outlineLevel="1" x14ac:dyDescent="0.25">
      <c r="A81" s="369" t="s">
        <v>152</v>
      </c>
      <c r="B81" s="362" t="s">
        <v>153</v>
      </c>
      <c r="C81" s="362" t="s">
        <v>75</v>
      </c>
      <c r="D81" s="362" t="s">
        <v>179</v>
      </c>
      <c r="E81" s="362" t="s">
        <v>179</v>
      </c>
      <c r="F81" s="362" t="s">
        <v>179</v>
      </c>
      <c r="G81" s="362" t="s">
        <v>179</v>
      </c>
      <c r="H81" s="362" t="s">
        <v>179</v>
      </c>
      <c r="I81" s="20" t="s">
        <v>179</v>
      </c>
      <c r="J81" s="23" t="s">
        <v>179</v>
      </c>
      <c r="K81" s="20" t="s">
        <v>179</v>
      </c>
      <c r="L81" s="20" t="s">
        <v>179</v>
      </c>
      <c r="M81" s="23" t="s">
        <v>179</v>
      </c>
      <c r="N81" s="21" t="s">
        <v>179</v>
      </c>
      <c r="O81" s="20" t="s">
        <v>179</v>
      </c>
      <c r="P81" s="20" t="s">
        <v>179</v>
      </c>
      <c r="Q81" s="20" t="s">
        <v>179</v>
      </c>
      <c r="R81" s="20" t="s">
        <v>179</v>
      </c>
      <c r="S81" s="20" t="s">
        <v>179</v>
      </c>
      <c r="T81" s="20" t="s">
        <v>179</v>
      </c>
      <c r="U81" s="20" t="s">
        <v>179</v>
      </c>
      <c r="V81" s="20" t="s">
        <v>179</v>
      </c>
      <c r="W81" s="24" t="s">
        <v>179</v>
      </c>
      <c r="X81" s="24" t="s">
        <v>179</v>
      </c>
      <c r="Y81" s="24" t="s">
        <v>179</v>
      </c>
      <c r="Z81" s="24" t="s">
        <v>179</v>
      </c>
      <c r="AA81" s="24" t="s">
        <v>179</v>
      </c>
      <c r="AB81" s="24" t="s">
        <v>179</v>
      </c>
      <c r="AC81" s="24" t="s">
        <v>179</v>
      </c>
      <c r="AD81" s="24" t="s">
        <v>179</v>
      </c>
      <c r="AE81" s="24" t="s">
        <v>179</v>
      </c>
      <c r="AF81" s="24" t="s">
        <v>179</v>
      </c>
      <c r="AG81" s="24" t="s">
        <v>179</v>
      </c>
      <c r="AH81" s="24" t="s">
        <v>179</v>
      </c>
      <c r="AI81" s="24" t="s">
        <v>179</v>
      </c>
      <c r="AJ81" s="24" t="s">
        <v>179</v>
      </c>
      <c r="AK81" s="24" t="s">
        <v>179</v>
      </c>
      <c r="AL81" s="24" t="s">
        <v>179</v>
      </c>
      <c r="AM81" s="24" t="s">
        <v>179</v>
      </c>
      <c r="AN81" s="24" t="s">
        <v>179</v>
      </c>
      <c r="AO81" s="24" t="s">
        <v>179</v>
      </c>
      <c r="AP81" s="24" t="s">
        <v>179</v>
      </c>
      <c r="AQ81" s="24" t="s">
        <v>179</v>
      </c>
      <c r="AR81" s="24" t="s">
        <v>179</v>
      </c>
      <c r="AS81" s="24" t="s">
        <v>179</v>
      </c>
      <c r="AT81" s="24" t="s">
        <v>179</v>
      </c>
      <c r="AU81" s="24" t="s">
        <v>179</v>
      </c>
      <c r="AV81" s="24" t="s">
        <v>179</v>
      </c>
      <c r="AW81" s="24" t="s">
        <v>179</v>
      </c>
      <c r="AX81" s="24" t="s">
        <v>179</v>
      </c>
      <c r="AY81" s="24" t="s">
        <v>179</v>
      </c>
      <c r="AZ81" s="24" t="s">
        <v>179</v>
      </c>
      <c r="BA81" s="24" t="s">
        <v>179</v>
      </c>
      <c r="BB81" s="24" t="s">
        <v>179</v>
      </c>
      <c r="BC81" s="24" t="s">
        <v>179</v>
      </c>
      <c r="BD81" s="24" t="s">
        <v>179</v>
      </c>
      <c r="BE81" s="24" t="s">
        <v>179</v>
      </c>
      <c r="BF81" s="24" t="s">
        <v>179</v>
      </c>
      <c r="BG81" s="24" t="s">
        <v>179</v>
      </c>
      <c r="BH81" s="24" t="s">
        <v>179</v>
      </c>
      <c r="BI81" s="24" t="s">
        <v>179</v>
      </c>
      <c r="BJ81" s="24" t="s">
        <v>179</v>
      </c>
      <c r="BK81" s="24" t="s">
        <v>179</v>
      </c>
      <c r="BL81" s="24" t="s">
        <v>179</v>
      </c>
      <c r="BM81" s="24" t="s">
        <v>179</v>
      </c>
      <c r="BN81" s="24" t="s">
        <v>179</v>
      </c>
      <c r="BO81" s="24" t="s">
        <v>179</v>
      </c>
      <c r="BP81" s="24" t="s">
        <v>179</v>
      </c>
      <c r="BQ81" s="24" t="s">
        <v>179</v>
      </c>
      <c r="BR81" s="24" t="s">
        <v>179</v>
      </c>
      <c r="BS81" s="24" t="s">
        <v>179</v>
      </c>
      <c r="BT81" s="24" t="s">
        <v>179</v>
      </c>
      <c r="BU81" s="24" t="s">
        <v>179</v>
      </c>
      <c r="BV81" s="24" t="s">
        <v>179</v>
      </c>
      <c r="BW81" s="233" t="s">
        <v>179</v>
      </c>
    </row>
    <row r="82" spans="1:77" ht="31.5" outlineLevel="1" x14ac:dyDescent="0.25">
      <c r="A82" s="369" t="s">
        <v>154</v>
      </c>
      <c r="B82" s="362" t="s">
        <v>155</v>
      </c>
      <c r="C82" s="362" t="s">
        <v>75</v>
      </c>
      <c r="D82" s="362" t="s">
        <v>179</v>
      </c>
      <c r="E82" s="362" t="s">
        <v>179</v>
      </c>
      <c r="F82" s="362" t="s">
        <v>179</v>
      </c>
      <c r="G82" s="362" t="s">
        <v>179</v>
      </c>
      <c r="H82" s="362" t="s">
        <v>179</v>
      </c>
      <c r="I82" s="20" t="s">
        <v>179</v>
      </c>
      <c r="J82" s="23" t="s">
        <v>179</v>
      </c>
      <c r="K82" s="20" t="s">
        <v>179</v>
      </c>
      <c r="L82" s="20" t="s">
        <v>179</v>
      </c>
      <c r="M82" s="23" t="s">
        <v>179</v>
      </c>
      <c r="N82" s="21" t="s">
        <v>179</v>
      </c>
      <c r="O82" s="20" t="s">
        <v>179</v>
      </c>
      <c r="P82" s="20" t="s">
        <v>179</v>
      </c>
      <c r="Q82" s="20" t="s">
        <v>179</v>
      </c>
      <c r="R82" s="20" t="s">
        <v>179</v>
      </c>
      <c r="S82" s="20" t="s">
        <v>179</v>
      </c>
      <c r="T82" s="20" t="s">
        <v>179</v>
      </c>
      <c r="U82" s="20" t="s">
        <v>179</v>
      </c>
      <c r="V82" s="20" t="s">
        <v>179</v>
      </c>
      <c r="W82" s="24" t="s">
        <v>179</v>
      </c>
      <c r="X82" s="24" t="s">
        <v>179</v>
      </c>
      <c r="Y82" s="24" t="s">
        <v>179</v>
      </c>
      <c r="Z82" s="24" t="s">
        <v>179</v>
      </c>
      <c r="AA82" s="24" t="s">
        <v>179</v>
      </c>
      <c r="AB82" s="24" t="s">
        <v>179</v>
      </c>
      <c r="AC82" s="24" t="s">
        <v>179</v>
      </c>
      <c r="AD82" s="24" t="s">
        <v>179</v>
      </c>
      <c r="AE82" s="24" t="s">
        <v>179</v>
      </c>
      <c r="AF82" s="24" t="s">
        <v>179</v>
      </c>
      <c r="AG82" s="24" t="s">
        <v>179</v>
      </c>
      <c r="AH82" s="24" t="s">
        <v>179</v>
      </c>
      <c r="AI82" s="24" t="s">
        <v>179</v>
      </c>
      <c r="AJ82" s="24" t="s">
        <v>179</v>
      </c>
      <c r="AK82" s="24" t="s">
        <v>179</v>
      </c>
      <c r="AL82" s="24" t="s">
        <v>179</v>
      </c>
      <c r="AM82" s="24" t="s">
        <v>179</v>
      </c>
      <c r="AN82" s="24" t="s">
        <v>179</v>
      </c>
      <c r="AO82" s="24" t="s">
        <v>179</v>
      </c>
      <c r="AP82" s="24" t="s">
        <v>179</v>
      </c>
      <c r="AQ82" s="24" t="s">
        <v>179</v>
      </c>
      <c r="AR82" s="24" t="s">
        <v>179</v>
      </c>
      <c r="AS82" s="24" t="s">
        <v>179</v>
      </c>
      <c r="AT82" s="24" t="s">
        <v>179</v>
      </c>
      <c r="AU82" s="24" t="s">
        <v>179</v>
      </c>
      <c r="AV82" s="24" t="s">
        <v>179</v>
      </c>
      <c r="AW82" s="24" t="s">
        <v>179</v>
      </c>
      <c r="AX82" s="24" t="s">
        <v>179</v>
      </c>
      <c r="AY82" s="24" t="s">
        <v>179</v>
      </c>
      <c r="AZ82" s="24" t="s">
        <v>179</v>
      </c>
      <c r="BA82" s="24" t="s">
        <v>179</v>
      </c>
      <c r="BB82" s="24" t="s">
        <v>179</v>
      </c>
      <c r="BC82" s="24" t="s">
        <v>179</v>
      </c>
      <c r="BD82" s="24" t="s">
        <v>179</v>
      </c>
      <c r="BE82" s="24" t="s">
        <v>179</v>
      </c>
      <c r="BF82" s="24" t="s">
        <v>179</v>
      </c>
      <c r="BG82" s="24" t="s">
        <v>179</v>
      </c>
      <c r="BH82" s="24" t="s">
        <v>179</v>
      </c>
      <c r="BI82" s="24" t="s">
        <v>179</v>
      </c>
      <c r="BJ82" s="24" t="s">
        <v>179</v>
      </c>
      <c r="BK82" s="24" t="s">
        <v>179</v>
      </c>
      <c r="BL82" s="24" t="s">
        <v>179</v>
      </c>
      <c r="BM82" s="24" t="s">
        <v>179</v>
      </c>
      <c r="BN82" s="24" t="s">
        <v>179</v>
      </c>
      <c r="BO82" s="24" t="s">
        <v>179</v>
      </c>
      <c r="BP82" s="24" t="s">
        <v>179</v>
      </c>
      <c r="BQ82" s="24" t="s">
        <v>179</v>
      </c>
      <c r="BR82" s="24" t="s">
        <v>179</v>
      </c>
      <c r="BS82" s="24" t="s">
        <v>179</v>
      </c>
      <c r="BT82" s="24" t="s">
        <v>179</v>
      </c>
      <c r="BU82" s="24" t="s">
        <v>179</v>
      </c>
      <c r="BV82" s="24" t="s">
        <v>179</v>
      </c>
      <c r="BW82" s="233" t="s">
        <v>179</v>
      </c>
    </row>
    <row r="83" spans="1:77" ht="47.25" outlineLevel="1" x14ac:dyDescent="0.25">
      <c r="A83" s="369" t="s">
        <v>156</v>
      </c>
      <c r="B83" s="362" t="s">
        <v>157</v>
      </c>
      <c r="C83" s="362" t="s">
        <v>75</v>
      </c>
      <c r="D83" s="362" t="s">
        <v>179</v>
      </c>
      <c r="E83" s="362" t="s">
        <v>179</v>
      </c>
      <c r="F83" s="362" t="s">
        <v>179</v>
      </c>
      <c r="G83" s="362" t="s">
        <v>179</v>
      </c>
      <c r="H83" s="362" t="s">
        <v>179</v>
      </c>
      <c r="I83" s="20" t="s">
        <v>179</v>
      </c>
      <c r="J83" s="23" t="s">
        <v>179</v>
      </c>
      <c r="K83" s="20" t="s">
        <v>179</v>
      </c>
      <c r="L83" s="20" t="s">
        <v>179</v>
      </c>
      <c r="M83" s="23" t="s">
        <v>179</v>
      </c>
      <c r="N83" s="21" t="s">
        <v>179</v>
      </c>
      <c r="O83" s="20" t="s">
        <v>179</v>
      </c>
      <c r="P83" s="20" t="s">
        <v>179</v>
      </c>
      <c r="Q83" s="20" t="s">
        <v>179</v>
      </c>
      <c r="R83" s="20" t="s">
        <v>179</v>
      </c>
      <c r="S83" s="20" t="s">
        <v>179</v>
      </c>
      <c r="T83" s="20" t="s">
        <v>179</v>
      </c>
      <c r="U83" s="20" t="s">
        <v>179</v>
      </c>
      <c r="V83" s="20" t="s">
        <v>179</v>
      </c>
      <c r="W83" s="24" t="s">
        <v>179</v>
      </c>
      <c r="X83" s="24" t="s">
        <v>179</v>
      </c>
      <c r="Y83" s="24" t="s">
        <v>179</v>
      </c>
      <c r="Z83" s="24" t="s">
        <v>179</v>
      </c>
      <c r="AA83" s="24" t="s">
        <v>179</v>
      </c>
      <c r="AB83" s="24" t="s">
        <v>179</v>
      </c>
      <c r="AC83" s="24" t="s">
        <v>179</v>
      </c>
      <c r="AD83" s="24" t="s">
        <v>179</v>
      </c>
      <c r="AE83" s="24" t="s">
        <v>179</v>
      </c>
      <c r="AF83" s="24" t="s">
        <v>179</v>
      </c>
      <c r="AG83" s="24" t="s">
        <v>179</v>
      </c>
      <c r="AH83" s="24" t="s">
        <v>179</v>
      </c>
      <c r="AI83" s="24" t="s">
        <v>179</v>
      </c>
      <c r="AJ83" s="24" t="s">
        <v>179</v>
      </c>
      <c r="AK83" s="24" t="s">
        <v>179</v>
      </c>
      <c r="AL83" s="24" t="s">
        <v>179</v>
      </c>
      <c r="AM83" s="24" t="s">
        <v>179</v>
      </c>
      <c r="AN83" s="24" t="s">
        <v>179</v>
      </c>
      <c r="AO83" s="24" t="s">
        <v>179</v>
      </c>
      <c r="AP83" s="24" t="s">
        <v>179</v>
      </c>
      <c r="AQ83" s="24" t="s">
        <v>179</v>
      </c>
      <c r="AR83" s="24" t="s">
        <v>179</v>
      </c>
      <c r="AS83" s="24" t="s">
        <v>179</v>
      </c>
      <c r="AT83" s="24" t="s">
        <v>179</v>
      </c>
      <c r="AU83" s="24" t="s">
        <v>179</v>
      </c>
      <c r="AV83" s="24" t="s">
        <v>179</v>
      </c>
      <c r="AW83" s="24" t="s">
        <v>179</v>
      </c>
      <c r="AX83" s="24" t="s">
        <v>179</v>
      </c>
      <c r="AY83" s="24" t="s">
        <v>179</v>
      </c>
      <c r="AZ83" s="24" t="s">
        <v>179</v>
      </c>
      <c r="BA83" s="24" t="s">
        <v>179</v>
      </c>
      <c r="BB83" s="24" t="s">
        <v>179</v>
      </c>
      <c r="BC83" s="24" t="s">
        <v>179</v>
      </c>
      <c r="BD83" s="24" t="s">
        <v>179</v>
      </c>
      <c r="BE83" s="24" t="s">
        <v>179</v>
      </c>
      <c r="BF83" s="24" t="s">
        <v>179</v>
      </c>
      <c r="BG83" s="24" t="s">
        <v>179</v>
      </c>
      <c r="BH83" s="24" t="s">
        <v>179</v>
      </c>
      <c r="BI83" s="24" t="s">
        <v>179</v>
      </c>
      <c r="BJ83" s="24" t="s">
        <v>179</v>
      </c>
      <c r="BK83" s="24" t="s">
        <v>179</v>
      </c>
      <c r="BL83" s="24" t="s">
        <v>179</v>
      </c>
      <c r="BM83" s="24" t="s">
        <v>179</v>
      </c>
      <c r="BN83" s="24" t="s">
        <v>179</v>
      </c>
      <c r="BO83" s="24" t="s">
        <v>179</v>
      </c>
      <c r="BP83" s="24" t="s">
        <v>179</v>
      </c>
      <c r="BQ83" s="24" t="s">
        <v>179</v>
      </c>
      <c r="BR83" s="24" t="s">
        <v>179</v>
      </c>
      <c r="BS83" s="24" t="s">
        <v>179</v>
      </c>
      <c r="BT83" s="24" t="s">
        <v>179</v>
      </c>
      <c r="BU83" s="24" t="s">
        <v>179</v>
      </c>
      <c r="BV83" s="24" t="s">
        <v>179</v>
      </c>
      <c r="BW83" s="233" t="s">
        <v>179</v>
      </c>
    </row>
    <row r="84" spans="1:77" ht="78.75" outlineLevel="1" x14ac:dyDescent="0.25">
      <c r="A84" s="369" t="s">
        <v>158</v>
      </c>
      <c r="B84" s="362" t="s">
        <v>159</v>
      </c>
      <c r="C84" s="362" t="s">
        <v>75</v>
      </c>
      <c r="D84" s="362" t="s">
        <v>179</v>
      </c>
      <c r="E84" s="362" t="s">
        <v>179</v>
      </c>
      <c r="F84" s="362" t="s">
        <v>179</v>
      </c>
      <c r="G84" s="362" t="s">
        <v>179</v>
      </c>
      <c r="H84" s="362" t="s">
        <v>179</v>
      </c>
      <c r="I84" s="20" t="s">
        <v>179</v>
      </c>
      <c r="J84" s="23" t="s">
        <v>179</v>
      </c>
      <c r="K84" s="20" t="s">
        <v>179</v>
      </c>
      <c r="L84" s="20" t="s">
        <v>179</v>
      </c>
      <c r="M84" s="23" t="s">
        <v>179</v>
      </c>
      <c r="N84" s="21" t="s">
        <v>179</v>
      </c>
      <c r="O84" s="20" t="s">
        <v>179</v>
      </c>
      <c r="P84" s="20" t="s">
        <v>179</v>
      </c>
      <c r="Q84" s="20" t="s">
        <v>179</v>
      </c>
      <c r="R84" s="20" t="s">
        <v>179</v>
      </c>
      <c r="S84" s="20" t="s">
        <v>179</v>
      </c>
      <c r="T84" s="20" t="s">
        <v>179</v>
      </c>
      <c r="U84" s="20" t="s">
        <v>179</v>
      </c>
      <c r="V84" s="20" t="s">
        <v>179</v>
      </c>
      <c r="W84" s="24" t="s">
        <v>179</v>
      </c>
      <c r="X84" s="24" t="s">
        <v>179</v>
      </c>
      <c r="Y84" s="24" t="s">
        <v>179</v>
      </c>
      <c r="Z84" s="24" t="s">
        <v>179</v>
      </c>
      <c r="AA84" s="24" t="s">
        <v>179</v>
      </c>
      <c r="AB84" s="24" t="s">
        <v>179</v>
      </c>
      <c r="AC84" s="24" t="s">
        <v>179</v>
      </c>
      <c r="AD84" s="24" t="s">
        <v>179</v>
      </c>
      <c r="AE84" s="24" t="s">
        <v>179</v>
      </c>
      <c r="AF84" s="24" t="s">
        <v>179</v>
      </c>
      <c r="AG84" s="24" t="s">
        <v>179</v>
      </c>
      <c r="AH84" s="24" t="s">
        <v>179</v>
      </c>
      <c r="AI84" s="24" t="s">
        <v>179</v>
      </c>
      <c r="AJ84" s="24" t="s">
        <v>179</v>
      </c>
      <c r="AK84" s="24" t="s">
        <v>179</v>
      </c>
      <c r="AL84" s="24" t="s">
        <v>179</v>
      </c>
      <c r="AM84" s="24" t="s">
        <v>179</v>
      </c>
      <c r="AN84" s="24" t="s">
        <v>179</v>
      </c>
      <c r="AO84" s="24" t="s">
        <v>179</v>
      </c>
      <c r="AP84" s="24" t="s">
        <v>179</v>
      </c>
      <c r="AQ84" s="24" t="s">
        <v>179</v>
      </c>
      <c r="AR84" s="24" t="s">
        <v>179</v>
      </c>
      <c r="AS84" s="24" t="s">
        <v>179</v>
      </c>
      <c r="AT84" s="24" t="s">
        <v>179</v>
      </c>
      <c r="AU84" s="24" t="s">
        <v>179</v>
      </c>
      <c r="AV84" s="24" t="s">
        <v>179</v>
      </c>
      <c r="AW84" s="24" t="s">
        <v>179</v>
      </c>
      <c r="AX84" s="24" t="s">
        <v>179</v>
      </c>
      <c r="AY84" s="24" t="s">
        <v>179</v>
      </c>
      <c r="AZ84" s="24" t="s">
        <v>179</v>
      </c>
      <c r="BA84" s="24" t="s">
        <v>179</v>
      </c>
      <c r="BB84" s="24" t="s">
        <v>179</v>
      </c>
      <c r="BC84" s="24" t="s">
        <v>179</v>
      </c>
      <c r="BD84" s="24" t="s">
        <v>179</v>
      </c>
      <c r="BE84" s="24" t="s">
        <v>179</v>
      </c>
      <c r="BF84" s="24" t="s">
        <v>179</v>
      </c>
      <c r="BG84" s="24" t="s">
        <v>179</v>
      </c>
      <c r="BH84" s="24" t="s">
        <v>179</v>
      </c>
      <c r="BI84" s="24" t="s">
        <v>179</v>
      </c>
      <c r="BJ84" s="24" t="s">
        <v>179</v>
      </c>
      <c r="BK84" s="24" t="s">
        <v>179</v>
      </c>
      <c r="BL84" s="24" t="s">
        <v>179</v>
      </c>
      <c r="BM84" s="24" t="s">
        <v>179</v>
      </c>
      <c r="BN84" s="24" t="s">
        <v>179</v>
      </c>
      <c r="BO84" s="24" t="s">
        <v>179</v>
      </c>
      <c r="BP84" s="24" t="s">
        <v>179</v>
      </c>
      <c r="BQ84" s="24" t="s">
        <v>179</v>
      </c>
      <c r="BR84" s="24" t="s">
        <v>179</v>
      </c>
      <c r="BS84" s="24" t="s">
        <v>179</v>
      </c>
      <c r="BT84" s="24" t="s">
        <v>179</v>
      </c>
      <c r="BU84" s="24" t="s">
        <v>179</v>
      </c>
      <c r="BV84" s="24" t="s">
        <v>179</v>
      </c>
      <c r="BW84" s="233" t="s">
        <v>179</v>
      </c>
    </row>
    <row r="85" spans="1:77" ht="78.75" outlineLevel="1" x14ac:dyDescent="0.25">
      <c r="A85" s="369" t="s">
        <v>160</v>
      </c>
      <c r="B85" s="362" t="s">
        <v>161</v>
      </c>
      <c r="C85" s="362" t="s">
        <v>75</v>
      </c>
      <c r="D85" s="362" t="s">
        <v>179</v>
      </c>
      <c r="E85" s="362" t="s">
        <v>179</v>
      </c>
      <c r="F85" s="362" t="s">
        <v>179</v>
      </c>
      <c r="G85" s="362" t="s">
        <v>179</v>
      </c>
      <c r="H85" s="362" t="s">
        <v>179</v>
      </c>
      <c r="I85" s="20" t="s">
        <v>179</v>
      </c>
      <c r="J85" s="23" t="s">
        <v>179</v>
      </c>
      <c r="K85" s="20" t="s">
        <v>179</v>
      </c>
      <c r="L85" s="20" t="s">
        <v>179</v>
      </c>
      <c r="M85" s="23" t="s">
        <v>179</v>
      </c>
      <c r="N85" s="21" t="s">
        <v>179</v>
      </c>
      <c r="O85" s="20" t="s">
        <v>179</v>
      </c>
      <c r="P85" s="20" t="s">
        <v>179</v>
      </c>
      <c r="Q85" s="20" t="s">
        <v>179</v>
      </c>
      <c r="R85" s="20" t="s">
        <v>179</v>
      </c>
      <c r="S85" s="20" t="s">
        <v>179</v>
      </c>
      <c r="T85" s="20" t="s">
        <v>179</v>
      </c>
      <c r="U85" s="20" t="s">
        <v>179</v>
      </c>
      <c r="V85" s="20" t="s">
        <v>179</v>
      </c>
      <c r="W85" s="24" t="s">
        <v>179</v>
      </c>
      <c r="X85" s="24" t="s">
        <v>179</v>
      </c>
      <c r="Y85" s="24" t="s">
        <v>179</v>
      </c>
      <c r="Z85" s="24" t="s">
        <v>179</v>
      </c>
      <c r="AA85" s="24" t="s">
        <v>179</v>
      </c>
      <c r="AB85" s="24" t="s">
        <v>179</v>
      </c>
      <c r="AC85" s="24" t="s">
        <v>179</v>
      </c>
      <c r="AD85" s="24" t="s">
        <v>179</v>
      </c>
      <c r="AE85" s="24" t="s">
        <v>179</v>
      </c>
      <c r="AF85" s="24" t="s">
        <v>179</v>
      </c>
      <c r="AG85" s="24" t="s">
        <v>179</v>
      </c>
      <c r="AH85" s="24" t="s">
        <v>179</v>
      </c>
      <c r="AI85" s="24" t="s">
        <v>179</v>
      </c>
      <c r="AJ85" s="24" t="s">
        <v>179</v>
      </c>
      <c r="AK85" s="24" t="s">
        <v>179</v>
      </c>
      <c r="AL85" s="24" t="s">
        <v>179</v>
      </c>
      <c r="AM85" s="24" t="s">
        <v>179</v>
      </c>
      <c r="AN85" s="24" t="s">
        <v>179</v>
      </c>
      <c r="AO85" s="24" t="s">
        <v>179</v>
      </c>
      <c r="AP85" s="24" t="s">
        <v>179</v>
      </c>
      <c r="AQ85" s="24" t="s">
        <v>179</v>
      </c>
      <c r="AR85" s="24" t="s">
        <v>179</v>
      </c>
      <c r="AS85" s="24" t="s">
        <v>179</v>
      </c>
      <c r="AT85" s="24" t="s">
        <v>179</v>
      </c>
      <c r="AU85" s="24" t="s">
        <v>179</v>
      </c>
      <c r="AV85" s="24" t="s">
        <v>179</v>
      </c>
      <c r="AW85" s="24" t="s">
        <v>179</v>
      </c>
      <c r="AX85" s="24" t="s">
        <v>179</v>
      </c>
      <c r="AY85" s="24" t="s">
        <v>179</v>
      </c>
      <c r="AZ85" s="24" t="s">
        <v>179</v>
      </c>
      <c r="BA85" s="24" t="s">
        <v>179</v>
      </c>
      <c r="BB85" s="24" t="s">
        <v>179</v>
      </c>
      <c r="BC85" s="24" t="s">
        <v>179</v>
      </c>
      <c r="BD85" s="24" t="s">
        <v>179</v>
      </c>
      <c r="BE85" s="24" t="s">
        <v>179</v>
      </c>
      <c r="BF85" s="24" t="s">
        <v>179</v>
      </c>
      <c r="BG85" s="24" t="s">
        <v>179</v>
      </c>
      <c r="BH85" s="24" t="s">
        <v>179</v>
      </c>
      <c r="BI85" s="24" t="s">
        <v>179</v>
      </c>
      <c r="BJ85" s="24" t="s">
        <v>179</v>
      </c>
      <c r="BK85" s="24" t="s">
        <v>179</v>
      </c>
      <c r="BL85" s="24" t="s">
        <v>179</v>
      </c>
      <c r="BM85" s="24" t="s">
        <v>179</v>
      </c>
      <c r="BN85" s="24" t="s">
        <v>179</v>
      </c>
      <c r="BO85" s="24" t="s">
        <v>179</v>
      </c>
      <c r="BP85" s="24" t="s">
        <v>179</v>
      </c>
      <c r="BQ85" s="24" t="s">
        <v>179</v>
      </c>
      <c r="BR85" s="24" t="s">
        <v>179</v>
      </c>
      <c r="BS85" s="24" t="s">
        <v>179</v>
      </c>
      <c r="BT85" s="24" t="s">
        <v>179</v>
      </c>
      <c r="BU85" s="24" t="s">
        <v>179</v>
      </c>
      <c r="BV85" s="24" t="s">
        <v>179</v>
      </c>
      <c r="BW85" s="233" t="s">
        <v>179</v>
      </c>
    </row>
    <row r="86" spans="1:77" ht="78.75" outlineLevel="1" x14ac:dyDescent="0.25">
      <c r="A86" s="369" t="s">
        <v>162</v>
      </c>
      <c r="B86" s="362" t="s">
        <v>163</v>
      </c>
      <c r="C86" s="362" t="s">
        <v>75</v>
      </c>
      <c r="D86" s="362" t="s">
        <v>179</v>
      </c>
      <c r="E86" s="362" t="s">
        <v>179</v>
      </c>
      <c r="F86" s="362" t="s">
        <v>179</v>
      </c>
      <c r="G86" s="362" t="s">
        <v>179</v>
      </c>
      <c r="H86" s="362" t="s">
        <v>179</v>
      </c>
      <c r="I86" s="20" t="s">
        <v>179</v>
      </c>
      <c r="J86" s="23" t="s">
        <v>179</v>
      </c>
      <c r="K86" s="20" t="s">
        <v>179</v>
      </c>
      <c r="L86" s="20" t="s">
        <v>179</v>
      </c>
      <c r="M86" s="23" t="s">
        <v>179</v>
      </c>
      <c r="N86" s="21" t="s">
        <v>179</v>
      </c>
      <c r="O86" s="20" t="s">
        <v>179</v>
      </c>
      <c r="P86" s="20" t="s">
        <v>179</v>
      </c>
      <c r="Q86" s="20" t="s">
        <v>179</v>
      </c>
      <c r="R86" s="20" t="s">
        <v>179</v>
      </c>
      <c r="S86" s="20" t="s">
        <v>179</v>
      </c>
      <c r="T86" s="20" t="s">
        <v>179</v>
      </c>
      <c r="U86" s="20" t="s">
        <v>179</v>
      </c>
      <c r="V86" s="20" t="s">
        <v>179</v>
      </c>
      <c r="W86" s="24" t="s">
        <v>179</v>
      </c>
      <c r="X86" s="24" t="s">
        <v>179</v>
      </c>
      <c r="Y86" s="24" t="s">
        <v>179</v>
      </c>
      <c r="Z86" s="24" t="s">
        <v>179</v>
      </c>
      <c r="AA86" s="24" t="s">
        <v>179</v>
      </c>
      <c r="AB86" s="24" t="s">
        <v>179</v>
      </c>
      <c r="AC86" s="24" t="s">
        <v>179</v>
      </c>
      <c r="AD86" s="24" t="s">
        <v>179</v>
      </c>
      <c r="AE86" s="24" t="s">
        <v>179</v>
      </c>
      <c r="AF86" s="24" t="s">
        <v>179</v>
      </c>
      <c r="AG86" s="24" t="s">
        <v>179</v>
      </c>
      <c r="AH86" s="24" t="s">
        <v>179</v>
      </c>
      <c r="AI86" s="24" t="s">
        <v>179</v>
      </c>
      <c r="AJ86" s="24" t="s">
        <v>179</v>
      </c>
      <c r="AK86" s="24" t="s">
        <v>179</v>
      </c>
      <c r="AL86" s="24" t="s">
        <v>179</v>
      </c>
      <c r="AM86" s="24" t="s">
        <v>179</v>
      </c>
      <c r="AN86" s="24" t="s">
        <v>179</v>
      </c>
      <c r="AO86" s="24" t="s">
        <v>179</v>
      </c>
      <c r="AP86" s="24" t="s">
        <v>179</v>
      </c>
      <c r="AQ86" s="24" t="s">
        <v>179</v>
      </c>
      <c r="AR86" s="24" t="s">
        <v>179</v>
      </c>
      <c r="AS86" s="24" t="s">
        <v>179</v>
      </c>
      <c r="AT86" s="24" t="s">
        <v>179</v>
      </c>
      <c r="AU86" s="24" t="s">
        <v>179</v>
      </c>
      <c r="AV86" s="24" t="s">
        <v>179</v>
      </c>
      <c r="AW86" s="24" t="s">
        <v>179</v>
      </c>
      <c r="AX86" s="24" t="s">
        <v>179</v>
      </c>
      <c r="AY86" s="24" t="s">
        <v>179</v>
      </c>
      <c r="AZ86" s="24" t="s">
        <v>179</v>
      </c>
      <c r="BA86" s="24" t="s">
        <v>179</v>
      </c>
      <c r="BB86" s="24" t="s">
        <v>179</v>
      </c>
      <c r="BC86" s="24" t="s">
        <v>179</v>
      </c>
      <c r="BD86" s="24" t="s">
        <v>179</v>
      </c>
      <c r="BE86" s="24" t="s">
        <v>179</v>
      </c>
      <c r="BF86" s="24" t="s">
        <v>179</v>
      </c>
      <c r="BG86" s="24" t="s">
        <v>179</v>
      </c>
      <c r="BH86" s="24" t="s">
        <v>179</v>
      </c>
      <c r="BI86" s="24" t="s">
        <v>179</v>
      </c>
      <c r="BJ86" s="24" t="s">
        <v>179</v>
      </c>
      <c r="BK86" s="24" t="s">
        <v>179</v>
      </c>
      <c r="BL86" s="24" t="s">
        <v>179</v>
      </c>
      <c r="BM86" s="24" t="s">
        <v>179</v>
      </c>
      <c r="BN86" s="24" t="s">
        <v>179</v>
      </c>
      <c r="BO86" s="24" t="s">
        <v>179</v>
      </c>
      <c r="BP86" s="24" t="s">
        <v>179</v>
      </c>
      <c r="BQ86" s="24" t="s">
        <v>179</v>
      </c>
      <c r="BR86" s="24" t="s">
        <v>179</v>
      </c>
      <c r="BS86" s="24" t="s">
        <v>179</v>
      </c>
      <c r="BT86" s="24" t="s">
        <v>179</v>
      </c>
      <c r="BU86" s="24" t="s">
        <v>179</v>
      </c>
      <c r="BV86" s="24" t="s">
        <v>179</v>
      </c>
      <c r="BW86" s="233" t="s">
        <v>179</v>
      </c>
    </row>
    <row r="87" spans="1:77" ht="47.25" x14ac:dyDescent="0.25">
      <c r="A87" s="369" t="s">
        <v>164</v>
      </c>
      <c r="B87" s="362" t="s">
        <v>165</v>
      </c>
      <c r="C87" s="362" t="s">
        <v>75</v>
      </c>
      <c r="D87" s="362" t="s">
        <v>812</v>
      </c>
      <c r="E87" s="362" t="s">
        <v>222</v>
      </c>
      <c r="F87" s="362" t="s">
        <v>222</v>
      </c>
      <c r="G87" s="362" t="s">
        <v>222</v>
      </c>
      <c r="H87" s="20">
        <v>7.3309909909909905</v>
      </c>
      <c r="I87" s="20">
        <v>32.549599999999998</v>
      </c>
      <c r="J87" s="20" t="s">
        <v>843</v>
      </c>
      <c r="K87" s="20">
        <v>6.7485783602394331</v>
      </c>
      <c r="L87" s="20">
        <v>30.057500000000005</v>
      </c>
      <c r="M87" s="20" t="s">
        <v>892</v>
      </c>
      <c r="N87" s="21" t="s">
        <v>179</v>
      </c>
      <c r="O87" s="20">
        <v>0</v>
      </c>
      <c r="P87" s="20">
        <v>72.739694000000014</v>
      </c>
      <c r="Q87" s="20">
        <v>75.925769563216008</v>
      </c>
      <c r="R87" s="20">
        <v>101.14362399999999</v>
      </c>
      <c r="S87" s="20">
        <v>101.14362399999999</v>
      </c>
      <c r="T87" s="20">
        <v>33.803513682400002</v>
      </c>
      <c r="U87" s="20">
        <v>28.906592231799998</v>
      </c>
      <c r="V87" s="20">
        <v>33.803513682400002</v>
      </c>
      <c r="W87" s="20">
        <v>33.803513682400002</v>
      </c>
      <c r="X87" s="20">
        <v>28.906592231799998</v>
      </c>
      <c r="Y87" s="20">
        <v>0</v>
      </c>
      <c r="Z87" s="20">
        <v>0</v>
      </c>
      <c r="AA87" s="20">
        <v>0</v>
      </c>
      <c r="AB87" s="20">
        <v>0</v>
      </c>
      <c r="AC87" s="20">
        <v>0</v>
      </c>
      <c r="AD87" s="20">
        <v>0</v>
      </c>
      <c r="AE87" s="20">
        <v>0</v>
      </c>
      <c r="AF87" s="20">
        <v>0</v>
      </c>
      <c r="AG87" s="20">
        <v>0</v>
      </c>
      <c r="AH87" s="20">
        <v>0</v>
      </c>
      <c r="AI87" s="20">
        <v>5.52</v>
      </c>
      <c r="AJ87" s="20">
        <v>0</v>
      </c>
      <c r="AK87" s="20">
        <v>0</v>
      </c>
      <c r="AL87" s="20">
        <v>5.52</v>
      </c>
      <c r="AM87" s="20">
        <v>0</v>
      </c>
      <c r="AN87" s="20">
        <v>5.4937147317999999</v>
      </c>
      <c r="AO87" s="20">
        <v>0</v>
      </c>
      <c r="AP87" s="20">
        <v>0</v>
      </c>
      <c r="AQ87" s="20">
        <v>5.4937147317999999</v>
      </c>
      <c r="AR87" s="20">
        <v>0</v>
      </c>
      <c r="AS87" s="20">
        <v>10.5595</v>
      </c>
      <c r="AT87" s="20">
        <v>0</v>
      </c>
      <c r="AU87" s="20">
        <v>0</v>
      </c>
      <c r="AV87" s="20">
        <v>10.5595</v>
      </c>
      <c r="AW87" s="20">
        <v>0</v>
      </c>
      <c r="AX87" s="20">
        <v>8.8816768599999989</v>
      </c>
      <c r="AY87" s="20">
        <v>0</v>
      </c>
      <c r="AZ87" s="20">
        <v>0</v>
      </c>
      <c r="BA87" s="20">
        <v>8.8816768599999989</v>
      </c>
      <c r="BB87" s="20">
        <v>0</v>
      </c>
      <c r="BC87" s="20">
        <v>17.724013682400003</v>
      </c>
      <c r="BD87" s="20">
        <v>0</v>
      </c>
      <c r="BE87" s="20">
        <v>0</v>
      </c>
      <c r="BF87" s="20">
        <v>17.724013682400003</v>
      </c>
      <c r="BG87" s="20">
        <v>0</v>
      </c>
      <c r="BH87" s="20">
        <v>14.531200639999998</v>
      </c>
      <c r="BI87" s="20">
        <v>0</v>
      </c>
      <c r="BJ87" s="20">
        <v>0</v>
      </c>
      <c r="BK87" s="20">
        <v>14.531200639999998</v>
      </c>
      <c r="BL87" s="20">
        <v>0</v>
      </c>
      <c r="BM87" s="20">
        <v>33.803513682400002</v>
      </c>
      <c r="BN87" s="20">
        <v>0</v>
      </c>
      <c r="BO87" s="20">
        <v>0</v>
      </c>
      <c r="BP87" s="20">
        <v>33.803513682400002</v>
      </c>
      <c r="BQ87" s="20">
        <v>0</v>
      </c>
      <c r="BR87" s="20">
        <v>28.932877499999996</v>
      </c>
      <c r="BS87" s="20">
        <v>0</v>
      </c>
      <c r="BT87" s="20">
        <v>0</v>
      </c>
      <c r="BU87" s="20">
        <v>28.932877499999996</v>
      </c>
      <c r="BV87" s="20">
        <v>0</v>
      </c>
      <c r="BW87" s="233" t="s">
        <v>179</v>
      </c>
      <c r="BY87" s="374"/>
    </row>
    <row r="88" spans="1:77" ht="85.5" customHeight="1" x14ac:dyDescent="0.25">
      <c r="A88" s="18"/>
      <c r="B88" s="18" t="s">
        <v>811</v>
      </c>
      <c r="C88" s="18" t="s">
        <v>179</v>
      </c>
      <c r="D88" s="18" t="s">
        <v>812</v>
      </c>
      <c r="E88" s="18" t="s">
        <v>217</v>
      </c>
      <c r="F88" s="18" t="s">
        <v>217</v>
      </c>
      <c r="G88" s="18" t="s">
        <v>179</v>
      </c>
      <c r="H88" s="38">
        <v>1.1689189189189189</v>
      </c>
      <c r="I88" s="38">
        <v>5.19</v>
      </c>
      <c r="J88" s="18" t="s">
        <v>843</v>
      </c>
      <c r="K88" s="38">
        <v>0</v>
      </c>
      <c r="L88" s="38">
        <v>0</v>
      </c>
      <c r="M88" s="18" t="s">
        <v>179</v>
      </c>
      <c r="N88" s="21" t="s">
        <v>179</v>
      </c>
      <c r="O88" s="21">
        <v>0</v>
      </c>
      <c r="P88" s="375">
        <v>12.89</v>
      </c>
      <c r="Q88" s="375">
        <v>13.995446400000002</v>
      </c>
      <c r="R88" s="375">
        <v>0</v>
      </c>
      <c r="S88" s="375">
        <v>0</v>
      </c>
      <c r="T88" s="21">
        <v>5.6676045600000009</v>
      </c>
      <c r="U88" s="21">
        <v>0</v>
      </c>
      <c r="V88" s="21">
        <v>5.6676045600000009</v>
      </c>
      <c r="W88" s="21">
        <v>5.6676045600000009</v>
      </c>
      <c r="X88" s="21">
        <v>0</v>
      </c>
      <c r="Y88" s="21">
        <v>0</v>
      </c>
      <c r="Z88" s="21">
        <v>0</v>
      </c>
      <c r="AA88" s="21">
        <v>0</v>
      </c>
      <c r="AB88" s="21">
        <v>0</v>
      </c>
      <c r="AC88" s="21">
        <v>0</v>
      </c>
      <c r="AD88" s="21">
        <v>0</v>
      </c>
      <c r="AE88" s="21">
        <v>0</v>
      </c>
      <c r="AF88" s="21">
        <v>0</v>
      </c>
      <c r="AG88" s="21">
        <v>0</v>
      </c>
      <c r="AH88" s="21">
        <v>0</v>
      </c>
      <c r="AI88" s="21">
        <v>0</v>
      </c>
      <c r="AJ88" s="21">
        <v>0</v>
      </c>
      <c r="AK88" s="21">
        <v>0</v>
      </c>
      <c r="AL88" s="21">
        <v>0</v>
      </c>
      <c r="AM88" s="21">
        <v>0</v>
      </c>
      <c r="AN88" s="21">
        <v>0</v>
      </c>
      <c r="AO88" s="21">
        <v>0</v>
      </c>
      <c r="AP88" s="21">
        <v>0</v>
      </c>
      <c r="AQ88" s="21">
        <v>0</v>
      </c>
      <c r="AR88" s="21">
        <v>0</v>
      </c>
      <c r="AS88" s="21">
        <v>0</v>
      </c>
      <c r="AT88" s="21">
        <v>0</v>
      </c>
      <c r="AU88" s="21">
        <v>0</v>
      </c>
      <c r="AV88" s="21">
        <v>0</v>
      </c>
      <c r="AW88" s="21">
        <v>0</v>
      </c>
      <c r="AX88" s="21">
        <v>0</v>
      </c>
      <c r="AY88" s="21">
        <v>0</v>
      </c>
      <c r="AZ88" s="21">
        <v>0</v>
      </c>
      <c r="BA88" s="21">
        <v>0</v>
      </c>
      <c r="BB88" s="21">
        <v>0</v>
      </c>
      <c r="BC88" s="21">
        <v>5.6676045600000009</v>
      </c>
      <c r="BD88" s="21">
        <v>0</v>
      </c>
      <c r="BE88" s="21">
        <v>0</v>
      </c>
      <c r="BF88" s="21">
        <v>5.6676045600000009</v>
      </c>
      <c r="BG88" s="21">
        <v>0</v>
      </c>
      <c r="BH88" s="21">
        <v>0</v>
      </c>
      <c r="BI88" s="21">
        <v>0</v>
      </c>
      <c r="BJ88" s="21">
        <v>0</v>
      </c>
      <c r="BK88" s="21">
        <v>0</v>
      </c>
      <c r="BL88" s="21">
        <v>0</v>
      </c>
      <c r="BM88" s="21">
        <v>5.6676045600000009</v>
      </c>
      <c r="BN88" s="21">
        <v>0</v>
      </c>
      <c r="BO88" s="21">
        <v>0</v>
      </c>
      <c r="BP88" s="21">
        <v>5.6676045600000009</v>
      </c>
      <c r="BQ88" s="21">
        <v>0</v>
      </c>
      <c r="BR88" s="21">
        <v>0</v>
      </c>
      <c r="BS88" s="21">
        <v>0</v>
      </c>
      <c r="BT88" s="21">
        <v>0</v>
      </c>
      <c r="BU88" s="21">
        <v>0</v>
      </c>
      <c r="BV88" s="21">
        <v>0</v>
      </c>
      <c r="BW88" s="231"/>
    </row>
    <row r="89" spans="1:77" ht="122.25" customHeight="1" x14ac:dyDescent="0.25">
      <c r="A89" s="18"/>
      <c r="B89" s="18" t="s">
        <v>780</v>
      </c>
      <c r="C89" s="18" t="s">
        <v>179</v>
      </c>
      <c r="D89" s="18" t="s">
        <v>812</v>
      </c>
      <c r="E89" s="18" t="s">
        <v>215</v>
      </c>
      <c r="F89" s="18" t="s">
        <v>215</v>
      </c>
      <c r="G89" s="18" t="s">
        <v>215</v>
      </c>
      <c r="H89" s="38">
        <v>1.243243243243243</v>
      </c>
      <c r="I89" s="38">
        <v>5.52</v>
      </c>
      <c r="J89" s="18" t="s">
        <v>179</v>
      </c>
      <c r="K89" s="38">
        <v>1.243243243243243</v>
      </c>
      <c r="L89" s="38">
        <v>5.52</v>
      </c>
      <c r="M89" s="18" t="s">
        <v>797</v>
      </c>
      <c r="N89" s="21" t="s">
        <v>179</v>
      </c>
      <c r="O89" s="21">
        <v>0</v>
      </c>
      <c r="P89" s="375">
        <v>13.24</v>
      </c>
      <c r="Q89" s="375">
        <v>13.24</v>
      </c>
      <c r="R89" s="375">
        <v>13.24</v>
      </c>
      <c r="S89" s="375">
        <v>13.24</v>
      </c>
      <c r="T89" s="21">
        <v>5.52</v>
      </c>
      <c r="U89" s="21">
        <v>5.4937147317999999</v>
      </c>
      <c r="V89" s="21">
        <v>5.52</v>
      </c>
      <c r="W89" s="21">
        <v>5.52</v>
      </c>
      <c r="X89" s="21">
        <v>5.4937147317999999</v>
      </c>
      <c r="Y89" s="21">
        <v>0</v>
      </c>
      <c r="Z89" s="21">
        <v>0</v>
      </c>
      <c r="AA89" s="21">
        <v>0</v>
      </c>
      <c r="AB89" s="21">
        <v>0</v>
      </c>
      <c r="AC89" s="21">
        <v>0</v>
      </c>
      <c r="AD89" s="21">
        <v>0</v>
      </c>
      <c r="AE89" s="21">
        <v>0</v>
      </c>
      <c r="AF89" s="21">
        <v>0</v>
      </c>
      <c r="AG89" s="21">
        <v>0</v>
      </c>
      <c r="AH89" s="21">
        <v>0</v>
      </c>
      <c r="AI89" s="21">
        <v>5.52</v>
      </c>
      <c r="AJ89" s="21">
        <v>0</v>
      </c>
      <c r="AK89" s="21">
        <v>0</v>
      </c>
      <c r="AL89" s="21">
        <v>5.52</v>
      </c>
      <c r="AM89" s="21">
        <v>0</v>
      </c>
      <c r="AN89" s="21">
        <v>5.4937147317999999</v>
      </c>
      <c r="AO89" s="21">
        <v>0</v>
      </c>
      <c r="AP89" s="21">
        <v>0</v>
      </c>
      <c r="AQ89" s="21">
        <v>5.4937147317999999</v>
      </c>
      <c r="AR89" s="21">
        <v>0</v>
      </c>
      <c r="AS89" s="21">
        <v>0</v>
      </c>
      <c r="AT89" s="21">
        <v>0</v>
      </c>
      <c r="AU89" s="21">
        <v>0</v>
      </c>
      <c r="AV89" s="21">
        <v>0</v>
      </c>
      <c r="AW89" s="21">
        <v>0</v>
      </c>
      <c r="AX89" s="21">
        <v>0</v>
      </c>
      <c r="AY89" s="21">
        <v>0</v>
      </c>
      <c r="AZ89" s="21">
        <v>0</v>
      </c>
      <c r="BA89" s="21">
        <v>0</v>
      </c>
      <c r="BB89" s="21">
        <v>0</v>
      </c>
      <c r="BC89" s="21">
        <v>0</v>
      </c>
      <c r="BD89" s="21">
        <v>0</v>
      </c>
      <c r="BE89" s="21">
        <v>0</v>
      </c>
      <c r="BF89" s="21">
        <v>0</v>
      </c>
      <c r="BG89" s="21">
        <v>0</v>
      </c>
      <c r="BH89" s="21">
        <v>0</v>
      </c>
      <c r="BI89" s="21">
        <v>0</v>
      </c>
      <c r="BJ89" s="21">
        <v>0</v>
      </c>
      <c r="BK89" s="21">
        <v>0</v>
      </c>
      <c r="BL89" s="21">
        <v>0</v>
      </c>
      <c r="BM89" s="21">
        <v>5.52</v>
      </c>
      <c r="BN89" s="21">
        <v>0</v>
      </c>
      <c r="BO89" s="21">
        <v>0</v>
      </c>
      <c r="BP89" s="21">
        <v>5.52</v>
      </c>
      <c r="BQ89" s="21">
        <v>0</v>
      </c>
      <c r="BR89" s="21">
        <v>5.52</v>
      </c>
      <c r="BS89" s="21">
        <v>0</v>
      </c>
      <c r="BT89" s="21">
        <v>0</v>
      </c>
      <c r="BU89" s="21">
        <v>5.52</v>
      </c>
      <c r="BV89" s="21">
        <v>0</v>
      </c>
      <c r="BW89" s="231"/>
    </row>
    <row r="90" spans="1:77" ht="78.75" x14ac:dyDescent="0.25">
      <c r="A90" s="18"/>
      <c r="B90" s="18" t="s">
        <v>866</v>
      </c>
      <c r="C90" s="18" t="s">
        <v>179</v>
      </c>
      <c r="D90" s="18" t="s">
        <v>812</v>
      </c>
      <c r="E90" s="18" t="s">
        <v>216</v>
      </c>
      <c r="F90" s="18" t="s">
        <v>179</v>
      </c>
      <c r="G90" s="18" t="s">
        <v>216</v>
      </c>
      <c r="H90" s="38">
        <v>1.1194819819819819</v>
      </c>
      <c r="I90" s="38">
        <v>4.9705000000000004</v>
      </c>
      <c r="J90" s="18" t="s">
        <v>864</v>
      </c>
      <c r="K90" s="38">
        <v>1.1194819819819819</v>
      </c>
      <c r="L90" s="38">
        <v>4.9705000000000004</v>
      </c>
      <c r="M90" s="18" t="s">
        <v>864</v>
      </c>
      <c r="N90" s="21" t="s">
        <v>179</v>
      </c>
      <c r="O90" s="21">
        <v>0</v>
      </c>
      <c r="P90" s="375">
        <v>8.3030000000000008</v>
      </c>
      <c r="Q90" s="375">
        <v>8.3030000000000008</v>
      </c>
      <c r="R90" s="375">
        <v>8.3030000000000008</v>
      </c>
      <c r="S90" s="375">
        <v>8.3030000000000008</v>
      </c>
      <c r="T90" s="21">
        <v>4.9705000000000004</v>
      </c>
      <c r="U90" s="21">
        <v>4.3811728499999996</v>
      </c>
      <c r="V90" s="21">
        <v>4.9705000000000004</v>
      </c>
      <c r="W90" s="21">
        <v>4.9705000000000004</v>
      </c>
      <c r="X90" s="21">
        <v>4.3811728499999996</v>
      </c>
      <c r="Y90" s="21">
        <v>0</v>
      </c>
      <c r="Z90" s="21">
        <v>0</v>
      </c>
      <c r="AA90" s="21">
        <v>0</v>
      </c>
      <c r="AB90" s="21">
        <v>0</v>
      </c>
      <c r="AC90" s="21">
        <v>0</v>
      </c>
      <c r="AD90" s="21">
        <v>0</v>
      </c>
      <c r="AE90" s="21">
        <v>0</v>
      </c>
      <c r="AF90" s="21">
        <v>0</v>
      </c>
      <c r="AG90" s="21">
        <v>0</v>
      </c>
      <c r="AH90" s="21">
        <v>0</v>
      </c>
      <c r="AI90" s="21">
        <v>0</v>
      </c>
      <c r="AJ90" s="21">
        <v>0</v>
      </c>
      <c r="AK90" s="21">
        <v>0</v>
      </c>
      <c r="AL90" s="21">
        <v>0</v>
      </c>
      <c r="AM90" s="21">
        <v>0</v>
      </c>
      <c r="AN90" s="21">
        <v>0</v>
      </c>
      <c r="AO90" s="21">
        <v>0</v>
      </c>
      <c r="AP90" s="21">
        <v>0</v>
      </c>
      <c r="AQ90" s="21">
        <v>0</v>
      </c>
      <c r="AR90" s="21">
        <v>0</v>
      </c>
      <c r="AS90" s="21">
        <v>4.9705000000000004</v>
      </c>
      <c r="AT90" s="21">
        <v>0</v>
      </c>
      <c r="AU90" s="21">
        <v>0</v>
      </c>
      <c r="AV90" s="21">
        <v>4.9705000000000004</v>
      </c>
      <c r="AW90" s="21">
        <v>0</v>
      </c>
      <c r="AX90" s="21">
        <v>4.3811728499999996</v>
      </c>
      <c r="AY90" s="21">
        <v>0</v>
      </c>
      <c r="AZ90" s="21">
        <v>0</v>
      </c>
      <c r="BA90" s="21">
        <v>4.3811728499999996</v>
      </c>
      <c r="BB90" s="21">
        <v>0</v>
      </c>
      <c r="BC90" s="21">
        <v>0</v>
      </c>
      <c r="BD90" s="21">
        <v>0</v>
      </c>
      <c r="BE90" s="21">
        <v>0</v>
      </c>
      <c r="BF90" s="21">
        <v>0</v>
      </c>
      <c r="BG90" s="21">
        <v>0</v>
      </c>
      <c r="BH90" s="21">
        <v>0</v>
      </c>
      <c r="BI90" s="21">
        <v>0</v>
      </c>
      <c r="BJ90" s="21">
        <v>0</v>
      </c>
      <c r="BK90" s="21">
        <v>0</v>
      </c>
      <c r="BL90" s="21">
        <v>0</v>
      </c>
      <c r="BM90" s="21">
        <v>4.9705000000000004</v>
      </c>
      <c r="BN90" s="21">
        <v>0</v>
      </c>
      <c r="BO90" s="21">
        <v>0</v>
      </c>
      <c r="BP90" s="21">
        <v>4.9705000000000004</v>
      </c>
      <c r="BQ90" s="21">
        <v>0</v>
      </c>
      <c r="BR90" s="21">
        <v>4.3811728499999996</v>
      </c>
      <c r="BS90" s="21">
        <v>0</v>
      </c>
      <c r="BT90" s="21">
        <v>0</v>
      </c>
      <c r="BU90" s="21">
        <v>4.3811728499999996</v>
      </c>
      <c r="BV90" s="21">
        <v>0</v>
      </c>
      <c r="BW90" s="231"/>
    </row>
    <row r="91" spans="1:77" ht="135" customHeight="1" x14ac:dyDescent="0.25">
      <c r="A91" s="18"/>
      <c r="B91" s="18" t="s">
        <v>867</v>
      </c>
      <c r="C91" s="18" t="s">
        <v>179</v>
      </c>
      <c r="D91" s="18" t="s">
        <v>812</v>
      </c>
      <c r="E91" s="18" t="s">
        <v>216</v>
      </c>
      <c r="F91" s="18" t="s">
        <v>179</v>
      </c>
      <c r="G91" s="18" t="s">
        <v>216</v>
      </c>
      <c r="H91" s="38">
        <v>1.2587837837837839</v>
      </c>
      <c r="I91" s="38">
        <v>5.5890000000000004</v>
      </c>
      <c r="J91" s="18" t="s">
        <v>864</v>
      </c>
      <c r="K91" s="38">
        <v>1.2587837837837839</v>
      </c>
      <c r="L91" s="38">
        <v>5.5890000000000004</v>
      </c>
      <c r="M91" s="18" t="s">
        <v>864</v>
      </c>
      <c r="N91" s="21" t="s">
        <v>179</v>
      </c>
      <c r="O91" s="21">
        <v>0</v>
      </c>
      <c r="P91" s="375">
        <v>10.129</v>
      </c>
      <c r="Q91" s="375">
        <v>10.129</v>
      </c>
      <c r="R91" s="375">
        <v>10.129</v>
      </c>
      <c r="S91" s="375">
        <v>10.129</v>
      </c>
      <c r="T91" s="21">
        <v>5.5890000000000004</v>
      </c>
      <c r="U91" s="21">
        <v>4.5005040100000002</v>
      </c>
      <c r="V91" s="21">
        <v>5.5890000000000004</v>
      </c>
      <c r="W91" s="21">
        <v>5.5890000000000004</v>
      </c>
      <c r="X91" s="21">
        <v>4.5005040100000002</v>
      </c>
      <c r="Y91" s="21">
        <v>0</v>
      </c>
      <c r="Z91" s="21">
        <v>0</v>
      </c>
      <c r="AA91" s="21">
        <v>0</v>
      </c>
      <c r="AB91" s="21">
        <v>0</v>
      </c>
      <c r="AC91" s="21">
        <v>0</v>
      </c>
      <c r="AD91" s="21">
        <v>0</v>
      </c>
      <c r="AE91" s="21">
        <v>0</v>
      </c>
      <c r="AF91" s="21">
        <v>0</v>
      </c>
      <c r="AG91" s="21">
        <v>0</v>
      </c>
      <c r="AH91" s="21">
        <v>0</v>
      </c>
      <c r="AI91" s="21">
        <v>0</v>
      </c>
      <c r="AJ91" s="21">
        <v>0</v>
      </c>
      <c r="AK91" s="21">
        <v>0</v>
      </c>
      <c r="AL91" s="21">
        <v>0</v>
      </c>
      <c r="AM91" s="21">
        <v>0</v>
      </c>
      <c r="AN91" s="21">
        <v>0</v>
      </c>
      <c r="AO91" s="21">
        <v>0</v>
      </c>
      <c r="AP91" s="21">
        <v>0</v>
      </c>
      <c r="AQ91" s="21">
        <v>0</v>
      </c>
      <c r="AR91" s="21">
        <v>0</v>
      </c>
      <c r="AS91" s="21">
        <v>5.5890000000000004</v>
      </c>
      <c r="AT91" s="21">
        <v>0</v>
      </c>
      <c r="AU91" s="21">
        <v>0</v>
      </c>
      <c r="AV91" s="21">
        <v>5.5890000000000004</v>
      </c>
      <c r="AW91" s="21">
        <v>0</v>
      </c>
      <c r="AX91" s="21">
        <v>4.5005040100000002</v>
      </c>
      <c r="AY91" s="21">
        <v>0</v>
      </c>
      <c r="AZ91" s="21">
        <v>0</v>
      </c>
      <c r="BA91" s="21">
        <v>4.5005040100000002</v>
      </c>
      <c r="BB91" s="21">
        <v>0</v>
      </c>
      <c r="BC91" s="21">
        <v>0</v>
      </c>
      <c r="BD91" s="21">
        <v>0</v>
      </c>
      <c r="BE91" s="21">
        <v>0</v>
      </c>
      <c r="BF91" s="21">
        <v>0</v>
      </c>
      <c r="BG91" s="21">
        <v>0</v>
      </c>
      <c r="BH91" s="21">
        <v>0</v>
      </c>
      <c r="BI91" s="21">
        <v>0</v>
      </c>
      <c r="BJ91" s="21">
        <v>0</v>
      </c>
      <c r="BK91" s="21">
        <v>0</v>
      </c>
      <c r="BL91" s="21">
        <v>0</v>
      </c>
      <c r="BM91" s="21">
        <v>5.5890000000000004</v>
      </c>
      <c r="BN91" s="21">
        <v>0</v>
      </c>
      <c r="BO91" s="21">
        <v>0</v>
      </c>
      <c r="BP91" s="21">
        <v>5.5890000000000004</v>
      </c>
      <c r="BQ91" s="21">
        <v>0</v>
      </c>
      <c r="BR91" s="21">
        <v>4.5005040100000002</v>
      </c>
      <c r="BS91" s="21">
        <v>0</v>
      </c>
      <c r="BT91" s="21">
        <v>0</v>
      </c>
      <c r="BU91" s="21">
        <v>4.5005040100000002</v>
      </c>
      <c r="BV91" s="21">
        <v>0</v>
      </c>
      <c r="BW91" s="231"/>
    </row>
    <row r="92" spans="1:77" ht="96" customHeight="1" x14ac:dyDescent="0.25">
      <c r="A92" s="18"/>
      <c r="B92" s="18" t="s">
        <v>869</v>
      </c>
      <c r="C92" s="18" t="s">
        <v>179</v>
      </c>
      <c r="D92" s="18" t="s">
        <v>812</v>
      </c>
      <c r="E92" s="18" t="s">
        <v>217</v>
      </c>
      <c r="F92" s="18" t="s">
        <v>179</v>
      </c>
      <c r="G92" s="18" t="s">
        <v>217</v>
      </c>
      <c r="H92" s="38">
        <v>1.2274774774774775</v>
      </c>
      <c r="I92" s="38">
        <v>5.45</v>
      </c>
      <c r="J92" s="18" t="s">
        <v>864</v>
      </c>
      <c r="K92" s="38">
        <v>1.239821029082774</v>
      </c>
      <c r="L92" s="38">
        <v>5.5419999999999998</v>
      </c>
      <c r="M92" s="18" t="s">
        <v>864</v>
      </c>
      <c r="N92" s="21" t="s">
        <v>179</v>
      </c>
      <c r="O92" s="21">
        <v>0</v>
      </c>
      <c r="P92" s="375">
        <v>10.669559999999999</v>
      </c>
      <c r="Q92" s="375">
        <v>11.13902064</v>
      </c>
      <c r="R92" s="375">
        <v>18.892799999999998</v>
      </c>
      <c r="S92" s="375">
        <v>18.892799999999998</v>
      </c>
      <c r="T92" s="21">
        <v>5.6898</v>
      </c>
      <c r="U92" s="21">
        <v>5.7859999999999996</v>
      </c>
      <c r="V92" s="21">
        <v>5.6898</v>
      </c>
      <c r="W92" s="21">
        <v>5.6898</v>
      </c>
      <c r="X92" s="21">
        <v>5.7859999999999996</v>
      </c>
      <c r="Y92" s="21">
        <v>0</v>
      </c>
      <c r="Z92" s="21">
        <v>0</v>
      </c>
      <c r="AA92" s="21">
        <v>0</v>
      </c>
      <c r="AB92" s="21">
        <v>0</v>
      </c>
      <c r="AC92" s="21">
        <v>0</v>
      </c>
      <c r="AD92" s="21">
        <v>0</v>
      </c>
      <c r="AE92" s="21">
        <v>0</v>
      </c>
      <c r="AF92" s="21">
        <v>0</v>
      </c>
      <c r="AG92" s="21">
        <v>0</v>
      </c>
      <c r="AH92" s="21">
        <v>0</v>
      </c>
      <c r="AI92" s="21">
        <v>0</v>
      </c>
      <c r="AJ92" s="21">
        <v>0</v>
      </c>
      <c r="AK92" s="21">
        <v>0</v>
      </c>
      <c r="AL92" s="21">
        <v>0</v>
      </c>
      <c r="AM92" s="21">
        <v>0</v>
      </c>
      <c r="AN92" s="21">
        <v>0</v>
      </c>
      <c r="AO92" s="21">
        <v>0</v>
      </c>
      <c r="AP92" s="21">
        <v>0</v>
      </c>
      <c r="AQ92" s="21">
        <v>0</v>
      </c>
      <c r="AR92" s="21">
        <v>0</v>
      </c>
      <c r="AS92" s="21">
        <v>0</v>
      </c>
      <c r="AT92" s="21">
        <v>0</v>
      </c>
      <c r="AU92" s="21">
        <v>0</v>
      </c>
      <c r="AV92" s="21">
        <v>0</v>
      </c>
      <c r="AW92" s="21">
        <v>0</v>
      </c>
      <c r="AX92" s="21">
        <v>0</v>
      </c>
      <c r="AY92" s="21">
        <v>0</v>
      </c>
      <c r="AZ92" s="21">
        <v>0</v>
      </c>
      <c r="BA92" s="21">
        <v>0</v>
      </c>
      <c r="BB92" s="21">
        <v>0</v>
      </c>
      <c r="BC92" s="21">
        <v>5.6898</v>
      </c>
      <c r="BD92" s="21">
        <v>0</v>
      </c>
      <c r="BE92" s="21">
        <v>0</v>
      </c>
      <c r="BF92" s="21">
        <v>5.6898</v>
      </c>
      <c r="BG92" s="21">
        <v>0</v>
      </c>
      <c r="BH92" s="21">
        <v>5.7859999999999996</v>
      </c>
      <c r="BI92" s="21">
        <v>0</v>
      </c>
      <c r="BJ92" s="21">
        <v>0</v>
      </c>
      <c r="BK92" s="21">
        <v>5.7859999999999996</v>
      </c>
      <c r="BL92" s="21">
        <v>0</v>
      </c>
      <c r="BM92" s="21">
        <v>5.6898</v>
      </c>
      <c r="BN92" s="21">
        <v>0</v>
      </c>
      <c r="BO92" s="21">
        <v>0</v>
      </c>
      <c r="BP92" s="21">
        <v>5.6898</v>
      </c>
      <c r="BQ92" s="21">
        <v>0</v>
      </c>
      <c r="BR92" s="21">
        <v>5.7859999999999996</v>
      </c>
      <c r="BS92" s="21">
        <v>0</v>
      </c>
      <c r="BT92" s="21">
        <v>0</v>
      </c>
      <c r="BU92" s="21">
        <v>5.7859999999999996</v>
      </c>
      <c r="BV92" s="21">
        <v>0</v>
      </c>
      <c r="BW92" s="231"/>
    </row>
    <row r="93" spans="1:77" ht="124.5" customHeight="1" x14ac:dyDescent="0.25">
      <c r="A93" s="18"/>
      <c r="B93" s="18" t="s">
        <v>813</v>
      </c>
      <c r="C93" s="18" t="s">
        <v>179</v>
      </c>
      <c r="D93" s="18" t="s">
        <v>812</v>
      </c>
      <c r="E93" s="18" t="s">
        <v>217</v>
      </c>
      <c r="F93" s="18" t="s">
        <v>217</v>
      </c>
      <c r="G93" s="18" t="s">
        <v>217</v>
      </c>
      <c r="H93" s="38">
        <v>0.74324324324324309</v>
      </c>
      <c r="I93" s="38">
        <v>3.3</v>
      </c>
      <c r="J93" s="18" t="s">
        <v>797</v>
      </c>
      <c r="K93" s="38">
        <v>0.75167785234899331</v>
      </c>
      <c r="L93" s="38">
        <v>3.36</v>
      </c>
      <c r="M93" s="18" t="s">
        <v>797</v>
      </c>
      <c r="N93" s="21" t="s">
        <v>179</v>
      </c>
      <c r="O93" s="21">
        <v>0</v>
      </c>
      <c r="P93" s="375">
        <v>12.828133999999999</v>
      </c>
      <c r="Q93" s="375">
        <v>14.008630203216001</v>
      </c>
      <c r="R93" s="375">
        <v>18.747599999999998</v>
      </c>
      <c r="S93" s="375">
        <v>18.747599999999998</v>
      </c>
      <c r="T93" s="21">
        <v>3.6036791999999997</v>
      </c>
      <c r="U93" s="21">
        <v>3.6692006400000001</v>
      </c>
      <c r="V93" s="21">
        <v>3.6036791999999997</v>
      </c>
      <c r="W93" s="21">
        <v>3.6036791999999997</v>
      </c>
      <c r="X93" s="21">
        <v>3.6692006400000001</v>
      </c>
      <c r="Y93" s="21">
        <v>0</v>
      </c>
      <c r="Z93" s="21">
        <v>0</v>
      </c>
      <c r="AA93" s="21">
        <v>0</v>
      </c>
      <c r="AB93" s="21">
        <v>0</v>
      </c>
      <c r="AC93" s="21">
        <v>0</v>
      </c>
      <c r="AD93" s="21">
        <v>0</v>
      </c>
      <c r="AE93" s="21">
        <v>0</v>
      </c>
      <c r="AF93" s="21">
        <v>0</v>
      </c>
      <c r="AG93" s="21">
        <v>0</v>
      </c>
      <c r="AH93" s="21">
        <v>0</v>
      </c>
      <c r="AI93" s="21">
        <v>0</v>
      </c>
      <c r="AJ93" s="21">
        <v>0</v>
      </c>
      <c r="AK93" s="21">
        <v>0</v>
      </c>
      <c r="AL93" s="21">
        <v>0</v>
      </c>
      <c r="AM93" s="21">
        <v>0</v>
      </c>
      <c r="AN93" s="21">
        <v>0</v>
      </c>
      <c r="AO93" s="21">
        <v>0</v>
      </c>
      <c r="AP93" s="21">
        <v>0</v>
      </c>
      <c r="AQ93" s="21">
        <v>0</v>
      </c>
      <c r="AR93" s="21">
        <v>0</v>
      </c>
      <c r="AS93" s="21">
        <v>0</v>
      </c>
      <c r="AT93" s="21">
        <v>0</v>
      </c>
      <c r="AU93" s="21">
        <v>0</v>
      </c>
      <c r="AV93" s="21">
        <v>0</v>
      </c>
      <c r="AW93" s="21">
        <v>0</v>
      </c>
      <c r="AX93" s="21">
        <v>0</v>
      </c>
      <c r="AY93" s="21">
        <v>0</v>
      </c>
      <c r="AZ93" s="21">
        <v>0</v>
      </c>
      <c r="BA93" s="21">
        <v>0</v>
      </c>
      <c r="BB93" s="21">
        <v>0</v>
      </c>
      <c r="BC93" s="21">
        <v>3.6036791999999997</v>
      </c>
      <c r="BD93" s="21">
        <v>0</v>
      </c>
      <c r="BE93" s="21">
        <v>0</v>
      </c>
      <c r="BF93" s="21">
        <v>3.6036791999999997</v>
      </c>
      <c r="BG93" s="21">
        <v>0</v>
      </c>
      <c r="BH93" s="21">
        <v>3.6692006400000001</v>
      </c>
      <c r="BI93" s="21">
        <v>0</v>
      </c>
      <c r="BJ93" s="21">
        <v>0</v>
      </c>
      <c r="BK93" s="21">
        <v>3.6692006400000001</v>
      </c>
      <c r="BL93" s="21">
        <v>0</v>
      </c>
      <c r="BM93" s="21">
        <v>3.6036791999999997</v>
      </c>
      <c r="BN93" s="21">
        <v>0</v>
      </c>
      <c r="BO93" s="21">
        <v>0</v>
      </c>
      <c r="BP93" s="21">
        <v>3.6036791999999997</v>
      </c>
      <c r="BQ93" s="21">
        <v>0</v>
      </c>
      <c r="BR93" s="21">
        <v>3.6692006400000001</v>
      </c>
      <c r="BS93" s="21">
        <v>0</v>
      </c>
      <c r="BT93" s="21">
        <v>0</v>
      </c>
      <c r="BU93" s="21">
        <v>3.6692006400000001</v>
      </c>
      <c r="BV93" s="21">
        <v>0</v>
      </c>
      <c r="BW93" s="231"/>
    </row>
    <row r="94" spans="1:77" ht="63.75" customHeight="1" x14ac:dyDescent="0.25">
      <c r="A94" s="18"/>
      <c r="B94" s="18" t="s">
        <v>893</v>
      </c>
      <c r="C94" s="18" t="s">
        <v>179</v>
      </c>
      <c r="D94" s="18" t="s">
        <v>812</v>
      </c>
      <c r="E94" s="18" t="s">
        <v>217</v>
      </c>
      <c r="F94" s="18" t="s">
        <v>179</v>
      </c>
      <c r="G94" s="18" t="s">
        <v>217</v>
      </c>
      <c r="H94" s="38">
        <v>0</v>
      </c>
      <c r="I94" s="38">
        <v>0</v>
      </c>
      <c r="J94" s="18" t="s">
        <v>179</v>
      </c>
      <c r="K94" s="38">
        <v>0.64205816554809847</v>
      </c>
      <c r="L94" s="38">
        <v>2.87</v>
      </c>
      <c r="M94" s="18" t="s">
        <v>888</v>
      </c>
      <c r="N94" s="21" t="s">
        <v>179</v>
      </c>
      <c r="O94" s="21">
        <v>0</v>
      </c>
      <c r="P94" s="375">
        <v>0</v>
      </c>
      <c r="Q94" s="375">
        <v>0</v>
      </c>
      <c r="R94" s="375">
        <v>17.266223999999998</v>
      </c>
      <c r="S94" s="375">
        <v>17.266223999999998</v>
      </c>
      <c r="T94" s="21">
        <v>0</v>
      </c>
      <c r="U94" s="21">
        <v>2.87</v>
      </c>
      <c r="V94" s="21">
        <v>0</v>
      </c>
      <c r="W94" s="21">
        <v>0</v>
      </c>
      <c r="X94" s="21">
        <v>2.87</v>
      </c>
      <c r="Y94" s="21">
        <v>0</v>
      </c>
      <c r="Z94" s="21">
        <v>0</v>
      </c>
      <c r="AA94" s="21">
        <v>0</v>
      </c>
      <c r="AB94" s="21">
        <v>0</v>
      </c>
      <c r="AC94" s="21">
        <v>0</v>
      </c>
      <c r="AD94" s="21">
        <v>0</v>
      </c>
      <c r="AE94" s="21">
        <v>0</v>
      </c>
      <c r="AF94" s="21">
        <v>0</v>
      </c>
      <c r="AG94" s="21">
        <v>0</v>
      </c>
      <c r="AH94" s="21">
        <v>0</v>
      </c>
      <c r="AI94" s="21">
        <v>0</v>
      </c>
      <c r="AJ94" s="21">
        <v>0</v>
      </c>
      <c r="AK94" s="21">
        <v>0</v>
      </c>
      <c r="AL94" s="21">
        <v>0</v>
      </c>
      <c r="AM94" s="21">
        <v>0</v>
      </c>
      <c r="AN94" s="21">
        <v>0</v>
      </c>
      <c r="AO94" s="21">
        <v>0</v>
      </c>
      <c r="AP94" s="21">
        <v>0</v>
      </c>
      <c r="AQ94" s="21">
        <v>0</v>
      </c>
      <c r="AR94" s="21">
        <v>0</v>
      </c>
      <c r="AS94" s="21">
        <v>0</v>
      </c>
      <c r="AT94" s="21">
        <v>0</v>
      </c>
      <c r="AU94" s="21">
        <v>0</v>
      </c>
      <c r="AV94" s="21">
        <v>0</v>
      </c>
      <c r="AW94" s="21">
        <v>0</v>
      </c>
      <c r="AX94" s="21">
        <v>0</v>
      </c>
      <c r="AY94" s="21">
        <v>0</v>
      </c>
      <c r="AZ94" s="21">
        <v>0</v>
      </c>
      <c r="BA94" s="21">
        <v>0</v>
      </c>
      <c r="BB94" s="21">
        <v>0</v>
      </c>
      <c r="BC94" s="21">
        <v>0</v>
      </c>
      <c r="BD94" s="21">
        <v>0</v>
      </c>
      <c r="BE94" s="21">
        <v>0</v>
      </c>
      <c r="BF94" s="21">
        <v>0</v>
      </c>
      <c r="BG94" s="21">
        <v>0</v>
      </c>
      <c r="BH94" s="21">
        <v>2.87</v>
      </c>
      <c r="BI94" s="21">
        <v>0</v>
      </c>
      <c r="BJ94" s="21">
        <v>0</v>
      </c>
      <c r="BK94" s="21">
        <v>2.87</v>
      </c>
      <c r="BL94" s="21">
        <v>0</v>
      </c>
      <c r="BM94" s="21">
        <v>0</v>
      </c>
      <c r="BN94" s="21">
        <v>0</v>
      </c>
      <c r="BO94" s="21">
        <v>0</v>
      </c>
      <c r="BP94" s="21">
        <v>0</v>
      </c>
      <c r="BQ94" s="21">
        <v>0</v>
      </c>
      <c r="BR94" s="21">
        <v>2.87</v>
      </c>
      <c r="BS94" s="21">
        <v>0</v>
      </c>
      <c r="BT94" s="21">
        <v>0</v>
      </c>
      <c r="BU94" s="21">
        <v>2.87</v>
      </c>
      <c r="BV94" s="21">
        <v>0</v>
      </c>
      <c r="BW94" s="231"/>
    </row>
    <row r="95" spans="1:77" ht="98.25" customHeight="1" x14ac:dyDescent="0.25">
      <c r="A95" s="18"/>
      <c r="B95" s="18" t="s">
        <v>781</v>
      </c>
      <c r="C95" s="18" t="s">
        <v>179</v>
      </c>
      <c r="D95" s="18" t="s">
        <v>812</v>
      </c>
      <c r="E95" s="18" t="s">
        <v>217</v>
      </c>
      <c r="F95" s="18" t="s">
        <v>217</v>
      </c>
      <c r="G95" s="18" t="s">
        <v>217</v>
      </c>
      <c r="H95" s="38">
        <v>0.56984234234234232</v>
      </c>
      <c r="I95" s="38">
        <v>2.5301</v>
      </c>
      <c r="J95" s="18" t="s">
        <v>797</v>
      </c>
      <c r="K95" s="38">
        <v>0.49351230425055931</v>
      </c>
      <c r="L95" s="38">
        <v>2.206</v>
      </c>
      <c r="M95" s="18" t="s">
        <v>888</v>
      </c>
      <c r="N95" s="21" t="s">
        <v>179</v>
      </c>
      <c r="O95" s="21">
        <v>0</v>
      </c>
      <c r="P95" s="375">
        <v>4.68</v>
      </c>
      <c r="Q95" s="375">
        <v>5.1106723199999999</v>
      </c>
      <c r="R95" s="375">
        <v>14.564999999999998</v>
      </c>
      <c r="S95" s="375">
        <v>14.564999999999998</v>
      </c>
      <c r="T95" s="21">
        <v>2.7629299224000001</v>
      </c>
      <c r="U95" s="21">
        <v>2.206</v>
      </c>
      <c r="V95" s="21">
        <v>2.7629299224000001</v>
      </c>
      <c r="W95" s="21">
        <v>2.7629299224000001</v>
      </c>
      <c r="X95" s="21">
        <v>2.206</v>
      </c>
      <c r="Y95" s="21">
        <v>0</v>
      </c>
      <c r="Z95" s="21">
        <v>0</v>
      </c>
      <c r="AA95" s="21">
        <v>0</v>
      </c>
      <c r="AB95" s="21">
        <v>0</v>
      </c>
      <c r="AC95" s="21">
        <v>0</v>
      </c>
      <c r="AD95" s="21">
        <v>0</v>
      </c>
      <c r="AE95" s="21">
        <v>0</v>
      </c>
      <c r="AF95" s="21">
        <v>0</v>
      </c>
      <c r="AG95" s="21">
        <v>0</v>
      </c>
      <c r="AH95" s="21">
        <v>0</v>
      </c>
      <c r="AI95" s="21">
        <v>0</v>
      </c>
      <c r="AJ95" s="21">
        <v>0</v>
      </c>
      <c r="AK95" s="21">
        <v>0</v>
      </c>
      <c r="AL95" s="21">
        <v>0</v>
      </c>
      <c r="AM95" s="21">
        <v>0</v>
      </c>
      <c r="AN95" s="21">
        <v>0</v>
      </c>
      <c r="AO95" s="21">
        <v>0</v>
      </c>
      <c r="AP95" s="21">
        <v>0</v>
      </c>
      <c r="AQ95" s="21">
        <v>0</v>
      </c>
      <c r="AR95" s="21">
        <v>0</v>
      </c>
      <c r="AS95" s="21">
        <v>0</v>
      </c>
      <c r="AT95" s="21">
        <v>0</v>
      </c>
      <c r="AU95" s="21">
        <v>0</v>
      </c>
      <c r="AV95" s="21">
        <v>0</v>
      </c>
      <c r="AW95" s="21">
        <v>0</v>
      </c>
      <c r="AX95" s="21">
        <v>0</v>
      </c>
      <c r="AY95" s="21">
        <v>0</v>
      </c>
      <c r="AZ95" s="21">
        <v>0</v>
      </c>
      <c r="BA95" s="21">
        <v>0</v>
      </c>
      <c r="BB95" s="21">
        <v>0</v>
      </c>
      <c r="BC95" s="21">
        <v>2.7629299224000001</v>
      </c>
      <c r="BD95" s="21">
        <v>0</v>
      </c>
      <c r="BE95" s="21">
        <v>0</v>
      </c>
      <c r="BF95" s="21">
        <v>2.7629299224000001</v>
      </c>
      <c r="BG95" s="21">
        <v>0</v>
      </c>
      <c r="BH95" s="21">
        <v>2.206</v>
      </c>
      <c r="BI95" s="21">
        <v>0</v>
      </c>
      <c r="BJ95" s="21">
        <v>0</v>
      </c>
      <c r="BK95" s="21">
        <v>2.206</v>
      </c>
      <c r="BL95" s="21">
        <v>0</v>
      </c>
      <c r="BM95" s="21">
        <v>2.7629299224000001</v>
      </c>
      <c r="BN95" s="21">
        <v>0</v>
      </c>
      <c r="BO95" s="21">
        <v>0</v>
      </c>
      <c r="BP95" s="21">
        <v>2.7629299224000001</v>
      </c>
      <c r="BQ95" s="21">
        <v>0</v>
      </c>
      <c r="BR95" s="21">
        <v>2.206</v>
      </c>
      <c r="BS95" s="21">
        <v>0</v>
      </c>
      <c r="BT95" s="21">
        <v>0</v>
      </c>
      <c r="BU95" s="21">
        <v>2.206</v>
      </c>
      <c r="BV95" s="21">
        <v>0</v>
      </c>
      <c r="BW95" s="231"/>
    </row>
    <row r="96" spans="1:77" ht="47.25" x14ac:dyDescent="0.25">
      <c r="A96" s="369" t="s">
        <v>166</v>
      </c>
      <c r="B96" s="362" t="s">
        <v>167</v>
      </c>
      <c r="C96" s="362" t="s">
        <v>75</v>
      </c>
      <c r="D96" s="362" t="s">
        <v>179</v>
      </c>
      <c r="E96" s="362" t="s">
        <v>179</v>
      </c>
      <c r="F96" s="362" t="s">
        <v>179</v>
      </c>
      <c r="G96" s="362" t="s">
        <v>179</v>
      </c>
      <c r="H96" s="362" t="s">
        <v>179</v>
      </c>
      <c r="I96" s="362" t="s">
        <v>179</v>
      </c>
      <c r="J96" s="362" t="s">
        <v>179</v>
      </c>
      <c r="K96" s="362" t="s">
        <v>179</v>
      </c>
      <c r="L96" s="362" t="s">
        <v>179</v>
      </c>
      <c r="M96" s="362" t="s">
        <v>179</v>
      </c>
      <c r="N96" s="362" t="s">
        <v>179</v>
      </c>
      <c r="O96" s="20" t="s">
        <v>179</v>
      </c>
      <c r="P96" s="20" t="s">
        <v>179</v>
      </c>
      <c r="Q96" s="20" t="s">
        <v>179</v>
      </c>
      <c r="R96" s="20" t="s">
        <v>179</v>
      </c>
      <c r="S96" s="20" t="s">
        <v>179</v>
      </c>
      <c r="T96" s="20" t="s">
        <v>179</v>
      </c>
      <c r="U96" s="20" t="s">
        <v>179</v>
      </c>
      <c r="V96" s="20" t="s">
        <v>179</v>
      </c>
      <c r="W96" s="20" t="s">
        <v>179</v>
      </c>
      <c r="X96" s="20" t="s">
        <v>179</v>
      </c>
      <c r="Y96" s="20" t="s">
        <v>179</v>
      </c>
      <c r="Z96" s="20" t="s">
        <v>179</v>
      </c>
      <c r="AA96" s="20" t="s">
        <v>179</v>
      </c>
      <c r="AB96" s="20" t="s">
        <v>179</v>
      </c>
      <c r="AC96" s="20" t="s">
        <v>179</v>
      </c>
      <c r="AD96" s="20" t="s">
        <v>179</v>
      </c>
      <c r="AE96" s="20" t="s">
        <v>179</v>
      </c>
      <c r="AF96" s="20" t="s">
        <v>179</v>
      </c>
      <c r="AG96" s="20" t="s">
        <v>179</v>
      </c>
      <c r="AH96" s="20" t="s">
        <v>179</v>
      </c>
      <c r="AI96" s="20" t="s">
        <v>179</v>
      </c>
      <c r="AJ96" s="20" t="s">
        <v>179</v>
      </c>
      <c r="AK96" s="20" t="s">
        <v>179</v>
      </c>
      <c r="AL96" s="20" t="s">
        <v>179</v>
      </c>
      <c r="AM96" s="20" t="s">
        <v>179</v>
      </c>
      <c r="AN96" s="20" t="s">
        <v>179</v>
      </c>
      <c r="AO96" s="20" t="s">
        <v>179</v>
      </c>
      <c r="AP96" s="20" t="s">
        <v>179</v>
      </c>
      <c r="AQ96" s="20" t="s">
        <v>179</v>
      </c>
      <c r="AR96" s="20" t="s">
        <v>179</v>
      </c>
      <c r="AS96" s="20" t="s">
        <v>179</v>
      </c>
      <c r="AT96" s="20" t="s">
        <v>179</v>
      </c>
      <c r="AU96" s="20" t="s">
        <v>179</v>
      </c>
      <c r="AV96" s="20" t="s">
        <v>179</v>
      </c>
      <c r="AW96" s="20" t="s">
        <v>179</v>
      </c>
      <c r="AX96" s="20" t="s">
        <v>179</v>
      </c>
      <c r="AY96" s="20" t="s">
        <v>179</v>
      </c>
      <c r="AZ96" s="20" t="s">
        <v>179</v>
      </c>
      <c r="BA96" s="20" t="s">
        <v>179</v>
      </c>
      <c r="BB96" s="20" t="s">
        <v>179</v>
      </c>
      <c r="BC96" s="20" t="s">
        <v>179</v>
      </c>
      <c r="BD96" s="20" t="s">
        <v>179</v>
      </c>
      <c r="BE96" s="20" t="s">
        <v>179</v>
      </c>
      <c r="BF96" s="20" t="s">
        <v>179</v>
      </c>
      <c r="BG96" s="20" t="s">
        <v>179</v>
      </c>
      <c r="BH96" s="20" t="s">
        <v>179</v>
      </c>
      <c r="BI96" s="20" t="s">
        <v>179</v>
      </c>
      <c r="BJ96" s="20" t="s">
        <v>179</v>
      </c>
      <c r="BK96" s="20" t="s">
        <v>179</v>
      </c>
      <c r="BL96" s="20" t="s">
        <v>179</v>
      </c>
      <c r="BM96" s="20" t="s">
        <v>179</v>
      </c>
      <c r="BN96" s="20" t="s">
        <v>179</v>
      </c>
      <c r="BO96" s="20" t="s">
        <v>179</v>
      </c>
      <c r="BP96" s="20" t="s">
        <v>179</v>
      </c>
      <c r="BQ96" s="20" t="s">
        <v>179</v>
      </c>
      <c r="BR96" s="20" t="s">
        <v>179</v>
      </c>
      <c r="BS96" s="20" t="s">
        <v>179</v>
      </c>
      <c r="BT96" s="20" t="s">
        <v>179</v>
      </c>
      <c r="BU96" s="20" t="s">
        <v>179</v>
      </c>
      <c r="BV96" s="20" t="s">
        <v>179</v>
      </c>
      <c r="BW96" s="362" t="s">
        <v>179</v>
      </c>
    </row>
    <row r="97" spans="1:75" ht="31.5" x14ac:dyDescent="0.25">
      <c r="A97" s="369" t="s">
        <v>168</v>
      </c>
      <c r="B97" s="362" t="s">
        <v>169</v>
      </c>
      <c r="C97" s="362" t="s">
        <v>75</v>
      </c>
      <c r="D97" s="362" t="s">
        <v>179</v>
      </c>
      <c r="E97" s="362" t="s">
        <v>215</v>
      </c>
      <c r="F97" s="362" t="s">
        <v>179</v>
      </c>
      <c r="G97" s="362" t="s">
        <v>217</v>
      </c>
      <c r="H97" s="20" t="s">
        <v>179</v>
      </c>
      <c r="I97" s="20" t="s">
        <v>179</v>
      </c>
      <c r="J97" s="20" t="s">
        <v>179</v>
      </c>
      <c r="K97" s="20" t="s">
        <v>179</v>
      </c>
      <c r="L97" s="20" t="s">
        <v>179</v>
      </c>
      <c r="M97" s="20" t="s">
        <v>179</v>
      </c>
      <c r="N97" s="21" t="s">
        <v>179</v>
      </c>
      <c r="O97" s="20">
        <v>0</v>
      </c>
      <c r="P97" s="20" t="s">
        <v>179</v>
      </c>
      <c r="Q97" s="20" t="s">
        <v>179</v>
      </c>
      <c r="R97" s="20" t="s">
        <v>179</v>
      </c>
      <c r="S97" s="20" t="s">
        <v>179</v>
      </c>
      <c r="T97" s="20">
        <v>5.56</v>
      </c>
      <c r="U97" s="20">
        <v>5.2168386199999999</v>
      </c>
      <c r="V97" s="20">
        <v>0</v>
      </c>
      <c r="W97" s="20">
        <v>5.56</v>
      </c>
      <c r="X97" s="20">
        <v>5.2168386199999999</v>
      </c>
      <c r="Y97" s="20">
        <v>0</v>
      </c>
      <c r="Z97" s="20">
        <v>0</v>
      </c>
      <c r="AA97" s="20">
        <v>0</v>
      </c>
      <c r="AB97" s="20">
        <v>0</v>
      </c>
      <c r="AC97" s="20">
        <v>0</v>
      </c>
      <c r="AD97" s="20">
        <v>0</v>
      </c>
      <c r="AE97" s="20">
        <v>0</v>
      </c>
      <c r="AF97" s="20">
        <v>0</v>
      </c>
      <c r="AG97" s="20">
        <v>0</v>
      </c>
      <c r="AH97" s="20">
        <v>0</v>
      </c>
      <c r="AI97" s="20">
        <v>2.0699999999999998</v>
      </c>
      <c r="AJ97" s="20">
        <v>0</v>
      </c>
      <c r="AK97" s="20">
        <v>0</v>
      </c>
      <c r="AL97" s="20">
        <v>2.0699999999999998</v>
      </c>
      <c r="AM97" s="20">
        <v>0</v>
      </c>
      <c r="AN97" s="20">
        <v>1.8909266200000001</v>
      </c>
      <c r="AO97" s="20">
        <v>0</v>
      </c>
      <c r="AP97" s="20">
        <v>0</v>
      </c>
      <c r="AQ97" s="20">
        <v>1.8909266200000001</v>
      </c>
      <c r="AR97" s="20">
        <v>0</v>
      </c>
      <c r="AS97" s="20">
        <v>1.74</v>
      </c>
      <c r="AT97" s="20">
        <v>0</v>
      </c>
      <c r="AU97" s="20">
        <v>0</v>
      </c>
      <c r="AV97" s="20">
        <v>1.74</v>
      </c>
      <c r="AW97" s="20">
        <v>0</v>
      </c>
      <c r="AX97" s="20">
        <v>1.545912</v>
      </c>
      <c r="AY97" s="20">
        <v>0</v>
      </c>
      <c r="AZ97" s="20">
        <v>0</v>
      </c>
      <c r="BA97" s="20">
        <v>1.545912</v>
      </c>
      <c r="BB97" s="20">
        <v>0</v>
      </c>
      <c r="BC97" s="20">
        <v>1.75</v>
      </c>
      <c r="BD97" s="20">
        <v>0</v>
      </c>
      <c r="BE97" s="20">
        <v>0</v>
      </c>
      <c r="BF97" s="20">
        <v>1.75</v>
      </c>
      <c r="BG97" s="20">
        <v>0</v>
      </c>
      <c r="BH97" s="20">
        <v>1.78</v>
      </c>
      <c r="BI97" s="20">
        <v>0</v>
      </c>
      <c r="BJ97" s="20">
        <v>0</v>
      </c>
      <c r="BK97" s="20">
        <v>1.78</v>
      </c>
      <c r="BL97" s="20">
        <v>0</v>
      </c>
      <c r="BM97" s="20">
        <v>5.56</v>
      </c>
      <c r="BN97" s="20">
        <v>0</v>
      </c>
      <c r="BO97" s="20">
        <v>0</v>
      </c>
      <c r="BP97" s="20">
        <v>5.56</v>
      </c>
      <c r="BQ97" s="20">
        <v>0</v>
      </c>
      <c r="BR97" s="20">
        <v>5.395912</v>
      </c>
      <c r="BS97" s="20">
        <v>0</v>
      </c>
      <c r="BT97" s="20">
        <v>0</v>
      </c>
      <c r="BU97" s="20">
        <v>5.395912</v>
      </c>
      <c r="BV97" s="20">
        <v>0</v>
      </c>
      <c r="BW97" s="233" t="s">
        <v>179</v>
      </c>
    </row>
    <row r="98" spans="1:75" ht="31.5" x14ac:dyDescent="0.25">
      <c r="A98" s="251"/>
      <c r="B98" s="18" t="s">
        <v>178</v>
      </c>
      <c r="C98" s="18" t="s">
        <v>179</v>
      </c>
      <c r="D98" s="18" t="s">
        <v>179</v>
      </c>
      <c r="E98" s="18" t="s">
        <v>215</v>
      </c>
      <c r="F98" s="18" t="s">
        <v>217</v>
      </c>
      <c r="G98" s="18" t="s">
        <v>217</v>
      </c>
      <c r="H98" s="21" t="s">
        <v>179</v>
      </c>
      <c r="I98" s="21" t="s">
        <v>179</v>
      </c>
      <c r="J98" s="293" t="s">
        <v>179</v>
      </c>
      <c r="K98" s="21" t="s">
        <v>179</v>
      </c>
      <c r="L98" s="21" t="s">
        <v>179</v>
      </c>
      <c r="M98" s="293" t="s">
        <v>179</v>
      </c>
      <c r="N98" s="21" t="s">
        <v>179</v>
      </c>
      <c r="O98" s="21">
        <v>0</v>
      </c>
      <c r="P98" s="21" t="s">
        <v>179</v>
      </c>
      <c r="Q98" s="21" t="s">
        <v>179</v>
      </c>
      <c r="R98" s="21" t="s">
        <v>179</v>
      </c>
      <c r="S98" s="21" t="s">
        <v>179</v>
      </c>
      <c r="T98" s="21">
        <v>5.56</v>
      </c>
      <c r="U98" s="21">
        <v>5.2168386199999999</v>
      </c>
      <c r="V98" s="21">
        <v>0</v>
      </c>
      <c r="W98" s="28">
        <v>5.56</v>
      </c>
      <c r="X98" s="28">
        <v>5.2168386199999999</v>
      </c>
      <c r="Y98" s="28">
        <v>0</v>
      </c>
      <c r="Z98" s="28">
        <v>0</v>
      </c>
      <c r="AA98" s="28">
        <v>0</v>
      </c>
      <c r="AB98" s="28">
        <v>0</v>
      </c>
      <c r="AC98" s="28">
        <v>0</v>
      </c>
      <c r="AD98" s="28">
        <v>0</v>
      </c>
      <c r="AE98" s="28">
        <v>0</v>
      </c>
      <c r="AF98" s="28">
        <v>0</v>
      </c>
      <c r="AG98" s="28">
        <v>0</v>
      </c>
      <c r="AH98" s="28">
        <v>0</v>
      </c>
      <c r="AI98" s="28">
        <v>2.0699999999999998</v>
      </c>
      <c r="AJ98" s="28">
        <v>0</v>
      </c>
      <c r="AK98" s="28">
        <v>0</v>
      </c>
      <c r="AL98" s="28">
        <v>2.0699999999999998</v>
      </c>
      <c r="AM98" s="28">
        <v>0</v>
      </c>
      <c r="AN98" s="28">
        <v>1.8909266200000001</v>
      </c>
      <c r="AO98" s="28">
        <v>0</v>
      </c>
      <c r="AP98" s="28">
        <v>0</v>
      </c>
      <c r="AQ98" s="28">
        <v>1.8909266200000001</v>
      </c>
      <c r="AR98" s="28">
        <v>0</v>
      </c>
      <c r="AS98" s="28">
        <v>1.74</v>
      </c>
      <c r="AT98" s="28">
        <v>0</v>
      </c>
      <c r="AU98" s="28">
        <v>0</v>
      </c>
      <c r="AV98" s="28">
        <v>1.74</v>
      </c>
      <c r="AW98" s="28">
        <v>0</v>
      </c>
      <c r="AX98" s="28">
        <v>1.545912</v>
      </c>
      <c r="AY98" s="28">
        <v>0</v>
      </c>
      <c r="AZ98" s="28">
        <v>0</v>
      </c>
      <c r="BA98" s="28">
        <v>1.545912</v>
      </c>
      <c r="BB98" s="28">
        <v>0</v>
      </c>
      <c r="BC98" s="28">
        <v>1.75</v>
      </c>
      <c r="BD98" s="28">
        <v>0</v>
      </c>
      <c r="BE98" s="28">
        <v>0</v>
      </c>
      <c r="BF98" s="28">
        <v>1.75</v>
      </c>
      <c r="BG98" s="28">
        <v>0</v>
      </c>
      <c r="BH98" s="28">
        <v>1.78</v>
      </c>
      <c r="BI98" s="28">
        <v>0</v>
      </c>
      <c r="BJ98" s="28">
        <v>0</v>
      </c>
      <c r="BK98" s="28">
        <v>1.78</v>
      </c>
      <c r="BL98" s="28">
        <v>0</v>
      </c>
      <c r="BM98" s="28">
        <v>5.56</v>
      </c>
      <c r="BN98" s="28">
        <v>0</v>
      </c>
      <c r="BO98" s="28">
        <v>0</v>
      </c>
      <c r="BP98" s="28">
        <v>5.56</v>
      </c>
      <c r="BQ98" s="28">
        <v>0</v>
      </c>
      <c r="BR98" s="21">
        <v>5.395912</v>
      </c>
      <c r="BS98" s="21">
        <v>0</v>
      </c>
      <c r="BT98" s="21">
        <v>0</v>
      </c>
      <c r="BU98" s="21">
        <v>5.395912</v>
      </c>
      <c r="BV98" s="21">
        <v>0</v>
      </c>
      <c r="BW98" s="231"/>
    </row>
    <row r="100" spans="1:75" x14ac:dyDescent="0.25">
      <c r="B100" s="447"/>
      <c r="C100" s="447"/>
      <c r="D100" s="364"/>
    </row>
    <row r="101" spans="1:75" x14ac:dyDescent="0.25">
      <c r="B101" s="364"/>
      <c r="C101" s="14"/>
      <c r="D101" s="364"/>
      <c r="K101" s="14"/>
      <c r="O101" s="447"/>
      <c r="P101" s="447"/>
      <c r="Q101" s="447"/>
      <c r="R101" s="447"/>
      <c r="S101" s="447"/>
      <c r="AZ101" s="15"/>
      <c r="BW101" s="364"/>
    </row>
    <row r="106" spans="1:75" ht="68.25" customHeight="1" x14ac:dyDescent="0.3">
      <c r="A106" s="448" t="s">
        <v>173</v>
      </c>
      <c r="B106" s="448"/>
      <c r="C106" s="448"/>
      <c r="D106" s="448"/>
      <c r="E106" s="448"/>
      <c r="F106" s="448"/>
      <c r="G106" s="448"/>
      <c r="H106" s="448"/>
      <c r="I106" s="448"/>
      <c r="J106" s="448"/>
      <c r="K106" s="448"/>
      <c r="L106" s="448"/>
      <c r="M106" s="448"/>
      <c r="N106" s="448"/>
      <c r="O106" s="448"/>
      <c r="P106" s="448"/>
      <c r="Q106" s="12"/>
      <c r="R106" s="12"/>
    </row>
    <row r="107" spans="1:75" ht="44.25" customHeight="1" x14ac:dyDescent="0.3">
      <c r="A107" s="444" t="s">
        <v>174</v>
      </c>
      <c r="B107" s="444"/>
      <c r="C107" s="444"/>
      <c r="D107" s="444"/>
      <c r="E107" s="444"/>
      <c r="F107" s="444"/>
      <c r="G107" s="444"/>
      <c r="H107" s="444"/>
      <c r="I107" s="444"/>
      <c r="J107" s="444"/>
      <c r="K107" s="444"/>
      <c r="L107" s="444"/>
      <c r="M107" s="444"/>
      <c r="N107" s="444"/>
      <c r="O107" s="444"/>
      <c r="P107" s="444"/>
      <c r="Q107" s="12"/>
      <c r="R107" s="12"/>
    </row>
    <row r="108" spans="1:75" ht="61.5" customHeight="1" x14ac:dyDescent="0.3">
      <c r="A108" s="444" t="s">
        <v>175</v>
      </c>
      <c r="B108" s="444"/>
      <c r="C108" s="444"/>
      <c r="D108" s="444"/>
      <c r="E108" s="444"/>
      <c r="F108" s="444"/>
      <c r="G108" s="444"/>
      <c r="H108" s="444"/>
      <c r="I108" s="444"/>
      <c r="J108" s="444"/>
      <c r="K108" s="444"/>
      <c r="L108" s="444"/>
      <c r="M108" s="444"/>
      <c r="N108" s="444"/>
      <c r="O108" s="444"/>
      <c r="P108" s="444"/>
      <c r="Q108" s="12"/>
      <c r="R108" s="12"/>
    </row>
    <row r="109" spans="1:75" ht="43.5" customHeight="1" x14ac:dyDescent="0.3">
      <c r="A109" s="444" t="s">
        <v>176</v>
      </c>
      <c r="B109" s="444"/>
      <c r="C109" s="444"/>
      <c r="D109" s="444"/>
      <c r="E109" s="444"/>
      <c r="F109" s="444"/>
      <c r="G109" s="444"/>
      <c r="H109" s="444"/>
      <c r="I109" s="444"/>
      <c r="J109" s="444"/>
      <c r="K109" s="444"/>
      <c r="L109" s="444"/>
      <c r="M109" s="444"/>
      <c r="N109" s="444"/>
      <c r="O109" s="444"/>
      <c r="P109" s="444"/>
      <c r="Q109" s="12"/>
      <c r="R109" s="12"/>
    </row>
    <row r="110" spans="1:75" ht="18.75" x14ac:dyDescent="0.3">
      <c r="A110" s="11"/>
      <c r="B110" s="11"/>
      <c r="C110" s="11"/>
      <c r="D110" s="11"/>
      <c r="E110" s="11"/>
      <c r="F110" s="11"/>
      <c r="G110" s="11"/>
      <c r="H110" s="11"/>
      <c r="I110" s="11"/>
      <c r="J110" s="11"/>
      <c r="K110" s="11"/>
      <c r="L110" s="11"/>
      <c r="M110" s="11"/>
      <c r="N110" s="11"/>
      <c r="O110" s="11"/>
      <c r="P110" s="11"/>
      <c r="Q110" s="12"/>
      <c r="R110" s="12"/>
    </row>
    <row r="111" spans="1:75" ht="18.75" x14ac:dyDescent="0.3">
      <c r="A111" s="12"/>
      <c r="B111" s="12"/>
      <c r="C111" s="12"/>
      <c r="D111" s="12"/>
      <c r="E111" s="12"/>
      <c r="F111" s="12"/>
      <c r="G111" s="12"/>
      <c r="H111" s="12"/>
      <c r="I111" s="12"/>
      <c r="J111" s="12"/>
      <c r="K111" s="12"/>
      <c r="L111" s="12"/>
      <c r="M111" s="12"/>
      <c r="N111" s="12"/>
      <c r="O111" s="12"/>
      <c r="P111" s="12"/>
      <c r="Q111" s="12"/>
      <c r="R111" s="12"/>
    </row>
    <row r="112" spans="1:75" ht="18.75" x14ac:dyDescent="0.3">
      <c r="A112" s="12"/>
      <c r="B112" s="12"/>
      <c r="C112" s="12"/>
      <c r="D112" s="12"/>
      <c r="E112" s="12"/>
      <c r="F112" s="12"/>
      <c r="G112" s="12"/>
      <c r="H112" s="12"/>
      <c r="I112" s="12"/>
      <c r="J112" s="12"/>
      <c r="K112" s="12"/>
      <c r="L112" s="12"/>
      <c r="M112" s="12"/>
      <c r="N112" s="12"/>
      <c r="O112" s="12"/>
      <c r="P112" s="12"/>
      <c r="Q112" s="12"/>
      <c r="R112" s="12"/>
    </row>
    <row r="113" spans="1:18" ht="18.75" x14ac:dyDescent="0.3">
      <c r="A113" s="12"/>
      <c r="B113" s="12"/>
      <c r="C113" s="12"/>
      <c r="D113" s="12"/>
      <c r="E113" s="12"/>
      <c r="F113" s="12"/>
      <c r="G113" s="12"/>
      <c r="H113" s="12"/>
      <c r="I113" s="12"/>
      <c r="J113" s="12"/>
      <c r="K113" s="12"/>
      <c r="L113" s="12"/>
      <c r="M113" s="12"/>
      <c r="N113" s="12"/>
      <c r="O113" s="12"/>
      <c r="P113" s="12"/>
      <c r="Q113" s="12"/>
      <c r="R113" s="12"/>
    </row>
  </sheetData>
  <autoFilter ref="A17:BW97"/>
  <mergeCells count="47">
    <mergeCell ref="BM15:BQ15"/>
    <mergeCell ref="BR15:BV15"/>
    <mergeCell ref="AN15:AR15"/>
    <mergeCell ref="AS15:AW15"/>
    <mergeCell ref="AX15:BB15"/>
    <mergeCell ref="BC15:BG15"/>
    <mergeCell ref="BH15:BL15"/>
    <mergeCell ref="Y14:AH14"/>
    <mergeCell ref="AI14:BV14"/>
    <mergeCell ref="BW14:BW16"/>
    <mergeCell ref="H15:J15"/>
    <mergeCell ref="K15:M15"/>
    <mergeCell ref="P15:Q15"/>
    <mergeCell ref="R15:S15"/>
    <mergeCell ref="Y15:AC15"/>
    <mergeCell ref="AD15:AH15"/>
    <mergeCell ref="AI15:AM15"/>
    <mergeCell ref="H14:M14"/>
    <mergeCell ref="N14:N16"/>
    <mergeCell ref="O14:O16"/>
    <mergeCell ref="P14:S14"/>
    <mergeCell ref="T14:U15"/>
    <mergeCell ref="V14:X15"/>
    <mergeCell ref="A12:AR12"/>
    <mergeCell ref="AP1:AR1"/>
    <mergeCell ref="AP2:AR2"/>
    <mergeCell ref="AP3:AR3"/>
    <mergeCell ref="A4:AR4"/>
    <mergeCell ref="A5:AH5"/>
    <mergeCell ref="A6:AR6"/>
    <mergeCell ref="A7:AR7"/>
    <mergeCell ref="A8:AH8"/>
    <mergeCell ref="A9:AR9"/>
    <mergeCell ref="A10:AH10"/>
    <mergeCell ref="A11:AR11"/>
    <mergeCell ref="A109:P109"/>
    <mergeCell ref="F14:G15"/>
    <mergeCell ref="A14:A16"/>
    <mergeCell ref="B14:B16"/>
    <mergeCell ref="C14:C16"/>
    <mergeCell ref="D14:D16"/>
    <mergeCell ref="E14:E16"/>
    <mergeCell ref="B100:C100"/>
    <mergeCell ref="A106:P106"/>
    <mergeCell ref="A107:P107"/>
    <mergeCell ref="A108:P108"/>
    <mergeCell ref="O101:S101"/>
  </mergeCells>
  <pageMargins left="0.51181102362204722" right="0.11811023622047245" top="0.35433070866141736" bottom="0.15748031496062992" header="0.31496062992125984" footer="0.31496062992125984"/>
  <pageSetup paperSize="9" scale="24" fitToWidth="2" fitToHeight="3" orientation="landscape" r:id="rId1"/>
  <colBreaks count="1" manualBreakCount="1">
    <brk id="39" max="13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2"/>
  <sheetViews>
    <sheetView topLeftCell="A4" zoomScale="55" zoomScaleNormal="55" workbookViewId="0">
      <pane ySplit="15" topLeftCell="A19" activePane="bottomLeft" state="frozen"/>
      <selection activeCell="C39" activeCellId="1" sqref="D16:S16 C39"/>
      <selection pane="bottomLeft" activeCell="A4" sqref="A1:XFD1048576"/>
    </sheetView>
  </sheetViews>
  <sheetFormatPr defaultRowHeight="15.75" outlineLevelRow="1" x14ac:dyDescent="0.25"/>
  <cols>
    <col min="1" max="1" width="17.625" style="1" customWidth="1"/>
    <col min="2" max="2" width="37.625" style="1" customWidth="1"/>
    <col min="3" max="3" width="17" style="1" customWidth="1"/>
    <col min="4" max="4" width="7.625" style="1" customWidth="1"/>
    <col min="5" max="5" width="7.25" style="1" customWidth="1"/>
    <col min="6" max="6" width="13" style="1" customWidth="1"/>
    <col min="7" max="7" width="14.375" style="1" customWidth="1"/>
    <col min="8" max="8" width="16" style="1" customWidth="1"/>
    <col min="9" max="10" width="19" style="1" customWidth="1"/>
    <col min="11" max="12" width="11" style="1" customWidth="1"/>
    <col min="13" max="13" width="14.875" style="1" customWidth="1"/>
    <col min="14" max="17" width="11" style="1" customWidth="1"/>
    <col min="18" max="18" width="14.875" style="1" customWidth="1"/>
    <col min="19" max="20" width="11" style="1" customWidth="1"/>
    <col min="21" max="21" width="12.5" style="1" customWidth="1"/>
    <col min="22" max="22" width="16" style="1" customWidth="1"/>
    <col min="23" max="23" width="13.875" style="1" customWidth="1"/>
    <col min="24" max="24" width="13.5" style="1" customWidth="1"/>
    <col min="25" max="25" width="13.875" style="1" customWidth="1"/>
    <col min="26" max="26" width="15.375" style="1" customWidth="1"/>
    <col min="27" max="27" width="14.125" style="1" customWidth="1"/>
    <col min="28" max="28" width="15.875" style="1" customWidth="1"/>
    <col min="29" max="36" width="16.625" style="1" customWidth="1"/>
    <col min="37" max="37" width="34.5" style="1" customWidth="1"/>
    <col min="38" max="16384" width="9" style="1"/>
  </cols>
  <sheetData>
    <row r="1" spans="1:37" ht="18.75" x14ac:dyDescent="0.25">
      <c r="AI1" s="423" t="s">
        <v>226</v>
      </c>
      <c r="AJ1" s="423"/>
      <c r="AK1" s="423"/>
    </row>
    <row r="2" spans="1:37" ht="18.75" x14ac:dyDescent="0.25">
      <c r="AI2" s="423" t="s">
        <v>1</v>
      </c>
      <c r="AJ2" s="423"/>
      <c r="AK2" s="423"/>
    </row>
    <row r="3" spans="1:37" ht="18.75" x14ac:dyDescent="0.25">
      <c r="AI3" s="423" t="s">
        <v>2</v>
      </c>
      <c r="AJ3" s="423"/>
      <c r="AK3" s="423"/>
    </row>
    <row r="4" spans="1:37" ht="18.75" x14ac:dyDescent="0.3">
      <c r="A4" s="451" t="s">
        <v>227</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row>
    <row r="5" spans="1:37" ht="18.75" customHeight="1" outlineLevel="1" x14ac:dyDescent="0.3">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row>
    <row r="6" spans="1:37" ht="18.75" customHeight="1" outlineLevel="1" x14ac:dyDescent="0.25">
      <c r="A6" s="421" t="s">
        <v>172</v>
      </c>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row>
    <row r="7" spans="1:37" ht="15.75" customHeight="1" outlineLevel="1" x14ac:dyDescent="0.25">
      <c r="A7" s="422" t="s">
        <v>4</v>
      </c>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row>
    <row r="8" spans="1:37" ht="15.75" customHeight="1" outlineLevel="1" x14ac:dyDescent="0.25">
      <c r="A8" s="361"/>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row>
    <row r="9" spans="1:37" ht="18.75" customHeight="1" outlineLevel="1" x14ac:dyDescent="0.3">
      <c r="L9" s="351"/>
      <c r="Y9" s="336"/>
      <c r="Z9" s="336"/>
      <c r="AA9" s="336"/>
      <c r="AB9" s="361"/>
      <c r="AJ9" s="4"/>
    </row>
    <row r="10" spans="1:37" ht="18.75" customHeight="1" outlineLevel="1" x14ac:dyDescent="0.3">
      <c r="A10" s="451" t="s">
        <v>886</v>
      </c>
      <c r="B10" s="451"/>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row>
    <row r="11" spans="1:37" ht="18.75" customHeight="1" outlineLevel="1" x14ac:dyDescent="0.3">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row>
    <row r="12" spans="1:37" ht="18.75" customHeight="1" outlineLevel="1" x14ac:dyDescent="0.3">
      <c r="A12" s="451" t="s">
        <v>921</v>
      </c>
      <c r="B12" s="451"/>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c r="AI12" s="451"/>
      <c r="AJ12" s="451"/>
      <c r="AK12" s="451"/>
    </row>
    <row r="13" spans="1:37" ht="15.75" customHeight="1" outlineLevel="1" x14ac:dyDescent="0.25">
      <c r="A13" s="460" t="s">
        <v>5</v>
      </c>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row>
    <row r="14" spans="1:37" ht="15.75" customHeight="1" x14ac:dyDescent="0.25">
      <c r="A14" s="461"/>
      <c r="B14" s="461"/>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36"/>
    </row>
    <row r="15" spans="1:37" ht="48" customHeight="1" x14ac:dyDescent="0.25">
      <c r="A15" s="445" t="s">
        <v>6</v>
      </c>
      <c r="B15" s="445" t="s">
        <v>7</v>
      </c>
      <c r="C15" s="445" t="s">
        <v>8</v>
      </c>
      <c r="D15" s="446" t="s">
        <v>228</v>
      </c>
      <c r="E15" s="446" t="s">
        <v>10</v>
      </c>
      <c r="F15" s="456" t="s">
        <v>11</v>
      </c>
      <c r="G15" s="457"/>
      <c r="H15" s="445" t="s">
        <v>229</v>
      </c>
      <c r="I15" s="445"/>
      <c r="J15" s="445" t="s">
        <v>230</v>
      </c>
      <c r="K15" s="445" t="s">
        <v>231</v>
      </c>
      <c r="L15" s="445"/>
      <c r="M15" s="445"/>
      <c r="N15" s="445"/>
      <c r="O15" s="445"/>
      <c r="P15" s="445"/>
      <c r="Q15" s="445"/>
      <c r="R15" s="445"/>
      <c r="S15" s="445"/>
      <c r="T15" s="445"/>
      <c r="U15" s="445" t="s">
        <v>232</v>
      </c>
      <c r="V15" s="445"/>
      <c r="W15" s="445"/>
      <c r="X15" s="445"/>
      <c r="Y15" s="445"/>
      <c r="Z15" s="445"/>
      <c r="AA15" s="445" t="s">
        <v>233</v>
      </c>
      <c r="AB15" s="445"/>
      <c r="AC15" s="445" t="s">
        <v>234</v>
      </c>
      <c r="AD15" s="445"/>
      <c r="AE15" s="445"/>
      <c r="AF15" s="445"/>
      <c r="AG15" s="445"/>
      <c r="AH15" s="445"/>
      <c r="AI15" s="445"/>
      <c r="AJ15" s="445"/>
      <c r="AK15" s="462" t="s">
        <v>235</v>
      </c>
    </row>
    <row r="16" spans="1:37" ht="63" customHeight="1" x14ac:dyDescent="0.25">
      <c r="A16" s="445"/>
      <c r="B16" s="445"/>
      <c r="C16" s="445"/>
      <c r="D16" s="446"/>
      <c r="E16" s="446"/>
      <c r="F16" s="458"/>
      <c r="G16" s="459"/>
      <c r="H16" s="445"/>
      <c r="I16" s="445"/>
      <c r="J16" s="445"/>
      <c r="K16" s="445" t="s">
        <v>19</v>
      </c>
      <c r="L16" s="445"/>
      <c r="M16" s="445"/>
      <c r="N16" s="445"/>
      <c r="O16" s="445"/>
      <c r="P16" s="445" t="s">
        <v>236</v>
      </c>
      <c r="Q16" s="445"/>
      <c r="R16" s="445"/>
      <c r="S16" s="445"/>
      <c r="T16" s="445"/>
      <c r="U16" s="445" t="s">
        <v>237</v>
      </c>
      <c r="V16" s="445"/>
      <c r="W16" s="445" t="s">
        <v>873</v>
      </c>
      <c r="X16" s="445"/>
      <c r="Y16" s="445" t="s">
        <v>868</v>
      </c>
      <c r="Z16" s="445"/>
      <c r="AA16" s="445"/>
      <c r="AB16" s="445"/>
      <c r="AC16" s="465" t="s">
        <v>238</v>
      </c>
      <c r="AD16" s="465"/>
      <c r="AE16" s="465" t="s">
        <v>239</v>
      </c>
      <c r="AF16" s="465"/>
      <c r="AG16" s="465" t="s">
        <v>240</v>
      </c>
      <c r="AH16" s="465"/>
      <c r="AI16" s="445" t="s">
        <v>26</v>
      </c>
      <c r="AJ16" s="445" t="s">
        <v>241</v>
      </c>
      <c r="AK16" s="463"/>
    </row>
    <row r="17" spans="1:37" ht="135" customHeight="1" x14ac:dyDescent="0.25">
      <c r="A17" s="445"/>
      <c r="B17" s="445"/>
      <c r="C17" s="445"/>
      <c r="D17" s="446"/>
      <c r="E17" s="446"/>
      <c r="F17" s="362" t="s">
        <v>19</v>
      </c>
      <c r="G17" s="362" t="s">
        <v>20</v>
      </c>
      <c r="H17" s="362" t="s">
        <v>28</v>
      </c>
      <c r="I17" s="362" t="s">
        <v>20</v>
      </c>
      <c r="J17" s="445"/>
      <c r="K17" s="363" t="s">
        <v>242</v>
      </c>
      <c r="L17" s="363" t="s">
        <v>243</v>
      </c>
      <c r="M17" s="363" t="s">
        <v>244</v>
      </c>
      <c r="N17" s="37" t="s">
        <v>245</v>
      </c>
      <c r="O17" s="37" t="s">
        <v>246</v>
      </c>
      <c r="P17" s="363" t="s">
        <v>242</v>
      </c>
      <c r="Q17" s="363" t="s">
        <v>243</v>
      </c>
      <c r="R17" s="363" t="s">
        <v>244</v>
      </c>
      <c r="S17" s="37" t="s">
        <v>245</v>
      </c>
      <c r="T17" s="37" t="s">
        <v>246</v>
      </c>
      <c r="U17" s="363" t="s">
        <v>247</v>
      </c>
      <c r="V17" s="363" t="s">
        <v>248</v>
      </c>
      <c r="W17" s="363" t="s">
        <v>247</v>
      </c>
      <c r="X17" s="363" t="s">
        <v>248</v>
      </c>
      <c r="Y17" s="363" t="s">
        <v>247</v>
      </c>
      <c r="Z17" s="363" t="s">
        <v>248</v>
      </c>
      <c r="AA17" s="362" t="s">
        <v>21</v>
      </c>
      <c r="AB17" s="362" t="s">
        <v>249</v>
      </c>
      <c r="AC17" s="362" t="s">
        <v>21</v>
      </c>
      <c r="AD17" s="362" t="s">
        <v>20</v>
      </c>
      <c r="AE17" s="362" t="s">
        <v>21</v>
      </c>
      <c r="AF17" s="362" t="s">
        <v>20</v>
      </c>
      <c r="AG17" s="362" t="s">
        <v>21</v>
      </c>
      <c r="AH17" s="362" t="s">
        <v>20</v>
      </c>
      <c r="AI17" s="445"/>
      <c r="AJ17" s="445"/>
      <c r="AK17" s="464"/>
    </row>
    <row r="18" spans="1:37" x14ac:dyDescent="0.25">
      <c r="A18" s="362">
        <v>1</v>
      </c>
      <c r="B18" s="362">
        <v>2</v>
      </c>
      <c r="C18" s="362">
        <v>3</v>
      </c>
      <c r="D18" s="362">
        <v>4</v>
      </c>
      <c r="E18" s="362">
        <v>5</v>
      </c>
      <c r="F18" s="362">
        <v>6</v>
      </c>
      <c r="G18" s="362">
        <v>7</v>
      </c>
      <c r="H18" s="362">
        <v>8</v>
      </c>
      <c r="I18" s="362">
        <v>9</v>
      </c>
      <c r="J18" s="362">
        <v>10</v>
      </c>
      <c r="K18" s="362">
        <v>11</v>
      </c>
      <c r="L18" s="362">
        <v>12</v>
      </c>
      <c r="M18" s="362">
        <v>13</v>
      </c>
      <c r="N18" s="362">
        <v>14</v>
      </c>
      <c r="O18" s="362">
        <v>15</v>
      </c>
      <c r="P18" s="362">
        <v>16</v>
      </c>
      <c r="Q18" s="362">
        <v>17</v>
      </c>
      <c r="R18" s="362">
        <v>18</v>
      </c>
      <c r="S18" s="362">
        <v>19</v>
      </c>
      <c r="T18" s="362">
        <v>20</v>
      </c>
      <c r="U18" s="362">
        <v>21</v>
      </c>
      <c r="V18" s="362">
        <v>22</v>
      </c>
      <c r="W18" s="362">
        <v>23</v>
      </c>
      <c r="X18" s="362">
        <v>24</v>
      </c>
      <c r="Y18" s="362">
        <v>25</v>
      </c>
      <c r="Z18" s="362">
        <v>26</v>
      </c>
      <c r="AA18" s="362">
        <v>27</v>
      </c>
      <c r="AB18" s="362">
        <v>28</v>
      </c>
      <c r="AC18" s="362" t="s">
        <v>250</v>
      </c>
      <c r="AD18" s="362" t="s">
        <v>251</v>
      </c>
      <c r="AE18" s="362" t="s">
        <v>252</v>
      </c>
      <c r="AF18" s="362" t="s">
        <v>253</v>
      </c>
      <c r="AG18" s="362" t="s">
        <v>254</v>
      </c>
      <c r="AH18" s="362" t="s">
        <v>255</v>
      </c>
      <c r="AI18" s="362">
        <v>30</v>
      </c>
      <c r="AJ18" s="362">
        <v>31</v>
      </c>
      <c r="AK18" s="362" t="s">
        <v>256</v>
      </c>
    </row>
    <row r="19" spans="1:37" ht="31.5" x14ac:dyDescent="0.25">
      <c r="A19" s="369" t="s">
        <v>73</v>
      </c>
      <c r="B19" s="362" t="s">
        <v>74</v>
      </c>
      <c r="C19" s="362" t="s">
        <v>75</v>
      </c>
      <c r="D19" s="25" t="s">
        <v>812</v>
      </c>
      <c r="E19" s="22" t="s">
        <v>222</v>
      </c>
      <c r="F19" s="25" t="s">
        <v>222</v>
      </c>
      <c r="G19" s="25" t="s">
        <v>222</v>
      </c>
      <c r="H19" s="20">
        <v>13.292243011805834</v>
      </c>
      <c r="I19" s="20">
        <v>13.058764507138044</v>
      </c>
      <c r="J19" s="20">
        <v>0</v>
      </c>
      <c r="K19" s="20">
        <v>91.780190812643383</v>
      </c>
      <c r="L19" s="20">
        <v>0</v>
      </c>
      <c r="M19" s="20">
        <v>65.400830169262917</v>
      </c>
      <c r="N19" s="20">
        <v>16.273594346101699</v>
      </c>
      <c r="O19" s="20">
        <v>10.103621918574509</v>
      </c>
      <c r="P19" s="20">
        <v>92.291322227581901</v>
      </c>
      <c r="Q19" s="20">
        <v>16.934651999999996</v>
      </c>
      <c r="R19" s="20">
        <v>55.748398502500343</v>
      </c>
      <c r="S19" s="20">
        <v>41.72916569393221</v>
      </c>
      <c r="T19" s="20">
        <v>9.0021390990650847</v>
      </c>
      <c r="U19" s="20">
        <v>19.632624749475706</v>
      </c>
      <c r="V19" s="20">
        <v>87.081047188474585</v>
      </c>
      <c r="W19" s="20">
        <v>19.233741235108134</v>
      </c>
      <c r="X19" s="20">
        <v>91.792911595254253</v>
      </c>
      <c r="Y19" s="20">
        <v>19.818383199029796</v>
      </c>
      <c r="Z19" s="20">
        <v>92.292022794632757</v>
      </c>
      <c r="AA19" s="20">
        <v>0</v>
      </c>
      <c r="AB19" s="20">
        <v>0</v>
      </c>
      <c r="AC19" s="20">
        <v>24.803440677966101</v>
      </c>
      <c r="AD19" s="20">
        <v>25.43010976644068</v>
      </c>
      <c r="AE19" s="20">
        <v>31.311662711864411</v>
      </c>
      <c r="AF19" s="20">
        <v>31.158104585254236</v>
      </c>
      <c r="AG19" s="20">
        <v>35.67780820542373</v>
      </c>
      <c r="AH19" s="20">
        <v>35.678333866666662</v>
      </c>
      <c r="AI19" s="20">
        <v>91.792911595254253</v>
      </c>
      <c r="AJ19" s="20">
        <v>91.639879129886992</v>
      </c>
      <c r="AK19" s="233" t="s">
        <v>179</v>
      </c>
    </row>
    <row r="20" spans="1:37" ht="15.75" customHeight="1" outlineLevel="1" x14ac:dyDescent="0.25">
      <c r="A20" s="369" t="s">
        <v>76</v>
      </c>
      <c r="B20" s="362" t="s">
        <v>77</v>
      </c>
      <c r="C20" s="362" t="s">
        <v>75</v>
      </c>
      <c r="D20" s="233" t="s">
        <v>179</v>
      </c>
      <c r="E20" s="230" t="s">
        <v>179</v>
      </c>
      <c r="F20" s="230" t="s">
        <v>179</v>
      </c>
      <c r="G20" s="230" t="s">
        <v>179</v>
      </c>
      <c r="H20" s="25" t="s">
        <v>179</v>
      </c>
      <c r="I20" s="25" t="s">
        <v>179</v>
      </c>
      <c r="J20" s="25" t="s">
        <v>179</v>
      </c>
      <c r="K20" s="24" t="s">
        <v>179</v>
      </c>
      <c r="L20" s="24" t="s">
        <v>179</v>
      </c>
      <c r="M20" s="24" t="s">
        <v>179</v>
      </c>
      <c r="N20" s="24" t="s">
        <v>179</v>
      </c>
      <c r="O20" s="24" t="s">
        <v>179</v>
      </c>
      <c r="P20" s="24" t="s">
        <v>179</v>
      </c>
      <c r="Q20" s="24" t="s">
        <v>179</v>
      </c>
      <c r="R20" s="24" t="s">
        <v>179</v>
      </c>
      <c r="S20" s="24" t="s">
        <v>179</v>
      </c>
      <c r="T20" s="24" t="s">
        <v>179</v>
      </c>
      <c r="U20" s="24" t="s">
        <v>179</v>
      </c>
      <c r="V20" s="24" t="s">
        <v>179</v>
      </c>
      <c r="W20" s="24" t="s">
        <v>179</v>
      </c>
      <c r="X20" s="24" t="s">
        <v>179</v>
      </c>
      <c r="Y20" s="24" t="s">
        <v>179</v>
      </c>
      <c r="Z20" s="24" t="s">
        <v>179</v>
      </c>
      <c r="AA20" s="24" t="s">
        <v>179</v>
      </c>
      <c r="AB20" s="24" t="s">
        <v>179</v>
      </c>
      <c r="AC20" s="24" t="s">
        <v>179</v>
      </c>
      <c r="AD20" s="24" t="s">
        <v>179</v>
      </c>
      <c r="AE20" s="24" t="s">
        <v>179</v>
      </c>
      <c r="AF20" s="24" t="s">
        <v>179</v>
      </c>
      <c r="AG20" s="24" t="s">
        <v>179</v>
      </c>
      <c r="AH20" s="24" t="s">
        <v>179</v>
      </c>
      <c r="AI20" s="24" t="s">
        <v>179</v>
      </c>
      <c r="AJ20" s="24" t="s">
        <v>179</v>
      </c>
      <c r="AK20" s="233" t="s">
        <v>179</v>
      </c>
    </row>
    <row r="21" spans="1:37" ht="31.5" x14ac:dyDescent="0.25">
      <c r="A21" s="369" t="s">
        <v>78</v>
      </c>
      <c r="B21" s="362" t="s">
        <v>79</v>
      </c>
      <c r="C21" s="362" t="s">
        <v>75</v>
      </c>
      <c r="D21" s="233" t="s">
        <v>812</v>
      </c>
      <c r="E21" s="230" t="s">
        <v>222</v>
      </c>
      <c r="F21" s="230" t="s">
        <v>222</v>
      </c>
      <c r="G21" s="230" t="s">
        <v>222</v>
      </c>
      <c r="H21" s="20">
        <v>12.301633758484716</v>
      </c>
      <c r="I21" s="20">
        <v>13.058764507138044</v>
      </c>
      <c r="J21" s="20">
        <v>0</v>
      </c>
      <c r="K21" s="20">
        <v>58.424846575010164</v>
      </c>
      <c r="L21" s="20">
        <v>0</v>
      </c>
      <c r="M21" s="20">
        <v>42.958475998457494</v>
      </c>
      <c r="N21" s="20">
        <v>13.635443968135597</v>
      </c>
      <c r="O21" s="20">
        <v>1.8287822297128138</v>
      </c>
      <c r="P21" s="20">
        <v>62.807827952949147</v>
      </c>
      <c r="Q21" s="20">
        <v>16.467222999999997</v>
      </c>
      <c r="R21" s="20">
        <v>40.833080670000001</v>
      </c>
      <c r="S21" s="20">
        <v>33.742014667491532</v>
      </c>
      <c r="T21" s="20">
        <v>2.8945925442711862</v>
      </c>
      <c r="U21" s="20">
        <v>12.301633758484716</v>
      </c>
      <c r="V21" s="20">
        <v>58.43400169491526</v>
      </c>
      <c r="W21" s="20">
        <v>11.902750244117144</v>
      </c>
      <c r="X21" s="20">
        <v>58.43400169491526</v>
      </c>
      <c r="Y21" s="20">
        <v>13.069804838790365</v>
      </c>
      <c r="Z21" s="20">
        <v>62.808528519999996</v>
      </c>
      <c r="AA21" s="20">
        <v>0</v>
      </c>
      <c r="AB21" s="20">
        <v>0</v>
      </c>
      <c r="AC21" s="20">
        <v>18.371237288135596</v>
      </c>
      <c r="AD21" s="20">
        <v>18.807670170000002</v>
      </c>
      <c r="AE21" s="20">
        <v>20.888357627118648</v>
      </c>
      <c r="AF21" s="20">
        <v>21.914858349999999</v>
      </c>
      <c r="AG21" s="20">
        <v>19.17440677966102</v>
      </c>
      <c r="AH21" s="20">
        <v>22.085999999999999</v>
      </c>
      <c r="AI21" s="20">
        <v>58.43400169491526</v>
      </c>
      <c r="AJ21" s="20">
        <v>62.37209563813559</v>
      </c>
      <c r="AK21" s="233" t="s">
        <v>179</v>
      </c>
    </row>
    <row r="22" spans="1:37" ht="63" customHeight="1" outlineLevel="1" x14ac:dyDescent="0.25">
      <c r="A22" s="369" t="s">
        <v>80</v>
      </c>
      <c r="B22" s="362" t="s">
        <v>81</v>
      </c>
      <c r="C22" s="362" t="s">
        <v>75</v>
      </c>
      <c r="D22" s="233" t="s">
        <v>179</v>
      </c>
      <c r="E22" s="230" t="s">
        <v>179</v>
      </c>
      <c r="F22" s="230" t="s">
        <v>179</v>
      </c>
      <c r="G22" s="230" t="s">
        <v>179</v>
      </c>
      <c r="H22" s="25" t="s">
        <v>179</v>
      </c>
      <c r="I22" s="25" t="s">
        <v>179</v>
      </c>
      <c r="J22" s="25" t="s">
        <v>179</v>
      </c>
      <c r="K22" s="24" t="s">
        <v>179</v>
      </c>
      <c r="L22" s="24" t="s">
        <v>179</v>
      </c>
      <c r="M22" s="24" t="s">
        <v>179</v>
      </c>
      <c r="N22" s="24" t="s">
        <v>179</v>
      </c>
      <c r="O22" s="24" t="s">
        <v>179</v>
      </c>
      <c r="P22" s="24" t="s">
        <v>179</v>
      </c>
      <c r="Q22" s="24" t="s">
        <v>179</v>
      </c>
      <c r="R22" s="24" t="s">
        <v>179</v>
      </c>
      <c r="S22" s="24" t="s">
        <v>179</v>
      </c>
      <c r="T22" s="24" t="s">
        <v>179</v>
      </c>
      <c r="U22" s="24" t="s">
        <v>179</v>
      </c>
      <c r="V22" s="24" t="s">
        <v>179</v>
      </c>
      <c r="W22" s="24" t="s">
        <v>179</v>
      </c>
      <c r="X22" s="24" t="s">
        <v>179</v>
      </c>
      <c r="Y22" s="24" t="s">
        <v>179</v>
      </c>
      <c r="Z22" s="24" t="s">
        <v>179</v>
      </c>
      <c r="AA22" s="24" t="s">
        <v>179</v>
      </c>
      <c r="AB22" s="24" t="s">
        <v>179</v>
      </c>
      <c r="AC22" s="24" t="s">
        <v>179</v>
      </c>
      <c r="AD22" s="24" t="s">
        <v>179</v>
      </c>
      <c r="AE22" s="24" t="s">
        <v>179</v>
      </c>
      <c r="AF22" s="24" t="s">
        <v>179</v>
      </c>
      <c r="AG22" s="24" t="s">
        <v>179</v>
      </c>
      <c r="AH22" s="24" t="s">
        <v>179</v>
      </c>
      <c r="AI22" s="24" t="s">
        <v>179</v>
      </c>
      <c r="AJ22" s="24" t="s">
        <v>179</v>
      </c>
      <c r="AK22" s="233" t="s">
        <v>179</v>
      </c>
    </row>
    <row r="23" spans="1:37" ht="31.5" customHeight="1" x14ac:dyDescent="0.25">
      <c r="A23" s="369" t="s">
        <v>82</v>
      </c>
      <c r="B23" s="362" t="s">
        <v>83</v>
      </c>
      <c r="C23" s="362" t="s">
        <v>75</v>
      </c>
      <c r="D23" s="233" t="s">
        <v>812</v>
      </c>
      <c r="E23" s="230" t="s">
        <v>222</v>
      </c>
      <c r="F23" s="230" t="s">
        <v>222</v>
      </c>
      <c r="G23" s="230" t="s">
        <v>222</v>
      </c>
      <c r="H23" s="20">
        <v>0.99060925332111771</v>
      </c>
      <c r="I23" s="20">
        <v>0</v>
      </c>
      <c r="J23" s="20">
        <v>0</v>
      </c>
      <c r="K23" s="20">
        <v>28.643479830853561</v>
      </c>
      <c r="L23" s="20">
        <v>0</v>
      </c>
      <c r="M23" s="20">
        <v>22.442354170805423</v>
      </c>
      <c r="N23" s="20">
        <v>2.638150377966102</v>
      </c>
      <c r="O23" s="20">
        <v>3.5629752820820344</v>
      </c>
      <c r="P23" s="20">
        <v>25.062444596666666</v>
      </c>
      <c r="Q23" s="20">
        <v>0.46742899999999998</v>
      </c>
      <c r="R23" s="20">
        <v>14.915317832500341</v>
      </c>
      <c r="S23" s="20">
        <v>7.9871510264406771</v>
      </c>
      <c r="T23" s="20">
        <v>1.6864968768277968</v>
      </c>
      <c r="U23" s="20">
        <v>7.3309909909909905</v>
      </c>
      <c r="V23" s="20">
        <v>28.647045493559322</v>
      </c>
      <c r="W23" s="20">
        <v>7.3309909909909905</v>
      </c>
      <c r="X23" s="20">
        <v>28.647045493559322</v>
      </c>
      <c r="Y23" s="20">
        <v>6.7485783602394331</v>
      </c>
      <c r="Z23" s="20">
        <v>25.062444596666666</v>
      </c>
      <c r="AA23" s="20">
        <v>0</v>
      </c>
      <c r="AB23" s="20">
        <v>0</v>
      </c>
      <c r="AC23" s="20">
        <v>4.6779661016949152</v>
      </c>
      <c r="AD23" s="20">
        <v>5.0199594100000002</v>
      </c>
      <c r="AE23" s="20">
        <v>8.9487288135593239</v>
      </c>
      <c r="AF23" s="20">
        <v>7.9331513200000003</v>
      </c>
      <c r="AG23" s="20">
        <v>15.020350578305086</v>
      </c>
      <c r="AH23" s="20">
        <v>12.109333866666667</v>
      </c>
      <c r="AI23" s="20">
        <v>28.647045493559322</v>
      </c>
      <c r="AJ23" s="20">
        <v>24.720451288361581</v>
      </c>
      <c r="AK23" s="233" t="s">
        <v>179</v>
      </c>
    </row>
    <row r="24" spans="1:37" ht="47.25" customHeight="1" outlineLevel="1" x14ac:dyDescent="0.25">
      <c r="A24" s="369" t="s">
        <v>84</v>
      </c>
      <c r="B24" s="362" t="s">
        <v>85</v>
      </c>
      <c r="C24" s="362" t="s">
        <v>75</v>
      </c>
      <c r="D24" s="233" t="s">
        <v>179</v>
      </c>
      <c r="E24" s="230" t="s">
        <v>179</v>
      </c>
      <c r="F24" s="230" t="s">
        <v>179</v>
      </c>
      <c r="G24" s="230" t="s">
        <v>179</v>
      </c>
      <c r="H24" s="25" t="s">
        <v>179</v>
      </c>
      <c r="I24" s="25" t="s">
        <v>179</v>
      </c>
      <c r="J24" s="25" t="s">
        <v>179</v>
      </c>
      <c r="K24" s="24" t="s">
        <v>179</v>
      </c>
      <c r="L24" s="24" t="s">
        <v>179</v>
      </c>
      <c r="M24" s="24" t="s">
        <v>179</v>
      </c>
      <c r="N24" s="24" t="s">
        <v>179</v>
      </c>
      <c r="O24" s="24" t="s">
        <v>179</v>
      </c>
      <c r="P24" s="24" t="s">
        <v>179</v>
      </c>
      <c r="Q24" s="24" t="s">
        <v>179</v>
      </c>
      <c r="R24" s="24" t="s">
        <v>179</v>
      </c>
      <c r="S24" s="24" t="s">
        <v>179</v>
      </c>
      <c r="T24" s="24" t="s">
        <v>179</v>
      </c>
      <c r="U24" s="24" t="s">
        <v>179</v>
      </c>
      <c r="V24" s="24" t="s">
        <v>179</v>
      </c>
      <c r="W24" s="24" t="s">
        <v>179</v>
      </c>
      <c r="X24" s="24" t="s">
        <v>179</v>
      </c>
      <c r="Y24" s="24" t="s">
        <v>179</v>
      </c>
      <c r="Z24" s="24" t="s">
        <v>179</v>
      </c>
      <c r="AA24" s="24" t="s">
        <v>179</v>
      </c>
      <c r="AB24" s="24" t="s">
        <v>179</v>
      </c>
      <c r="AC24" s="24" t="s">
        <v>179</v>
      </c>
      <c r="AD24" s="24" t="s">
        <v>179</v>
      </c>
      <c r="AE24" s="24" t="s">
        <v>179</v>
      </c>
      <c r="AF24" s="24" t="s">
        <v>179</v>
      </c>
      <c r="AG24" s="24" t="s">
        <v>179</v>
      </c>
      <c r="AH24" s="24" t="s">
        <v>179</v>
      </c>
      <c r="AI24" s="24" t="s">
        <v>179</v>
      </c>
      <c r="AJ24" s="24" t="s">
        <v>179</v>
      </c>
      <c r="AK24" s="233" t="s">
        <v>179</v>
      </c>
    </row>
    <row r="25" spans="1:37" ht="31.5" x14ac:dyDescent="0.25">
      <c r="A25" s="369" t="s">
        <v>86</v>
      </c>
      <c r="B25" s="362" t="s">
        <v>87</v>
      </c>
      <c r="C25" s="362" t="s">
        <v>75</v>
      </c>
      <c r="D25" s="233" t="s">
        <v>179</v>
      </c>
      <c r="E25" s="230" t="s">
        <v>215</v>
      </c>
      <c r="F25" s="230" t="s">
        <v>179</v>
      </c>
      <c r="G25" s="230" t="s">
        <v>217</v>
      </c>
      <c r="H25" s="25" t="s">
        <v>179</v>
      </c>
      <c r="I25" s="25" t="s">
        <v>179</v>
      </c>
      <c r="J25" s="25">
        <v>0</v>
      </c>
      <c r="K25" s="20">
        <v>4.7118644067796609</v>
      </c>
      <c r="L25" s="20">
        <v>0</v>
      </c>
      <c r="M25" s="20">
        <v>0</v>
      </c>
      <c r="N25" s="20">
        <v>0</v>
      </c>
      <c r="O25" s="20">
        <v>4.7118644067796609</v>
      </c>
      <c r="P25" s="20">
        <v>4.4210496779661019</v>
      </c>
      <c r="Q25" s="20">
        <v>0</v>
      </c>
      <c r="R25" s="20">
        <v>0</v>
      </c>
      <c r="S25" s="20">
        <v>0</v>
      </c>
      <c r="T25" s="20">
        <v>4.4210496779661019</v>
      </c>
      <c r="U25" s="20" t="s">
        <v>179</v>
      </c>
      <c r="V25" s="20">
        <v>0</v>
      </c>
      <c r="W25" s="20" t="s">
        <v>179</v>
      </c>
      <c r="X25" s="20">
        <v>4.7118644067796609</v>
      </c>
      <c r="Y25" s="20" t="s">
        <v>179</v>
      </c>
      <c r="Z25" s="20">
        <v>4.4210496779661019</v>
      </c>
      <c r="AA25" s="20">
        <v>0</v>
      </c>
      <c r="AB25" s="20">
        <v>0</v>
      </c>
      <c r="AC25" s="20">
        <v>1.7542372881355932</v>
      </c>
      <c r="AD25" s="20">
        <v>1.6024801864406781</v>
      </c>
      <c r="AE25" s="20">
        <v>1.4745762711864407</v>
      </c>
      <c r="AF25" s="20">
        <v>1.3100949152542374</v>
      </c>
      <c r="AG25" s="20">
        <v>1.4830508474576272</v>
      </c>
      <c r="AH25" s="20">
        <v>1.4830000000000001</v>
      </c>
      <c r="AI25" s="20">
        <v>4.7118644067796609</v>
      </c>
      <c r="AJ25" s="20">
        <v>4.5473322033898302</v>
      </c>
      <c r="AK25" s="233" t="s">
        <v>179</v>
      </c>
    </row>
    <row r="26" spans="1:37" ht="31.5" x14ac:dyDescent="0.25">
      <c r="A26" s="369" t="s">
        <v>88</v>
      </c>
      <c r="B26" s="362" t="s">
        <v>170</v>
      </c>
      <c r="C26" s="362" t="s">
        <v>75</v>
      </c>
      <c r="D26" s="233" t="s">
        <v>812</v>
      </c>
      <c r="E26" s="230" t="s">
        <v>222</v>
      </c>
      <c r="F26" s="230" t="s">
        <v>222</v>
      </c>
      <c r="G26" s="230" t="s">
        <v>222</v>
      </c>
      <c r="H26" s="20">
        <v>13.292243011805834</v>
      </c>
      <c r="I26" s="20">
        <v>13.058764507138044</v>
      </c>
      <c r="J26" s="20">
        <v>0</v>
      </c>
      <c r="K26" s="20">
        <v>87.068326405863729</v>
      </c>
      <c r="L26" s="20">
        <v>0</v>
      </c>
      <c r="M26" s="20">
        <v>65.400830169262917</v>
      </c>
      <c r="N26" s="20">
        <v>16.273594346101699</v>
      </c>
      <c r="O26" s="20">
        <v>5.3917575117948484</v>
      </c>
      <c r="P26" s="20">
        <v>87.870272549615805</v>
      </c>
      <c r="Q26" s="20">
        <v>16.934651999999996</v>
      </c>
      <c r="R26" s="20">
        <v>55.748398502500343</v>
      </c>
      <c r="S26" s="20">
        <v>41.72916569393221</v>
      </c>
      <c r="T26" s="20">
        <v>4.5810894210989828</v>
      </c>
      <c r="U26" s="20">
        <v>19.632624749475706</v>
      </c>
      <c r="V26" s="20">
        <v>87.081047188474585</v>
      </c>
      <c r="W26" s="20">
        <v>19.233741235108134</v>
      </c>
      <c r="X26" s="20">
        <v>87.081047188474585</v>
      </c>
      <c r="Y26" s="20">
        <v>19.818383199029796</v>
      </c>
      <c r="Z26" s="20">
        <v>87.870973116666661</v>
      </c>
      <c r="AA26" s="20">
        <v>0</v>
      </c>
      <c r="AB26" s="20">
        <v>0</v>
      </c>
      <c r="AC26" s="20">
        <v>23.04920338983051</v>
      </c>
      <c r="AD26" s="20">
        <v>23.82762958</v>
      </c>
      <c r="AE26" s="20">
        <v>29.837086440677972</v>
      </c>
      <c r="AF26" s="20">
        <v>29.84800967</v>
      </c>
      <c r="AG26" s="20">
        <v>34.194757357966104</v>
      </c>
      <c r="AH26" s="20">
        <v>34.195333866666665</v>
      </c>
      <c r="AI26" s="20">
        <v>87.081047188474585</v>
      </c>
      <c r="AJ26" s="20">
        <v>87.092546926497164</v>
      </c>
      <c r="AK26" s="233" t="s">
        <v>179</v>
      </c>
    </row>
    <row r="27" spans="1:37" ht="31.5" customHeight="1" outlineLevel="1" x14ac:dyDescent="0.25">
      <c r="A27" s="369" t="s">
        <v>89</v>
      </c>
      <c r="B27" s="362" t="s">
        <v>90</v>
      </c>
      <c r="C27" s="362" t="s">
        <v>75</v>
      </c>
      <c r="D27" s="233" t="s">
        <v>179</v>
      </c>
      <c r="E27" s="230" t="s">
        <v>179</v>
      </c>
      <c r="F27" s="230" t="s">
        <v>179</v>
      </c>
      <c r="G27" s="230" t="s">
        <v>179</v>
      </c>
      <c r="H27" s="25" t="s">
        <v>179</v>
      </c>
      <c r="I27" s="25" t="s">
        <v>179</v>
      </c>
      <c r="J27" s="25" t="s">
        <v>179</v>
      </c>
      <c r="K27" s="24" t="s">
        <v>179</v>
      </c>
      <c r="L27" s="24" t="s">
        <v>179</v>
      </c>
      <c r="M27" s="24" t="s">
        <v>179</v>
      </c>
      <c r="N27" s="24" t="s">
        <v>179</v>
      </c>
      <c r="O27" s="24" t="s">
        <v>179</v>
      </c>
      <c r="P27" s="24" t="s">
        <v>179</v>
      </c>
      <c r="Q27" s="24" t="s">
        <v>179</v>
      </c>
      <c r="R27" s="24" t="s">
        <v>179</v>
      </c>
      <c r="S27" s="24" t="s">
        <v>179</v>
      </c>
      <c r="T27" s="24" t="s">
        <v>179</v>
      </c>
      <c r="U27" s="24" t="s">
        <v>179</v>
      </c>
      <c r="V27" s="24" t="s">
        <v>179</v>
      </c>
      <c r="W27" s="24" t="s">
        <v>179</v>
      </c>
      <c r="X27" s="24" t="s">
        <v>179</v>
      </c>
      <c r="Y27" s="24" t="s">
        <v>179</v>
      </c>
      <c r="Z27" s="24" t="s">
        <v>179</v>
      </c>
      <c r="AA27" s="24" t="s">
        <v>179</v>
      </c>
      <c r="AB27" s="24" t="s">
        <v>179</v>
      </c>
      <c r="AC27" s="24" t="s">
        <v>179</v>
      </c>
      <c r="AD27" s="24" t="s">
        <v>179</v>
      </c>
      <c r="AE27" s="24" t="s">
        <v>179</v>
      </c>
      <c r="AF27" s="24" t="s">
        <v>179</v>
      </c>
      <c r="AG27" s="24" t="s">
        <v>179</v>
      </c>
      <c r="AH27" s="24" t="s">
        <v>179</v>
      </c>
      <c r="AI27" s="24" t="s">
        <v>179</v>
      </c>
      <c r="AJ27" s="24" t="s">
        <v>179</v>
      </c>
      <c r="AK27" s="233" t="s">
        <v>179</v>
      </c>
    </row>
    <row r="28" spans="1:37" ht="47.25" customHeight="1" outlineLevel="1" x14ac:dyDescent="0.25">
      <c r="A28" s="369" t="s">
        <v>91</v>
      </c>
      <c r="B28" s="362" t="s">
        <v>92</v>
      </c>
      <c r="C28" s="362" t="s">
        <v>75</v>
      </c>
      <c r="D28" s="233" t="s">
        <v>179</v>
      </c>
      <c r="E28" s="230" t="s">
        <v>179</v>
      </c>
      <c r="F28" s="230" t="s">
        <v>179</v>
      </c>
      <c r="G28" s="230" t="s">
        <v>179</v>
      </c>
      <c r="H28" s="25" t="s">
        <v>179</v>
      </c>
      <c r="I28" s="25" t="s">
        <v>179</v>
      </c>
      <c r="J28" s="25" t="s">
        <v>179</v>
      </c>
      <c r="K28" s="24" t="s">
        <v>179</v>
      </c>
      <c r="L28" s="24" t="s">
        <v>179</v>
      </c>
      <c r="M28" s="24" t="s">
        <v>179</v>
      </c>
      <c r="N28" s="24" t="s">
        <v>179</v>
      </c>
      <c r="O28" s="24" t="s">
        <v>179</v>
      </c>
      <c r="P28" s="24" t="s">
        <v>179</v>
      </c>
      <c r="Q28" s="24" t="s">
        <v>179</v>
      </c>
      <c r="R28" s="24" t="s">
        <v>179</v>
      </c>
      <c r="S28" s="24" t="s">
        <v>179</v>
      </c>
      <c r="T28" s="24" t="s">
        <v>179</v>
      </c>
      <c r="U28" s="24" t="s">
        <v>179</v>
      </c>
      <c r="V28" s="24" t="s">
        <v>179</v>
      </c>
      <c r="W28" s="24" t="s">
        <v>179</v>
      </c>
      <c r="X28" s="24" t="s">
        <v>179</v>
      </c>
      <c r="Y28" s="24" t="s">
        <v>179</v>
      </c>
      <c r="Z28" s="24" t="s">
        <v>179</v>
      </c>
      <c r="AA28" s="24" t="s">
        <v>179</v>
      </c>
      <c r="AB28" s="24" t="s">
        <v>179</v>
      </c>
      <c r="AC28" s="24" t="s">
        <v>179</v>
      </c>
      <c r="AD28" s="24" t="s">
        <v>179</v>
      </c>
      <c r="AE28" s="24" t="s">
        <v>179</v>
      </c>
      <c r="AF28" s="24" t="s">
        <v>179</v>
      </c>
      <c r="AG28" s="24" t="s">
        <v>179</v>
      </c>
      <c r="AH28" s="24" t="s">
        <v>179</v>
      </c>
      <c r="AI28" s="24" t="s">
        <v>179</v>
      </c>
      <c r="AJ28" s="24" t="s">
        <v>179</v>
      </c>
      <c r="AK28" s="233" t="s">
        <v>179</v>
      </c>
    </row>
    <row r="29" spans="1:37" ht="78.75" customHeight="1" outlineLevel="1" x14ac:dyDescent="0.25">
      <c r="A29" s="369" t="s">
        <v>93</v>
      </c>
      <c r="B29" s="362" t="s">
        <v>94</v>
      </c>
      <c r="C29" s="362" t="s">
        <v>75</v>
      </c>
      <c r="D29" s="233" t="s">
        <v>179</v>
      </c>
      <c r="E29" s="230" t="s">
        <v>179</v>
      </c>
      <c r="F29" s="230" t="s">
        <v>179</v>
      </c>
      <c r="G29" s="230" t="s">
        <v>179</v>
      </c>
      <c r="H29" s="25" t="s">
        <v>179</v>
      </c>
      <c r="I29" s="25" t="s">
        <v>179</v>
      </c>
      <c r="J29" s="25" t="s">
        <v>179</v>
      </c>
      <c r="K29" s="24" t="s">
        <v>179</v>
      </c>
      <c r="L29" s="24" t="s">
        <v>179</v>
      </c>
      <c r="M29" s="24" t="s">
        <v>179</v>
      </c>
      <c r="N29" s="24" t="s">
        <v>179</v>
      </c>
      <c r="O29" s="24" t="s">
        <v>179</v>
      </c>
      <c r="P29" s="24" t="s">
        <v>179</v>
      </c>
      <c r="Q29" s="24" t="s">
        <v>179</v>
      </c>
      <c r="R29" s="24" t="s">
        <v>179</v>
      </c>
      <c r="S29" s="24" t="s">
        <v>179</v>
      </c>
      <c r="T29" s="24" t="s">
        <v>179</v>
      </c>
      <c r="U29" s="24" t="s">
        <v>179</v>
      </c>
      <c r="V29" s="24" t="s">
        <v>179</v>
      </c>
      <c r="W29" s="24" t="s">
        <v>179</v>
      </c>
      <c r="X29" s="24" t="s">
        <v>179</v>
      </c>
      <c r="Y29" s="24" t="s">
        <v>179</v>
      </c>
      <c r="Z29" s="24" t="s">
        <v>179</v>
      </c>
      <c r="AA29" s="24" t="s">
        <v>179</v>
      </c>
      <c r="AB29" s="24" t="s">
        <v>179</v>
      </c>
      <c r="AC29" s="24" t="s">
        <v>179</v>
      </c>
      <c r="AD29" s="24" t="s">
        <v>179</v>
      </c>
      <c r="AE29" s="24" t="s">
        <v>179</v>
      </c>
      <c r="AF29" s="24" t="s">
        <v>179</v>
      </c>
      <c r="AG29" s="24" t="s">
        <v>179</v>
      </c>
      <c r="AH29" s="24" t="s">
        <v>179</v>
      </c>
      <c r="AI29" s="24" t="s">
        <v>179</v>
      </c>
      <c r="AJ29" s="24" t="s">
        <v>179</v>
      </c>
      <c r="AK29" s="233" t="s">
        <v>179</v>
      </c>
    </row>
    <row r="30" spans="1:37" ht="78.75" customHeight="1" outlineLevel="1" x14ac:dyDescent="0.25">
      <c r="A30" s="369" t="s">
        <v>95</v>
      </c>
      <c r="B30" s="362" t="s">
        <v>96</v>
      </c>
      <c r="C30" s="362" t="s">
        <v>75</v>
      </c>
      <c r="D30" s="233" t="s">
        <v>179</v>
      </c>
      <c r="E30" s="230" t="s">
        <v>179</v>
      </c>
      <c r="F30" s="230" t="s">
        <v>179</v>
      </c>
      <c r="G30" s="230" t="s">
        <v>179</v>
      </c>
      <c r="H30" s="25" t="s">
        <v>179</v>
      </c>
      <c r="I30" s="25" t="s">
        <v>179</v>
      </c>
      <c r="J30" s="25" t="s">
        <v>179</v>
      </c>
      <c r="K30" s="24" t="s">
        <v>179</v>
      </c>
      <c r="L30" s="24" t="s">
        <v>179</v>
      </c>
      <c r="M30" s="24" t="s">
        <v>179</v>
      </c>
      <c r="N30" s="24" t="s">
        <v>179</v>
      </c>
      <c r="O30" s="24" t="s">
        <v>179</v>
      </c>
      <c r="P30" s="24" t="s">
        <v>179</v>
      </c>
      <c r="Q30" s="24" t="s">
        <v>179</v>
      </c>
      <c r="R30" s="24" t="s">
        <v>179</v>
      </c>
      <c r="S30" s="24" t="s">
        <v>179</v>
      </c>
      <c r="T30" s="24" t="s">
        <v>179</v>
      </c>
      <c r="U30" s="24" t="s">
        <v>179</v>
      </c>
      <c r="V30" s="24" t="s">
        <v>179</v>
      </c>
      <c r="W30" s="24" t="s">
        <v>179</v>
      </c>
      <c r="X30" s="24" t="s">
        <v>179</v>
      </c>
      <c r="Y30" s="24" t="s">
        <v>179</v>
      </c>
      <c r="Z30" s="24" t="s">
        <v>179</v>
      </c>
      <c r="AA30" s="24" t="s">
        <v>179</v>
      </c>
      <c r="AB30" s="24" t="s">
        <v>179</v>
      </c>
      <c r="AC30" s="24" t="s">
        <v>179</v>
      </c>
      <c r="AD30" s="24" t="s">
        <v>179</v>
      </c>
      <c r="AE30" s="24" t="s">
        <v>179</v>
      </c>
      <c r="AF30" s="24" t="s">
        <v>179</v>
      </c>
      <c r="AG30" s="24" t="s">
        <v>179</v>
      </c>
      <c r="AH30" s="24" t="s">
        <v>179</v>
      </c>
      <c r="AI30" s="24" t="s">
        <v>179</v>
      </c>
      <c r="AJ30" s="24" t="s">
        <v>179</v>
      </c>
      <c r="AK30" s="233" t="s">
        <v>179</v>
      </c>
    </row>
    <row r="31" spans="1:37" ht="63" customHeight="1" outlineLevel="1" x14ac:dyDescent="0.25">
      <c r="A31" s="369" t="s">
        <v>97</v>
      </c>
      <c r="B31" s="362" t="s">
        <v>98</v>
      </c>
      <c r="C31" s="362" t="s">
        <v>75</v>
      </c>
      <c r="D31" s="233" t="s">
        <v>179</v>
      </c>
      <c r="E31" s="230" t="s">
        <v>179</v>
      </c>
      <c r="F31" s="230" t="s">
        <v>179</v>
      </c>
      <c r="G31" s="230" t="s">
        <v>179</v>
      </c>
      <c r="H31" s="25" t="s">
        <v>179</v>
      </c>
      <c r="I31" s="25" t="s">
        <v>179</v>
      </c>
      <c r="J31" s="25" t="s">
        <v>179</v>
      </c>
      <c r="K31" s="24" t="s">
        <v>179</v>
      </c>
      <c r="L31" s="24" t="s">
        <v>179</v>
      </c>
      <c r="M31" s="24" t="s">
        <v>179</v>
      </c>
      <c r="N31" s="24" t="s">
        <v>179</v>
      </c>
      <c r="O31" s="24" t="s">
        <v>179</v>
      </c>
      <c r="P31" s="24" t="s">
        <v>179</v>
      </c>
      <c r="Q31" s="24" t="s">
        <v>179</v>
      </c>
      <c r="R31" s="24" t="s">
        <v>179</v>
      </c>
      <c r="S31" s="24" t="s">
        <v>179</v>
      </c>
      <c r="T31" s="24" t="s">
        <v>179</v>
      </c>
      <c r="U31" s="24" t="s">
        <v>179</v>
      </c>
      <c r="V31" s="24" t="s">
        <v>179</v>
      </c>
      <c r="W31" s="24" t="s">
        <v>179</v>
      </c>
      <c r="X31" s="24" t="s">
        <v>179</v>
      </c>
      <c r="Y31" s="24" t="s">
        <v>179</v>
      </c>
      <c r="Z31" s="24" t="s">
        <v>179</v>
      </c>
      <c r="AA31" s="24" t="s">
        <v>179</v>
      </c>
      <c r="AB31" s="24" t="s">
        <v>179</v>
      </c>
      <c r="AC31" s="24" t="s">
        <v>179</v>
      </c>
      <c r="AD31" s="24" t="s">
        <v>179</v>
      </c>
      <c r="AE31" s="24" t="s">
        <v>179</v>
      </c>
      <c r="AF31" s="24" t="s">
        <v>179</v>
      </c>
      <c r="AG31" s="24" t="s">
        <v>179</v>
      </c>
      <c r="AH31" s="24" t="s">
        <v>179</v>
      </c>
      <c r="AI31" s="24" t="s">
        <v>179</v>
      </c>
      <c r="AJ31" s="24" t="s">
        <v>179</v>
      </c>
      <c r="AK31" s="233" t="s">
        <v>179</v>
      </c>
    </row>
    <row r="32" spans="1:37" ht="47.25" customHeight="1" outlineLevel="1" x14ac:dyDescent="0.25">
      <c r="A32" s="369" t="s">
        <v>99</v>
      </c>
      <c r="B32" s="362" t="s">
        <v>100</v>
      </c>
      <c r="C32" s="362" t="s">
        <v>75</v>
      </c>
      <c r="D32" s="233" t="s">
        <v>179</v>
      </c>
      <c r="E32" s="230" t="s">
        <v>179</v>
      </c>
      <c r="F32" s="230" t="s">
        <v>179</v>
      </c>
      <c r="G32" s="230" t="s">
        <v>179</v>
      </c>
      <c r="H32" s="25" t="s">
        <v>179</v>
      </c>
      <c r="I32" s="25" t="s">
        <v>179</v>
      </c>
      <c r="J32" s="25" t="s">
        <v>179</v>
      </c>
      <c r="K32" s="24" t="s">
        <v>179</v>
      </c>
      <c r="L32" s="24" t="s">
        <v>179</v>
      </c>
      <c r="M32" s="24" t="s">
        <v>179</v>
      </c>
      <c r="N32" s="24" t="s">
        <v>179</v>
      </c>
      <c r="O32" s="24" t="s">
        <v>179</v>
      </c>
      <c r="P32" s="24" t="s">
        <v>179</v>
      </c>
      <c r="Q32" s="24" t="s">
        <v>179</v>
      </c>
      <c r="R32" s="24" t="s">
        <v>179</v>
      </c>
      <c r="S32" s="24" t="s">
        <v>179</v>
      </c>
      <c r="T32" s="24" t="s">
        <v>179</v>
      </c>
      <c r="U32" s="24" t="s">
        <v>179</v>
      </c>
      <c r="V32" s="24" t="s">
        <v>179</v>
      </c>
      <c r="W32" s="24" t="s">
        <v>179</v>
      </c>
      <c r="X32" s="24" t="s">
        <v>179</v>
      </c>
      <c r="Y32" s="24" t="s">
        <v>179</v>
      </c>
      <c r="Z32" s="24" t="s">
        <v>179</v>
      </c>
      <c r="AA32" s="24" t="s">
        <v>179</v>
      </c>
      <c r="AB32" s="24" t="s">
        <v>179</v>
      </c>
      <c r="AC32" s="24" t="s">
        <v>179</v>
      </c>
      <c r="AD32" s="24" t="s">
        <v>179</v>
      </c>
      <c r="AE32" s="24" t="s">
        <v>179</v>
      </c>
      <c r="AF32" s="24" t="s">
        <v>179</v>
      </c>
      <c r="AG32" s="24" t="s">
        <v>179</v>
      </c>
      <c r="AH32" s="24" t="s">
        <v>179</v>
      </c>
      <c r="AI32" s="24" t="s">
        <v>179</v>
      </c>
      <c r="AJ32" s="24" t="s">
        <v>179</v>
      </c>
      <c r="AK32" s="233" t="s">
        <v>179</v>
      </c>
    </row>
    <row r="33" spans="1:37" ht="78.75" customHeight="1" outlineLevel="1" x14ac:dyDescent="0.25">
      <c r="A33" s="369" t="s">
        <v>101</v>
      </c>
      <c r="B33" s="362" t="s">
        <v>102</v>
      </c>
      <c r="C33" s="362" t="s">
        <v>75</v>
      </c>
      <c r="D33" s="233" t="s">
        <v>179</v>
      </c>
      <c r="E33" s="230" t="s">
        <v>179</v>
      </c>
      <c r="F33" s="230" t="s">
        <v>179</v>
      </c>
      <c r="G33" s="230" t="s">
        <v>179</v>
      </c>
      <c r="H33" s="25" t="s">
        <v>179</v>
      </c>
      <c r="I33" s="25" t="s">
        <v>179</v>
      </c>
      <c r="J33" s="25" t="s">
        <v>179</v>
      </c>
      <c r="K33" s="24" t="s">
        <v>179</v>
      </c>
      <c r="L33" s="24" t="s">
        <v>179</v>
      </c>
      <c r="M33" s="24" t="s">
        <v>179</v>
      </c>
      <c r="N33" s="24" t="s">
        <v>179</v>
      </c>
      <c r="O33" s="24" t="s">
        <v>179</v>
      </c>
      <c r="P33" s="24" t="s">
        <v>179</v>
      </c>
      <c r="Q33" s="24" t="s">
        <v>179</v>
      </c>
      <c r="R33" s="24" t="s">
        <v>179</v>
      </c>
      <c r="S33" s="24" t="s">
        <v>179</v>
      </c>
      <c r="T33" s="24" t="s">
        <v>179</v>
      </c>
      <c r="U33" s="24" t="s">
        <v>179</v>
      </c>
      <c r="V33" s="24" t="s">
        <v>179</v>
      </c>
      <c r="W33" s="24" t="s">
        <v>179</v>
      </c>
      <c r="X33" s="24" t="s">
        <v>179</v>
      </c>
      <c r="Y33" s="24" t="s">
        <v>179</v>
      </c>
      <c r="Z33" s="24" t="s">
        <v>179</v>
      </c>
      <c r="AA33" s="24" t="s">
        <v>179</v>
      </c>
      <c r="AB33" s="24" t="s">
        <v>179</v>
      </c>
      <c r="AC33" s="24" t="s">
        <v>179</v>
      </c>
      <c r="AD33" s="24" t="s">
        <v>179</v>
      </c>
      <c r="AE33" s="24" t="s">
        <v>179</v>
      </c>
      <c r="AF33" s="24" t="s">
        <v>179</v>
      </c>
      <c r="AG33" s="24" t="s">
        <v>179</v>
      </c>
      <c r="AH33" s="24" t="s">
        <v>179</v>
      </c>
      <c r="AI33" s="24" t="s">
        <v>179</v>
      </c>
      <c r="AJ33" s="24" t="s">
        <v>179</v>
      </c>
      <c r="AK33" s="233" t="s">
        <v>179</v>
      </c>
    </row>
    <row r="34" spans="1:37" ht="47.25" customHeight="1" outlineLevel="1" x14ac:dyDescent="0.25">
      <c r="A34" s="369" t="s">
        <v>103</v>
      </c>
      <c r="B34" s="362" t="s">
        <v>104</v>
      </c>
      <c r="C34" s="362" t="s">
        <v>75</v>
      </c>
      <c r="D34" s="233" t="s">
        <v>179</v>
      </c>
      <c r="E34" s="230" t="s">
        <v>179</v>
      </c>
      <c r="F34" s="230" t="s">
        <v>179</v>
      </c>
      <c r="G34" s="230" t="s">
        <v>179</v>
      </c>
      <c r="H34" s="25" t="s">
        <v>179</v>
      </c>
      <c r="I34" s="25" t="s">
        <v>179</v>
      </c>
      <c r="J34" s="25" t="s">
        <v>179</v>
      </c>
      <c r="K34" s="24" t="s">
        <v>179</v>
      </c>
      <c r="L34" s="24" t="s">
        <v>179</v>
      </c>
      <c r="M34" s="24" t="s">
        <v>179</v>
      </c>
      <c r="N34" s="24" t="s">
        <v>179</v>
      </c>
      <c r="O34" s="24" t="s">
        <v>179</v>
      </c>
      <c r="P34" s="24" t="s">
        <v>179</v>
      </c>
      <c r="Q34" s="24" t="s">
        <v>179</v>
      </c>
      <c r="R34" s="24" t="s">
        <v>179</v>
      </c>
      <c r="S34" s="24" t="s">
        <v>179</v>
      </c>
      <c r="T34" s="24" t="s">
        <v>179</v>
      </c>
      <c r="U34" s="24" t="s">
        <v>179</v>
      </c>
      <c r="V34" s="24" t="s">
        <v>179</v>
      </c>
      <c r="W34" s="24" t="s">
        <v>179</v>
      </c>
      <c r="X34" s="24" t="s">
        <v>179</v>
      </c>
      <c r="Y34" s="24" t="s">
        <v>179</v>
      </c>
      <c r="Z34" s="24" t="s">
        <v>179</v>
      </c>
      <c r="AA34" s="24" t="s">
        <v>179</v>
      </c>
      <c r="AB34" s="24" t="s">
        <v>179</v>
      </c>
      <c r="AC34" s="24" t="s">
        <v>179</v>
      </c>
      <c r="AD34" s="24" t="s">
        <v>179</v>
      </c>
      <c r="AE34" s="24" t="s">
        <v>179</v>
      </c>
      <c r="AF34" s="24" t="s">
        <v>179</v>
      </c>
      <c r="AG34" s="24" t="s">
        <v>179</v>
      </c>
      <c r="AH34" s="24" t="s">
        <v>179</v>
      </c>
      <c r="AI34" s="24" t="s">
        <v>179</v>
      </c>
      <c r="AJ34" s="24" t="s">
        <v>179</v>
      </c>
      <c r="AK34" s="233" t="s">
        <v>179</v>
      </c>
    </row>
    <row r="35" spans="1:37" ht="63" customHeight="1" outlineLevel="1" x14ac:dyDescent="0.25">
      <c r="A35" s="369" t="s">
        <v>105</v>
      </c>
      <c r="B35" s="362" t="s">
        <v>106</v>
      </c>
      <c r="C35" s="362" t="s">
        <v>75</v>
      </c>
      <c r="D35" s="233" t="s">
        <v>179</v>
      </c>
      <c r="E35" s="230" t="s">
        <v>179</v>
      </c>
      <c r="F35" s="230" t="s">
        <v>179</v>
      </c>
      <c r="G35" s="230" t="s">
        <v>179</v>
      </c>
      <c r="H35" s="25" t="s">
        <v>179</v>
      </c>
      <c r="I35" s="25" t="s">
        <v>179</v>
      </c>
      <c r="J35" s="25" t="s">
        <v>179</v>
      </c>
      <c r="K35" s="24" t="s">
        <v>179</v>
      </c>
      <c r="L35" s="24" t="s">
        <v>179</v>
      </c>
      <c r="M35" s="24" t="s">
        <v>179</v>
      </c>
      <c r="N35" s="24" t="s">
        <v>179</v>
      </c>
      <c r="O35" s="24" t="s">
        <v>179</v>
      </c>
      <c r="P35" s="24" t="s">
        <v>179</v>
      </c>
      <c r="Q35" s="24" t="s">
        <v>179</v>
      </c>
      <c r="R35" s="24" t="s">
        <v>179</v>
      </c>
      <c r="S35" s="24" t="s">
        <v>179</v>
      </c>
      <c r="T35" s="24" t="s">
        <v>179</v>
      </c>
      <c r="U35" s="24" t="s">
        <v>179</v>
      </c>
      <c r="V35" s="24" t="s">
        <v>179</v>
      </c>
      <c r="W35" s="24" t="s">
        <v>179</v>
      </c>
      <c r="X35" s="24" t="s">
        <v>179</v>
      </c>
      <c r="Y35" s="24" t="s">
        <v>179</v>
      </c>
      <c r="Z35" s="24" t="s">
        <v>179</v>
      </c>
      <c r="AA35" s="24" t="s">
        <v>179</v>
      </c>
      <c r="AB35" s="24" t="s">
        <v>179</v>
      </c>
      <c r="AC35" s="24" t="s">
        <v>179</v>
      </c>
      <c r="AD35" s="24" t="s">
        <v>179</v>
      </c>
      <c r="AE35" s="24" t="s">
        <v>179</v>
      </c>
      <c r="AF35" s="24" t="s">
        <v>179</v>
      </c>
      <c r="AG35" s="24" t="s">
        <v>179</v>
      </c>
      <c r="AH35" s="24" t="s">
        <v>179</v>
      </c>
      <c r="AI35" s="24" t="s">
        <v>179</v>
      </c>
      <c r="AJ35" s="24" t="s">
        <v>179</v>
      </c>
      <c r="AK35" s="233" t="s">
        <v>179</v>
      </c>
    </row>
    <row r="36" spans="1:37" ht="47.25" customHeight="1" outlineLevel="1" x14ac:dyDescent="0.25">
      <c r="A36" s="369" t="s">
        <v>107</v>
      </c>
      <c r="B36" s="362" t="s">
        <v>108</v>
      </c>
      <c r="C36" s="362" t="s">
        <v>75</v>
      </c>
      <c r="D36" s="233" t="s">
        <v>179</v>
      </c>
      <c r="E36" s="230" t="s">
        <v>179</v>
      </c>
      <c r="F36" s="230" t="s">
        <v>179</v>
      </c>
      <c r="G36" s="230" t="s">
        <v>179</v>
      </c>
      <c r="H36" s="25" t="s">
        <v>179</v>
      </c>
      <c r="I36" s="25" t="s">
        <v>179</v>
      </c>
      <c r="J36" s="25" t="s">
        <v>179</v>
      </c>
      <c r="K36" s="24" t="s">
        <v>179</v>
      </c>
      <c r="L36" s="24" t="s">
        <v>179</v>
      </c>
      <c r="M36" s="24" t="s">
        <v>179</v>
      </c>
      <c r="N36" s="24" t="s">
        <v>179</v>
      </c>
      <c r="O36" s="24" t="s">
        <v>179</v>
      </c>
      <c r="P36" s="24" t="s">
        <v>179</v>
      </c>
      <c r="Q36" s="24" t="s">
        <v>179</v>
      </c>
      <c r="R36" s="24" t="s">
        <v>179</v>
      </c>
      <c r="S36" s="24" t="s">
        <v>179</v>
      </c>
      <c r="T36" s="24" t="s">
        <v>179</v>
      </c>
      <c r="U36" s="24" t="s">
        <v>179</v>
      </c>
      <c r="V36" s="24" t="s">
        <v>179</v>
      </c>
      <c r="W36" s="24" t="s">
        <v>179</v>
      </c>
      <c r="X36" s="24" t="s">
        <v>179</v>
      </c>
      <c r="Y36" s="24" t="s">
        <v>179</v>
      </c>
      <c r="Z36" s="24" t="s">
        <v>179</v>
      </c>
      <c r="AA36" s="24" t="s">
        <v>179</v>
      </c>
      <c r="AB36" s="24" t="s">
        <v>179</v>
      </c>
      <c r="AC36" s="24" t="s">
        <v>179</v>
      </c>
      <c r="AD36" s="24" t="s">
        <v>179</v>
      </c>
      <c r="AE36" s="24" t="s">
        <v>179</v>
      </c>
      <c r="AF36" s="24" t="s">
        <v>179</v>
      </c>
      <c r="AG36" s="24" t="s">
        <v>179</v>
      </c>
      <c r="AH36" s="24" t="s">
        <v>179</v>
      </c>
      <c r="AI36" s="24" t="s">
        <v>179</v>
      </c>
      <c r="AJ36" s="24" t="s">
        <v>179</v>
      </c>
      <c r="AK36" s="233" t="s">
        <v>179</v>
      </c>
    </row>
    <row r="37" spans="1:37" ht="126" customHeight="1" outlineLevel="1" x14ac:dyDescent="0.25">
      <c r="A37" s="369" t="s">
        <v>107</v>
      </c>
      <c r="B37" s="362" t="s">
        <v>109</v>
      </c>
      <c r="C37" s="362" t="s">
        <v>75</v>
      </c>
      <c r="D37" s="233" t="s">
        <v>179</v>
      </c>
      <c r="E37" s="230" t="s">
        <v>179</v>
      </c>
      <c r="F37" s="230" t="s">
        <v>179</v>
      </c>
      <c r="G37" s="230" t="s">
        <v>179</v>
      </c>
      <c r="H37" s="25" t="s">
        <v>179</v>
      </c>
      <c r="I37" s="25" t="s">
        <v>179</v>
      </c>
      <c r="J37" s="25" t="s">
        <v>179</v>
      </c>
      <c r="K37" s="24" t="s">
        <v>179</v>
      </c>
      <c r="L37" s="24" t="s">
        <v>179</v>
      </c>
      <c r="M37" s="24" t="s">
        <v>179</v>
      </c>
      <c r="N37" s="24" t="s">
        <v>179</v>
      </c>
      <c r="O37" s="24" t="s">
        <v>179</v>
      </c>
      <c r="P37" s="24" t="s">
        <v>179</v>
      </c>
      <c r="Q37" s="24" t="s">
        <v>179</v>
      </c>
      <c r="R37" s="24" t="s">
        <v>179</v>
      </c>
      <c r="S37" s="24" t="s">
        <v>179</v>
      </c>
      <c r="T37" s="24" t="s">
        <v>179</v>
      </c>
      <c r="U37" s="24" t="s">
        <v>179</v>
      </c>
      <c r="V37" s="24" t="s">
        <v>179</v>
      </c>
      <c r="W37" s="24" t="s">
        <v>179</v>
      </c>
      <c r="X37" s="24" t="s">
        <v>179</v>
      </c>
      <c r="Y37" s="24" t="s">
        <v>179</v>
      </c>
      <c r="Z37" s="24" t="s">
        <v>179</v>
      </c>
      <c r="AA37" s="24" t="s">
        <v>179</v>
      </c>
      <c r="AB37" s="24" t="s">
        <v>179</v>
      </c>
      <c r="AC37" s="24" t="s">
        <v>179</v>
      </c>
      <c r="AD37" s="24" t="s">
        <v>179</v>
      </c>
      <c r="AE37" s="24" t="s">
        <v>179</v>
      </c>
      <c r="AF37" s="24" t="s">
        <v>179</v>
      </c>
      <c r="AG37" s="24" t="s">
        <v>179</v>
      </c>
      <c r="AH37" s="24" t="s">
        <v>179</v>
      </c>
      <c r="AI37" s="24" t="s">
        <v>179</v>
      </c>
      <c r="AJ37" s="24" t="s">
        <v>179</v>
      </c>
      <c r="AK37" s="233" t="s">
        <v>179</v>
      </c>
    </row>
    <row r="38" spans="1:37" ht="110.25" customHeight="1" outlineLevel="1" x14ac:dyDescent="0.25">
      <c r="A38" s="369" t="s">
        <v>107</v>
      </c>
      <c r="B38" s="362" t="s">
        <v>110</v>
      </c>
      <c r="C38" s="362" t="s">
        <v>75</v>
      </c>
      <c r="D38" s="233" t="s">
        <v>179</v>
      </c>
      <c r="E38" s="230" t="s">
        <v>179</v>
      </c>
      <c r="F38" s="230" t="s">
        <v>179</v>
      </c>
      <c r="G38" s="230" t="s">
        <v>179</v>
      </c>
      <c r="H38" s="25" t="s">
        <v>179</v>
      </c>
      <c r="I38" s="25" t="s">
        <v>179</v>
      </c>
      <c r="J38" s="25" t="s">
        <v>179</v>
      </c>
      <c r="K38" s="24" t="s">
        <v>179</v>
      </c>
      <c r="L38" s="24" t="s">
        <v>179</v>
      </c>
      <c r="M38" s="24" t="s">
        <v>179</v>
      </c>
      <c r="N38" s="24" t="s">
        <v>179</v>
      </c>
      <c r="O38" s="24" t="s">
        <v>179</v>
      </c>
      <c r="P38" s="24" t="s">
        <v>179</v>
      </c>
      <c r="Q38" s="24" t="s">
        <v>179</v>
      </c>
      <c r="R38" s="24" t="s">
        <v>179</v>
      </c>
      <c r="S38" s="24" t="s">
        <v>179</v>
      </c>
      <c r="T38" s="24" t="s">
        <v>179</v>
      </c>
      <c r="U38" s="24" t="s">
        <v>179</v>
      </c>
      <c r="V38" s="24" t="s">
        <v>179</v>
      </c>
      <c r="W38" s="24" t="s">
        <v>179</v>
      </c>
      <c r="X38" s="24" t="s">
        <v>179</v>
      </c>
      <c r="Y38" s="24" t="s">
        <v>179</v>
      </c>
      <c r="Z38" s="24" t="s">
        <v>179</v>
      </c>
      <c r="AA38" s="24" t="s">
        <v>179</v>
      </c>
      <c r="AB38" s="24" t="s">
        <v>179</v>
      </c>
      <c r="AC38" s="24" t="s">
        <v>179</v>
      </c>
      <c r="AD38" s="24" t="s">
        <v>179</v>
      </c>
      <c r="AE38" s="24" t="s">
        <v>179</v>
      </c>
      <c r="AF38" s="24" t="s">
        <v>179</v>
      </c>
      <c r="AG38" s="24" t="s">
        <v>179</v>
      </c>
      <c r="AH38" s="24" t="s">
        <v>179</v>
      </c>
      <c r="AI38" s="24" t="s">
        <v>179</v>
      </c>
      <c r="AJ38" s="24" t="s">
        <v>179</v>
      </c>
      <c r="AK38" s="233" t="s">
        <v>179</v>
      </c>
    </row>
    <row r="39" spans="1:37" ht="126" customHeight="1" outlineLevel="1" x14ac:dyDescent="0.25">
      <c r="A39" s="369" t="s">
        <v>107</v>
      </c>
      <c r="B39" s="362" t="s">
        <v>111</v>
      </c>
      <c r="C39" s="362" t="s">
        <v>75</v>
      </c>
      <c r="D39" s="233" t="s">
        <v>179</v>
      </c>
      <c r="E39" s="230" t="s">
        <v>179</v>
      </c>
      <c r="F39" s="230" t="s">
        <v>179</v>
      </c>
      <c r="G39" s="230" t="s">
        <v>179</v>
      </c>
      <c r="H39" s="25" t="s">
        <v>179</v>
      </c>
      <c r="I39" s="25" t="s">
        <v>179</v>
      </c>
      <c r="J39" s="25" t="s">
        <v>179</v>
      </c>
      <c r="K39" s="24" t="s">
        <v>179</v>
      </c>
      <c r="L39" s="24" t="s">
        <v>179</v>
      </c>
      <c r="M39" s="24" t="s">
        <v>179</v>
      </c>
      <c r="N39" s="24" t="s">
        <v>179</v>
      </c>
      <c r="O39" s="24" t="s">
        <v>179</v>
      </c>
      <c r="P39" s="24" t="s">
        <v>179</v>
      </c>
      <c r="Q39" s="24" t="s">
        <v>179</v>
      </c>
      <c r="R39" s="24" t="s">
        <v>179</v>
      </c>
      <c r="S39" s="24" t="s">
        <v>179</v>
      </c>
      <c r="T39" s="24" t="s">
        <v>179</v>
      </c>
      <c r="U39" s="24" t="s">
        <v>179</v>
      </c>
      <c r="V39" s="24" t="s">
        <v>179</v>
      </c>
      <c r="W39" s="24" t="s">
        <v>179</v>
      </c>
      <c r="X39" s="24" t="s">
        <v>179</v>
      </c>
      <c r="Y39" s="24" t="s">
        <v>179</v>
      </c>
      <c r="Z39" s="24" t="s">
        <v>179</v>
      </c>
      <c r="AA39" s="24" t="s">
        <v>179</v>
      </c>
      <c r="AB39" s="24" t="s">
        <v>179</v>
      </c>
      <c r="AC39" s="24" t="s">
        <v>179</v>
      </c>
      <c r="AD39" s="24" t="s">
        <v>179</v>
      </c>
      <c r="AE39" s="24" t="s">
        <v>179</v>
      </c>
      <c r="AF39" s="24" t="s">
        <v>179</v>
      </c>
      <c r="AG39" s="24" t="s">
        <v>179</v>
      </c>
      <c r="AH39" s="24" t="s">
        <v>179</v>
      </c>
      <c r="AI39" s="24" t="s">
        <v>179</v>
      </c>
      <c r="AJ39" s="24" t="s">
        <v>179</v>
      </c>
      <c r="AK39" s="233" t="s">
        <v>179</v>
      </c>
    </row>
    <row r="40" spans="1:37" ht="47.25" customHeight="1" outlineLevel="1" x14ac:dyDescent="0.25">
      <c r="A40" s="369" t="s">
        <v>112</v>
      </c>
      <c r="B40" s="362" t="s">
        <v>108</v>
      </c>
      <c r="C40" s="362" t="s">
        <v>75</v>
      </c>
      <c r="D40" s="233" t="s">
        <v>179</v>
      </c>
      <c r="E40" s="230" t="s">
        <v>179</v>
      </c>
      <c r="F40" s="230" t="s">
        <v>179</v>
      </c>
      <c r="G40" s="230" t="s">
        <v>179</v>
      </c>
      <c r="H40" s="25" t="s">
        <v>179</v>
      </c>
      <c r="I40" s="25" t="s">
        <v>179</v>
      </c>
      <c r="J40" s="25" t="s">
        <v>179</v>
      </c>
      <c r="K40" s="24" t="s">
        <v>179</v>
      </c>
      <c r="L40" s="24" t="s">
        <v>179</v>
      </c>
      <c r="M40" s="24" t="s">
        <v>179</v>
      </c>
      <c r="N40" s="24" t="s">
        <v>179</v>
      </c>
      <c r="O40" s="24" t="s">
        <v>179</v>
      </c>
      <c r="P40" s="24" t="s">
        <v>179</v>
      </c>
      <c r="Q40" s="24" t="s">
        <v>179</v>
      </c>
      <c r="R40" s="24" t="s">
        <v>179</v>
      </c>
      <c r="S40" s="24" t="s">
        <v>179</v>
      </c>
      <c r="T40" s="24" t="s">
        <v>179</v>
      </c>
      <c r="U40" s="24" t="s">
        <v>179</v>
      </c>
      <c r="V40" s="24" t="s">
        <v>179</v>
      </c>
      <c r="W40" s="24" t="s">
        <v>179</v>
      </c>
      <c r="X40" s="24" t="s">
        <v>179</v>
      </c>
      <c r="Y40" s="24" t="s">
        <v>179</v>
      </c>
      <c r="Z40" s="24" t="s">
        <v>179</v>
      </c>
      <c r="AA40" s="24" t="s">
        <v>179</v>
      </c>
      <c r="AB40" s="24" t="s">
        <v>179</v>
      </c>
      <c r="AC40" s="24" t="s">
        <v>179</v>
      </c>
      <c r="AD40" s="24" t="s">
        <v>179</v>
      </c>
      <c r="AE40" s="24" t="s">
        <v>179</v>
      </c>
      <c r="AF40" s="24" t="s">
        <v>179</v>
      </c>
      <c r="AG40" s="24" t="s">
        <v>179</v>
      </c>
      <c r="AH40" s="24" t="s">
        <v>179</v>
      </c>
      <c r="AI40" s="24" t="s">
        <v>179</v>
      </c>
      <c r="AJ40" s="24" t="s">
        <v>179</v>
      </c>
      <c r="AK40" s="233" t="s">
        <v>179</v>
      </c>
    </row>
    <row r="41" spans="1:37" ht="126" customHeight="1" outlineLevel="1" x14ac:dyDescent="0.25">
      <c r="A41" s="369" t="s">
        <v>112</v>
      </c>
      <c r="B41" s="362" t="s">
        <v>109</v>
      </c>
      <c r="C41" s="362" t="s">
        <v>75</v>
      </c>
      <c r="D41" s="233" t="s">
        <v>179</v>
      </c>
      <c r="E41" s="230" t="s">
        <v>179</v>
      </c>
      <c r="F41" s="230" t="s">
        <v>179</v>
      </c>
      <c r="G41" s="230" t="s">
        <v>179</v>
      </c>
      <c r="H41" s="25" t="s">
        <v>179</v>
      </c>
      <c r="I41" s="25" t="s">
        <v>179</v>
      </c>
      <c r="J41" s="25" t="s">
        <v>179</v>
      </c>
      <c r="K41" s="24" t="s">
        <v>179</v>
      </c>
      <c r="L41" s="24" t="s">
        <v>179</v>
      </c>
      <c r="M41" s="24" t="s">
        <v>179</v>
      </c>
      <c r="N41" s="24" t="s">
        <v>179</v>
      </c>
      <c r="O41" s="24" t="s">
        <v>179</v>
      </c>
      <c r="P41" s="24" t="s">
        <v>179</v>
      </c>
      <c r="Q41" s="24" t="s">
        <v>179</v>
      </c>
      <c r="R41" s="24" t="s">
        <v>179</v>
      </c>
      <c r="S41" s="24" t="s">
        <v>179</v>
      </c>
      <c r="T41" s="24" t="s">
        <v>179</v>
      </c>
      <c r="U41" s="24" t="s">
        <v>179</v>
      </c>
      <c r="V41" s="24" t="s">
        <v>179</v>
      </c>
      <c r="W41" s="24" t="s">
        <v>179</v>
      </c>
      <c r="X41" s="24" t="s">
        <v>179</v>
      </c>
      <c r="Y41" s="24" t="s">
        <v>179</v>
      </c>
      <c r="Z41" s="24" t="s">
        <v>179</v>
      </c>
      <c r="AA41" s="24" t="s">
        <v>179</v>
      </c>
      <c r="AB41" s="24" t="s">
        <v>179</v>
      </c>
      <c r="AC41" s="24" t="s">
        <v>179</v>
      </c>
      <c r="AD41" s="24" t="s">
        <v>179</v>
      </c>
      <c r="AE41" s="24" t="s">
        <v>179</v>
      </c>
      <c r="AF41" s="24" t="s">
        <v>179</v>
      </c>
      <c r="AG41" s="24" t="s">
        <v>179</v>
      </c>
      <c r="AH41" s="24" t="s">
        <v>179</v>
      </c>
      <c r="AI41" s="24" t="s">
        <v>179</v>
      </c>
      <c r="AJ41" s="24" t="s">
        <v>179</v>
      </c>
      <c r="AK41" s="233" t="s">
        <v>179</v>
      </c>
    </row>
    <row r="42" spans="1:37" ht="110.25" customHeight="1" outlineLevel="1" x14ac:dyDescent="0.25">
      <c r="A42" s="369" t="s">
        <v>112</v>
      </c>
      <c r="B42" s="362" t="s">
        <v>110</v>
      </c>
      <c r="C42" s="362" t="s">
        <v>75</v>
      </c>
      <c r="D42" s="233" t="s">
        <v>179</v>
      </c>
      <c r="E42" s="230" t="s">
        <v>179</v>
      </c>
      <c r="F42" s="230" t="s">
        <v>179</v>
      </c>
      <c r="G42" s="230" t="s">
        <v>179</v>
      </c>
      <c r="H42" s="25" t="s">
        <v>179</v>
      </c>
      <c r="I42" s="25" t="s">
        <v>179</v>
      </c>
      <c r="J42" s="25" t="s">
        <v>179</v>
      </c>
      <c r="K42" s="24" t="s">
        <v>179</v>
      </c>
      <c r="L42" s="24" t="s">
        <v>179</v>
      </c>
      <c r="M42" s="24" t="s">
        <v>179</v>
      </c>
      <c r="N42" s="24" t="s">
        <v>179</v>
      </c>
      <c r="O42" s="24" t="s">
        <v>179</v>
      </c>
      <c r="P42" s="24" t="s">
        <v>179</v>
      </c>
      <c r="Q42" s="24" t="s">
        <v>179</v>
      </c>
      <c r="R42" s="24" t="s">
        <v>179</v>
      </c>
      <c r="S42" s="24" t="s">
        <v>179</v>
      </c>
      <c r="T42" s="24" t="s">
        <v>179</v>
      </c>
      <c r="U42" s="24" t="s">
        <v>179</v>
      </c>
      <c r="V42" s="24" t="s">
        <v>179</v>
      </c>
      <c r="W42" s="24" t="s">
        <v>179</v>
      </c>
      <c r="X42" s="24" t="s">
        <v>179</v>
      </c>
      <c r="Y42" s="24" t="s">
        <v>179</v>
      </c>
      <c r="Z42" s="24" t="s">
        <v>179</v>
      </c>
      <c r="AA42" s="24" t="s">
        <v>179</v>
      </c>
      <c r="AB42" s="24" t="s">
        <v>179</v>
      </c>
      <c r="AC42" s="24" t="s">
        <v>179</v>
      </c>
      <c r="AD42" s="24" t="s">
        <v>179</v>
      </c>
      <c r="AE42" s="24" t="s">
        <v>179</v>
      </c>
      <c r="AF42" s="24" t="s">
        <v>179</v>
      </c>
      <c r="AG42" s="24" t="s">
        <v>179</v>
      </c>
      <c r="AH42" s="24" t="s">
        <v>179</v>
      </c>
      <c r="AI42" s="24" t="s">
        <v>179</v>
      </c>
      <c r="AJ42" s="24" t="s">
        <v>179</v>
      </c>
      <c r="AK42" s="233" t="s">
        <v>179</v>
      </c>
    </row>
    <row r="43" spans="1:37" ht="126" customHeight="1" outlineLevel="1" x14ac:dyDescent="0.25">
      <c r="A43" s="369" t="s">
        <v>112</v>
      </c>
      <c r="B43" s="362" t="s">
        <v>113</v>
      </c>
      <c r="C43" s="362" t="s">
        <v>75</v>
      </c>
      <c r="D43" s="233" t="s">
        <v>179</v>
      </c>
      <c r="E43" s="230" t="s">
        <v>179</v>
      </c>
      <c r="F43" s="230" t="s">
        <v>179</v>
      </c>
      <c r="G43" s="230" t="s">
        <v>179</v>
      </c>
      <c r="H43" s="25" t="s">
        <v>179</v>
      </c>
      <c r="I43" s="25" t="s">
        <v>179</v>
      </c>
      <c r="J43" s="25" t="s">
        <v>179</v>
      </c>
      <c r="K43" s="24" t="s">
        <v>179</v>
      </c>
      <c r="L43" s="24" t="s">
        <v>179</v>
      </c>
      <c r="M43" s="24" t="s">
        <v>179</v>
      </c>
      <c r="N43" s="24" t="s">
        <v>179</v>
      </c>
      <c r="O43" s="24" t="s">
        <v>179</v>
      </c>
      <c r="P43" s="24" t="s">
        <v>179</v>
      </c>
      <c r="Q43" s="24" t="s">
        <v>179</v>
      </c>
      <c r="R43" s="24" t="s">
        <v>179</v>
      </c>
      <c r="S43" s="24" t="s">
        <v>179</v>
      </c>
      <c r="T43" s="24" t="s">
        <v>179</v>
      </c>
      <c r="U43" s="24" t="s">
        <v>179</v>
      </c>
      <c r="V43" s="24" t="s">
        <v>179</v>
      </c>
      <c r="W43" s="24" t="s">
        <v>179</v>
      </c>
      <c r="X43" s="24" t="s">
        <v>179</v>
      </c>
      <c r="Y43" s="24" t="s">
        <v>179</v>
      </c>
      <c r="Z43" s="24" t="s">
        <v>179</v>
      </c>
      <c r="AA43" s="24" t="s">
        <v>179</v>
      </c>
      <c r="AB43" s="24" t="s">
        <v>179</v>
      </c>
      <c r="AC43" s="24" t="s">
        <v>179</v>
      </c>
      <c r="AD43" s="24" t="s">
        <v>179</v>
      </c>
      <c r="AE43" s="24" t="s">
        <v>179</v>
      </c>
      <c r="AF43" s="24" t="s">
        <v>179</v>
      </c>
      <c r="AG43" s="24" t="s">
        <v>179</v>
      </c>
      <c r="AH43" s="24" t="s">
        <v>179</v>
      </c>
      <c r="AI43" s="24" t="s">
        <v>179</v>
      </c>
      <c r="AJ43" s="24" t="s">
        <v>179</v>
      </c>
      <c r="AK43" s="233" t="s">
        <v>179</v>
      </c>
    </row>
    <row r="44" spans="1:37" ht="94.5" customHeight="1" outlineLevel="1" x14ac:dyDescent="0.25">
      <c r="A44" s="369" t="s">
        <v>114</v>
      </c>
      <c r="B44" s="362" t="s">
        <v>115</v>
      </c>
      <c r="C44" s="362" t="s">
        <v>75</v>
      </c>
      <c r="D44" s="233" t="s">
        <v>179</v>
      </c>
      <c r="E44" s="230" t="s">
        <v>179</v>
      </c>
      <c r="F44" s="230" t="s">
        <v>179</v>
      </c>
      <c r="G44" s="230" t="s">
        <v>179</v>
      </c>
      <c r="H44" s="25" t="s">
        <v>179</v>
      </c>
      <c r="I44" s="25" t="s">
        <v>179</v>
      </c>
      <c r="J44" s="25" t="s">
        <v>179</v>
      </c>
      <c r="K44" s="24" t="s">
        <v>179</v>
      </c>
      <c r="L44" s="24" t="s">
        <v>179</v>
      </c>
      <c r="M44" s="24" t="s">
        <v>179</v>
      </c>
      <c r="N44" s="24" t="s">
        <v>179</v>
      </c>
      <c r="O44" s="24" t="s">
        <v>179</v>
      </c>
      <c r="P44" s="24" t="s">
        <v>179</v>
      </c>
      <c r="Q44" s="24" t="s">
        <v>179</v>
      </c>
      <c r="R44" s="24" t="s">
        <v>179</v>
      </c>
      <c r="S44" s="24" t="s">
        <v>179</v>
      </c>
      <c r="T44" s="24" t="s">
        <v>179</v>
      </c>
      <c r="U44" s="24" t="s">
        <v>179</v>
      </c>
      <c r="V44" s="24" t="s">
        <v>179</v>
      </c>
      <c r="W44" s="24" t="s">
        <v>179</v>
      </c>
      <c r="X44" s="24" t="s">
        <v>179</v>
      </c>
      <c r="Y44" s="24" t="s">
        <v>179</v>
      </c>
      <c r="Z44" s="24" t="s">
        <v>179</v>
      </c>
      <c r="AA44" s="24" t="s">
        <v>179</v>
      </c>
      <c r="AB44" s="24" t="s">
        <v>179</v>
      </c>
      <c r="AC44" s="24" t="s">
        <v>179</v>
      </c>
      <c r="AD44" s="24" t="s">
        <v>179</v>
      </c>
      <c r="AE44" s="24" t="s">
        <v>179</v>
      </c>
      <c r="AF44" s="24" t="s">
        <v>179</v>
      </c>
      <c r="AG44" s="24" t="s">
        <v>179</v>
      </c>
      <c r="AH44" s="24" t="s">
        <v>179</v>
      </c>
      <c r="AI44" s="24" t="s">
        <v>179</v>
      </c>
      <c r="AJ44" s="24" t="s">
        <v>179</v>
      </c>
      <c r="AK44" s="233" t="s">
        <v>179</v>
      </c>
    </row>
    <row r="45" spans="1:37" ht="78.75" customHeight="1" outlineLevel="1" x14ac:dyDescent="0.25">
      <c r="A45" s="369" t="s">
        <v>116</v>
      </c>
      <c r="B45" s="362" t="s">
        <v>117</v>
      </c>
      <c r="C45" s="362" t="s">
        <v>75</v>
      </c>
      <c r="D45" s="233" t="s">
        <v>179</v>
      </c>
      <c r="E45" s="230" t="s">
        <v>179</v>
      </c>
      <c r="F45" s="230" t="s">
        <v>179</v>
      </c>
      <c r="G45" s="230" t="s">
        <v>179</v>
      </c>
      <c r="H45" s="25" t="s">
        <v>179</v>
      </c>
      <c r="I45" s="25" t="s">
        <v>179</v>
      </c>
      <c r="J45" s="25" t="s">
        <v>179</v>
      </c>
      <c r="K45" s="24" t="s">
        <v>179</v>
      </c>
      <c r="L45" s="24" t="s">
        <v>179</v>
      </c>
      <c r="M45" s="24" t="s">
        <v>179</v>
      </c>
      <c r="N45" s="24" t="s">
        <v>179</v>
      </c>
      <c r="O45" s="24" t="s">
        <v>179</v>
      </c>
      <c r="P45" s="24" t="s">
        <v>179</v>
      </c>
      <c r="Q45" s="24" t="s">
        <v>179</v>
      </c>
      <c r="R45" s="24" t="s">
        <v>179</v>
      </c>
      <c r="S45" s="24" t="s">
        <v>179</v>
      </c>
      <c r="T45" s="24" t="s">
        <v>179</v>
      </c>
      <c r="U45" s="24" t="s">
        <v>179</v>
      </c>
      <c r="V45" s="24" t="s">
        <v>179</v>
      </c>
      <c r="W45" s="24" t="s">
        <v>179</v>
      </c>
      <c r="X45" s="24" t="s">
        <v>179</v>
      </c>
      <c r="Y45" s="24" t="s">
        <v>179</v>
      </c>
      <c r="Z45" s="24" t="s">
        <v>179</v>
      </c>
      <c r="AA45" s="24" t="s">
        <v>179</v>
      </c>
      <c r="AB45" s="24" t="s">
        <v>179</v>
      </c>
      <c r="AC45" s="24" t="s">
        <v>179</v>
      </c>
      <c r="AD45" s="24" t="s">
        <v>179</v>
      </c>
      <c r="AE45" s="24" t="s">
        <v>179</v>
      </c>
      <c r="AF45" s="24" t="s">
        <v>179</v>
      </c>
      <c r="AG45" s="24" t="s">
        <v>179</v>
      </c>
      <c r="AH45" s="24" t="s">
        <v>179</v>
      </c>
      <c r="AI45" s="24" t="s">
        <v>179</v>
      </c>
      <c r="AJ45" s="24" t="s">
        <v>179</v>
      </c>
      <c r="AK45" s="233" t="s">
        <v>179</v>
      </c>
    </row>
    <row r="46" spans="1:37" ht="94.5" customHeight="1" outlineLevel="1" x14ac:dyDescent="0.25">
      <c r="A46" s="369" t="s">
        <v>118</v>
      </c>
      <c r="B46" s="362" t="s">
        <v>119</v>
      </c>
      <c r="C46" s="362" t="s">
        <v>75</v>
      </c>
      <c r="D46" s="233" t="s">
        <v>179</v>
      </c>
      <c r="E46" s="230" t="s">
        <v>179</v>
      </c>
      <c r="F46" s="230" t="s">
        <v>179</v>
      </c>
      <c r="G46" s="230" t="s">
        <v>179</v>
      </c>
      <c r="H46" s="25" t="s">
        <v>179</v>
      </c>
      <c r="I46" s="25" t="s">
        <v>179</v>
      </c>
      <c r="J46" s="25" t="s">
        <v>179</v>
      </c>
      <c r="K46" s="24" t="s">
        <v>179</v>
      </c>
      <c r="L46" s="24" t="s">
        <v>179</v>
      </c>
      <c r="M46" s="24" t="s">
        <v>179</v>
      </c>
      <c r="N46" s="24" t="s">
        <v>179</v>
      </c>
      <c r="O46" s="24" t="s">
        <v>179</v>
      </c>
      <c r="P46" s="24" t="s">
        <v>179</v>
      </c>
      <c r="Q46" s="24" t="s">
        <v>179</v>
      </c>
      <c r="R46" s="24" t="s">
        <v>179</v>
      </c>
      <c r="S46" s="24" t="s">
        <v>179</v>
      </c>
      <c r="T46" s="24" t="s">
        <v>179</v>
      </c>
      <c r="U46" s="24" t="s">
        <v>179</v>
      </c>
      <c r="V46" s="24" t="s">
        <v>179</v>
      </c>
      <c r="W46" s="24" t="s">
        <v>179</v>
      </c>
      <c r="X46" s="24" t="s">
        <v>179</v>
      </c>
      <c r="Y46" s="24" t="s">
        <v>179</v>
      </c>
      <c r="Z46" s="24" t="s">
        <v>179</v>
      </c>
      <c r="AA46" s="24" t="s">
        <v>179</v>
      </c>
      <c r="AB46" s="24" t="s">
        <v>179</v>
      </c>
      <c r="AC46" s="24" t="s">
        <v>179</v>
      </c>
      <c r="AD46" s="24" t="s">
        <v>179</v>
      </c>
      <c r="AE46" s="24" t="s">
        <v>179</v>
      </c>
      <c r="AF46" s="24" t="s">
        <v>179</v>
      </c>
      <c r="AG46" s="24" t="s">
        <v>179</v>
      </c>
      <c r="AH46" s="24" t="s">
        <v>179</v>
      </c>
      <c r="AI46" s="24" t="s">
        <v>179</v>
      </c>
      <c r="AJ46" s="24" t="s">
        <v>179</v>
      </c>
      <c r="AK46" s="233" t="s">
        <v>179</v>
      </c>
    </row>
    <row r="47" spans="1:37" ht="47.25" x14ac:dyDescent="0.25">
      <c r="A47" s="369" t="s">
        <v>120</v>
      </c>
      <c r="B47" s="362" t="s">
        <v>121</v>
      </c>
      <c r="C47" s="362" t="s">
        <v>75</v>
      </c>
      <c r="D47" s="233" t="s">
        <v>812</v>
      </c>
      <c r="E47" s="230" t="s">
        <v>222</v>
      </c>
      <c r="F47" s="230" t="s">
        <v>222</v>
      </c>
      <c r="G47" s="230" t="s">
        <v>222</v>
      </c>
      <c r="H47" s="20">
        <v>12.301633758484716</v>
      </c>
      <c r="I47" s="20">
        <v>13.058764507138044</v>
      </c>
      <c r="J47" s="20">
        <v>0</v>
      </c>
      <c r="K47" s="20">
        <v>58.424846575010164</v>
      </c>
      <c r="L47" s="20">
        <v>0</v>
      </c>
      <c r="M47" s="20">
        <v>42.958475998457494</v>
      </c>
      <c r="N47" s="20">
        <v>13.635443968135597</v>
      </c>
      <c r="O47" s="20">
        <v>1.8287822297128138</v>
      </c>
      <c r="P47" s="20">
        <v>62.807827952949147</v>
      </c>
      <c r="Q47" s="20">
        <v>16.467222999999997</v>
      </c>
      <c r="R47" s="20">
        <v>40.833080670000001</v>
      </c>
      <c r="S47" s="20">
        <v>33.742014667491532</v>
      </c>
      <c r="T47" s="20">
        <v>2.8945925442711862</v>
      </c>
      <c r="U47" s="20">
        <v>12.301633758484716</v>
      </c>
      <c r="V47" s="20">
        <v>58.43400169491526</v>
      </c>
      <c r="W47" s="20">
        <v>11.902750244117144</v>
      </c>
      <c r="X47" s="20">
        <v>58.43400169491526</v>
      </c>
      <c r="Y47" s="20">
        <v>13.069804838790365</v>
      </c>
      <c r="Z47" s="20">
        <v>62.808528519999996</v>
      </c>
      <c r="AA47" s="20">
        <v>0</v>
      </c>
      <c r="AB47" s="20">
        <v>0</v>
      </c>
      <c r="AC47" s="20">
        <v>18.371237288135596</v>
      </c>
      <c r="AD47" s="20">
        <v>18.807670170000002</v>
      </c>
      <c r="AE47" s="20">
        <v>20.888357627118648</v>
      </c>
      <c r="AF47" s="20">
        <v>21.914858349999999</v>
      </c>
      <c r="AG47" s="20">
        <v>19.17440677966102</v>
      </c>
      <c r="AH47" s="20">
        <v>22.085999999999999</v>
      </c>
      <c r="AI47" s="20">
        <v>58.43400169491526</v>
      </c>
      <c r="AJ47" s="20">
        <v>62.37209563813559</v>
      </c>
      <c r="AK47" s="233" t="s">
        <v>179</v>
      </c>
    </row>
    <row r="48" spans="1:37" ht="78.75" customHeight="1" outlineLevel="1" x14ac:dyDescent="0.25">
      <c r="A48" s="369" t="s">
        <v>122</v>
      </c>
      <c r="B48" s="362" t="s">
        <v>123</v>
      </c>
      <c r="C48" s="362" t="s">
        <v>75</v>
      </c>
      <c r="D48" s="233" t="s">
        <v>179</v>
      </c>
      <c r="E48" s="230" t="s">
        <v>179</v>
      </c>
      <c r="F48" s="230" t="s">
        <v>179</v>
      </c>
      <c r="G48" s="230" t="s">
        <v>179</v>
      </c>
      <c r="H48" s="25" t="s">
        <v>179</v>
      </c>
      <c r="I48" s="25" t="s">
        <v>179</v>
      </c>
      <c r="J48" s="25" t="s">
        <v>179</v>
      </c>
      <c r="K48" s="24" t="s">
        <v>179</v>
      </c>
      <c r="L48" s="24" t="s">
        <v>179</v>
      </c>
      <c r="M48" s="24" t="s">
        <v>179</v>
      </c>
      <c r="N48" s="24" t="s">
        <v>179</v>
      </c>
      <c r="O48" s="24" t="s">
        <v>179</v>
      </c>
      <c r="P48" s="24" t="s">
        <v>179</v>
      </c>
      <c r="Q48" s="24" t="s">
        <v>179</v>
      </c>
      <c r="R48" s="24" t="s">
        <v>179</v>
      </c>
      <c r="S48" s="24" t="s">
        <v>179</v>
      </c>
      <c r="T48" s="24" t="s">
        <v>179</v>
      </c>
      <c r="U48" s="24" t="s">
        <v>179</v>
      </c>
      <c r="V48" s="24" t="s">
        <v>179</v>
      </c>
      <c r="W48" s="24" t="s">
        <v>179</v>
      </c>
      <c r="X48" s="24" t="s">
        <v>179</v>
      </c>
      <c r="Y48" s="24" t="s">
        <v>179</v>
      </c>
      <c r="Z48" s="24" t="s">
        <v>179</v>
      </c>
      <c r="AA48" s="24" t="s">
        <v>179</v>
      </c>
      <c r="AB48" s="24" t="s">
        <v>179</v>
      </c>
      <c r="AC48" s="24" t="s">
        <v>179</v>
      </c>
      <c r="AD48" s="24" t="s">
        <v>179</v>
      </c>
      <c r="AE48" s="24" t="s">
        <v>179</v>
      </c>
      <c r="AF48" s="24" t="s">
        <v>179</v>
      </c>
      <c r="AG48" s="24" t="s">
        <v>179</v>
      </c>
      <c r="AH48" s="24" t="s">
        <v>179</v>
      </c>
      <c r="AI48" s="24" t="s">
        <v>179</v>
      </c>
      <c r="AJ48" s="24" t="s">
        <v>179</v>
      </c>
      <c r="AK48" s="233" t="s">
        <v>179</v>
      </c>
    </row>
    <row r="49" spans="1:37" ht="31.5" customHeight="1" outlineLevel="1" x14ac:dyDescent="0.25">
      <c r="A49" s="369" t="s">
        <v>124</v>
      </c>
      <c r="B49" s="362" t="s">
        <v>125</v>
      </c>
      <c r="C49" s="362" t="s">
        <v>75</v>
      </c>
      <c r="D49" s="233" t="s">
        <v>179</v>
      </c>
      <c r="E49" s="230" t="s">
        <v>179</v>
      </c>
      <c r="F49" s="230" t="s">
        <v>179</v>
      </c>
      <c r="G49" s="230" t="s">
        <v>179</v>
      </c>
      <c r="H49" s="25" t="s">
        <v>179</v>
      </c>
      <c r="I49" s="25" t="s">
        <v>179</v>
      </c>
      <c r="J49" s="25" t="s">
        <v>179</v>
      </c>
      <c r="K49" s="24" t="s">
        <v>179</v>
      </c>
      <c r="L49" s="24" t="s">
        <v>179</v>
      </c>
      <c r="M49" s="24" t="s">
        <v>179</v>
      </c>
      <c r="N49" s="24" t="s">
        <v>179</v>
      </c>
      <c r="O49" s="24" t="s">
        <v>179</v>
      </c>
      <c r="P49" s="24" t="s">
        <v>179</v>
      </c>
      <c r="Q49" s="24" t="s">
        <v>179</v>
      </c>
      <c r="R49" s="24" t="s">
        <v>179</v>
      </c>
      <c r="S49" s="24" t="s">
        <v>179</v>
      </c>
      <c r="T49" s="24" t="s">
        <v>179</v>
      </c>
      <c r="U49" s="24" t="s">
        <v>179</v>
      </c>
      <c r="V49" s="24" t="s">
        <v>179</v>
      </c>
      <c r="W49" s="24" t="s">
        <v>179</v>
      </c>
      <c r="X49" s="24" t="s">
        <v>179</v>
      </c>
      <c r="Y49" s="24" t="s">
        <v>179</v>
      </c>
      <c r="Z49" s="24" t="s">
        <v>179</v>
      </c>
      <c r="AA49" s="24" t="s">
        <v>179</v>
      </c>
      <c r="AB49" s="24" t="s">
        <v>179</v>
      </c>
      <c r="AC49" s="24" t="s">
        <v>179</v>
      </c>
      <c r="AD49" s="24" t="s">
        <v>179</v>
      </c>
      <c r="AE49" s="24" t="s">
        <v>179</v>
      </c>
      <c r="AF49" s="24" t="s">
        <v>179</v>
      </c>
      <c r="AG49" s="24" t="s">
        <v>179</v>
      </c>
      <c r="AH49" s="24" t="s">
        <v>179</v>
      </c>
      <c r="AI49" s="24" t="s">
        <v>179</v>
      </c>
      <c r="AJ49" s="24" t="s">
        <v>179</v>
      </c>
      <c r="AK49" s="233" t="s">
        <v>179</v>
      </c>
    </row>
    <row r="50" spans="1:37" ht="63" customHeight="1" outlineLevel="1" x14ac:dyDescent="0.25">
      <c r="A50" s="369" t="s">
        <v>126</v>
      </c>
      <c r="B50" s="362" t="s">
        <v>127</v>
      </c>
      <c r="C50" s="362" t="s">
        <v>75</v>
      </c>
      <c r="D50" s="233" t="s">
        <v>179</v>
      </c>
      <c r="E50" s="230" t="s">
        <v>179</v>
      </c>
      <c r="F50" s="230" t="s">
        <v>179</v>
      </c>
      <c r="G50" s="230" t="s">
        <v>179</v>
      </c>
      <c r="H50" s="25" t="s">
        <v>179</v>
      </c>
      <c r="I50" s="25" t="s">
        <v>179</v>
      </c>
      <c r="J50" s="25" t="s">
        <v>179</v>
      </c>
      <c r="K50" s="24" t="s">
        <v>179</v>
      </c>
      <c r="L50" s="24" t="s">
        <v>179</v>
      </c>
      <c r="M50" s="24" t="s">
        <v>179</v>
      </c>
      <c r="N50" s="24" t="s">
        <v>179</v>
      </c>
      <c r="O50" s="24" t="s">
        <v>179</v>
      </c>
      <c r="P50" s="24" t="s">
        <v>179</v>
      </c>
      <c r="Q50" s="24" t="s">
        <v>179</v>
      </c>
      <c r="R50" s="24" t="s">
        <v>179</v>
      </c>
      <c r="S50" s="24" t="s">
        <v>179</v>
      </c>
      <c r="T50" s="24" t="s">
        <v>179</v>
      </c>
      <c r="U50" s="24" t="s">
        <v>179</v>
      </c>
      <c r="V50" s="24" t="s">
        <v>179</v>
      </c>
      <c r="W50" s="24" t="s">
        <v>179</v>
      </c>
      <c r="X50" s="24" t="s">
        <v>179</v>
      </c>
      <c r="Y50" s="24" t="s">
        <v>179</v>
      </c>
      <c r="Z50" s="24" t="s">
        <v>179</v>
      </c>
      <c r="AA50" s="24" t="s">
        <v>179</v>
      </c>
      <c r="AB50" s="24" t="s">
        <v>179</v>
      </c>
      <c r="AC50" s="24" t="s">
        <v>179</v>
      </c>
      <c r="AD50" s="24" t="s">
        <v>179</v>
      </c>
      <c r="AE50" s="24" t="s">
        <v>179</v>
      </c>
      <c r="AF50" s="24" t="s">
        <v>179</v>
      </c>
      <c r="AG50" s="24" t="s">
        <v>179</v>
      </c>
      <c r="AH50" s="24" t="s">
        <v>179</v>
      </c>
      <c r="AI50" s="24" t="s">
        <v>179</v>
      </c>
      <c r="AJ50" s="24" t="s">
        <v>179</v>
      </c>
      <c r="AK50" s="233" t="s">
        <v>179</v>
      </c>
    </row>
    <row r="51" spans="1:37" ht="47.25" x14ac:dyDescent="0.25">
      <c r="A51" s="369" t="s">
        <v>128</v>
      </c>
      <c r="B51" s="362" t="s">
        <v>129</v>
      </c>
      <c r="C51" s="362" t="s">
        <v>75</v>
      </c>
      <c r="D51" s="233" t="s">
        <v>812</v>
      </c>
      <c r="E51" s="230" t="s">
        <v>222</v>
      </c>
      <c r="F51" s="230" t="s">
        <v>222</v>
      </c>
      <c r="G51" s="230" t="s">
        <v>222</v>
      </c>
      <c r="H51" s="22">
        <v>8.9172053163497687</v>
      </c>
      <c r="I51" s="22">
        <v>9.5592841486799944</v>
      </c>
      <c r="J51" s="22">
        <v>0</v>
      </c>
      <c r="K51" s="20">
        <v>42.824942168230507</v>
      </c>
      <c r="L51" s="20">
        <v>0</v>
      </c>
      <c r="M51" s="20">
        <v>37.660564935274579</v>
      </c>
      <c r="N51" s="20">
        <v>3.975143464949153</v>
      </c>
      <c r="O51" s="20">
        <v>1.1892337680067799</v>
      </c>
      <c r="P51" s="20">
        <v>46.987065472949148</v>
      </c>
      <c r="Q51" s="20">
        <v>1.9770359999999998</v>
      </c>
      <c r="R51" s="20">
        <v>25.877515670000001</v>
      </c>
      <c r="S51" s="20">
        <v>16.343500438677967</v>
      </c>
      <c r="T51" s="20">
        <v>2.7890133642711863</v>
      </c>
      <c r="U51" s="20">
        <v>8.9172053163497687</v>
      </c>
      <c r="V51" s="20">
        <v>42.83055830508475</v>
      </c>
      <c r="W51" s="20">
        <v>8.9172053163497687</v>
      </c>
      <c r="X51" s="20">
        <v>42.83055830508475</v>
      </c>
      <c r="Y51" s="20">
        <v>9.5703244803323155</v>
      </c>
      <c r="Z51" s="20">
        <v>46.987766039999997</v>
      </c>
      <c r="AA51" s="20">
        <v>0</v>
      </c>
      <c r="AB51" s="20">
        <v>0</v>
      </c>
      <c r="AC51" s="20">
        <v>15.541576271186441</v>
      </c>
      <c r="AD51" s="20">
        <v>15.76696817</v>
      </c>
      <c r="AE51" s="20">
        <v>20.235592203389835</v>
      </c>
      <c r="AF51" s="20">
        <v>21.255797869999999</v>
      </c>
      <c r="AG51" s="20">
        <v>7.0533898305084755</v>
      </c>
      <c r="AH51" s="20">
        <v>9.9649999999999999</v>
      </c>
      <c r="AI51" s="20">
        <v>42.83055830508475</v>
      </c>
      <c r="AJ51" s="20">
        <v>46.762374141186442</v>
      </c>
      <c r="AK51" s="233" t="s">
        <v>179</v>
      </c>
    </row>
    <row r="52" spans="1:37" ht="31.5" x14ac:dyDescent="0.25">
      <c r="A52" s="369" t="s">
        <v>130</v>
      </c>
      <c r="B52" s="362" t="s">
        <v>131</v>
      </c>
      <c r="C52" s="362" t="s">
        <v>75</v>
      </c>
      <c r="D52" s="233" t="s">
        <v>812</v>
      </c>
      <c r="E52" s="230" t="s">
        <v>222</v>
      </c>
      <c r="F52" s="230" t="s">
        <v>222</v>
      </c>
      <c r="G52" s="230" t="s">
        <v>222</v>
      </c>
      <c r="H52" s="20">
        <v>8.9172053163497687</v>
      </c>
      <c r="I52" s="20">
        <v>9.5592841486799944</v>
      </c>
      <c r="J52" s="20">
        <v>0</v>
      </c>
      <c r="K52" s="20">
        <v>42.824942168230507</v>
      </c>
      <c r="L52" s="20">
        <v>0</v>
      </c>
      <c r="M52" s="20">
        <v>37.660564935274579</v>
      </c>
      <c r="N52" s="20">
        <v>3.975143464949153</v>
      </c>
      <c r="O52" s="20">
        <v>1.1892337680067799</v>
      </c>
      <c r="P52" s="20">
        <v>46.987065472949148</v>
      </c>
      <c r="Q52" s="20">
        <v>1.9770359999999998</v>
      </c>
      <c r="R52" s="20">
        <v>25.877515670000001</v>
      </c>
      <c r="S52" s="20">
        <v>16.343500438677967</v>
      </c>
      <c r="T52" s="20">
        <v>2.7890133642711863</v>
      </c>
      <c r="U52" s="20">
        <v>8.9172053163497687</v>
      </c>
      <c r="V52" s="20">
        <v>42.83055830508475</v>
      </c>
      <c r="W52" s="20">
        <v>8.9172053163497687</v>
      </c>
      <c r="X52" s="20">
        <v>42.83055830508475</v>
      </c>
      <c r="Y52" s="20">
        <v>9.5703244803323155</v>
      </c>
      <c r="Z52" s="20">
        <v>46.987766039999997</v>
      </c>
      <c r="AA52" s="20">
        <v>0</v>
      </c>
      <c r="AB52" s="20">
        <v>0</v>
      </c>
      <c r="AC52" s="20">
        <v>15.541576271186441</v>
      </c>
      <c r="AD52" s="20">
        <v>15.76696817</v>
      </c>
      <c r="AE52" s="20">
        <v>20.235592203389835</v>
      </c>
      <c r="AF52" s="20">
        <v>21.255797869999999</v>
      </c>
      <c r="AG52" s="20">
        <v>7.0533898305084755</v>
      </c>
      <c r="AH52" s="20">
        <v>9.9649999999999999</v>
      </c>
      <c r="AI52" s="20">
        <v>42.83055830508475</v>
      </c>
      <c r="AJ52" s="20">
        <v>46.762374141186442</v>
      </c>
      <c r="AK52" s="233" t="s">
        <v>179</v>
      </c>
    </row>
    <row r="53" spans="1:37" ht="126" customHeight="1" x14ac:dyDescent="0.25">
      <c r="A53" s="18"/>
      <c r="B53" s="18" t="s">
        <v>212</v>
      </c>
      <c r="C53" s="18" t="s">
        <v>179</v>
      </c>
      <c r="D53" s="232" t="s">
        <v>812</v>
      </c>
      <c r="E53" s="231" t="s">
        <v>215</v>
      </c>
      <c r="F53" s="231" t="s">
        <v>215</v>
      </c>
      <c r="G53" s="231" t="s">
        <v>215</v>
      </c>
      <c r="H53" s="29">
        <v>3.4992516483960996</v>
      </c>
      <c r="I53" s="29">
        <v>3.4992516483960996</v>
      </c>
      <c r="J53" s="29">
        <v>0</v>
      </c>
      <c r="K53" s="28">
        <v>15.539677838135592</v>
      </c>
      <c r="L53" s="28">
        <v>0</v>
      </c>
      <c r="M53" s="28">
        <v>15.462580175423728</v>
      </c>
      <c r="N53" s="28">
        <v>7.2596669152542384E-2</v>
      </c>
      <c r="O53" s="28">
        <v>4.5009935593220349E-3</v>
      </c>
      <c r="P53" s="28">
        <v>15.76696817</v>
      </c>
      <c r="Q53" s="28">
        <v>1.5984529999999999</v>
      </c>
      <c r="R53" s="28">
        <v>10.26202979</v>
      </c>
      <c r="S53" s="28">
        <v>2.3838015600000002</v>
      </c>
      <c r="T53" s="28">
        <v>1.5226838199999999</v>
      </c>
      <c r="U53" s="28">
        <v>3.4992516483960996</v>
      </c>
      <c r="V53" s="28">
        <v>15.541576271186441</v>
      </c>
      <c r="W53" s="28">
        <v>3.4992516483960996</v>
      </c>
      <c r="X53" s="28">
        <v>15.541576271186441</v>
      </c>
      <c r="Y53" s="28">
        <v>3.4992516483960996</v>
      </c>
      <c r="Z53" s="28">
        <v>15.76696817</v>
      </c>
      <c r="AA53" s="28">
        <v>0</v>
      </c>
      <c r="AB53" s="28">
        <v>0</v>
      </c>
      <c r="AC53" s="28">
        <v>15.541576271186441</v>
      </c>
      <c r="AD53" s="28">
        <v>15.76696817</v>
      </c>
      <c r="AE53" s="28">
        <v>0</v>
      </c>
      <c r="AF53" s="28">
        <v>0</v>
      </c>
      <c r="AG53" s="28">
        <v>0</v>
      </c>
      <c r="AH53" s="28">
        <v>0</v>
      </c>
      <c r="AI53" s="28">
        <v>15.541576271186441</v>
      </c>
      <c r="AJ53" s="28">
        <v>15.541576271186441</v>
      </c>
      <c r="AK53" s="231"/>
    </row>
    <row r="54" spans="1:37" ht="94.5" x14ac:dyDescent="0.25">
      <c r="A54" s="18"/>
      <c r="B54" s="18" t="s">
        <v>865</v>
      </c>
      <c r="C54" s="18" t="s">
        <v>179</v>
      </c>
      <c r="D54" s="232" t="s">
        <v>812</v>
      </c>
      <c r="E54" s="231" t="s">
        <v>216</v>
      </c>
      <c r="F54" s="231" t="s">
        <v>216</v>
      </c>
      <c r="G54" s="231" t="s">
        <v>216</v>
      </c>
      <c r="H54" s="29">
        <v>1.4786117836965296</v>
      </c>
      <c r="I54" s="29">
        <v>1.4786117836965296</v>
      </c>
      <c r="J54" s="29">
        <v>0</v>
      </c>
      <c r="K54" s="28">
        <v>7.75968532</v>
      </c>
      <c r="L54" s="28">
        <v>0</v>
      </c>
      <c r="M54" s="28">
        <v>4.7912403800000005</v>
      </c>
      <c r="N54" s="28">
        <v>2.5916610599999998</v>
      </c>
      <c r="O54" s="28">
        <v>0.37678388000000002</v>
      </c>
      <c r="P54" s="28">
        <v>8.1475722000000008</v>
      </c>
      <c r="Q54" s="28">
        <v>0.28265899999999999</v>
      </c>
      <c r="R54" s="28">
        <v>1.7357921999999999</v>
      </c>
      <c r="S54" s="28">
        <v>6.03712655</v>
      </c>
      <c r="T54" s="28">
        <v>9.1994450000000005E-2</v>
      </c>
      <c r="U54" s="28">
        <v>1.4786117836965296</v>
      </c>
      <c r="V54" s="28">
        <v>7.7627118644067803</v>
      </c>
      <c r="W54" s="28">
        <v>1.4786117836965296</v>
      </c>
      <c r="X54" s="28">
        <v>7.7627118644067803</v>
      </c>
      <c r="Y54" s="28">
        <v>1.4786117836965296</v>
      </c>
      <c r="Z54" s="28">
        <v>8.1475722000000008</v>
      </c>
      <c r="AA54" s="28">
        <v>0</v>
      </c>
      <c r="AB54" s="28">
        <v>0</v>
      </c>
      <c r="AC54" s="28">
        <v>0</v>
      </c>
      <c r="AD54" s="28">
        <v>0</v>
      </c>
      <c r="AE54" s="28">
        <v>7.7627118644067803</v>
      </c>
      <c r="AF54" s="28">
        <v>8.1475722000000008</v>
      </c>
      <c r="AG54" s="28">
        <v>0</v>
      </c>
      <c r="AH54" s="28">
        <v>0</v>
      </c>
      <c r="AI54" s="28">
        <v>7.7627118644067803</v>
      </c>
      <c r="AJ54" s="28">
        <v>8.1475722000000008</v>
      </c>
      <c r="AK54" s="231"/>
    </row>
    <row r="55" spans="1:37" ht="94.5" x14ac:dyDescent="0.25">
      <c r="A55" s="18"/>
      <c r="B55" s="18" t="s">
        <v>214</v>
      </c>
      <c r="C55" s="18" t="s">
        <v>179</v>
      </c>
      <c r="D55" s="232" t="s">
        <v>812</v>
      </c>
      <c r="E55" s="231" t="s">
        <v>216</v>
      </c>
      <c r="F55" s="231" t="s">
        <v>216</v>
      </c>
      <c r="G55" s="231" t="s">
        <v>216</v>
      </c>
      <c r="H55" s="29">
        <v>0.2824858757062147</v>
      </c>
      <c r="I55" s="29">
        <v>0.2824858757062147</v>
      </c>
      <c r="J55" s="29">
        <v>0</v>
      </c>
      <c r="K55" s="28">
        <v>1.6318641356542374</v>
      </c>
      <c r="L55" s="28">
        <v>0</v>
      </c>
      <c r="M55" s="28">
        <v>1.5218265356542373</v>
      </c>
      <c r="N55" s="28">
        <v>0</v>
      </c>
      <c r="O55" s="28">
        <v>0.1100376</v>
      </c>
      <c r="P55" s="28">
        <v>1.72405886</v>
      </c>
      <c r="Q55" s="28">
        <v>8.9924000000000004E-2</v>
      </c>
      <c r="R55" s="28">
        <v>0.91255070000000005</v>
      </c>
      <c r="S55" s="28">
        <v>0.72158416000000003</v>
      </c>
      <c r="T55" s="28">
        <v>0</v>
      </c>
      <c r="U55" s="28">
        <v>0.2824858757062147</v>
      </c>
      <c r="V55" s="28">
        <v>1.631913559322034</v>
      </c>
      <c r="W55" s="28">
        <v>0.2824858757062147</v>
      </c>
      <c r="X55" s="28">
        <v>1.631913559322034</v>
      </c>
      <c r="Y55" s="28">
        <v>0.2824858757062147</v>
      </c>
      <c r="Z55" s="28">
        <v>1.72405886</v>
      </c>
      <c r="AA55" s="28">
        <v>0</v>
      </c>
      <c r="AB55" s="28">
        <v>0</v>
      </c>
      <c r="AC55" s="28">
        <v>0</v>
      </c>
      <c r="AD55" s="28">
        <v>0</v>
      </c>
      <c r="AE55" s="28">
        <v>1.631913559322034</v>
      </c>
      <c r="AF55" s="28">
        <v>1.72405886</v>
      </c>
      <c r="AG55" s="28">
        <v>0</v>
      </c>
      <c r="AH55" s="28">
        <v>0</v>
      </c>
      <c r="AI55" s="28">
        <v>1.631913559322034</v>
      </c>
      <c r="AJ55" s="28">
        <v>1.72405886</v>
      </c>
      <c r="AK55" s="231"/>
    </row>
    <row r="56" spans="1:37" ht="110.25" x14ac:dyDescent="0.25">
      <c r="A56" s="18"/>
      <c r="B56" s="18" t="s">
        <v>211</v>
      </c>
      <c r="C56" s="18" t="s">
        <v>179</v>
      </c>
      <c r="D56" s="232" t="s">
        <v>812</v>
      </c>
      <c r="E56" s="231" t="s">
        <v>216</v>
      </c>
      <c r="F56" s="231" t="s">
        <v>216</v>
      </c>
      <c r="G56" s="231" t="s">
        <v>216</v>
      </c>
      <c r="H56" s="29">
        <v>1.3933424950374103</v>
      </c>
      <c r="I56" s="29">
        <v>1.3933424950374103</v>
      </c>
      <c r="J56" s="29">
        <v>0</v>
      </c>
      <c r="K56" s="28">
        <v>6.8059747635254251</v>
      </c>
      <c r="L56" s="28">
        <v>0</v>
      </c>
      <c r="M56" s="28">
        <v>6.1217992001288151</v>
      </c>
      <c r="N56" s="28">
        <v>0.64423284711864415</v>
      </c>
      <c r="O56" s="28">
        <v>3.9942716277966112E-2</v>
      </c>
      <c r="P56" s="28">
        <v>7.10883982</v>
      </c>
      <c r="Q56" s="28">
        <v>6.0000000000000001E-3</v>
      </c>
      <c r="R56" s="28">
        <v>1.9828637899999999</v>
      </c>
      <c r="S56" s="28">
        <v>4.2816982499999998</v>
      </c>
      <c r="T56" s="28">
        <v>0.83827777999999997</v>
      </c>
      <c r="U56" s="28">
        <v>1.3933424950374103</v>
      </c>
      <c r="V56" s="28">
        <v>6.8074108474576285</v>
      </c>
      <c r="W56" s="28">
        <v>1.3933424950374103</v>
      </c>
      <c r="X56" s="28">
        <v>6.8074108474576285</v>
      </c>
      <c r="Y56" s="28">
        <v>1.3933424950374103</v>
      </c>
      <c r="Z56" s="28">
        <v>7.10883982</v>
      </c>
      <c r="AA56" s="28">
        <v>0</v>
      </c>
      <c r="AB56" s="28">
        <v>0</v>
      </c>
      <c r="AC56" s="28">
        <v>0</v>
      </c>
      <c r="AD56" s="28">
        <v>0</v>
      </c>
      <c r="AE56" s="28">
        <v>6.8074108474576285</v>
      </c>
      <c r="AF56" s="28">
        <v>7.10883982</v>
      </c>
      <c r="AG56" s="28">
        <v>0</v>
      </c>
      <c r="AH56" s="28">
        <v>0</v>
      </c>
      <c r="AI56" s="28">
        <v>6.8074108474576285</v>
      </c>
      <c r="AJ56" s="28">
        <v>7.10883982</v>
      </c>
      <c r="AK56" s="231"/>
    </row>
    <row r="57" spans="1:37" ht="93" customHeight="1" x14ac:dyDescent="0.25">
      <c r="A57" s="18"/>
      <c r="B57" s="18" t="s">
        <v>814</v>
      </c>
      <c r="C57" s="18" t="s">
        <v>179</v>
      </c>
      <c r="D57" s="232" t="s">
        <v>812</v>
      </c>
      <c r="E57" s="231" t="s">
        <v>216</v>
      </c>
      <c r="F57" s="231" t="s">
        <v>216</v>
      </c>
      <c r="G57" s="231" t="s">
        <v>216</v>
      </c>
      <c r="H57" s="29">
        <v>0.87017101847610323</v>
      </c>
      <c r="I57" s="29">
        <v>0.87017101847610323</v>
      </c>
      <c r="J57" s="29">
        <v>0</v>
      </c>
      <c r="K57" s="28">
        <v>4.034440677966102</v>
      </c>
      <c r="L57" s="28">
        <v>0</v>
      </c>
      <c r="M57" s="28">
        <v>3.415118644067797</v>
      </c>
      <c r="N57" s="28">
        <v>0</v>
      </c>
      <c r="O57" s="28">
        <v>0.61932203389830509</v>
      </c>
      <c r="P57" s="28">
        <v>4.2753269899999999</v>
      </c>
      <c r="Q57" s="28">
        <v>0</v>
      </c>
      <c r="R57" s="28">
        <v>1.8532791900000001</v>
      </c>
      <c r="S57" s="28">
        <v>2.2526370299999998</v>
      </c>
      <c r="T57" s="28">
        <v>0.16941076999999999</v>
      </c>
      <c r="U57" s="28">
        <v>0.87017101847610323</v>
      </c>
      <c r="V57" s="28">
        <v>4.0335559322033898</v>
      </c>
      <c r="W57" s="28">
        <v>0.87017101847610323</v>
      </c>
      <c r="X57" s="28">
        <v>4.0335559322033898</v>
      </c>
      <c r="Y57" s="28">
        <v>0.87017101847610323</v>
      </c>
      <c r="Z57" s="28">
        <v>4.2753269899999999</v>
      </c>
      <c r="AA57" s="28">
        <v>0</v>
      </c>
      <c r="AB57" s="28">
        <v>0</v>
      </c>
      <c r="AC57" s="28">
        <v>0</v>
      </c>
      <c r="AD57" s="28">
        <v>0</v>
      </c>
      <c r="AE57" s="28">
        <v>4.0335559322033898</v>
      </c>
      <c r="AF57" s="28">
        <v>4.2753269899999999</v>
      </c>
      <c r="AG57" s="28">
        <v>0</v>
      </c>
      <c r="AH57" s="28">
        <v>0</v>
      </c>
      <c r="AI57" s="28">
        <v>4.0335559322033898</v>
      </c>
      <c r="AJ57" s="28">
        <v>4.2753269899999999</v>
      </c>
      <c r="AK57" s="231"/>
    </row>
    <row r="58" spans="1:37" ht="57" customHeight="1" x14ac:dyDescent="0.25">
      <c r="A58" s="18"/>
      <c r="B58" s="18" t="s">
        <v>887</v>
      </c>
      <c r="C58" s="18" t="s">
        <v>179</v>
      </c>
      <c r="D58" s="232" t="s">
        <v>812</v>
      </c>
      <c r="E58" s="231" t="s">
        <v>217</v>
      </c>
      <c r="F58" s="231" t="s">
        <v>179</v>
      </c>
      <c r="G58" s="231" t="s">
        <v>217</v>
      </c>
      <c r="H58" s="29">
        <v>0</v>
      </c>
      <c r="I58" s="29">
        <v>0.65137956748695014</v>
      </c>
      <c r="J58" s="29">
        <v>0</v>
      </c>
      <c r="K58" s="28">
        <v>0</v>
      </c>
      <c r="L58" s="28">
        <v>0</v>
      </c>
      <c r="M58" s="28">
        <v>0</v>
      </c>
      <c r="N58" s="28">
        <v>0</v>
      </c>
      <c r="O58" s="28">
        <v>0</v>
      </c>
      <c r="P58" s="28">
        <v>2.911</v>
      </c>
      <c r="Q58" s="28">
        <v>0</v>
      </c>
      <c r="R58" s="28">
        <v>2.7829999999999999</v>
      </c>
      <c r="S58" s="28">
        <v>0</v>
      </c>
      <c r="T58" s="28">
        <v>0.128</v>
      </c>
      <c r="U58" s="28">
        <v>0</v>
      </c>
      <c r="V58" s="28">
        <v>0</v>
      </c>
      <c r="W58" s="28">
        <v>0</v>
      </c>
      <c r="X58" s="28">
        <v>0</v>
      </c>
      <c r="Y58" s="28">
        <v>0.66241989913927135</v>
      </c>
      <c r="Z58" s="28">
        <v>2.9116666666666671</v>
      </c>
      <c r="AA58" s="28">
        <v>0</v>
      </c>
      <c r="AB58" s="28">
        <v>0</v>
      </c>
      <c r="AC58" s="28">
        <v>0</v>
      </c>
      <c r="AD58" s="28">
        <v>0</v>
      </c>
      <c r="AE58" s="28">
        <v>0</v>
      </c>
      <c r="AF58" s="28">
        <v>0</v>
      </c>
      <c r="AG58" s="28">
        <v>0</v>
      </c>
      <c r="AH58" s="28">
        <v>2.9116666666666671</v>
      </c>
      <c r="AI58" s="28">
        <v>0</v>
      </c>
      <c r="AJ58" s="28">
        <v>2.9116666666666671</v>
      </c>
      <c r="AK58" s="231"/>
    </row>
    <row r="59" spans="1:37" ht="94.5" x14ac:dyDescent="0.25">
      <c r="A59" s="18"/>
      <c r="B59" s="18" t="s">
        <v>220</v>
      </c>
      <c r="C59" s="18" t="s">
        <v>179</v>
      </c>
      <c r="D59" s="232" t="s">
        <v>812</v>
      </c>
      <c r="E59" s="231" t="s">
        <v>217</v>
      </c>
      <c r="F59" s="231" t="s">
        <v>217</v>
      </c>
      <c r="G59" s="231" t="s">
        <v>217</v>
      </c>
      <c r="H59" s="29">
        <v>1.3933424950374103</v>
      </c>
      <c r="I59" s="29">
        <v>1.3840417598806862</v>
      </c>
      <c r="J59" s="29">
        <v>0</v>
      </c>
      <c r="K59" s="28">
        <v>7.0532994329491521</v>
      </c>
      <c r="L59" s="28">
        <v>0</v>
      </c>
      <c r="M59" s="28">
        <v>6.3479999999999999</v>
      </c>
      <c r="N59" s="28">
        <v>0.66665288867796613</v>
      </c>
      <c r="O59" s="28">
        <v>3.8646544271186453E-2</v>
      </c>
      <c r="P59" s="28">
        <v>7.0532994329491521</v>
      </c>
      <c r="Q59" s="28">
        <v>0</v>
      </c>
      <c r="R59" s="28">
        <v>6.3479999999999999</v>
      </c>
      <c r="S59" s="28">
        <v>0.66665288867796613</v>
      </c>
      <c r="T59" s="28">
        <v>3.8646544271186453E-2</v>
      </c>
      <c r="U59" s="28">
        <v>1.3933424950374103</v>
      </c>
      <c r="V59" s="28">
        <v>7.0533898305084755</v>
      </c>
      <c r="W59" s="28">
        <v>1.3933424950374103</v>
      </c>
      <c r="X59" s="28">
        <v>7.0533898305084755</v>
      </c>
      <c r="Y59" s="28">
        <v>1.3840417598806862</v>
      </c>
      <c r="Z59" s="28">
        <v>7.0533333333333337</v>
      </c>
      <c r="AA59" s="28">
        <v>0</v>
      </c>
      <c r="AB59" s="28">
        <v>0</v>
      </c>
      <c r="AC59" s="28">
        <v>0</v>
      </c>
      <c r="AD59" s="28">
        <v>0</v>
      </c>
      <c r="AE59" s="28">
        <v>0</v>
      </c>
      <c r="AF59" s="28">
        <v>0</v>
      </c>
      <c r="AG59" s="28">
        <v>7.0533898305084755</v>
      </c>
      <c r="AH59" s="28">
        <v>7.0533333333333337</v>
      </c>
      <c r="AI59" s="28">
        <v>7.0533898305084755</v>
      </c>
      <c r="AJ59" s="28">
        <v>7.0533333333333337</v>
      </c>
      <c r="AK59" s="231"/>
    </row>
    <row r="60" spans="1:37" ht="47.25" customHeight="1" outlineLevel="1" x14ac:dyDescent="0.25">
      <c r="A60" s="369" t="s">
        <v>132</v>
      </c>
      <c r="B60" s="362" t="s">
        <v>133</v>
      </c>
      <c r="C60" s="362" t="s">
        <v>75</v>
      </c>
      <c r="D60" s="232" t="s">
        <v>179</v>
      </c>
      <c r="E60" s="230" t="s">
        <v>179</v>
      </c>
      <c r="F60" s="230" t="s">
        <v>179</v>
      </c>
      <c r="G60" s="230" t="s">
        <v>179</v>
      </c>
      <c r="H60" s="25" t="s">
        <v>179</v>
      </c>
      <c r="I60" s="25" t="s">
        <v>179</v>
      </c>
      <c r="J60" s="25" t="s">
        <v>179</v>
      </c>
      <c r="K60" s="24" t="s">
        <v>179</v>
      </c>
      <c r="L60" s="24" t="s">
        <v>179</v>
      </c>
      <c r="M60" s="24" t="s">
        <v>179</v>
      </c>
      <c r="N60" s="24" t="s">
        <v>179</v>
      </c>
      <c r="O60" s="24" t="s">
        <v>179</v>
      </c>
      <c r="P60" s="24" t="s">
        <v>179</v>
      </c>
      <c r="Q60" s="24" t="s">
        <v>179</v>
      </c>
      <c r="R60" s="24" t="s">
        <v>179</v>
      </c>
      <c r="S60" s="24" t="s">
        <v>179</v>
      </c>
      <c r="T60" s="24" t="s">
        <v>179</v>
      </c>
      <c r="U60" s="24" t="s">
        <v>179</v>
      </c>
      <c r="V60" s="24" t="s">
        <v>179</v>
      </c>
      <c r="W60" s="24" t="s">
        <v>179</v>
      </c>
      <c r="X60" s="24" t="s">
        <v>179</v>
      </c>
      <c r="Y60" s="24" t="s">
        <v>179</v>
      </c>
      <c r="Z60" s="24" t="s">
        <v>179</v>
      </c>
      <c r="AA60" s="24" t="s">
        <v>179</v>
      </c>
      <c r="AB60" s="24" t="s">
        <v>179</v>
      </c>
      <c r="AC60" s="24" t="s">
        <v>179</v>
      </c>
      <c r="AD60" s="24" t="s">
        <v>179</v>
      </c>
      <c r="AE60" s="24" t="s">
        <v>179</v>
      </c>
      <c r="AF60" s="24" t="s">
        <v>179</v>
      </c>
      <c r="AG60" s="24" t="s">
        <v>179</v>
      </c>
      <c r="AH60" s="24" t="s">
        <v>179</v>
      </c>
      <c r="AI60" s="24" t="s">
        <v>179</v>
      </c>
      <c r="AJ60" s="24" t="s">
        <v>179</v>
      </c>
      <c r="AK60" s="233" t="s">
        <v>179</v>
      </c>
    </row>
    <row r="61" spans="1:37" ht="47.25" x14ac:dyDescent="0.25">
      <c r="A61" s="369" t="s">
        <v>134</v>
      </c>
      <c r="B61" s="362" t="s">
        <v>135</v>
      </c>
      <c r="C61" s="362" t="s">
        <v>75</v>
      </c>
      <c r="D61" s="232" t="s">
        <v>812</v>
      </c>
      <c r="E61" s="230" t="s">
        <v>222</v>
      </c>
      <c r="F61" s="230" t="s">
        <v>222</v>
      </c>
      <c r="G61" s="230" t="s">
        <v>222</v>
      </c>
      <c r="H61" s="25">
        <v>3.3844284421349462</v>
      </c>
      <c r="I61" s="25">
        <v>3.4994803584580492</v>
      </c>
      <c r="J61" s="25">
        <v>0</v>
      </c>
      <c r="K61" s="24">
        <v>15.599904406779661</v>
      </c>
      <c r="L61" s="24">
        <v>0</v>
      </c>
      <c r="M61" s="24">
        <v>5.2979110631829158</v>
      </c>
      <c r="N61" s="24">
        <v>9.6603005031864431</v>
      </c>
      <c r="O61" s="24">
        <v>0.63954846170603386</v>
      </c>
      <c r="P61" s="24">
        <v>15.820762480000001</v>
      </c>
      <c r="Q61" s="24">
        <v>14.490186999999999</v>
      </c>
      <c r="R61" s="24">
        <v>14.955565</v>
      </c>
      <c r="S61" s="24">
        <v>17.398514228813561</v>
      </c>
      <c r="T61" s="24">
        <v>0.10557918000000002</v>
      </c>
      <c r="U61" s="24">
        <v>3.3844284421349462</v>
      </c>
      <c r="V61" s="24">
        <v>15.60344338983051</v>
      </c>
      <c r="W61" s="24">
        <v>2.9855449277673758</v>
      </c>
      <c r="X61" s="24">
        <v>15.60344338983051</v>
      </c>
      <c r="Y61" s="24">
        <v>3.4994803584580492</v>
      </c>
      <c r="Z61" s="24">
        <v>15.820762480000001</v>
      </c>
      <c r="AA61" s="24">
        <v>0</v>
      </c>
      <c r="AB61" s="24">
        <v>0</v>
      </c>
      <c r="AC61" s="24">
        <v>2.829661016949153</v>
      </c>
      <c r="AD61" s="24">
        <v>3.040702</v>
      </c>
      <c r="AE61" s="24">
        <v>0.65276542372881363</v>
      </c>
      <c r="AF61" s="24">
        <v>0.65906047999999995</v>
      </c>
      <c r="AG61" s="24">
        <v>12.121016949152542</v>
      </c>
      <c r="AH61" s="24">
        <v>12.121</v>
      </c>
      <c r="AI61" s="24">
        <v>15.60344338983051</v>
      </c>
      <c r="AJ61" s="24">
        <v>15.609721496949152</v>
      </c>
      <c r="AK61" s="233" t="s">
        <v>179</v>
      </c>
    </row>
    <row r="62" spans="1:37" ht="47.25" customHeight="1" outlineLevel="1" x14ac:dyDescent="0.25">
      <c r="A62" s="369" t="s">
        <v>136</v>
      </c>
      <c r="B62" s="362" t="s">
        <v>137</v>
      </c>
      <c r="C62" s="362" t="s">
        <v>75</v>
      </c>
      <c r="D62" s="232" t="s">
        <v>179</v>
      </c>
      <c r="E62" s="230" t="s">
        <v>179</v>
      </c>
      <c r="F62" s="230" t="s">
        <v>179</v>
      </c>
      <c r="G62" s="230" t="s">
        <v>179</v>
      </c>
      <c r="H62" s="25" t="s">
        <v>179</v>
      </c>
      <c r="I62" s="25" t="s">
        <v>179</v>
      </c>
      <c r="J62" s="25" t="s">
        <v>179</v>
      </c>
      <c r="K62" s="24" t="s">
        <v>179</v>
      </c>
      <c r="L62" s="24" t="s">
        <v>179</v>
      </c>
      <c r="M62" s="24" t="s">
        <v>179</v>
      </c>
      <c r="N62" s="24" t="s">
        <v>179</v>
      </c>
      <c r="O62" s="24" t="s">
        <v>179</v>
      </c>
      <c r="P62" s="24" t="s">
        <v>179</v>
      </c>
      <c r="Q62" s="24" t="s">
        <v>179</v>
      </c>
      <c r="R62" s="24" t="s">
        <v>179</v>
      </c>
      <c r="S62" s="24" t="s">
        <v>179</v>
      </c>
      <c r="T62" s="24" t="s">
        <v>179</v>
      </c>
      <c r="U62" s="24" t="s">
        <v>179</v>
      </c>
      <c r="V62" s="24" t="s">
        <v>179</v>
      </c>
      <c r="W62" s="24" t="s">
        <v>179</v>
      </c>
      <c r="X62" s="24" t="s">
        <v>179</v>
      </c>
      <c r="Y62" s="24" t="s">
        <v>179</v>
      </c>
      <c r="Z62" s="24" t="s">
        <v>179</v>
      </c>
      <c r="AA62" s="24" t="s">
        <v>179</v>
      </c>
      <c r="AB62" s="24" t="s">
        <v>179</v>
      </c>
      <c r="AC62" s="24" t="s">
        <v>179</v>
      </c>
      <c r="AD62" s="24" t="s">
        <v>179</v>
      </c>
      <c r="AE62" s="24" t="s">
        <v>179</v>
      </c>
      <c r="AF62" s="24" t="s">
        <v>179</v>
      </c>
      <c r="AG62" s="24" t="s">
        <v>179</v>
      </c>
      <c r="AH62" s="24" t="s">
        <v>179</v>
      </c>
      <c r="AI62" s="24" t="s">
        <v>179</v>
      </c>
      <c r="AJ62" s="24" t="s">
        <v>179</v>
      </c>
      <c r="AK62" s="233" t="s">
        <v>179</v>
      </c>
    </row>
    <row r="63" spans="1:37" ht="47.25" customHeight="1" outlineLevel="1" x14ac:dyDescent="0.25">
      <c r="A63" s="369" t="s">
        <v>138</v>
      </c>
      <c r="B63" s="362" t="s">
        <v>139</v>
      </c>
      <c r="C63" s="362" t="s">
        <v>75</v>
      </c>
      <c r="D63" s="232" t="s">
        <v>179</v>
      </c>
      <c r="E63" s="230" t="s">
        <v>179</v>
      </c>
      <c r="F63" s="230" t="s">
        <v>179</v>
      </c>
      <c r="G63" s="230" t="s">
        <v>179</v>
      </c>
      <c r="H63" s="25" t="s">
        <v>179</v>
      </c>
      <c r="I63" s="25" t="s">
        <v>179</v>
      </c>
      <c r="J63" s="25" t="s">
        <v>179</v>
      </c>
      <c r="K63" s="24" t="s">
        <v>179</v>
      </c>
      <c r="L63" s="24" t="s">
        <v>179</v>
      </c>
      <c r="M63" s="24" t="s">
        <v>179</v>
      </c>
      <c r="N63" s="24" t="s">
        <v>179</v>
      </c>
      <c r="O63" s="24" t="s">
        <v>179</v>
      </c>
      <c r="P63" s="24" t="s">
        <v>179</v>
      </c>
      <c r="Q63" s="24" t="s">
        <v>179</v>
      </c>
      <c r="R63" s="24" t="s">
        <v>179</v>
      </c>
      <c r="S63" s="24" t="s">
        <v>179</v>
      </c>
      <c r="T63" s="24" t="s">
        <v>179</v>
      </c>
      <c r="U63" s="24" t="s">
        <v>179</v>
      </c>
      <c r="V63" s="24" t="s">
        <v>179</v>
      </c>
      <c r="W63" s="24" t="s">
        <v>179</v>
      </c>
      <c r="X63" s="24" t="s">
        <v>179</v>
      </c>
      <c r="Y63" s="24" t="s">
        <v>179</v>
      </c>
      <c r="Z63" s="24" t="s">
        <v>179</v>
      </c>
      <c r="AA63" s="24" t="s">
        <v>179</v>
      </c>
      <c r="AB63" s="24" t="s">
        <v>179</v>
      </c>
      <c r="AC63" s="24" t="s">
        <v>179</v>
      </c>
      <c r="AD63" s="24" t="s">
        <v>179</v>
      </c>
      <c r="AE63" s="24" t="s">
        <v>179</v>
      </c>
      <c r="AF63" s="24" t="s">
        <v>179</v>
      </c>
      <c r="AG63" s="24" t="s">
        <v>179</v>
      </c>
      <c r="AH63" s="24" t="s">
        <v>179</v>
      </c>
      <c r="AI63" s="24" t="s">
        <v>179</v>
      </c>
      <c r="AJ63" s="24" t="s">
        <v>179</v>
      </c>
      <c r="AK63" s="233" t="s">
        <v>179</v>
      </c>
    </row>
    <row r="64" spans="1:37" ht="31.5" customHeight="1" outlineLevel="1" x14ac:dyDescent="0.25">
      <c r="A64" s="369" t="s">
        <v>140</v>
      </c>
      <c r="B64" s="362" t="s">
        <v>141</v>
      </c>
      <c r="C64" s="362" t="s">
        <v>75</v>
      </c>
      <c r="D64" s="232" t="s">
        <v>179</v>
      </c>
      <c r="E64" s="230" t="s">
        <v>179</v>
      </c>
      <c r="F64" s="230" t="s">
        <v>179</v>
      </c>
      <c r="G64" s="230" t="s">
        <v>179</v>
      </c>
      <c r="H64" s="25" t="s">
        <v>179</v>
      </c>
      <c r="I64" s="25" t="s">
        <v>179</v>
      </c>
      <c r="J64" s="25" t="s">
        <v>179</v>
      </c>
      <c r="K64" s="24" t="s">
        <v>179</v>
      </c>
      <c r="L64" s="24" t="s">
        <v>179</v>
      </c>
      <c r="M64" s="24" t="s">
        <v>179</v>
      </c>
      <c r="N64" s="24" t="s">
        <v>179</v>
      </c>
      <c r="O64" s="24" t="s">
        <v>179</v>
      </c>
      <c r="P64" s="24" t="s">
        <v>179</v>
      </c>
      <c r="Q64" s="24" t="s">
        <v>179</v>
      </c>
      <c r="R64" s="24" t="s">
        <v>179</v>
      </c>
      <c r="S64" s="24" t="s">
        <v>179</v>
      </c>
      <c r="T64" s="24" t="s">
        <v>179</v>
      </c>
      <c r="U64" s="24" t="s">
        <v>179</v>
      </c>
      <c r="V64" s="24" t="s">
        <v>179</v>
      </c>
      <c r="W64" s="24" t="s">
        <v>179</v>
      </c>
      <c r="X64" s="24" t="s">
        <v>179</v>
      </c>
      <c r="Y64" s="24" t="s">
        <v>179</v>
      </c>
      <c r="Z64" s="24" t="s">
        <v>179</v>
      </c>
      <c r="AA64" s="24" t="s">
        <v>179</v>
      </c>
      <c r="AB64" s="24" t="s">
        <v>179</v>
      </c>
      <c r="AC64" s="24" t="s">
        <v>179</v>
      </c>
      <c r="AD64" s="24" t="s">
        <v>179</v>
      </c>
      <c r="AE64" s="24" t="s">
        <v>179</v>
      </c>
      <c r="AF64" s="24" t="s">
        <v>179</v>
      </c>
      <c r="AG64" s="24" t="s">
        <v>179</v>
      </c>
      <c r="AH64" s="24" t="s">
        <v>179</v>
      </c>
      <c r="AI64" s="24" t="s">
        <v>179</v>
      </c>
      <c r="AJ64" s="24" t="s">
        <v>179</v>
      </c>
      <c r="AK64" s="233" t="s">
        <v>179</v>
      </c>
    </row>
    <row r="65" spans="1:37" ht="47.25" customHeight="1" outlineLevel="1" x14ac:dyDescent="0.25">
      <c r="A65" s="369" t="s">
        <v>142</v>
      </c>
      <c r="B65" s="362" t="s">
        <v>143</v>
      </c>
      <c r="C65" s="362" t="s">
        <v>75</v>
      </c>
      <c r="D65" s="232" t="s">
        <v>179</v>
      </c>
      <c r="E65" s="230" t="s">
        <v>179</v>
      </c>
      <c r="F65" s="230" t="s">
        <v>179</v>
      </c>
      <c r="G65" s="230" t="s">
        <v>179</v>
      </c>
      <c r="H65" s="25" t="s">
        <v>179</v>
      </c>
      <c r="I65" s="25" t="s">
        <v>179</v>
      </c>
      <c r="J65" s="25" t="s">
        <v>179</v>
      </c>
      <c r="K65" s="24" t="s">
        <v>179</v>
      </c>
      <c r="L65" s="24" t="s">
        <v>179</v>
      </c>
      <c r="M65" s="24" t="s">
        <v>179</v>
      </c>
      <c r="N65" s="24" t="s">
        <v>179</v>
      </c>
      <c r="O65" s="24" t="s">
        <v>179</v>
      </c>
      <c r="P65" s="24" t="s">
        <v>179</v>
      </c>
      <c r="Q65" s="24" t="s">
        <v>179</v>
      </c>
      <c r="R65" s="24" t="s">
        <v>179</v>
      </c>
      <c r="S65" s="24" t="s">
        <v>179</v>
      </c>
      <c r="T65" s="24" t="s">
        <v>179</v>
      </c>
      <c r="U65" s="24" t="s">
        <v>179</v>
      </c>
      <c r="V65" s="24" t="s">
        <v>179</v>
      </c>
      <c r="W65" s="24" t="s">
        <v>179</v>
      </c>
      <c r="X65" s="24" t="s">
        <v>179</v>
      </c>
      <c r="Y65" s="24" t="s">
        <v>179</v>
      </c>
      <c r="Z65" s="24" t="s">
        <v>179</v>
      </c>
      <c r="AA65" s="24" t="s">
        <v>179</v>
      </c>
      <c r="AB65" s="24" t="s">
        <v>179</v>
      </c>
      <c r="AC65" s="24" t="s">
        <v>179</v>
      </c>
      <c r="AD65" s="24" t="s">
        <v>179</v>
      </c>
      <c r="AE65" s="24" t="s">
        <v>179</v>
      </c>
      <c r="AF65" s="24" t="s">
        <v>179</v>
      </c>
      <c r="AG65" s="24" t="s">
        <v>179</v>
      </c>
      <c r="AH65" s="24" t="s">
        <v>179</v>
      </c>
      <c r="AI65" s="24" t="s">
        <v>179</v>
      </c>
      <c r="AJ65" s="24" t="s">
        <v>179</v>
      </c>
      <c r="AK65" s="233" t="s">
        <v>179</v>
      </c>
    </row>
    <row r="66" spans="1:37" ht="63" customHeight="1" outlineLevel="1" x14ac:dyDescent="0.25">
      <c r="A66" s="369" t="s">
        <v>144</v>
      </c>
      <c r="B66" s="362" t="s">
        <v>145</v>
      </c>
      <c r="C66" s="362" t="s">
        <v>75</v>
      </c>
      <c r="D66" s="25" t="s">
        <v>179</v>
      </c>
      <c r="E66" s="25" t="s">
        <v>217</v>
      </c>
      <c r="F66" s="25" t="s">
        <v>179</v>
      </c>
      <c r="G66" s="25" t="s">
        <v>217</v>
      </c>
      <c r="H66" s="25">
        <v>2.6149030386318519</v>
      </c>
      <c r="I66" s="25">
        <v>2.7299549549549549</v>
      </c>
      <c r="J66" s="25" t="s">
        <v>179</v>
      </c>
      <c r="K66" s="24">
        <v>12.117477966101696</v>
      </c>
      <c r="L66" s="24">
        <v>0</v>
      </c>
      <c r="M66" s="24">
        <v>4.0432881355932206</v>
      </c>
      <c r="N66" s="24">
        <v>7.5645762711864419</v>
      </c>
      <c r="O66" s="24">
        <v>0.50961355932203389</v>
      </c>
      <c r="P66" s="24">
        <v>12.121</v>
      </c>
      <c r="Q66" s="24">
        <v>14.3028</v>
      </c>
      <c r="R66" s="24">
        <v>14.3028</v>
      </c>
      <c r="S66" s="24">
        <v>14.545199999999999</v>
      </c>
      <c r="T66" s="24">
        <v>0</v>
      </c>
      <c r="U66" s="24">
        <v>2.6149030386318519</v>
      </c>
      <c r="V66" s="24">
        <v>12.121016949152542</v>
      </c>
      <c r="W66" s="24">
        <v>2.2160195242642815</v>
      </c>
      <c r="X66" s="24">
        <v>12.121016949152542</v>
      </c>
      <c r="Y66" s="24">
        <v>2.7299549549549549</v>
      </c>
      <c r="Z66" s="24">
        <v>12.121</v>
      </c>
      <c r="AA66" s="24">
        <v>0</v>
      </c>
      <c r="AB66" s="24">
        <v>0</v>
      </c>
      <c r="AC66" s="24">
        <v>0</v>
      </c>
      <c r="AD66" s="24">
        <v>0</v>
      </c>
      <c r="AE66" s="24">
        <v>0</v>
      </c>
      <c r="AF66" s="24">
        <v>0</v>
      </c>
      <c r="AG66" s="24">
        <v>12.121016949152542</v>
      </c>
      <c r="AH66" s="24">
        <v>12.121</v>
      </c>
      <c r="AI66" s="24">
        <v>12.121016949152542</v>
      </c>
      <c r="AJ66" s="24">
        <v>12.121</v>
      </c>
      <c r="AK66" s="233" t="s">
        <v>179</v>
      </c>
    </row>
    <row r="67" spans="1:37" ht="62.25" customHeight="1" outlineLevel="1" x14ac:dyDescent="0.25">
      <c r="A67" s="17"/>
      <c r="B67" s="18" t="s">
        <v>863</v>
      </c>
      <c r="C67" s="18"/>
      <c r="D67" s="232" t="s">
        <v>812</v>
      </c>
      <c r="E67" s="231" t="s">
        <v>217</v>
      </c>
      <c r="F67" s="231" t="s">
        <v>179</v>
      </c>
      <c r="G67" s="231" t="s">
        <v>217</v>
      </c>
      <c r="H67" s="29">
        <v>2.6149030386318519</v>
      </c>
      <c r="I67" s="29">
        <v>2.7299549549549549</v>
      </c>
      <c r="J67" s="29" t="s">
        <v>179</v>
      </c>
      <c r="K67" s="28">
        <v>12.117477966101696</v>
      </c>
      <c r="L67" s="28">
        <v>0</v>
      </c>
      <c r="M67" s="28">
        <v>4.0432881355932206</v>
      </c>
      <c r="N67" s="28">
        <v>7.5645762711864419</v>
      </c>
      <c r="O67" s="28">
        <v>0.50961355932203389</v>
      </c>
      <c r="P67" s="28">
        <v>12.121</v>
      </c>
      <c r="Q67" s="28">
        <v>0</v>
      </c>
      <c r="R67" s="28">
        <v>10.96</v>
      </c>
      <c r="S67" s="28">
        <v>0</v>
      </c>
      <c r="T67" s="28">
        <v>1.161</v>
      </c>
      <c r="U67" s="28">
        <v>2.6149030386318519</v>
      </c>
      <c r="V67" s="28">
        <v>12.121016949152542</v>
      </c>
      <c r="W67" s="28">
        <v>2.2160195242642815</v>
      </c>
      <c r="X67" s="28">
        <v>12.121016949152542</v>
      </c>
      <c r="Y67" s="28">
        <v>2.7299549549549549</v>
      </c>
      <c r="Z67" s="28">
        <v>12.121</v>
      </c>
      <c r="AA67" s="28">
        <v>0</v>
      </c>
      <c r="AB67" s="28">
        <v>0</v>
      </c>
      <c r="AC67" s="28">
        <v>0</v>
      </c>
      <c r="AD67" s="28">
        <v>0</v>
      </c>
      <c r="AE67" s="28">
        <v>0</v>
      </c>
      <c r="AF67" s="28">
        <v>0</v>
      </c>
      <c r="AG67" s="28">
        <v>12.121016949152542</v>
      </c>
      <c r="AH67" s="28">
        <v>12.121</v>
      </c>
      <c r="AI67" s="28">
        <v>12.121016949152542</v>
      </c>
      <c r="AJ67" s="28">
        <v>12.121</v>
      </c>
      <c r="AK67" s="231"/>
    </row>
    <row r="68" spans="1:37" ht="63" x14ac:dyDescent="0.25">
      <c r="A68" s="369" t="s">
        <v>146</v>
      </c>
      <c r="B68" s="362" t="s">
        <v>147</v>
      </c>
      <c r="C68" s="362" t="s">
        <v>75</v>
      </c>
      <c r="D68" s="232" t="s">
        <v>812</v>
      </c>
      <c r="E68" s="230" t="s">
        <v>222</v>
      </c>
      <c r="F68" s="230" t="s">
        <v>222</v>
      </c>
      <c r="G68" s="230" t="s">
        <v>222</v>
      </c>
      <c r="H68" s="20">
        <v>0.76952540350309429</v>
      </c>
      <c r="I68" s="25">
        <v>0.76952540350309429</v>
      </c>
      <c r="J68" s="25">
        <v>0</v>
      </c>
      <c r="K68" s="20">
        <v>3.4824264406779664</v>
      </c>
      <c r="L68" s="20">
        <v>0</v>
      </c>
      <c r="M68" s="20">
        <v>1.2546229275896954</v>
      </c>
      <c r="N68" s="20">
        <v>2.0957242320000007</v>
      </c>
      <c r="O68" s="20">
        <v>0.12993490238400002</v>
      </c>
      <c r="P68" s="20">
        <v>3.69976248</v>
      </c>
      <c r="Q68" s="20">
        <v>0.18738699999999997</v>
      </c>
      <c r="R68" s="20">
        <v>0.65276500000000004</v>
      </c>
      <c r="S68" s="20">
        <v>2.8533142288135593</v>
      </c>
      <c r="T68" s="20">
        <v>0.10557918000000002</v>
      </c>
      <c r="U68" s="20">
        <v>0.76952540350309429</v>
      </c>
      <c r="V68" s="20">
        <v>3.4824264406779664</v>
      </c>
      <c r="W68" s="20">
        <v>0.76952540350309429</v>
      </c>
      <c r="X68" s="20">
        <v>3.4824264406779664</v>
      </c>
      <c r="Y68" s="20">
        <v>0.76952540350309429</v>
      </c>
      <c r="Z68" s="20">
        <v>3.69976248</v>
      </c>
      <c r="AA68" s="20">
        <v>0</v>
      </c>
      <c r="AB68" s="20">
        <v>0</v>
      </c>
      <c r="AC68" s="20">
        <v>2.829661016949153</v>
      </c>
      <c r="AD68" s="20">
        <v>3.040702</v>
      </c>
      <c r="AE68" s="20">
        <v>0.65276542372881363</v>
      </c>
      <c r="AF68" s="20">
        <v>0.65906047999999995</v>
      </c>
      <c r="AG68" s="20">
        <v>0</v>
      </c>
      <c r="AH68" s="20">
        <v>0</v>
      </c>
      <c r="AI68" s="20">
        <v>3.4824264406779664</v>
      </c>
      <c r="AJ68" s="20">
        <v>3.4887214969491529</v>
      </c>
      <c r="AK68" s="233" t="s">
        <v>179</v>
      </c>
    </row>
    <row r="69" spans="1:37" ht="31.5" x14ac:dyDescent="0.25">
      <c r="A69" s="18"/>
      <c r="B69" s="18" t="s">
        <v>180</v>
      </c>
      <c r="C69" s="18" t="s">
        <v>179</v>
      </c>
      <c r="D69" s="232" t="s">
        <v>812</v>
      </c>
      <c r="E69" s="231" t="s">
        <v>215</v>
      </c>
      <c r="F69" s="231" t="s">
        <v>215</v>
      </c>
      <c r="G69" s="231" t="s">
        <v>215</v>
      </c>
      <c r="H69" s="29">
        <v>7.0790016585089585E-2</v>
      </c>
      <c r="I69" s="29">
        <v>7.0790016585089585E-2</v>
      </c>
      <c r="J69" s="29">
        <v>0</v>
      </c>
      <c r="K69" s="28">
        <v>0.31440677966101699</v>
      </c>
      <c r="L69" s="28">
        <v>0</v>
      </c>
      <c r="M69" s="28">
        <v>0.11327215694915255</v>
      </c>
      <c r="N69" s="28">
        <v>0.18921000000000002</v>
      </c>
      <c r="O69" s="28">
        <v>1.1731020000000002E-2</v>
      </c>
      <c r="P69" s="28">
        <v>0.33521499999999999</v>
      </c>
      <c r="Q69" s="28">
        <v>2.0861999999999999E-2</v>
      </c>
      <c r="R69" s="28">
        <v>0</v>
      </c>
      <c r="S69" s="28">
        <v>0.31435288983050846</v>
      </c>
      <c r="T69" s="28">
        <v>1.1731020000000002E-2</v>
      </c>
      <c r="U69" s="28">
        <v>7.0790016585089585E-2</v>
      </c>
      <c r="V69" s="28">
        <v>0.31440677966101699</v>
      </c>
      <c r="W69" s="28">
        <v>7.0790016585089585E-2</v>
      </c>
      <c r="X69" s="28">
        <v>0.31440677966101699</v>
      </c>
      <c r="Y69" s="28">
        <v>7.0790016585089585E-2</v>
      </c>
      <c r="Z69" s="28">
        <v>0.33521499999999999</v>
      </c>
      <c r="AA69" s="28">
        <v>0</v>
      </c>
      <c r="AB69" s="28">
        <v>0</v>
      </c>
      <c r="AC69" s="28">
        <v>0.31440677966101699</v>
      </c>
      <c r="AD69" s="28">
        <v>0.33521499999999999</v>
      </c>
      <c r="AE69" s="28">
        <v>0</v>
      </c>
      <c r="AF69" s="28">
        <v>0</v>
      </c>
      <c r="AG69" s="28">
        <v>0</v>
      </c>
      <c r="AH69" s="28">
        <v>0</v>
      </c>
      <c r="AI69" s="28">
        <v>0.31440677966101699</v>
      </c>
      <c r="AJ69" s="28">
        <v>0.31440677966101699</v>
      </c>
      <c r="AK69" s="231"/>
    </row>
    <row r="70" spans="1:37" ht="31.5" x14ac:dyDescent="0.25">
      <c r="A70" s="18"/>
      <c r="B70" s="18" t="s">
        <v>181</v>
      </c>
      <c r="C70" s="18" t="s">
        <v>179</v>
      </c>
      <c r="D70" s="232" t="s">
        <v>812</v>
      </c>
      <c r="E70" s="231" t="s">
        <v>215</v>
      </c>
      <c r="F70" s="231" t="s">
        <v>215</v>
      </c>
      <c r="G70" s="231" t="s">
        <v>215</v>
      </c>
      <c r="H70" s="29">
        <v>7.0790016585089585E-2</v>
      </c>
      <c r="I70" s="29">
        <v>7.0790016585089585E-2</v>
      </c>
      <c r="J70" s="29">
        <v>0</v>
      </c>
      <c r="K70" s="28">
        <v>0.31440677966101699</v>
      </c>
      <c r="L70" s="28">
        <v>0</v>
      </c>
      <c r="M70" s="28">
        <v>0.11327215694915255</v>
      </c>
      <c r="N70" s="28">
        <v>0.18921000000000002</v>
      </c>
      <c r="O70" s="28">
        <v>1.1731020000000002E-2</v>
      </c>
      <c r="P70" s="28">
        <v>0.37107000000000001</v>
      </c>
      <c r="Q70" s="28">
        <v>2.0861999999999999E-2</v>
      </c>
      <c r="R70" s="28">
        <v>0</v>
      </c>
      <c r="S70" s="28">
        <v>0.35020760169491527</v>
      </c>
      <c r="T70" s="28">
        <v>1.1731020000000002E-2</v>
      </c>
      <c r="U70" s="28">
        <v>7.0790016585089585E-2</v>
      </c>
      <c r="V70" s="28">
        <v>0.31440677966101699</v>
      </c>
      <c r="W70" s="28">
        <v>7.0790016585089585E-2</v>
      </c>
      <c r="X70" s="28">
        <v>0.31440677966101699</v>
      </c>
      <c r="Y70" s="28">
        <v>7.0790016585089585E-2</v>
      </c>
      <c r="Z70" s="28">
        <v>0.37107000000000001</v>
      </c>
      <c r="AA70" s="28">
        <v>0</v>
      </c>
      <c r="AB70" s="28">
        <v>0</v>
      </c>
      <c r="AC70" s="28">
        <v>0.31440677966101699</v>
      </c>
      <c r="AD70" s="28">
        <v>0.37107000000000001</v>
      </c>
      <c r="AE70" s="28">
        <v>0</v>
      </c>
      <c r="AF70" s="28">
        <v>0</v>
      </c>
      <c r="AG70" s="28">
        <v>0</v>
      </c>
      <c r="AH70" s="28">
        <v>0</v>
      </c>
      <c r="AI70" s="28">
        <v>0.31440677966101699</v>
      </c>
      <c r="AJ70" s="28">
        <v>0.31440677966101699</v>
      </c>
      <c r="AK70" s="231"/>
    </row>
    <row r="71" spans="1:37" ht="31.5" x14ac:dyDescent="0.25">
      <c r="A71" s="18"/>
      <c r="B71" s="18" t="s">
        <v>182</v>
      </c>
      <c r="C71" s="18" t="s">
        <v>179</v>
      </c>
      <c r="D71" s="232" t="s">
        <v>812</v>
      </c>
      <c r="E71" s="231" t="s">
        <v>215</v>
      </c>
      <c r="F71" s="231" t="s">
        <v>215</v>
      </c>
      <c r="G71" s="231" t="s">
        <v>215</v>
      </c>
      <c r="H71" s="29">
        <v>7.0790016585089585E-2</v>
      </c>
      <c r="I71" s="29">
        <v>7.0790016585089585E-2</v>
      </c>
      <c r="J71" s="29">
        <v>0</v>
      </c>
      <c r="K71" s="28">
        <v>0.31440677966101699</v>
      </c>
      <c r="L71" s="28">
        <v>0</v>
      </c>
      <c r="M71" s="28">
        <v>0.11327215694915255</v>
      </c>
      <c r="N71" s="28">
        <v>0.18921000000000002</v>
      </c>
      <c r="O71" s="28">
        <v>1.1731020000000002E-2</v>
      </c>
      <c r="P71" s="28">
        <v>0.31343900000000002</v>
      </c>
      <c r="Q71" s="28">
        <v>2.0861999999999999E-2</v>
      </c>
      <c r="R71" s="28">
        <v>0</v>
      </c>
      <c r="S71" s="28">
        <v>0.29257727966101693</v>
      </c>
      <c r="T71" s="28">
        <v>1.1731020000000002E-2</v>
      </c>
      <c r="U71" s="28">
        <v>7.0790016585089585E-2</v>
      </c>
      <c r="V71" s="28">
        <v>0.31440677966101699</v>
      </c>
      <c r="W71" s="28">
        <v>7.0790016585089585E-2</v>
      </c>
      <c r="X71" s="28">
        <v>0.31440677966101699</v>
      </c>
      <c r="Y71" s="28">
        <v>7.0790016585089585E-2</v>
      </c>
      <c r="Z71" s="28">
        <v>0.31343900000000002</v>
      </c>
      <c r="AA71" s="28">
        <v>0</v>
      </c>
      <c r="AB71" s="28">
        <v>0</v>
      </c>
      <c r="AC71" s="28">
        <v>0.31440677966101699</v>
      </c>
      <c r="AD71" s="28">
        <v>0.31343900000000002</v>
      </c>
      <c r="AE71" s="28">
        <v>0</v>
      </c>
      <c r="AF71" s="28">
        <v>0</v>
      </c>
      <c r="AG71" s="28">
        <v>0</v>
      </c>
      <c r="AH71" s="28">
        <v>0</v>
      </c>
      <c r="AI71" s="28">
        <v>0.31440677966101699</v>
      </c>
      <c r="AJ71" s="28">
        <v>0.31440677966101699</v>
      </c>
      <c r="AK71" s="231"/>
    </row>
    <row r="72" spans="1:37" ht="31.5" x14ac:dyDescent="0.25">
      <c r="A72" s="18"/>
      <c r="B72" s="18" t="s">
        <v>183</v>
      </c>
      <c r="C72" s="18" t="s">
        <v>179</v>
      </c>
      <c r="D72" s="232" t="s">
        <v>812</v>
      </c>
      <c r="E72" s="231" t="s">
        <v>215</v>
      </c>
      <c r="F72" s="231" t="s">
        <v>215</v>
      </c>
      <c r="G72" s="231" t="s">
        <v>215</v>
      </c>
      <c r="H72" s="29">
        <v>7.0790016585089585E-2</v>
      </c>
      <c r="I72" s="29">
        <v>7.0790016585089585E-2</v>
      </c>
      <c r="J72" s="29">
        <v>0</v>
      </c>
      <c r="K72" s="28">
        <v>0.31440677966101699</v>
      </c>
      <c r="L72" s="28">
        <v>0</v>
      </c>
      <c r="M72" s="28">
        <v>0.11327215694915255</v>
      </c>
      <c r="N72" s="28">
        <v>0.18921000000000002</v>
      </c>
      <c r="O72" s="28">
        <v>1.1731020000000002E-2</v>
      </c>
      <c r="P72" s="28">
        <v>0.31664399999999998</v>
      </c>
      <c r="Q72" s="28">
        <v>2.0861999999999999E-2</v>
      </c>
      <c r="R72" s="28">
        <v>0</v>
      </c>
      <c r="S72" s="28">
        <v>0.29578204237288136</v>
      </c>
      <c r="T72" s="28">
        <v>1.1731020000000002E-2</v>
      </c>
      <c r="U72" s="28">
        <v>7.0790016585089585E-2</v>
      </c>
      <c r="V72" s="28">
        <v>0.31440677966101699</v>
      </c>
      <c r="W72" s="28">
        <v>7.0790016585089585E-2</v>
      </c>
      <c r="X72" s="28">
        <v>0.31440677966101699</v>
      </c>
      <c r="Y72" s="28">
        <v>7.0790016585089585E-2</v>
      </c>
      <c r="Z72" s="28">
        <v>0.31664399999999998</v>
      </c>
      <c r="AA72" s="28">
        <v>0</v>
      </c>
      <c r="AB72" s="28">
        <v>0</v>
      </c>
      <c r="AC72" s="28">
        <v>0.31440677966101699</v>
      </c>
      <c r="AD72" s="28">
        <v>0.31664399999999998</v>
      </c>
      <c r="AE72" s="28">
        <v>0</v>
      </c>
      <c r="AF72" s="28">
        <v>0</v>
      </c>
      <c r="AG72" s="28">
        <v>0</v>
      </c>
      <c r="AH72" s="28">
        <v>0</v>
      </c>
      <c r="AI72" s="28">
        <v>0.31440677966101699</v>
      </c>
      <c r="AJ72" s="28">
        <v>0.31440677966101699</v>
      </c>
      <c r="AK72" s="231"/>
    </row>
    <row r="73" spans="1:37" ht="47.25" x14ac:dyDescent="0.25">
      <c r="A73" s="18"/>
      <c r="B73" s="18" t="s">
        <v>184</v>
      </c>
      <c r="C73" s="18" t="s">
        <v>179</v>
      </c>
      <c r="D73" s="232" t="s">
        <v>812</v>
      </c>
      <c r="E73" s="231" t="s">
        <v>215</v>
      </c>
      <c r="F73" s="231" t="s">
        <v>215</v>
      </c>
      <c r="G73" s="231" t="s">
        <v>215</v>
      </c>
      <c r="H73" s="29">
        <v>7.0790016585089585E-2</v>
      </c>
      <c r="I73" s="29">
        <v>7.0790016585089585E-2</v>
      </c>
      <c r="J73" s="29">
        <v>0</v>
      </c>
      <c r="K73" s="28">
        <v>0.31440677966101699</v>
      </c>
      <c r="L73" s="28">
        <v>0</v>
      </c>
      <c r="M73" s="28">
        <v>0.11327215694915255</v>
      </c>
      <c r="N73" s="28">
        <v>0.18921000000000002</v>
      </c>
      <c r="O73" s="28">
        <v>1.1731020000000002E-2</v>
      </c>
      <c r="P73" s="28">
        <v>0.425761</v>
      </c>
      <c r="Q73" s="28">
        <v>2.0861999999999999E-2</v>
      </c>
      <c r="R73" s="28">
        <v>0</v>
      </c>
      <c r="S73" s="28">
        <v>0.40489855084745763</v>
      </c>
      <c r="T73" s="28">
        <v>1.1731020000000002E-2</v>
      </c>
      <c r="U73" s="28">
        <v>7.0790016585089585E-2</v>
      </c>
      <c r="V73" s="28">
        <v>0.31440677966101699</v>
      </c>
      <c r="W73" s="28">
        <v>7.0790016585089585E-2</v>
      </c>
      <c r="X73" s="28">
        <v>0.31440677966101699</v>
      </c>
      <c r="Y73" s="28">
        <v>7.0790016585089585E-2</v>
      </c>
      <c r="Z73" s="28">
        <v>0.425761</v>
      </c>
      <c r="AA73" s="28">
        <v>0</v>
      </c>
      <c r="AB73" s="28">
        <v>0</v>
      </c>
      <c r="AC73" s="28">
        <v>0.31440677966101699</v>
      </c>
      <c r="AD73" s="28">
        <v>0.425761</v>
      </c>
      <c r="AE73" s="28">
        <v>0</v>
      </c>
      <c r="AF73" s="28">
        <v>0</v>
      </c>
      <c r="AG73" s="28">
        <v>0</v>
      </c>
      <c r="AH73" s="28">
        <v>0</v>
      </c>
      <c r="AI73" s="28">
        <v>0.31440677966101699</v>
      </c>
      <c r="AJ73" s="28">
        <v>0.31440677966101699</v>
      </c>
      <c r="AK73" s="231"/>
    </row>
    <row r="74" spans="1:37" ht="31.5" x14ac:dyDescent="0.25">
      <c r="A74" s="18"/>
      <c r="B74" s="18" t="s">
        <v>185</v>
      </c>
      <c r="C74" s="18" t="s">
        <v>179</v>
      </c>
      <c r="D74" s="232" t="s">
        <v>812</v>
      </c>
      <c r="E74" s="231" t="s">
        <v>215</v>
      </c>
      <c r="F74" s="231" t="s">
        <v>215</v>
      </c>
      <c r="G74" s="231" t="s">
        <v>215</v>
      </c>
      <c r="H74" s="29">
        <v>7.0790016585089585E-2</v>
      </c>
      <c r="I74" s="29">
        <v>7.0790016585089585E-2</v>
      </c>
      <c r="J74" s="29">
        <v>0</v>
      </c>
      <c r="K74" s="28">
        <v>0.31440677966101699</v>
      </c>
      <c r="L74" s="28">
        <v>0</v>
      </c>
      <c r="M74" s="28">
        <v>0.11327215694915255</v>
      </c>
      <c r="N74" s="28">
        <v>0.18921000000000002</v>
      </c>
      <c r="O74" s="28">
        <v>1.1731020000000002E-2</v>
      </c>
      <c r="P74" s="28">
        <v>0.30026900000000001</v>
      </c>
      <c r="Q74" s="28">
        <v>2.0861999999999999E-2</v>
      </c>
      <c r="R74" s="28">
        <v>0</v>
      </c>
      <c r="S74" s="28">
        <v>0.27940650847457627</v>
      </c>
      <c r="T74" s="28">
        <v>1.1731020000000002E-2</v>
      </c>
      <c r="U74" s="28">
        <v>7.0790016585089585E-2</v>
      </c>
      <c r="V74" s="28">
        <v>0.31440677966101699</v>
      </c>
      <c r="W74" s="28">
        <v>7.0790016585089585E-2</v>
      </c>
      <c r="X74" s="28">
        <v>0.31440677966101699</v>
      </c>
      <c r="Y74" s="28">
        <v>7.0790016585089585E-2</v>
      </c>
      <c r="Z74" s="28">
        <v>0.30026900000000001</v>
      </c>
      <c r="AA74" s="28">
        <v>0</v>
      </c>
      <c r="AB74" s="28">
        <v>0</v>
      </c>
      <c r="AC74" s="28">
        <v>0.31440677966101699</v>
      </c>
      <c r="AD74" s="28">
        <v>0.30026900000000001</v>
      </c>
      <c r="AE74" s="28">
        <v>0</v>
      </c>
      <c r="AF74" s="28">
        <v>0</v>
      </c>
      <c r="AG74" s="28">
        <v>0</v>
      </c>
      <c r="AH74" s="28">
        <v>0</v>
      </c>
      <c r="AI74" s="28">
        <v>0.31440677966101699</v>
      </c>
      <c r="AJ74" s="28">
        <v>0.31440677966101699</v>
      </c>
      <c r="AK74" s="231"/>
    </row>
    <row r="75" spans="1:37" ht="31.5" x14ac:dyDescent="0.25">
      <c r="A75" s="18"/>
      <c r="B75" s="18" t="s">
        <v>186</v>
      </c>
      <c r="C75" s="18" t="s">
        <v>179</v>
      </c>
      <c r="D75" s="232" t="s">
        <v>812</v>
      </c>
      <c r="E75" s="231" t="s">
        <v>215</v>
      </c>
      <c r="F75" s="231" t="s">
        <v>215</v>
      </c>
      <c r="G75" s="231" t="s">
        <v>215</v>
      </c>
      <c r="H75" s="29">
        <v>7.0790016585089585E-2</v>
      </c>
      <c r="I75" s="29">
        <v>7.0790016585089585E-2</v>
      </c>
      <c r="J75" s="29">
        <v>0</v>
      </c>
      <c r="K75" s="28">
        <v>0.31440677966101699</v>
      </c>
      <c r="L75" s="28">
        <v>0</v>
      </c>
      <c r="M75" s="28">
        <v>0.11327215694915255</v>
      </c>
      <c r="N75" s="28">
        <v>0.18921000000000002</v>
      </c>
      <c r="O75" s="28">
        <v>1.1731020000000002E-2</v>
      </c>
      <c r="P75" s="28">
        <v>0.319795</v>
      </c>
      <c r="Q75" s="28">
        <v>2.0861999999999999E-2</v>
      </c>
      <c r="R75" s="28">
        <v>0</v>
      </c>
      <c r="S75" s="28">
        <v>0.29893318644067796</v>
      </c>
      <c r="T75" s="28">
        <v>1.1731020000000002E-2</v>
      </c>
      <c r="U75" s="28">
        <v>7.0790016585089585E-2</v>
      </c>
      <c r="V75" s="28">
        <v>0.31440677966101699</v>
      </c>
      <c r="W75" s="28">
        <v>7.0790016585089585E-2</v>
      </c>
      <c r="X75" s="28">
        <v>0.31440677966101699</v>
      </c>
      <c r="Y75" s="28">
        <v>7.0790016585089585E-2</v>
      </c>
      <c r="Z75" s="28">
        <v>0.319795</v>
      </c>
      <c r="AA75" s="28">
        <v>0</v>
      </c>
      <c r="AB75" s="28">
        <v>0</v>
      </c>
      <c r="AC75" s="28">
        <v>0.31440677966101699</v>
      </c>
      <c r="AD75" s="28">
        <v>0.319795</v>
      </c>
      <c r="AE75" s="28">
        <v>0</v>
      </c>
      <c r="AF75" s="28">
        <v>0</v>
      </c>
      <c r="AG75" s="28">
        <v>0</v>
      </c>
      <c r="AH75" s="28">
        <v>0</v>
      </c>
      <c r="AI75" s="28">
        <v>0.31440677966101699</v>
      </c>
      <c r="AJ75" s="28">
        <v>0.31440677966101699</v>
      </c>
      <c r="AK75" s="231"/>
    </row>
    <row r="76" spans="1:37" ht="47.25" x14ac:dyDescent="0.25">
      <c r="A76" s="18"/>
      <c r="B76" s="18" t="s">
        <v>187</v>
      </c>
      <c r="C76" s="18" t="s">
        <v>179</v>
      </c>
      <c r="D76" s="232" t="s">
        <v>812</v>
      </c>
      <c r="E76" s="231" t="s">
        <v>215</v>
      </c>
      <c r="F76" s="231" t="s">
        <v>215</v>
      </c>
      <c r="G76" s="231" t="s">
        <v>215</v>
      </c>
      <c r="H76" s="29">
        <v>7.0790016585089585E-2</v>
      </c>
      <c r="I76" s="29">
        <v>7.0790016585089585E-2</v>
      </c>
      <c r="J76" s="29">
        <v>0</v>
      </c>
      <c r="K76" s="28">
        <v>0.31440677966101699</v>
      </c>
      <c r="L76" s="28">
        <v>0</v>
      </c>
      <c r="M76" s="28">
        <v>0.11327215694915255</v>
      </c>
      <c r="N76" s="28">
        <v>0.18921000000000002</v>
      </c>
      <c r="O76" s="28">
        <v>1.1731020000000002E-2</v>
      </c>
      <c r="P76" s="28">
        <v>0.325123</v>
      </c>
      <c r="Q76" s="28">
        <v>2.0861999999999999E-2</v>
      </c>
      <c r="R76" s="28">
        <v>0</v>
      </c>
      <c r="S76" s="28">
        <v>0.30426095762711863</v>
      </c>
      <c r="T76" s="28">
        <v>1.1731020000000002E-2</v>
      </c>
      <c r="U76" s="28">
        <v>7.0790016585089585E-2</v>
      </c>
      <c r="V76" s="28">
        <v>0.31440677966101699</v>
      </c>
      <c r="W76" s="28">
        <v>7.0790016585089585E-2</v>
      </c>
      <c r="X76" s="28">
        <v>0.31440677966101699</v>
      </c>
      <c r="Y76" s="28">
        <v>7.0790016585089585E-2</v>
      </c>
      <c r="Z76" s="28">
        <v>0.325123</v>
      </c>
      <c r="AA76" s="28">
        <v>0</v>
      </c>
      <c r="AB76" s="28">
        <v>0</v>
      </c>
      <c r="AC76" s="28">
        <v>0.31440677966101699</v>
      </c>
      <c r="AD76" s="28">
        <v>0.325123</v>
      </c>
      <c r="AE76" s="28">
        <v>0</v>
      </c>
      <c r="AF76" s="28">
        <v>0</v>
      </c>
      <c r="AG76" s="28">
        <v>0</v>
      </c>
      <c r="AH76" s="28">
        <v>0</v>
      </c>
      <c r="AI76" s="28">
        <v>0.31440677966101699</v>
      </c>
      <c r="AJ76" s="28">
        <v>0.31440677966101699</v>
      </c>
      <c r="AK76" s="231"/>
    </row>
    <row r="77" spans="1:37" ht="47.25" x14ac:dyDescent="0.25">
      <c r="A77" s="18"/>
      <c r="B77" s="18" t="s">
        <v>188</v>
      </c>
      <c r="C77" s="18" t="s">
        <v>179</v>
      </c>
      <c r="D77" s="232" t="s">
        <v>812</v>
      </c>
      <c r="E77" s="231" t="s">
        <v>215</v>
      </c>
      <c r="F77" s="231" t="s">
        <v>215</v>
      </c>
      <c r="G77" s="231" t="s">
        <v>215</v>
      </c>
      <c r="H77" s="29">
        <v>7.0790016585089585E-2</v>
      </c>
      <c r="I77" s="29">
        <v>7.0790016585089585E-2</v>
      </c>
      <c r="J77" s="29">
        <v>0</v>
      </c>
      <c r="K77" s="28">
        <v>0.31440677966101699</v>
      </c>
      <c r="L77" s="28">
        <v>0</v>
      </c>
      <c r="M77" s="28">
        <v>0.11327215694915255</v>
      </c>
      <c r="N77" s="28">
        <v>0.18921000000000002</v>
      </c>
      <c r="O77" s="28">
        <v>1.1731020000000002E-2</v>
      </c>
      <c r="P77" s="28">
        <v>0.33338600000000002</v>
      </c>
      <c r="Q77" s="28">
        <v>2.0490999999999999E-2</v>
      </c>
      <c r="R77" s="28">
        <v>0</v>
      </c>
      <c r="S77" s="28">
        <v>0.31289521186440683</v>
      </c>
      <c r="T77" s="28">
        <v>1.1731020000000002E-2</v>
      </c>
      <c r="U77" s="28">
        <v>7.0790016585089585E-2</v>
      </c>
      <c r="V77" s="28">
        <v>0.31440677966101699</v>
      </c>
      <c r="W77" s="28">
        <v>7.0790016585089585E-2</v>
      </c>
      <c r="X77" s="28">
        <v>0.31440677966101699</v>
      </c>
      <c r="Y77" s="28">
        <v>7.0790016585089585E-2</v>
      </c>
      <c r="Z77" s="28">
        <v>0.33338600000000002</v>
      </c>
      <c r="AA77" s="28">
        <v>0</v>
      </c>
      <c r="AB77" s="28">
        <v>0</v>
      </c>
      <c r="AC77" s="28">
        <v>0.31440677966101699</v>
      </c>
      <c r="AD77" s="28">
        <v>0.33338600000000002</v>
      </c>
      <c r="AE77" s="28">
        <v>0</v>
      </c>
      <c r="AF77" s="28">
        <v>0</v>
      </c>
      <c r="AG77" s="28">
        <v>0</v>
      </c>
      <c r="AH77" s="28">
        <v>0</v>
      </c>
      <c r="AI77" s="28">
        <v>0.31440677966101699</v>
      </c>
      <c r="AJ77" s="28">
        <v>0.31440677966101699</v>
      </c>
      <c r="AK77" s="231"/>
    </row>
    <row r="78" spans="1:37" ht="31.5" x14ac:dyDescent="0.25">
      <c r="A78" s="18"/>
      <c r="B78" s="18" t="s">
        <v>218</v>
      </c>
      <c r="C78" s="18" t="s">
        <v>179</v>
      </c>
      <c r="D78" s="232" t="s">
        <v>812</v>
      </c>
      <c r="E78" s="231" t="s">
        <v>216</v>
      </c>
      <c r="F78" s="231" t="s">
        <v>216</v>
      </c>
      <c r="G78" s="231" t="s">
        <v>216</v>
      </c>
      <c r="H78" s="29">
        <v>6.6207627118644058E-2</v>
      </c>
      <c r="I78" s="29">
        <v>6.6207627118644058E-2</v>
      </c>
      <c r="J78" s="29">
        <v>0</v>
      </c>
      <c r="K78" s="28">
        <v>0.32638271186440682</v>
      </c>
      <c r="L78" s="28">
        <v>0</v>
      </c>
      <c r="M78" s="28">
        <v>0.11758675752366102</v>
      </c>
      <c r="N78" s="28">
        <v>0.19641711600000003</v>
      </c>
      <c r="O78" s="28">
        <v>1.2177861192000003E-2</v>
      </c>
      <c r="P78" s="28">
        <v>0.32953023999999997</v>
      </c>
      <c r="Q78" s="28">
        <v>0</v>
      </c>
      <c r="R78" s="28">
        <v>0.32638250000000002</v>
      </c>
      <c r="S78" s="28">
        <v>0</v>
      </c>
      <c r="T78" s="28">
        <v>0</v>
      </c>
      <c r="U78" s="28">
        <v>6.6207627118644058E-2</v>
      </c>
      <c r="V78" s="28">
        <v>0.32638271186440682</v>
      </c>
      <c r="W78" s="28">
        <v>6.6207627118644058E-2</v>
      </c>
      <c r="X78" s="28">
        <v>0.32638271186440682</v>
      </c>
      <c r="Y78" s="28">
        <v>6.6207627118644058E-2</v>
      </c>
      <c r="Z78" s="28">
        <v>0.32953023999999997</v>
      </c>
      <c r="AA78" s="28">
        <v>0</v>
      </c>
      <c r="AB78" s="28">
        <v>0</v>
      </c>
      <c r="AC78" s="28">
        <v>0</v>
      </c>
      <c r="AD78" s="28">
        <v>0</v>
      </c>
      <c r="AE78" s="28">
        <v>0.32638271186440682</v>
      </c>
      <c r="AF78" s="28">
        <v>0.32953023999999997</v>
      </c>
      <c r="AG78" s="28">
        <v>0</v>
      </c>
      <c r="AH78" s="28">
        <v>0</v>
      </c>
      <c r="AI78" s="28">
        <v>0.32638271186440682</v>
      </c>
      <c r="AJ78" s="28">
        <v>0.32953023999999997</v>
      </c>
      <c r="AK78" s="231"/>
    </row>
    <row r="79" spans="1:37" ht="31.5" x14ac:dyDescent="0.25">
      <c r="A79" s="18"/>
      <c r="B79" s="18" t="s">
        <v>219</v>
      </c>
      <c r="C79" s="18" t="s">
        <v>179</v>
      </c>
      <c r="D79" s="232" t="s">
        <v>812</v>
      </c>
      <c r="E79" s="231" t="s">
        <v>216</v>
      </c>
      <c r="F79" s="231" t="s">
        <v>216</v>
      </c>
      <c r="G79" s="231" t="s">
        <v>216</v>
      </c>
      <c r="H79" s="29">
        <v>6.6207627118644058E-2</v>
      </c>
      <c r="I79" s="29">
        <v>6.6207627118644058E-2</v>
      </c>
      <c r="J79" s="29">
        <v>0</v>
      </c>
      <c r="K79" s="28">
        <v>0.32638271186440682</v>
      </c>
      <c r="L79" s="28">
        <v>0</v>
      </c>
      <c r="M79" s="28">
        <v>0.11758675752366102</v>
      </c>
      <c r="N79" s="28">
        <v>0.19641711600000003</v>
      </c>
      <c r="O79" s="28">
        <v>1.2177861192000003E-2</v>
      </c>
      <c r="P79" s="28">
        <v>0.32953023999999997</v>
      </c>
      <c r="Q79" s="28">
        <v>0</v>
      </c>
      <c r="R79" s="28">
        <v>0.32638250000000002</v>
      </c>
      <c r="S79" s="28">
        <v>0</v>
      </c>
      <c r="T79" s="28">
        <v>0</v>
      </c>
      <c r="U79" s="28">
        <v>6.6207627118644058E-2</v>
      </c>
      <c r="V79" s="28">
        <v>0.32638271186440682</v>
      </c>
      <c r="W79" s="28">
        <v>6.6207627118644058E-2</v>
      </c>
      <c r="X79" s="28">
        <v>0.32638271186440682</v>
      </c>
      <c r="Y79" s="28">
        <v>6.6207627118644058E-2</v>
      </c>
      <c r="Z79" s="28">
        <v>0.32953023999999997</v>
      </c>
      <c r="AA79" s="28">
        <v>0</v>
      </c>
      <c r="AB79" s="28">
        <v>0</v>
      </c>
      <c r="AC79" s="28">
        <v>0</v>
      </c>
      <c r="AD79" s="28">
        <v>0</v>
      </c>
      <c r="AE79" s="28">
        <v>0.32638271186440682</v>
      </c>
      <c r="AF79" s="28">
        <v>0.32953023999999997</v>
      </c>
      <c r="AG79" s="28">
        <v>0</v>
      </c>
      <c r="AH79" s="28">
        <v>0</v>
      </c>
      <c r="AI79" s="28">
        <v>0.32638271186440682</v>
      </c>
      <c r="AJ79" s="28">
        <v>0.32953023999999997</v>
      </c>
      <c r="AK79" s="231"/>
    </row>
    <row r="80" spans="1:37" ht="47.25" outlineLevel="1" x14ac:dyDescent="0.25">
      <c r="A80" s="369" t="s">
        <v>148</v>
      </c>
      <c r="B80" s="362" t="s">
        <v>149</v>
      </c>
      <c r="C80" s="362" t="s">
        <v>75</v>
      </c>
      <c r="D80" s="232" t="s">
        <v>179</v>
      </c>
      <c r="E80" s="231" t="s">
        <v>179</v>
      </c>
      <c r="F80" s="231" t="s">
        <v>179</v>
      </c>
      <c r="G80" s="231" t="s">
        <v>179</v>
      </c>
      <c r="H80" s="231" t="s">
        <v>179</v>
      </c>
      <c r="I80" s="231" t="s">
        <v>179</v>
      </c>
      <c r="J80" s="29" t="s">
        <v>179</v>
      </c>
      <c r="K80" s="28" t="s">
        <v>179</v>
      </c>
      <c r="L80" s="28" t="s">
        <v>179</v>
      </c>
      <c r="M80" s="28" t="s">
        <v>179</v>
      </c>
      <c r="N80" s="28" t="s">
        <v>179</v>
      </c>
      <c r="O80" s="28" t="s">
        <v>179</v>
      </c>
      <c r="P80" s="28" t="s">
        <v>179</v>
      </c>
      <c r="Q80" s="28" t="s">
        <v>179</v>
      </c>
      <c r="R80" s="28" t="s">
        <v>179</v>
      </c>
      <c r="S80" s="28" t="s">
        <v>179</v>
      </c>
      <c r="T80" s="28" t="s">
        <v>179</v>
      </c>
      <c r="U80" s="28" t="s">
        <v>179</v>
      </c>
      <c r="V80" s="28" t="s">
        <v>179</v>
      </c>
      <c r="W80" s="28" t="s">
        <v>179</v>
      </c>
      <c r="X80" s="28" t="s">
        <v>179</v>
      </c>
      <c r="Y80" s="28" t="s">
        <v>179</v>
      </c>
      <c r="Z80" s="28" t="s">
        <v>179</v>
      </c>
      <c r="AA80" s="28" t="s">
        <v>179</v>
      </c>
      <c r="AB80" s="28" t="s">
        <v>179</v>
      </c>
      <c r="AC80" s="28" t="s">
        <v>179</v>
      </c>
      <c r="AD80" s="28" t="s">
        <v>179</v>
      </c>
      <c r="AE80" s="28" t="s">
        <v>179</v>
      </c>
      <c r="AF80" s="28" t="s">
        <v>179</v>
      </c>
      <c r="AG80" s="28" t="s">
        <v>179</v>
      </c>
      <c r="AH80" s="28" t="s">
        <v>179</v>
      </c>
      <c r="AI80" s="28" t="s">
        <v>179</v>
      </c>
      <c r="AJ80" s="28" t="s">
        <v>179</v>
      </c>
      <c r="AK80" s="233" t="s">
        <v>179</v>
      </c>
    </row>
    <row r="81" spans="1:37" ht="63" outlineLevel="1" x14ac:dyDescent="0.25">
      <c r="A81" s="369" t="s">
        <v>150</v>
      </c>
      <c r="B81" s="362" t="s">
        <v>151</v>
      </c>
      <c r="C81" s="362" t="s">
        <v>75</v>
      </c>
      <c r="D81" s="232" t="s">
        <v>179</v>
      </c>
      <c r="E81" s="231" t="s">
        <v>179</v>
      </c>
      <c r="F81" s="231" t="s">
        <v>179</v>
      </c>
      <c r="G81" s="231" t="s">
        <v>179</v>
      </c>
      <c r="H81" s="231" t="s">
        <v>179</v>
      </c>
      <c r="I81" s="231" t="s">
        <v>179</v>
      </c>
      <c r="J81" s="29" t="s">
        <v>179</v>
      </c>
      <c r="K81" s="28" t="s">
        <v>179</v>
      </c>
      <c r="L81" s="28" t="s">
        <v>179</v>
      </c>
      <c r="M81" s="28" t="s">
        <v>179</v>
      </c>
      <c r="N81" s="28" t="s">
        <v>179</v>
      </c>
      <c r="O81" s="28" t="s">
        <v>179</v>
      </c>
      <c r="P81" s="28" t="s">
        <v>179</v>
      </c>
      <c r="Q81" s="28" t="s">
        <v>179</v>
      </c>
      <c r="R81" s="28" t="s">
        <v>179</v>
      </c>
      <c r="S81" s="28" t="s">
        <v>179</v>
      </c>
      <c r="T81" s="28" t="s">
        <v>179</v>
      </c>
      <c r="U81" s="28" t="s">
        <v>179</v>
      </c>
      <c r="V81" s="28" t="s">
        <v>179</v>
      </c>
      <c r="W81" s="28" t="s">
        <v>179</v>
      </c>
      <c r="X81" s="28" t="s">
        <v>179</v>
      </c>
      <c r="Y81" s="28" t="s">
        <v>179</v>
      </c>
      <c r="Z81" s="28" t="s">
        <v>179</v>
      </c>
      <c r="AA81" s="28" t="s">
        <v>179</v>
      </c>
      <c r="AB81" s="28" t="s">
        <v>179</v>
      </c>
      <c r="AC81" s="28" t="s">
        <v>179</v>
      </c>
      <c r="AD81" s="28" t="s">
        <v>179</v>
      </c>
      <c r="AE81" s="28" t="s">
        <v>179</v>
      </c>
      <c r="AF81" s="28" t="s">
        <v>179</v>
      </c>
      <c r="AG81" s="28" t="s">
        <v>179</v>
      </c>
      <c r="AH81" s="28" t="s">
        <v>179</v>
      </c>
      <c r="AI81" s="28" t="s">
        <v>179</v>
      </c>
      <c r="AJ81" s="28" t="s">
        <v>179</v>
      </c>
      <c r="AK81" s="233" t="s">
        <v>179</v>
      </c>
    </row>
    <row r="82" spans="1:37" ht="63" outlineLevel="1" x14ac:dyDescent="0.25">
      <c r="A82" s="369" t="s">
        <v>152</v>
      </c>
      <c r="B82" s="362" t="s">
        <v>153</v>
      </c>
      <c r="C82" s="362" t="s">
        <v>75</v>
      </c>
      <c r="D82" s="232" t="s">
        <v>179</v>
      </c>
      <c r="E82" s="231" t="s">
        <v>179</v>
      </c>
      <c r="F82" s="231" t="s">
        <v>179</v>
      </c>
      <c r="G82" s="231" t="s">
        <v>179</v>
      </c>
      <c r="H82" s="231" t="s">
        <v>179</v>
      </c>
      <c r="I82" s="231" t="s">
        <v>179</v>
      </c>
      <c r="J82" s="29" t="s">
        <v>179</v>
      </c>
      <c r="K82" s="28" t="s">
        <v>179</v>
      </c>
      <c r="L82" s="28" t="s">
        <v>179</v>
      </c>
      <c r="M82" s="28" t="s">
        <v>179</v>
      </c>
      <c r="N82" s="28" t="s">
        <v>179</v>
      </c>
      <c r="O82" s="28" t="s">
        <v>179</v>
      </c>
      <c r="P82" s="28" t="s">
        <v>179</v>
      </c>
      <c r="Q82" s="28" t="s">
        <v>179</v>
      </c>
      <c r="R82" s="28" t="s">
        <v>179</v>
      </c>
      <c r="S82" s="28" t="s">
        <v>179</v>
      </c>
      <c r="T82" s="28" t="s">
        <v>179</v>
      </c>
      <c r="U82" s="28" t="s">
        <v>179</v>
      </c>
      <c r="V82" s="28" t="s">
        <v>179</v>
      </c>
      <c r="W82" s="28" t="s">
        <v>179</v>
      </c>
      <c r="X82" s="28" t="s">
        <v>179</v>
      </c>
      <c r="Y82" s="28" t="s">
        <v>179</v>
      </c>
      <c r="Z82" s="28" t="s">
        <v>179</v>
      </c>
      <c r="AA82" s="28" t="s">
        <v>179</v>
      </c>
      <c r="AB82" s="28" t="s">
        <v>179</v>
      </c>
      <c r="AC82" s="28" t="s">
        <v>179</v>
      </c>
      <c r="AD82" s="28" t="s">
        <v>179</v>
      </c>
      <c r="AE82" s="28" t="s">
        <v>179</v>
      </c>
      <c r="AF82" s="28" t="s">
        <v>179</v>
      </c>
      <c r="AG82" s="28" t="s">
        <v>179</v>
      </c>
      <c r="AH82" s="28" t="s">
        <v>179</v>
      </c>
      <c r="AI82" s="28" t="s">
        <v>179</v>
      </c>
      <c r="AJ82" s="28" t="s">
        <v>179</v>
      </c>
      <c r="AK82" s="233" t="s">
        <v>179</v>
      </c>
    </row>
    <row r="83" spans="1:37" ht="31.5" outlineLevel="1" x14ac:dyDescent="0.25">
      <c r="A83" s="369" t="s">
        <v>154</v>
      </c>
      <c r="B83" s="362" t="s">
        <v>155</v>
      </c>
      <c r="C83" s="362" t="s">
        <v>75</v>
      </c>
      <c r="D83" s="232" t="s">
        <v>179</v>
      </c>
      <c r="E83" s="231" t="s">
        <v>179</v>
      </c>
      <c r="F83" s="231" t="s">
        <v>179</v>
      </c>
      <c r="G83" s="231" t="s">
        <v>179</v>
      </c>
      <c r="H83" s="231" t="s">
        <v>179</v>
      </c>
      <c r="I83" s="231" t="s">
        <v>179</v>
      </c>
      <c r="J83" s="29" t="s">
        <v>179</v>
      </c>
      <c r="K83" s="28" t="s">
        <v>179</v>
      </c>
      <c r="L83" s="28" t="s">
        <v>179</v>
      </c>
      <c r="M83" s="28" t="s">
        <v>179</v>
      </c>
      <c r="N83" s="28" t="s">
        <v>179</v>
      </c>
      <c r="O83" s="28" t="s">
        <v>179</v>
      </c>
      <c r="P83" s="28" t="s">
        <v>179</v>
      </c>
      <c r="Q83" s="28" t="s">
        <v>179</v>
      </c>
      <c r="R83" s="28" t="s">
        <v>179</v>
      </c>
      <c r="S83" s="28" t="s">
        <v>179</v>
      </c>
      <c r="T83" s="28" t="s">
        <v>179</v>
      </c>
      <c r="U83" s="28" t="s">
        <v>179</v>
      </c>
      <c r="V83" s="28" t="s">
        <v>179</v>
      </c>
      <c r="W83" s="28" t="s">
        <v>179</v>
      </c>
      <c r="X83" s="28" t="s">
        <v>179</v>
      </c>
      <c r="Y83" s="28" t="s">
        <v>179</v>
      </c>
      <c r="Z83" s="28" t="s">
        <v>179</v>
      </c>
      <c r="AA83" s="28" t="s">
        <v>179</v>
      </c>
      <c r="AB83" s="28" t="s">
        <v>179</v>
      </c>
      <c r="AC83" s="28" t="s">
        <v>179</v>
      </c>
      <c r="AD83" s="28" t="s">
        <v>179</v>
      </c>
      <c r="AE83" s="28" t="s">
        <v>179</v>
      </c>
      <c r="AF83" s="28" t="s">
        <v>179</v>
      </c>
      <c r="AG83" s="28" t="s">
        <v>179</v>
      </c>
      <c r="AH83" s="28" t="s">
        <v>179</v>
      </c>
      <c r="AI83" s="28" t="s">
        <v>179</v>
      </c>
      <c r="AJ83" s="28" t="s">
        <v>179</v>
      </c>
      <c r="AK83" s="233" t="s">
        <v>179</v>
      </c>
    </row>
    <row r="84" spans="1:37" ht="47.25" outlineLevel="1" x14ac:dyDescent="0.25">
      <c r="A84" s="369" t="s">
        <v>156</v>
      </c>
      <c r="B84" s="362" t="s">
        <v>157</v>
      </c>
      <c r="C84" s="362" t="s">
        <v>75</v>
      </c>
      <c r="D84" s="232" t="s">
        <v>179</v>
      </c>
      <c r="E84" s="231" t="s">
        <v>179</v>
      </c>
      <c r="F84" s="231" t="s">
        <v>179</v>
      </c>
      <c r="G84" s="231" t="s">
        <v>179</v>
      </c>
      <c r="H84" s="231" t="s">
        <v>179</v>
      </c>
      <c r="I84" s="231" t="s">
        <v>179</v>
      </c>
      <c r="J84" s="29" t="s">
        <v>179</v>
      </c>
      <c r="K84" s="28" t="s">
        <v>179</v>
      </c>
      <c r="L84" s="28" t="s">
        <v>179</v>
      </c>
      <c r="M84" s="28" t="s">
        <v>179</v>
      </c>
      <c r="N84" s="28" t="s">
        <v>179</v>
      </c>
      <c r="O84" s="28" t="s">
        <v>179</v>
      </c>
      <c r="P84" s="28" t="s">
        <v>179</v>
      </c>
      <c r="Q84" s="28" t="s">
        <v>179</v>
      </c>
      <c r="R84" s="28" t="s">
        <v>179</v>
      </c>
      <c r="S84" s="28" t="s">
        <v>179</v>
      </c>
      <c r="T84" s="28" t="s">
        <v>179</v>
      </c>
      <c r="U84" s="28" t="s">
        <v>179</v>
      </c>
      <c r="V84" s="28" t="s">
        <v>179</v>
      </c>
      <c r="W84" s="28" t="s">
        <v>179</v>
      </c>
      <c r="X84" s="28" t="s">
        <v>179</v>
      </c>
      <c r="Y84" s="28" t="s">
        <v>179</v>
      </c>
      <c r="Z84" s="28" t="s">
        <v>179</v>
      </c>
      <c r="AA84" s="28" t="s">
        <v>179</v>
      </c>
      <c r="AB84" s="28" t="s">
        <v>179</v>
      </c>
      <c r="AC84" s="28" t="s">
        <v>179</v>
      </c>
      <c r="AD84" s="28" t="s">
        <v>179</v>
      </c>
      <c r="AE84" s="28" t="s">
        <v>179</v>
      </c>
      <c r="AF84" s="28" t="s">
        <v>179</v>
      </c>
      <c r="AG84" s="28" t="s">
        <v>179</v>
      </c>
      <c r="AH84" s="28" t="s">
        <v>179</v>
      </c>
      <c r="AI84" s="28" t="s">
        <v>179</v>
      </c>
      <c r="AJ84" s="28" t="s">
        <v>179</v>
      </c>
      <c r="AK84" s="233" t="s">
        <v>179</v>
      </c>
    </row>
    <row r="85" spans="1:37" ht="63" outlineLevel="1" x14ac:dyDescent="0.25">
      <c r="A85" s="369" t="s">
        <v>158</v>
      </c>
      <c r="B85" s="362" t="s">
        <v>159</v>
      </c>
      <c r="C85" s="362" t="s">
        <v>75</v>
      </c>
      <c r="D85" s="232" t="s">
        <v>179</v>
      </c>
      <c r="E85" s="231" t="s">
        <v>179</v>
      </c>
      <c r="F85" s="231" t="s">
        <v>179</v>
      </c>
      <c r="G85" s="231" t="s">
        <v>179</v>
      </c>
      <c r="H85" s="231" t="s">
        <v>179</v>
      </c>
      <c r="I85" s="231" t="s">
        <v>179</v>
      </c>
      <c r="J85" s="29" t="s">
        <v>179</v>
      </c>
      <c r="K85" s="28" t="s">
        <v>179</v>
      </c>
      <c r="L85" s="28" t="s">
        <v>179</v>
      </c>
      <c r="M85" s="28" t="s">
        <v>179</v>
      </c>
      <c r="N85" s="28" t="s">
        <v>179</v>
      </c>
      <c r="O85" s="28" t="s">
        <v>179</v>
      </c>
      <c r="P85" s="28" t="s">
        <v>179</v>
      </c>
      <c r="Q85" s="28" t="s">
        <v>179</v>
      </c>
      <c r="R85" s="28" t="s">
        <v>179</v>
      </c>
      <c r="S85" s="28" t="s">
        <v>179</v>
      </c>
      <c r="T85" s="28" t="s">
        <v>179</v>
      </c>
      <c r="U85" s="28" t="s">
        <v>179</v>
      </c>
      <c r="V85" s="28" t="s">
        <v>179</v>
      </c>
      <c r="W85" s="28" t="s">
        <v>179</v>
      </c>
      <c r="X85" s="28" t="s">
        <v>179</v>
      </c>
      <c r="Y85" s="28" t="s">
        <v>179</v>
      </c>
      <c r="Z85" s="28" t="s">
        <v>179</v>
      </c>
      <c r="AA85" s="28" t="s">
        <v>179</v>
      </c>
      <c r="AB85" s="28" t="s">
        <v>179</v>
      </c>
      <c r="AC85" s="28" t="s">
        <v>179</v>
      </c>
      <c r="AD85" s="28" t="s">
        <v>179</v>
      </c>
      <c r="AE85" s="28" t="s">
        <v>179</v>
      </c>
      <c r="AF85" s="28" t="s">
        <v>179</v>
      </c>
      <c r="AG85" s="28" t="s">
        <v>179</v>
      </c>
      <c r="AH85" s="28" t="s">
        <v>179</v>
      </c>
      <c r="AI85" s="28" t="s">
        <v>179</v>
      </c>
      <c r="AJ85" s="28" t="s">
        <v>179</v>
      </c>
      <c r="AK85" s="233" t="s">
        <v>179</v>
      </c>
    </row>
    <row r="86" spans="1:37" ht="78.75" outlineLevel="1" x14ac:dyDescent="0.25">
      <c r="A86" s="369" t="s">
        <v>160</v>
      </c>
      <c r="B86" s="362" t="s">
        <v>161</v>
      </c>
      <c r="C86" s="362" t="s">
        <v>75</v>
      </c>
      <c r="D86" s="232" t="s">
        <v>179</v>
      </c>
      <c r="E86" s="231" t="s">
        <v>179</v>
      </c>
      <c r="F86" s="231" t="s">
        <v>179</v>
      </c>
      <c r="G86" s="231" t="s">
        <v>179</v>
      </c>
      <c r="H86" s="231" t="s">
        <v>179</v>
      </c>
      <c r="I86" s="231" t="s">
        <v>179</v>
      </c>
      <c r="J86" s="29" t="s">
        <v>179</v>
      </c>
      <c r="K86" s="28" t="s">
        <v>179</v>
      </c>
      <c r="L86" s="28" t="s">
        <v>179</v>
      </c>
      <c r="M86" s="28" t="s">
        <v>179</v>
      </c>
      <c r="N86" s="28" t="s">
        <v>179</v>
      </c>
      <c r="O86" s="28" t="s">
        <v>179</v>
      </c>
      <c r="P86" s="28" t="s">
        <v>179</v>
      </c>
      <c r="Q86" s="28" t="s">
        <v>179</v>
      </c>
      <c r="R86" s="28" t="s">
        <v>179</v>
      </c>
      <c r="S86" s="28" t="s">
        <v>179</v>
      </c>
      <c r="T86" s="28" t="s">
        <v>179</v>
      </c>
      <c r="U86" s="28" t="s">
        <v>179</v>
      </c>
      <c r="V86" s="28" t="s">
        <v>179</v>
      </c>
      <c r="W86" s="28" t="s">
        <v>179</v>
      </c>
      <c r="X86" s="28" t="s">
        <v>179</v>
      </c>
      <c r="Y86" s="28" t="s">
        <v>179</v>
      </c>
      <c r="Z86" s="28" t="s">
        <v>179</v>
      </c>
      <c r="AA86" s="28" t="s">
        <v>179</v>
      </c>
      <c r="AB86" s="28" t="s">
        <v>179</v>
      </c>
      <c r="AC86" s="28" t="s">
        <v>179</v>
      </c>
      <c r="AD86" s="28" t="s">
        <v>179</v>
      </c>
      <c r="AE86" s="28" t="s">
        <v>179</v>
      </c>
      <c r="AF86" s="28" t="s">
        <v>179</v>
      </c>
      <c r="AG86" s="28" t="s">
        <v>179</v>
      </c>
      <c r="AH86" s="28" t="s">
        <v>179</v>
      </c>
      <c r="AI86" s="28" t="s">
        <v>179</v>
      </c>
      <c r="AJ86" s="28" t="s">
        <v>179</v>
      </c>
      <c r="AK86" s="233" t="s">
        <v>179</v>
      </c>
    </row>
    <row r="87" spans="1:37" ht="78.75" outlineLevel="1" x14ac:dyDescent="0.25">
      <c r="A87" s="369" t="s">
        <v>162</v>
      </c>
      <c r="B87" s="362" t="s">
        <v>163</v>
      </c>
      <c r="C87" s="362" t="s">
        <v>75</v>
      </c>
      <c r="D87" s="232" t="s">
        <v>179</v>
      </c>
      <c r="E87" s="231" t="s">
        <v>179</v>
      </c>
      <c r="F87" s="231" t="s">
        <v>179</v>
      </c>
      <c r="G87" s="231" t="s">
        <v>179</v>
      </c>
      <c r="H87" s="231" t="s">
        <v>179</v>
      </c>
      <c r="I87" s="231" t="s">
        <v>179</v>
      </c>
      <c r="J87" s="29" t="s">
        <v>179</v>
      </c>
      <c r="K87" s="28" t="s">
        <v>179</v>
      </c>
      <c r="L87" s="28" t="s">
        <v>179</v>
      </c>
      <c r="M87" s="28" t="s">
        <v>179</v>
      </c>
      <c r="N87" s="28" t="s">
        <v>179</v>
      </c>
      <c r="O87" s="28" t="s">
        <v>179</v>
      </c>
      <c r="P87" s="28" t="s">
        <v>179</v>
      </c>
      <c r="Q87" s="28" t="s">
        <v>179</v>
      </c>
      <c r="R87" s="28" t="s">
        <v>179</v>
      </c>
      <c r="S87" s="28" t="s">
        <v>179</v>
      </c>
      <c r="T87" s="28" t="s">
        <v>179</v>
      </c>
      <c r="U87" s="28" t="s">
        <v>179</v>
      </c>
      <c r="V87" s="28" t="s">
        <v>179</v>
      </c>
      <c r="W87" s="28" t="s">
        <v>179</v>
      </c>
      <c r="X87" s="28" t="s">
        <v>179</v>
      </c>
      <c r="Y87" s="28" t="s">
        <v>179</v>
      </c>
      <c r="Z87" s="28" t="s">
        <v>179</v>
      </c>
      <c r="AA87" s="28" t="s">
        <v>179</v>
      </c>
      <c r="AB87" s="28" t="s">
        <v>179</v>
      </c>
      <c r="AC87" s="28" t="s">
        <v>179</v>
      </c>
      <c r="AD87" s="28" t="s">
        <v>179</v>
      </c>
      <c r="AE87" s="28" t="s">
        <v>179</v>
      </c>
      <c r="AF87" s="28" t="s">
        <v>179</v>
      </c>
      <c r="AG87" s="28" t="s">
        <v>179</v>
      </c>
      <c r="AH87" s="28" t="s">
        <v>179</v>
      </c>
      <c r="AI87" s="28" t="s">
        <v>179</v>
      </c>
      <c r="AJ87" s="28" t="s">
        <v>179</v>
      </c>
      <c r="AK87" s="233" t="s">
        <v>179</v>
      </c>
    </row>
    <row r="88" spans="1:37" ht="47.25" x14ac:dyDescent="0.25">
      <c r="A88" s="369" t="s">
        <v>164</v>
      </c>
      <c r="B88" s="362" t="s">
        <v>165</v>
      </c>
      <c r="C88" s="362" t="s">
        <v>75</v>
      </c>
      <c r="D88" s="232" t="s">
        <v>812</v>
      </c>
      <c r="E88" s="230" t="s">
        <v>222</v>
      </c>
      <c r="F88" s="230" t="s">
        <v>222</v>
      </c>
      <c r="G88" s="230" t="s">
        <v>222</v>
      </c>
      <c r="H88" s="25">
        <v>0.99060925332111771</v>
      </c>
      <c r="I88" s="25">
        <v>0</v>
      </c>
      <c r="J88" s="25">
        <v>0</v>
      </c>
      <c r="K88" s="24">
        <v>28.643479830853561</v>
      </c>
      <c r="L88" s="24">
        <v>0</v>
      </c>
      <c r="M88" s="24">
        <v>22.442354170805423</v>
      </c>
      <c r="N88" s="24">
        <v>2.638150377966102</v>
      </c>
      <c r="O88" s="24">
        <v>3.5629752820820344</v>
      </c>
      <c r="P88" s="24">
        <v>25.062444596666666</v>
      </c>
      <c r="Q88" s="24">
        <v>0.46742899999999998</v>
      </c>
      <c r="R88" s="24">
        <v>14.915317832500341</v>
      </c>
      <c r="S88" s="24">
        <v>7.9871510264406771</v>
      </c>
      <c r="T88" s="24">
        <v>1.6864968768277968</v>
      </c>
      <c r="U88" s="24">
        <v>7.3309909909909905</v>
      </c>
      <c r="V88" s="24">
        <v>28.647045493559322</v>
      </c>
      <c r="W88" s="24">
        <v>7.3309909909909905</v>
      </c>
      <c r="X88" s="24">
        <v>28.647045493559322</v>
      </c>
      <c r="Y88" s="24">
        <v>6.7485783602394331</v>
      </c>
      <c r="Z88" s="24">
        <v>25.062444596666666</v>
      </c>
      <c r="AA88" s="24">
        <v>0</v>
      </c>
      <c r="AB88" s="24">
        <v>0</v>
      </c>
      <c r="AC88" s="24">
        <v>4.6779661016949152</v>
      </c>
      <c r="AD88" s="24">
        <v>5.0199594100000002</v>
      </c>
      <c r="AE88" s="24">
        <v>8.9487288135593239</v>
      </c>
      <c r="AF88" s="24">
        <v>7.9331513200000003</v>
      </c>
      <c r="AG88" s="24">
        <v>15.020350578305086</v>
      </c>
      <c r="AH88" s="24">
        <v>12.109333866666667</v>
      </c>
      <c r="AI88" s="24">
        <v>28.647045493559322</v>
      </c>
      <c r="AJ88" s="24">
        <v>24.720451288361581</v>
      </c>
      <c r="AK88" s="233" t="s">
        <v>179</v>
      </c>
    </row>
    <row r="89" spans="1:37" ht="78.75" x14ac:dyDescent="0.25">
      <c r="A89" s="18"/>
      <c r="B89" s="18" t="s">
        <v>811</v>
      </c>
      <c r="C89" s="18" t="s">
        <v>179</v>
      </c>
      <c r="D89" s="232" t="s">
        <v>812</v>
      </c>
      <c r="E89" s="231" t="s">
        <v>217</v>
      </c>
      <c r="F89" s="231" t="s">
        <v>217</v>
      </c>
      <c r="G89" s="231" t="s">
        <v>179</v>
      </c>
      <c r="H89" s="29">
        <v>0.99060925332111771</v>
      </c>
      <c r="I89" s="29">
        <v>0</v>
      </c>
      <c r="J89" s="29">
        <v>0</v>
      </c>
      <c r="K89" s="28">
        <v>4.8030547118644069</v>
      </c>
      <c r="L89" s="28">
        <v>0</v>
      </c>
      <c r="M89" s="28">
        <v>3.1280009491525425</v>
      </c>
      <c r="N89" s="28">
        <v>0.721846372881356</v>
      </c>
      <c r="O89" s="28">
        <v>0.95320738983050857</v>
      </c>
      <c r="P89" s="28">
        <v>0</v>
      </c>
      <c r="Q89" s="28">
        <v>0</v>
      </c>
      <c r="R89" s="28">
        <v>0</v>
      </c>
      <c r="S89" s="28">
        <v>0</v>
      </c>
      <c r="T89" s="28">
        <v>0</v>
      </c>
      <c r="U89" s="28">
        <v>1.1689189189189189</v>
      </c>
      <c r="V89" s="28">
        <v>4.8030547118644078</v>
      </c>
      <c r="W89" s="28">
        <v>1.1689189189189189</v>
      </c>
      <c r="X89" s="28">
        <v>4.8030547118644078</v>
      </c>
      <c r="Y89" s="28">
        <v>0</v>
      </c>
      <c r="Z89" s="28">
        <v>0</v>
      </c>
      <c r="AA89" s="28">
        <v>0</v>
      </c>
      <c r="AB89" s="28">
        <v>0</v>
      </c>
      <c r="AC89" s="28">
        <v>0</v>
      </c>
      <c r="AD89" s="28">
        <v>0</v>
      </c>
      <c r="AE89" s="28">
        <v>0</v>
      </c>
      <c r="AF89" s="28">
        <v>0</v>
      </c>
      <c r="AG89" s="28">
        <v>4.8030547118644078</v>
      </c>
      <c r="AH89" s="28">
        <v>0</v>
      </c>
      <c r="AI89" s="28">
        <v>4.8030547118644078</v>
      </c>
      <c r="AJ89" s="28">
        <v>0</v>
      </c>
      <c r="AK89" s="231"/>
    </row>
    <row r="90" spans="1:37" ht="94.5" x14ac:dyDescent="0.25">
      <c r="A90" s="18"/>
      <c r="B90" s="18" t="s">
        <v>780</v>
      </c>
      <c r="C90" s="18" t="s">
        <v>179</v>
      </c>
      <c r="D90" s="232" t="s">
        <v>812</v>
      </c>
      <c r="E90" s="231" t="s">
        <v>215</v>
      </c>
      <c r="F90" s="231" t="s">
        <v>215</v>
      </c>
      <c r="G90" s="231" t="s">
        <v>215</v>
      </c>
      <c r="H90" s="29">
        <v>1.0535959688502059</v>
      </c>
      <c r="I90" s="29">
        <v>1.243243243243243</v>
      </c>
      <c r="J90" s="29">
        <v>0</v>
      </c>
      <c r="K90" s="28">
        <v>4.6779661016949152</v>
      </c>
      <c r="L90" s="28">
        <v>0</v>
      </c>
      <c r="M90" s="28">
        <v>3.3728813559322037</v>
      </c>
      <c r="N90" s="28">
        <v>0.38135593220338987</v>
      </c>
      <c r="O90" s="28">
        <v>0.92372881355932213</v>
      </c>
      <c r="P90" s="28">
        <v>5.0199594100000002</v>
      </c>
      <c r="Q90" s="28">
        <v>0.43842900000000001</v>
      </c>
      <c r="R90" s="28">
        <v>4.0955646699999999</v>
      </c>
      <c r="S90" s="28">
        <v>0.48149999999999998</v>
      </c>
      <c r="T90" s="28">
        <v>4.4657400000000002E-3</v>
      </c>
      <c r="U90" s="28">
        <v>1.243243243243243</v>
      </c>
      <c r="V90" s="28">
        <v>4.6779661016949152</v>
      </c>
      <c r="W90" s="28">
        <v>1.243243243243243</v>
      </c>
      <c r="X90" s="28">
        <v>4.6779661016949152</v>
      </c>
      <c r="Y90" s="28">
        <v>1.243243243243243</v>
      </c>
      <c r="Z90" s="28">
        <v>5.0199594100000002</v>
      </c>
      <c r="AA90" s="28">
        <v>0</v>
      </c>
      <c r="AB90" s="28">
        <v>0</v>
      </c>
      <c r="AC90" s="28">
        <v>4.6779661016949152</v>
      </c>
      <c r="AD90" s="28">
        <v>5.0199594100000002</v>
      </c>
      <c r="AE90" s="28">
        <v>0</v>
      </c>
      <c r="AF90" s="28">
        <v>0</v>
      </c>
      <c r="AG90" s="28">
        <v>0</v>
      </c>
      <c r="AH90" s="28">
        <v>0</v>
      </c>
      <c r="AI90" s="28">
        <v>4.6779661016949152</v>
      </c>
      <c r="AJ90" s="28">
        <v>4.6779661016949152</v>
      </c>
      <c r="AK90" s="231"/>
    </row>
    <row r="91" spans="1:37" ht="98.25" customHeight="1" x14ac:dyDescent="0.25">
      <c r="A91" s="18"/>
      <c r="B91" s="18" t="s">
        <v>866</v>
      </c>
      <c r="C91" s="18" t="s">
        <v>179</v>
      </c>
      <c r="D91" s="232" t="s">
        <v>812</v>
      </c>
      <c r="E91" s="231" t="s">
        <v>216</v>
      </c>
      <c r="F91" s="231" t="s">
        <v>179</v>
      </c>
      <c r="G91" s="231" t="s">
        <v>216</v>
      </c>
      <c r="H91" s="29">
        <v>0.94871354405252706</v>
      </c>
      <c r="I91" s="29">
        <v>1.1194819819819819</v>
      </c>
      <c r="J91" s="29">
        <v>0</v>
      </c>
      <c r="K91" s="28">
        <v>4.2113333399999995</v>
      </c>
      <c r="L91" s="28">
        <v>0</v>
      </c>
      <c r="M91" s="28">
        <v>3.5958768099999996</v>
      </c>
      <c r="N91" s="28">
        <v>0.40505085000000002</v>
      </c>
      <c r="O91" s="28">
        <v>0.21040567999999998</v>
      </c>
      <c r="P91" s="28">
        <v>3.90766495</v>
      </c>
      <c r="Q91" s="28">
        <v>2.5999999999999995E-2</v>
      </c>
      <c r="R91" s="28">
        <v>0.95762599999999998</v>
      </c>
      <c r="S91" s="28">
        <v>2.6047278399999998</v>
      </c>
      <c r="T91" s="28">
        <v>0.31931110999999995</v>
      </c>
      <c r="U91" s="28">
        <v>1.1194819819819819</v>
      </c>
      <c r="V91" s="28">
        <v>4.2122881355932211</v>
      </c>
      <c r="W91" s="28">
        <v>1.1194819819819819</v>
      </c>
      <c r="X91" s="28">
        <v>4.2122881355932211</v>
      </c>
      <c r="Y91" s="28">
        <v>1.1194819819819819</v>
      </c>
      <c r="Z91" s="28">
        <v>3.90766495</v>
      </c>
      <c r="AA91" s="28">
        <v>0</v>
      </c>
      <c r="AB91" s="28">
        <v>0</v>
      </c>
      <c r="AC91" s="28">
        <v>0</v>
      </c>
      <c r="AD91" s="28">
        <v>0</v>
      </c>
      <c r="AE91" s="28">
        <v>4.2122881355932211</v>
      </c>
      <c r="AF91" s="28">
        <v>3.90766495</v>
      </c>
      <c r="AG91" s="28">
        <v>0</v>
      </c>
      <c r="AH91" s="28">
        <v>0</v>
      </c>
      <c r="AI91" s="28">
        <v>4.2122881355932211</v>
      </c>
      <c r="AJ91" s="28">
        <v>3.90766495</v>
      </c>
      <c r="AK91" s="231"/>
    </row>
    <row r="92" spans="1:37" ht="95.25" customHeight="1" x14ac:dyDescent="0.25">
      <c r="A92" s="18"/>
      <c r="B92" s="18" t="s">
        <v>867</v>
      </c>
      <c r="C92" s="18" t="s">
        <v>179</v>
      </c>
      <c r="D92" s="232" t="s">
        <v>812</v>
      </c>
      <c r="E92" s="231" t="s">
        <v>216</v>
      </c>
      <c r="F92" s="231" t="s">
        <v>179</v>
      </c>
      <c r="G92" s="231" t="s">
        <v>216</v>
      </c>
      <c r="H92" s="29">
        <v>1.0667659184608338</v>
      </c>
      <c r="I92" s="29">
        <v>1.2587837837837839</v>
      </c>
      <c r="J92" s="29">
        <v>0</v>
      </c>
      <c r="K92" s="28">
        <v>4.7359818100000011</v>
      </c>
      <c r="L92" s="28">
        <v>0</v>
      </c>
      <c r="M92" s="28">
        <v>4.1049763000000006</v>
      </c>
      <c r="N92" s="28">
        <v>0.40805085000000002</v>
      </c>
      <c r="O92" s="28">
        <v>0.22295466</v>
      </c>
      <c r="P92" s="28">
        <v>4.0254863700000003</v>
      </c>
      <c r="Q92" s="28">
        <v>3.0000000000000001E-3</v>
      </c>
      <c r="R92" s="28">
        <v>1.56</v>
      </c>
      <c r="S92" s="28">
        <v>2.31</v>
      </c>
      <c r="T92" s="28">
        <v>0.14499999999999999</v>
      </c>
      <c r="U92" s="28">
        <v>1.2587837837837839</v>
      </c>
      <c r="V92" s="28">
        <v>4.7364406779661019</v>
      </c>
      <c r="W92" s="28">
        <v>1.2587837837837839</v>
      </c>
      <c r="X92" s="28">
        <v>4.7364406779661019</v>
      </c>
      <c r="Y92" s="28">
        <v>1.2587837837837839</v>
      </c>
      <c r="Z92" s="28">
        <v>4.0254863700000003</v>
      </c>
      <c r="AA92" s="28">
        <v>0</v>
      </c>
      <c r="AB92" s="28">
        <v>0</v>
      </c>
      <c r="AC92" s="28">
        <v>0</v>
      </c>
      <c r="AD92" s="28">
        <v>0</v>
      </c>
      <c r="AE92" s="28">
        <v>4.7364406779661019</v>
      </c>
      <c r="AF92" s="28">
        <v>4.0254863700000003</v>
      </c>
      <c r="AG92" s="28">
        <v>0</v>
      </c>
      <c r="AH92" s="28">
        <v>0</v>
      </c>
      <c r="AI92" s="28">
        <v>4.7364406779661019</v>
      </c>
      <c r="AJ92" s="28">
        <v>4.0254863700000003</v>
      </c>
      <c r="AK92" s="231"/>
    </row>
    <row r="93" spans="1:37" ht="74.25" customHeight="1" x14ac:dyDescent="0.25">
      <c r="A93" s="18"/>
      <c r="B93" s="18" t="s">
        <v>869</v>
      </c>
      <c r="C93" s="18" t="s">
        <v>179</v>
      </c>
      <c r="D93" s="232" t="s">
        <v>812</v>
      </c>
      <c r="E93" s="231" t="s">
        <v>217</v>
      </c>
      <c r="F93" s="231" t="s">
        <v>179</v>
      </c>
      <c r="G93" s="231" t="s">
        <v>217</v>
      </c>
      <c r="H93" s="29">
        <v>1.0402351504046421</v>
      </c>
      <c r="I93" s="29">
        <v>1.239821029082774</v>
      </c>
      <c r="J93" s="29">
        <v>0</v>
      </c>
      <c r="K93" s="28">
        <v>4.8198049520400001</v>
      </c>
      <c r="L93" s="28">
        <v>0</v>
      </c>
      <c r="M93" s="28">
        <v>4.6036235692799998</v>
      </c>
      <c r="N93" s="28">
        <v>0</v>
      </c>
      <c r="O93" s="28">
        <v>0.21618138275999998</v>
      </c>
      <c r="P93" s="28">
        <v>4.8216666666666663</v>
      </c>
      <c r="Q93" s="28">
        <v>0</v>
      </c>
      <c r="R93" s="28">
        <v>4.6036235692799998</v>
      </c>
      <c r="S93" s="28">
        <v>0</v>
      </c>
      <c r="T93" s="28">
        <v>0.21618138275999998</v>
      </c>
      <c r="U93" s="28">
        <v>1.2274774774774775</v>
      </c>
      <c r="V93" s="28">
        <v>4.8218644067796612</v>
      </c>
      <c r="W93" s="28">
        <v>1.2274774774774775</v>
      </c>
      <c r="X93" s="28">
        <v>4.8218644067796612</v>
      </c>
      <c r="Y93" s="28">
        <v>1.239821029082774</v>
      </c>
      <c r="Z93" s="28">
        <v>4.8216666666666663</v>
      </c>
      <c r="AA93" s="28">
        <v>0</v>
      </c>
      <c r="AB93" s="28">
        <v>0</v>
      </c>
      <c r="AC93" s="28">
        <v>0</v>
      </c>
      <c r="AD93" s="28">
        <v>0</v>
      </c>
      <c r="AE93" s="28">
        <v>0</v>
      </c>
      <c r="AF93" s="28">
        <v>0</v>
      </c>
      <c r="AG93" s="28">
        <v>4.8218644067796612</v>
      </c>
      <c r="AH93" s="28">
        <v>4.8216666666666663</v>
      </c>
      <c r="AI93" s="28">
        <v>4.8218644067796612</v>
      </c>
      <c r="AJ93" s="28">
        <v>4.8216666666666663</v>
      </c>
      <c r="AK93" s="231"/>
    </row>
    <row r="94" spans="1:37" ht="94.5" x14ac:dyDescent="0.25">
      <c r="A94" s="18"/>
      <c r="B94" s="18" t="s">
        <v>813</v>
      </c>
      <c r="C94" s="18" t="s">
        <v>179</v>
      </c>
      <c r="D94" s="232" t="s">
        <v>812</v>
      </c>
      <c r="E94" s="231" t="s">
        <v>217</v>
      </c>
      <c r="F94" s="231" t="s">
        <v>217</v>
      </c>
      <c r="G94" s="231" t="s">
        <v>217</v>
      </c>
      <c r="H94" s="29">
        <v>0.629867155290884</v>
      </c>
      <c r="I94" s="29">
        <v>0.75167785234899331</v>
      </c>
      <c r="J94" s="29">
        <v>0</v>
      </c>
      <c r="K94" s="28">
        <v>3.0539654237288145</v>
      </c>
      <c r="L94" s="28">
        <v>0</v>
      </c>
      <c r="M94" s="28">
        <v>2.0915035932203394</v>
      </c>
      <c r="N94" s="28">
        <v>0.360923186440678</v>
      </c>
      <c r="O94" s="28">
        <v>0.60153864406779678</v>
      </c>
      <c r="P94" s="28">
        <v>3.0576672</v>
      </c>
      <c r="Q94" s="28">
        <v>0</v>
      </c>
      <c r="R94" s="28">
        <v>2.0915035932203394</v>
      </c>
      <c r="S94" s="28">
        <v>0.360923186440678</v>
      </c>
      <c r="T94" s="28">
        <v>0.60153864406779678</v>
      </c>
      <c r="U94" s="28">
        <v>0.74324324324324309</v>
      </c>
      <c r="V94" s="28">
        <v>3.0539654237288136</v>
      </c>
      <c r="W94" s="28">
        <v>0.74324324324324309</v>
      </c>
      <c r="X94" s="28">
        <v>3.0539654237288136</v>
      </c>
      <c r="Y94" s="28">
        <v>0.75167785234899331</v>
      </c>
      <c r="Z94" s="28">
        <v>3.0576672</v>
      </c>
      <c r="AA94" s="28">
        <v>0</v>
      </c>
      <c r="AB94" s="28">
        <v>0</v>
      </c>
      <c r="AC94" s="28">
        <v>0</v>
      </c>
      <c r="AD94" s="28">
        <v>0</v>
      </c>
      <c r="AE94" s="28">
        <v>0</v>
      </c>
      <c r="AF94" s="28">
        <v>0</v>
      </c>
      <c r="AG94" s="28">
        <v>3.0539654237288136</v>
      </c>
      <c r="AH94" s="28">
        <v>3.0576672</v>
      </c>
      <c r="AI94" s="28">
        <v>3.0539654237288136</v>
      </c>
      <c r="AJ94" s="28">
        <v>3.0576672</v>
      </c>
      <c r="AK94" s="231"/>
    </row>
    <row r="95" spans="1:37" ht="47.25" x14ac:dyDescent="0.25">
      <c r="A95" s="18"/>
      <c r="B95" s="18" t="s">
        <v>893</v>
      </c>
      <c r="C95" s="18" t="s">
        <v>179</v>
      </c>
      <c r="D95" s="232" t="s">
        <v>812</v>
      </c>
      <c r="E95" s="231" t="s">
        <v>217</v>
      </c>
      <c r="F95" s="231" t="s">
        <v>179</v>
      </c>
      <c r="G95" s="231" t="s">
        <v>217</v>
      </c>
      <c r="H95" s="29">
        <v>0</v>
      </c>
      <c r="I95" s="29">
        <v>0.53504847129008204</v>
      </c>
      <c r="J95" s="29">
        <v>0</v>
      </c>
      <c r="K95" s="28">
        <v>0</v>
      </c>
      <c r="L95" s="28">
        <v>0</v>
      </c>
      <c r="M95" s="28">
        <v>0</v>
      </c>
      <c r="N95" s="28">
        <v>0</v>
      </c>
      <c r="O95" s="28">
        <v>0</v>
      </c>
      <c r="P95" s="28">
        <v>2.3916666666666671</v>
      </c>
      <c r="Q95" s="28">
        <v>0</v>
      </c>
      <c r="R95" s="28">
        <v>0.54700000000000004</v>
      </c>
      <c r="S95" s="28">
        <v>1.55</v>
      </c>
      <c r="T95" s="28">
        <v>0.3</v>
      </c>
      <c r="U95" s="28">
        <v>0</v>
      </c>
      <c r="V95" s="28">
        <v>0</v>
      </c>
      <c r="W95" s="28">
        <v>0</v>
      </c>
      <c r="X95" s="28">
        <v>0</v>
      </c>
      <c r="Y95" s="28">
        <v>0.64205816554809847</v>
      </c>
      <c r="Z95" s="28">
        <v>2.3916666666666671</v>
      </c>
      <c r="AA95" s="28">
        <v>0</v>
      </c>
      <c r="AB95" s="28">
        <v>0</v>
      </c>
      <c r="AC95" s="28">
        <v>0</v>
      </c>
      <c r="AD95" s="28">
        <v>0</v>
      </c>
      <c r="AE95" s="28">
        <v>0</v>
      </c>
      <c r="AF95" s="28">
        <v>0</v>
      </c>
      <c r="AG95" s="28">
        <v>0</v>
      </c>
      <c r="AH95" s="28">
        <v>2.3916666666666671</v>
      </c>
      <c r="AI95" s="28">
        <v>0</v>
      </c>
      <c r="AJ95" s="28">
        <v>2.3916666666666671</v>
      </c>
      <c r="AK95" s="231"/>
    </row>
    <row r="96" spans="1:37" ht="94.5" x14ac:dyDescent="0.25">
      <c r="A96" s="18"/>
      <c r="B96" s="18" t="s">
        <v>781</v>
      </c>
      <c r="C96" s="18" t="s">
        <v>179</v>
      </c>
      <c r="D96" s="232" t="s">
        <v>812</v>
      </c>
      <c r="E96" s="231" t="s">
        <v>217</v>
      </c>
      <c r="F96" s="231" t="s">
        <v>217</v>
      </c>
      <c r="G96" s="231" t="s">
        <v>217</v>
      </c>
      <c r="H96" s="29">
        <v>0.48291723927317148</v>
      </c>
      <c r="I96" s="29">
        <v>0.41126025354213275</v>
      </c>
      <c r="J96" s="29">
        <v>0</v>
      </c>
      <c r="K96" s="28">
        <v>2.3413734915254238</v>
      </c>
      <c r="L96" s="28">
        <v>0</v>
      </c>
      <c r="M96" s="28">
        <v>1.545491593220339</v>
      </c>
      <c r="N96" s="28">
        <v>0.360923186440678</v>
      </c>
      <c r="O96" s="28">
        <v>0.43495871186440677</v>
      </c>
      <c r="P96" s="28">
        <v>1.8383333333333334</v>
      </c>
      <c r="Q96" s="28">
        <v>0</v>
      </c>
      <c r="R96" s="28">
        <v>1.06</v>
      </c>
      <c r="S96" s="28">
        <v>0.68</v>
      </c>
      <c r="T96" s="28">
        <v>0.1</v>
      </c>
      <c r="U96" s="28">
        <v>0.56984234234234232</v>
      </c>
      <c r="V96" s="28">
        <v>2.3414660359322035</v>
      </c>
      <c r="W96" s="28">
        <v>0.56984234234234232</v>
      </c>
      <c r="X96" s="28">
        <v>2.3414660359322035</v>
      </c>
      <c r="Y96" s="28">
        <v>0.49351230425055931</v>
      </c>
      <c r="Z96" s="28">
        <v>1.8383333333333334</v>
      </c>
      <c r="AA96" s="28">
        <v>0</v>
      </c>
      <c r="AB96" s="28">
        <v>0</v>
      </c>
      <c r="AC96" s="28">
        <v>0</v>
      </c>
      <c r="AD96" s="28">
        <v>0</v>
      </c>
      <c r="AE96" s="28">
        <v>0</v>
      </c>
      <c r="AF96" s="28">
        <v>0</v>
      </c>
      <c r="AG96" s="28">
        <v>2.3414660359322035</v>
      </c>
      <c r="AH96" s="28">
        <v>1.8383333333333334</v>
      </c>
      <c r="AI96" s="28">
        <v>2.3414660359322035</v>
      </c>
      <c r="AJ96" s="28">
        <v>1.8383333333333334</v>
      </c>
      <c r="AK96" s="231"/>
    </row>
    <row r="97" spans="1:37" ht="47.25" x14ac:dyDescent="0.25">
      <c r="A97" s="369" t="s">
        <v>166</v>
      </c>
      <c r="B97" s="362" t="s">
        <v>167</v>
      </c>
      <c r="C97" s="362" t="s">
        <v>75</v>
      </c>
      <c r="D97" s="367" t="s">
        <v>179</v>
      </c>
      <c r="E97" s="367" t="s">
        <v>179</v>
      </c>
      <c r="F97" s="367" t="s">
        <v>179</v>
      </c>
      <c r="G97" s="367" t="s">
        <v>179</v>
      </c>
      <c r="H97" s="367" t="s">
        <v>179</v>
      </c>
      <c r="I97" s="367" t="s">
        <v>179</v>
      </c>
      <c r="J97" s="367" t="s">
        <v>179</v>
      </c>
      <c r="K97" s="24" t="s">
        <v>179</v>
      </c>
      <c r="L97" s="24" t="s">
        <v>179</v>
      </c>
      <c r="M97" s="24" t="s">
        <v>179</v>
      </c>
      <c r="N97" s="24" t="s">
        <v>179</v>
      </c>
      <c r="O97" s="24" t="s">
        <v>179</v>
      </c>
      <c r="P97" s="24" t="s">
        <v>179</v>
      </c>
      <c r="Q97" s="24" t="s">
        <v>179</v>
      </c>
      <c r="R97" s="24" t="s">
        <v>179</v>
      </c>
      <c r="S97" s="24" t="s">
        <v>179</v>
      </c>
      <c r="T97" s="24" t="s">
        <v>179</v>
      </c>
      <c r="U97" s="24" t="s">
        <v>179</v>
      </c>
      <c r="V97" s="24" t="s">
        <v>179</v>
      </c>
      <c r="W97" s="24" t="s">
        <v>179</v>
      </c>
      <c r="X97" s="24" t="s">
        <v>179</v>
      </c>
      <c r="Y97" s="24" t="s">
        <v>179</v>
      </c>
      <c r="Z97" s="24" t="s">
        <v>179</v>
      </c>
      <c r="AA97" s="24" t="s">
        <v>179</v>
      </c>
      <c r="AB97" s="24" t="s">
        <v>179</v>
      </c>
      <c r="AC97" s="24" t="s">
        <v>179</v>
      </c>
      <c r="AD97" s="24" t="s">
        <v>179</v>
      </c>
      <c r="AE97" s="24" t="s">
        <v>179</v>
      </c>
      <c r="AF97" s="24" t="s">
        <v>179</v>
      </c>
      <c r="AG97" s="24" t="s">
        <v>179</v>
      </c>
      <c r="AH97" s="24" t="s">
        <v>179</v>
      </c>
      <c r="AI97" s="24" t="s">
        <v>179</v>
      </c>
      <c r="AJ97" s="24" t="s">
        <v>179</v>
      </c>
      <c r="AK97" s="362" t="s">
        <v>179</v>
      </c>
    </row>
    <row r="98" spans="1:37" ht="31.5" x14ac:dyDescent="0.25">
      <c r="A98" s="369" t="s">
        <v>168</v>
      </c>
      <c r="B98" s="362" t="s">
        <v>169</v>
      </c>
      <c r="C98" s="362" t="s">
        <v>75</v>
      </c>
      <c r="D98" s="233" t="s">
        <v>179</v>
      </c>
      <c r="E98" s="230" t="s">
        <v>215</v>
      </c>
      <c r="F98" s="230" t="s">
        <v>179</v>
      </c>
      <c r="G98" s="230" t="s">
        <v>217</v>
      </c>
      <c r="H98" s="25" t="s">
        <v>179</v>
      </c>
      <c r="I98" s="25" t="s">
        <v>179</v>
      </c>
      <c r="J98" s="25">
        <v>0</v>
      </c>
      <c r="K98" s="20">
        <v>4.7118644067796609</v>
      </c>
      <c r="L98" s="20">
        <v>0</v>
      </c>
      <c r="M98" s="20">
        <v>0</v>
      </c>
      <c r="N98" s="20">
        <v>0</v>
      </c>
      <c r="O98" s="20">
        <v>4.7118644067796609</v>
      </c>
      <c r="P98" s="20">
        <v>4.4210496779661019</v>
      </c>
      <c r="Q98" s="20">
        <v>0</v>
      </c>
      <c r="R98" s="20">
        <v>0</v>
      </c>
      <c r="S98" s="20">
        <v>0</v>
      </c>
      <c r="T98" s="20">
        <v>4.4210496779661019</v>
      </c>
      <c r="U98" s="20" t="s">
        <v>179</v>
      </c>
      <c r="V98" s="20">
        <v>0</v>
      </c>
      <c r="W98" s="20" t="s">
        <v>179</v>
      </c>
      <c r="X98" s="20">
        <v>4.7118644067796609</v>
      </c>
      <c r="Y98" s="20" t="s">
        <v>179</v>
      </c>
      <c r="Z98" s="20">
        <v>4.4210496779661019</v>
      </c>
      <c r="AA98" s="20">
        <v>0</v>
      </c>
      <c r="AB98" s="20">
        <v>0</v>
      </c>
      <c r="AC98" s="20">
        <v>1.7542372881355932</v>
      </c>
      <c r="AD98" s="20">
        <v>1.6024801864406781</v>
      </c>
      <c r="AE98" s="20">
        <v>1.4745762711864407</v>
      </c>
      <c r="AF98" s="20">
        <v>1.3100949152542374</v>
      </c>
      <c r="AG98" s="20">
        <v>1.4830508474576272</v>
      </c>
      <c r="AH98" s="20">
        <v>1.4830000000000001</v>
      </c>
      <c r="AI98" s="20">
        <v>4.7118644067796609</v>
      </c>
      <c r="AJ98" s="20">
        <v>4.5473322033898302</v>
      </c>
      <c r="AK98" s="233" t="s">
        <v>179</v>
      </c>
    </row>
    <row r="99" spans="1:37" ht="31.5" x14ac:dyDescent="0.25">
      <c r="A99" s="17"/>
      <c r="B99" s="18" t="s">
        <v>178</v>
      </c>
      <c r="C99" s="18" t="s">
        <v>179</v>
      </c>
      <c r="D99" s="232" t="s">
        <v>179</v>
      </c>
      <c r="E99" s="231" t="s">
        <v>215</v>
      </c>
      <c r="F99" s="231" t="s">
        <v>217</v>
      </c>
      <c r="G99" s="231" t="s">
        <v>217</v>
      </c>
      <c r="H99" s="29" t="s">
        <v>179</v>
      </c>
      <c r="I99" s="29" t="s">
        <v>179</v>
      </c>
      <c r="J99" s="29">
        <v>0</v>
      </c>
      <c r="K99" s="28">
        <v>4.7118644067796609</v>
      </c>
      <c r="L99" s="28">
        <v>0</v>
      </c>
      <c r="M99" s="28">
        <v>0</v>
      </c>
      <c r="N99" s="28">
        <v>0</v>
      </c>
      <c r="O99" s="28">
        <v>4.7118644067796609</v>
      </c>
      <c r="P99" s="28">
        <v>4.4210496779661019</v>
      </c>
      <c r="Q99" s="28">
        <v>0</v>
      </c>
      <c r="R99" s="28">
        <v>0</v>
      </c>
      <c r="S99" s="28">
        <v>0</v>
      </c>
      <c r="T99" s="28">
        <v>4.4210496779661019</v>
      </c>
      <c r="U99" s="28" t="s">
        <v>179</v>
      </c>
      <c r="V99" s="28">
        <v>0</v>
      </c>
      <c r="W99" s="28" t="s">
        <v>179</v>
      </c>
      <c r="X99" s="28">
        <v>4.7118644067796609</v>
      </c>
      <c r="Y99" s="28" t="s">
        <v>179</v>
      </c>
      <c r="Z99" s="28">
        <v>4.4210496779661019</v>
      </c>
      <c r="AA99" s="28">
        <v>0</v>
      </c>
      <c r="AB99" s="28">
        <v>0</v>
      </c>
      <c r="AC99" s="28">
        <v>1.7542372881355932</v>
      </c>
      <c r="AD99" s="28">
        <v>1.6024801864406781</v>
      </c>
      <c r="AE99" s="28">
        <v>1.4745762711864407</v>
      </c>
      <c r="AF99" s="28">
        <v>1.3100949152542374</v>
      </c>
      <c r="AG99" s="28">
        <v>1.4830508474576272</v>
      </c>
      <c r="AH99" s="28">
        <v>1.4830000000000001</v>
      </c>
      <c r="AI99" s="28">
        <v>4.7118644067796609</v>
      </c>
      <c r="AJ99" s="28">
        <v>4.5473322033898302</v>
      </c>
      <c r="AK99" s="231"/>
    </row>
    <row r="102" spans="1:37" x14ac:dyDescent="0.25">
      <c r="B102" s="14"/>
      <c r="C102" s="7"/>
      <c r="D102" s="14"/>
      <c r="V102" s="364"/>
      <c r="AK102" s="364"/>
    </row>
  </sheetData>
  <autoFilter ref="A15:AK99">
    <filterColumn colId="7"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6" showButton="0"/>
    <filterColumn colId="28" showButton="0"/>
    <filterColumn colId="29" showButton="0"/>
    <filterColumn colId="30" showButton="0"/>
    <filterColumn colId="31" showButton="0"/>
    <filterColumn colId="32" showButton="0"/>
    <filterColumn colId="33" showButton="0"/>
    <filterColumn colId="34" showButton="0"/>
  </autoFilter>
  <mergeCells count="33">
    <mergeCell ref="AK15:AK17"/>
    <mergeCell ref="AC15:AJ15"/>
    <mergeCell ref="K16:O16"/>
    <mergeCell ref="P16:T16"/>
    <mergeCell ref="U16:V16"/>
    <mergeCell ref="W16:X16"/>
    <mergeCell ref="Y16:Z16"/>
    <mergeCell ref="AC16:AD16"/>
    <mergeCell ref="AE16:AF16"/>
    <mergeCell ref="AG16:AH16"/>
    <mergeCell ref="AI16:AI17"/>
    <mergeCell ref="AJ16:AJ17"/>
    <mergeCell ref="H15:I16"/>
    <mergeCell ref="J15:J17"/>
    <mergeCell ref="K15:T15"/>
    <mergeCell ref="U15:Z15"/>
    <mergeCell ref="AA15:AB16"/>
    <mergeCell ref="F15:G16"/>
    <mergeCell ref="A7:AK7"/>
    <mergeCell ref="AI1:AK1"/>
    <mergeCell ref="AI2:AK2"/>
    <mergeCell ref="AI3:AK3"/>
    <mergeCell ref="A4:AK4"/>
    <mergeCell ref="A6:AK6"/>
    <mergeCell ref="A10:AK10"/>
    <mergeCell ref="A12:AK12"/>
    <mergeCell ref="A13:AK13"/>
    <mergeCell ref="A14:AJ14"/>
    <mergeCell ref="A15:A17"/>
    <mergeCell ref="B15:B17"/>
    <mergeCell ref="C15:C17"/>
    <mergeCell ref="D15:D17"/>
    <mergeCell ref="E15:E17"/>
  </mergeCells>
  <pageMargins left="0.51181102362204722" right="0.11811023622047245" top="0.35433070866141736" bottom="0.15748031496062992" header="0.31496062992125984" footer="0.31496062992125984"/>
  <pageSetup paperSize="9" scale="23"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3"/>
  <sheetViews>
    <sheetView zoomScale="55" zoomScaleNormal="55" zoomScaleSheetLayoutView="40" workbookViewId="0">
      <pane ySplit="19" topLeftCell="A20" activePane="bottomLeft" state="frozen"/>
      <selection activeCell="C39" activeCellId="1" sqref="D16:S16 C39"/>
      <selection pane="bottomLeft" sqref="A1:XFD1048576"/>
    </sheetView>
  </sheetViews>
  <sheetFormatPr defaultRowHeight="15.75" outlineLevelRow="1" x14ac:dyDescent="0.25"/>
  <cols>
    <col min="1" max="1" width="17.625" style="34" customWidth="1"/>
    <col min="2" max="2" width="37.625" style="34" customWidth="1"/>
    <col min="3" max="3" width="19.125" style="34" customWidth="1"/>
    <col min="4" max="4" width="17.625" style="34" customWidth="1"/>
    <col min="5" max="5" width="22" style="34" customWidth="1"/>
    <col min="6" max="6" width="18.625" style="1" customWidth="1"/>
    <col min="7" max="12" width="10.625" style="1" customWidth="1"/>
    <col min="13" max="13" width="18.625" style="1" customWidth="1"/>
    <col min="14" max="19" width="10.625" style="1" customWidth="1"/>
    <col min="20" max="20" width="18.625" style="34" customWidth="1"/>
    <col min="21" max="26" width="10.625" style="34" customWidth="1"/>
    <col min="27" max="27" width="15.5" style="34" customWidth="1"/>
    <col min="28" max="33" width="10.625" style="34" customWidth="1"/>
    <col min="34" max="34" width="18.625" style="34" customWidth="1"/>
    <col min="35" max="40" width="10.625" style="34" customWidth="1"/>
    <col min="41" max="41" width="18.625" style="34" customWidth="1"/>
    <col min="42" max="61" width="10.625" style="34" customWidth="1"/>
    <col min="62" max="62" width="18.625" style="34" customWidth="1"/>
    <col min="63" max="63" width="12.25" style="34" customWidth="1"/>
    <col min="64" max="68" width="10.625" style="34" customWidth="1"/>
    <col min="69" max="69" width="18.625" style="34" customWidth="1"/>
    <col min="70" max="75" width="10.625" style="34" customWidth="1"/>
    <col min="76" max="76" width="59.125" style="34" customWidth="1"/>
    <col min="77" max="16384" width="9" style="34"/>
  </cols>
  <sheetData>
    <row r="1" spans="1:76" ht="18.75" x14ac:dyDescent="0.25">
      <c r="AB1" s="1"/>
      <c r="AC1" s="1"/>
      <c r="AD1" s="1"/>
      <c r="AE1" s="414" t="s">
        <v>338</v>
      </c>
      <c r="AF1" s="414"/>
      <c r="AG1" s="414"/>
      <c r="AH1" s="1"/>
      <c r="AI1" s="1"/>
      <c r="AJ1" s="1"/>
      <c r="AK1" s="1"/>
      <c r="AL1" s="1"/>
      <c r="AM1" s="1"/>
      <c r="AN1" s="1"/>
      <c r="AO1" s="1"/>
      <c r="AP1" s="1"/>
    </row>
    <row r="2" spans="1:76" ht="18.75" outlineLevel="1" x14ac:dyDescent="0.25">
      <c r="AB2" s="1"/>
      <c r="AC2" s="1"/>
      <c r="AD2" s="1"/>
      <c r="AE2" s="414" t="s">
        <v>1</v>
      </c>
      <c r="AF2" s="414"/>
      <c r="AG2" s="414"/>
      <c r="AH2" s="1"/>
      <c r="AI2" s="1"/>
      <c r="AJ2" s="1"/>
      <c r="AK2" s="1"/>
      <c r="AL2" s="1"/>
      <c r="AM2" s="1"/>
      <c r="AN2" s="1"/>
      <c r="AO2" s="1"/>
      <c r="AP2" s="1"/>
    </row>
    <row r="3" spans="1:76" ht="18.75" outlineLevel="1" x14ac:dyDescent="0.25">
      <c r="AB3" s="1"/>
      <c r="AC3" s="1"/>
      <c r="AD3" s="1"/>
      <c r="AE3" s="414" t="s">
        <v>2</v>
      </c>
      <c r="AF3" s="414"/>
      <c r="AG3" s="414"/>
      <c r="AH3" s="1"/>
      <c r="AI3" s="1"/>
      <c r="AJ3" s="1"/>
      <c r="AK3" s="1"/>
      <c r="AL3" s="1"/>
      <c r="AM3" s="1"/>
      <c r="AN3" s="1"/>
      <c r="AO3" s="1"/>
      <c r="AP3" s="1"/>
    </row>
    <row r="4" spans="1:76" ht="18.75" outlineLevel="1" x14ac:dyDescent="0.3">
      <c r="A4" s="451" t="s">
        <v>339</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row>
    <row r="5" spans="1:76" outlineLevel="1" x14ac:dyDescent="0.25">
      <c r="A5" s="467"/>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row>
    <row r="6" spans="1:76" ht="18.75" outlineLevel="1" x14ac:dyDescent="0.25">
      <c r="A6" s="412" t="s">
        <v>172</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row>
    <row r="7" spans="1:76" outlineLevel="1" x14ac:dyDescent="0.25">
      <c r="A7" s="413" t="s">
        <v>4</v>
      </c>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row>
    <row r="8" spans="1:76" outlineLevel="1" x14ac:dyDescent="0.25">
      <c r="A8" s="413"/>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row>
    <row r="9" spans="1:76" ht="18.75" outlineLevel="1" x14ac:dyDescent="0.3">
      <c r="A9" s="468" t="s">
        <v>886</v>
      </c>
      <c r="B9" s="468"/>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row>
    <row r="10" spans="1:76" outlineLevel="1" x14ac:dyDescent="0.25">
      <c r="A10" s="467"/>
      <c r="B10" s="467"/>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1"/>
      <c r="BL10" s="8"/>
      <c r="BM10" s="1"/>
      <c r="BN10" s="1"/>
      <c r="BO10" s="1"/>
      <c r="BP10" s="1"/>
      <c r="BQ10" s="1"/>
      <c r="BR10" s="1"/>
      <c r="BS10" s="1"/>
      <c r="BT10" s="1"/>
      <c r="BU10" s="1"/>
      <c r="BV10" s="1"/>
      <c r="BW10" s="1"/>
      <c r="BX10" s="1"/>
    </row>
    <row r="11" spans="1:76" ht="15.75" customHeight="1" outlineLevel="1" x14ac:dyDescent="0.25">
      <c r="A11" s="450" t="s">
        <v>921</v>
      </c>
      <c r="B11" s="450"/>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row>
    <row r="12" spans="1:76" outlineLevel="1" x14ac:dyDescent="0.25">
      <c r="A12" s="466" t="s">
        <v>5</v>
      </c>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row>
    <row r="13" spans="1:76" ht="15.75" customHeight="1" outlineLevel="1" x14ac:dyDescent="0.25">
      <c r="A13" s="469"/>
      <c r="B13" s="469"/>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469"/>
      <c r="AN13" s="469"/>
      <c r="AO13" s="469"/>
      <c r="AP13" s="469"/>
      <c r="AQ13" s="469"/>
      <c r="AR13" s="469"/>
      <c r="AS13" s="469"/>
      <c r="AT13" s="469"/>
      <c r="AU13" s="469"/>
      <c r="AV13" s="469"/>
      <c r="AW13" s="469"/>
      <c r="AX13" s="469"/>
      <c r="AY13" s="469"/>
      <c r="AZ13" s="469"/>
      <c r="BA13" s="469"/>
      <c r="BB13" s="469"/>
      <c r="BC13" s="469"/>
      <c r="BD13" s="469"/>
      <c r="BE13" s="469"/>
      <c r="BF13" s="469"/>
      <c r="BG13" s="469"/>
      <c r="BH13" s="469"/>
      <c r="BI13" s="469"/>
      <c r="BJ13" s="469"/>
      <c r="BK13" s="469"/>
      <c r="BL13" s="469"/>
      <c r="BM13" s="469"/>
      <c r="BN13" s="469"/>
      <c r="BO13" s="469"/>
      <c r="BP13" s="469"/>
      <c r="BQ13" s="469"/>
      <c r="BR13" s="469"/>
      <c r="BS13" s="469"/>
      <c r="BT13" s="469"/>
      <c r="BU13" s="469"/>
      <c r="BV13" s="469"/>
      <c r="BW13" s="62"/>
      <c r="BX13" s="63"/>
    </row>
    <row r="14" spans="1:76" x14ac:dyDescent="0.25">
      <c r="A14" s="470" t="s">
        <v>6</v>
      </c>
      <c r="B14" s="470" t="s">
        <v>7</v>
      </c>
      <c r="C14" s="470" t="s">
        <v>8</v>
      </c>
      <c r="D14" s="470" t="s">
        <v>340</v>
      </c>
      <c r="E14" s="470"/>
      <c r="F14" s="471" t="s">
        <v>341</v>
      </c>
      <c r="G14" s="471"/>
      <c r="H14" s="471"/>
      <c r="I14" s="471"/>
      <c r="J14" s="471"/>
      <c r="K14" s="471"/>
      <c r="L14" s="471"/>
      <c r="M14" s="471"/>
      <c r="N14" s="471"/>
      <c r="O14" s="471"/>
      <c r="P14" s="471"/>
      <c r="Q14" s="471"/>
      <c r="R14" s="471"/>
      <c r="S14" s="471"/>
      <c r="T14" s="471" t="s">
        <v>342</v>
      </c>
      <c r="U14" s="471"/>
      <c r="V14" s="471"/>
      <c r="W14" s="471"/>
      <c r="X14" s="471"/>
      <c r="Y14" s="471"/>
      <c r="Z14" s="471"/>
      <c r="AA14" s="471"/>
      <c r="AB14" s="471"/>
      <c r="AC14" s="471"/>
      <c r="AD14" s="471"/>
      <c r="AE14" s="471"/>
      <c r="AF14" s="471"/>
      <c r="AG14" s="471"/>
      <c r="AH14" s="471" t="s">
        <v>342</v>
      </c>
      <c r="AI14" s="471"/>
      <c r="AJ14" s="471"/>
      <c r="AK14" s="471"/>
      <c r="AL14" s="471"/>
      <c r="AM14" s="471"/>
      <c r="AN14" s="471"/>
      <c r="AO14" s="471"/>
      <c r="AP14" s="471"/>
      <c r="AQ14" s="471"/>
      <c r="AR14" s="471"/>
      <c r="AS14" s="471"/>
      <c r="AT14" s="471"/>
      <c r="AU14" s="471"/>
      <c r="AV14" s="471"/>
      <c r="AW14" s="471"/>
      <c r="AX14" s="471"/>
      <c r="AY14" s="471"/>
      <c r="AZ14" s="471"/>
      <c r="BA14" s="471"/>
      <c r="BB14" s="471"/>
      <c r="BC14" s="471"/>
      <c r="BD14" s="471"/>
      <c r="BE14" s="471"/>
      <c r="BF14" s="471"/>
      <c r="BG14" s="471"/>
      <c r="BH14" s="471"/>
      <c r="BI14" s="471"/>
      <c r="BJ14" s="471"/>
      <c r="BK14" s="471"/>
      <c r="BL14" s="471"/>
      <c r="BM14" s="471"/>
      <c r="BN14" s="471"/>
      <c r="BO14" s="471"/>
      <c r="BP14" s="471"/>
      <c r="BQ14" s="471"/>
      <c r="BR14" s="471"/>
      <c r="BS14" s="471"/>
      <c r="BT14" s="471"/>
      <c r="BU14" s="471"/>
      <c r="BV14" s="471"/>
      <c r="BW14" s="471"/>
      <c r="BX14" s="470" t="s">
        <v>18</v>
      </c>
    </row>
    <row r="15" spans="1:76" ht="22.5" customHeight="1" x14ac:dyDescent="0.25">
      <c r="A15" s="470"/>
      <c r="B15" s="470"/>
      <c r="C15" s="470"/>
      <c r="D15" s="470"/>
      <c r="E15" s="470"/>
      <c r="F15" s="471"/>
      <c r="G15" s="471"/>
      <c r="H15" s="471"/>
      <c r="I15" s="471"/>
      <c r="J15" s="471"/>
      <c r="K15" s="471"/>
      <c r="L15" s="471"/>
      <c r="M15" s="471"/>
      <c r="N15" s="471"/>
      <c r="O15" s="471"/>
      <c r="P15" s="471"/>
      <c r="Q15" s="471"/>
      <c r="R15" s="471"/>
      <c r="S15" s="471"/>
      <c r="T15" s="471" t="s">
        <v>238</v>
      </c>
      <c r="U15" s="471"/>
      <c r="V15" s="471"/>
      <c r="W15" s="471"/>
      <c r="X15" s="471"/>
      <c r="Y15" s="471"/>
      <c r="Z15" s="471"/>
      <c r="AA15" s="471"/>
      <c r="AB15" s="471"/>
      <c r="AC15" s="471"/>
      <c r="AD15" s="471"/>
      <c r="AE15" s="471"/>
      <c r="AF15" s="471"/>
      <c r="AG15" s="471"/>
      <c r="AH15" s="471" t="s">
        <v>239</v>
      </c>
      <c r="AI15" s="471"/>
      <c r="AJ15" s="471"/>
      <c r="AK15" s="471"/>
      <c r="AL15" s="471"/>
      <c r="AM15" s="471"/>
      <c r="AN15" s="471"/>
      <c r="AO15" s="471"/>
      <c r="AP15" s="471"/>
      <c r="AQ15" s="471"/>
      <c r="AR15" s="471"/>
      <c r="AS15" s="471"/>
      <c r="AT15" s="471"/>
      <c r="AU15" s="471"/>
      <c r="AV15" s="471" t="s">
        <v>240</v>
      </c>
      <c r="AW15" s="471"/>
      <c r="AX15" s="471"/>
      <c r="AY15" s="471"/>
      <c r="AZ15" s="471"/>
      <c r="BA15" s="471"/>
      <c r="BB15" s="471"/>
      <c r="BC15" s="471"/>
      <c r="BD15" s="471"/>
      <c r="BE15" s="471"/>
      <c r="BF15" s="471"/>
      <c r="BG15" s="471"/>
      <c r="BH15" s="471"/>
      <c r="BI15" s="471"/>
      <c r="BJ15" s="470" t="s">
        <v>343</v>
      </c>
      <c r="BK15" s="470"/>
      <c r="BL15" s="470"/>
      <c r="BM15" s="470"/>
      <c r="BN15" s="470"/>
      <c r="BO15" s="470"/>
      <c r="BP15" s="470"/>
      <c r="BQ15" s="470"/>
      <c r="BR15" s="470"/>
      <c r="BS15" s="470"/>
      <c r="BT15" s="470"/>
      <c r="BU15" s="470"/>
      <c r="BV15" s="470"/>
      <c r="BW15" s="470"/>
      <c r="BX15" s="470"/>
    </row>
    <row r="16" spans="1:76" ht="25.5" customHeight="1" x14ac:dyDescent="0.25">
      <c r="A16" s="470"/>
      <c r="B16" s="470"/>
      <c r="C16" s="470"/>
      <c r="D16" s="470"/>
      <c r="E16" s="470"/>
      <c r="F16" s="471" t="s">
        <v>21</v>
      </c>
      <c r="G16" s="471"/>
      <c r="H16" s="471"/>
      <c r="I16" s="471"/>
      <c r="J16" s="471"/>
      <c r="K16" s="471"/>
      <c r="L16" s="471"/>
      <c r="M16" s="470" t="s">
        <v>20</v>
      </c>
      <c r="N16" s="470"/>
      <c r="O16" s="470"/>
      <c r="P16" s="470"/>
      <c r="Q16" s="470"/>
      <c r="R16" s="470"/>
      <c r="S16" s="470"/>
      <c r="T16" s="471" t="s">
        <v>21</v>
      </c>
      <c r="U16" s="471"/>
      <c r="V16" s="471"/>
      <c r="W16" s="471"/>
      <c r="X16" s="471"/>
      <c r="Y16" s="471"/>
      <c r="Z16" s="471"/>
      <c r="AA16" s="470" t="s">
        <v>20</v>
      </c>
      <c r="AB16" s="470"/>
      <c r="AC16" s="470"/>
      <c r="AD16" s="470"/>
      <c r="AE16" s="470"/>
      <c r="AF16" s="470"/>
      <c r="AG16" s="470"/>
      <c r="AH16" s="471" t="s">
        <v>21</v>
      </c>
      <c r="AI16" s="471"/>
      <c r="AJ16" s="471"/>
      <c r="AK16" s="471"/>
      <c r="AL16" s="471"/>
      <c r="AM16" s="471"/>
      <c r="AN16" s="471"/>
      <c r="AO16" s="470" t="s">
        <v>20</v>
      </c>
      <c r="AP16" s="470"/>
      <c r="AQ16" s="470"/>
      <c r="AR16" s="470"/>
      <c r="AS16" s="470"/>
      <c r="AT16" s="470"/>
      <c r="AU16" s="470"/>
      <c r="AV16" s="471" t="s">
        <v>21</v>
      </c>
      <c r="AW16" s="471"/>
      <c r="AX16" s="471"/>
      <c r="AY16" s="471"/>
      <c r="AZ16" s="471"/>
      <c r="BA16" s="471"/>
      <c r="BB16" s="471"/>
      <c r="BC16" s="470" t="s">
        <v>20</v>
      </c>
      <c r="BD16" s="470"/>
      <c r="BE16" s="470"/>
      <c r="BF16" s="470"/>
      <c r="BG16" s="470"/>
      <c r="BH16" s="470"/>
      <c r="BI16" s="470"/>
      <c r="BJ16" s="471" t="s">
        <v>19</v>
      </c>
      <c r="BK16" s="471"/>
      <c r="BL16" s="471"/>
      <c r="BM16" s="471"/>
      <c r="BN16" s="471"/>
      <c r="BO16" s="471"/>
      <c r="BP16" s="471"/>
      <c r="BQ16" s="470" t="s">
        <v>20</v>
      </c>
      <c r="BR16" s="470"/>
      <c r="BS16" s="470"/>
      <c r="BT16" s="470"/>
      <c r="BU16" s="470"/>
      <c r="BV16" s="470"/>
      <c r="BW16" s="470"/>
      <c r="BX16" s="470"/>
    </row>
    <row r="17" spans="1:76" ht="31.5" customHeight="1" x14ac:dyDescent="0.25">
      <c r="A17" s="470"/>
      <c r="B17" s="470"/>
      <c r="C17" s="470"/>
      <c r="D17" s="470" t="s">
        <v>28</v>
      </c>
      <c r="E17" s="470" t="s">
        <v>20</v>
      </c>
      <c r="F17" s="64" t="s">
        <v>344</v>
      </c>
      <c r="G17" s="471" t="s">
        <v>345</v>
      </c>
      <c r="H17" s="471"/>
      <c r="I17" s="471"/>
      <c r="J17" s="471"/>
      <c r="K17" s="471"/>
      <c r="L17" s="471"/>
      <c r="M17" s="64" t="s">
        <v>344</v>
      </c>
      <c r="N17" s="471" t="s">
        <v>345</v>
      </c>
      <c r="O17" s="471"/>
      <c r="P17" s="471"/>
      <c r="Q17" s="471"/>
      <c r="R17" s="471"/>
      <c r="S17" s="471"/>
      <c r="T17" s="64" t="s">
        <v>344</v>
      </c>
      <c r="U17" s="471" t="s">
        <v>345</v>
      </c>
      <c r="V17" s="471"/>
      <c r="W17" s="471"/>
      <c r="X17" s="471"/>
      <c r="Y17" s="471"/>
      <c r="Z17" s="471"/>
      <c r="AA17" s="64" t="s">
        <v>344</v>
      </c>
      <c r="AB17" s="471" t="s">
        <v>345</v>
      </c>
      <c r="AC17" s="471"/>
      <c r="AD17" s="471"/>
      <c r="AE17" s="471"/>
      <c r="AF17" s="471"/>
      <c r="AG17" s="471"/>
      <c r="AH17" s="64" t="s">
        <v>344</v>
      </c>
      <c r="AI17" s="471" t="s">
        <v>345</v>
      </c>
      <c r="AJ17" s="471"/>
      <c r="AK17" s="471"/>
      <c r="AL17" s="471"/>
      <c r="AM17" s="471"/>
      <c r="AN17" s="471"/>
      <c r="AO17" s="64" t="s">
        <v>344</v>
      </c>
      <c r="AP17" s="471" t="s">
        <v>345</v>
      </c>
      <c r="AQ17" s="471"/>
      <c r="AR17" s="471"/>
      <c r="AS17" s="471"/>
      <c r="AT17" s="471"/>
      <c r="AU17" s="471"/>
      <c r="AV17" s="64" t="s">
        <v>344</v>
      </c>
      <c r="AW17" s="471" t="s">
        <v>345</v>
      </c>
      <c r="AX17" s="471"/>
      <c r="AY17" s="471"/>
      <c r="AZ17" s="471"/>
      <c r="BA17" s="471"/>
      <c r="BB17" s="471"/>
      <c r="BC17" s="64" t="s">
        <v>344</v>
      </c>
      <c r="BD17" s="471" t="s">
        <v>345</v>
      </c>
      <c r="BE17" s="471"/>
      <c r="BF17" s="471"/>
      <c r="BG17" s="471"/>
      <c r="BH17" s="471"/>
      <c r="BI17" s="471"/>
      <c r="BJ17" s="64" t="s">
        <v>344</v>
      </c>
      <c r="BK17" s="471" t="s">
        <v>345</v>
      </c>
      <c r="BL17" s="471"/>
      <c r="BM17" s="471"/>
      <c r="BN17" s="471"/>
      <c r="BO17" s="471"/>
      <c r="BP17" s="471"/>
      <c r="BQ17" s="64" t="s">
        <v>344</v>
      </c>
      <c r="BR17" s="471" t="s">
        <v>345</v>
      </c>
      <c r="BS17" s="471"/>
      <c r="BT17" s="471"/>
      <c r="BU17" s="471"/>
      <c r="BV17" s="471"/>
      <c r="BW17" s="471"/>
      <c r="BX17" s="470"/>
    </row>
    <row r="18" spans="1:76" ht="66" customHeight="1" x14ac:dyDescent="0.25">
      <c r="A18" s="470"/>
      <c r="B18" s="470"/>
      <c r="C18" s="470"/>
      <c r="D18" s="470"/>
      <c r="E18" s="470"/>
      <c r="F18" s="32" t="s">
        <v>346</v>
      </c>
      <c r="G18" s="32" t="s">
        <v>346</v>
      </c>
      <c r="H18" s="65" t="s">
        <v>347</v>
      </c>
      <c r="I18" s="65" t="s">
        <v>348</v>
      </c>
      <c r="J18" s="65" t="s">
        <v>349</v>
      </c>
      <c r="K18" s="65" t="s">
        <v>350</v>
      </c>
      <c r="L18" s="65" t="s">
        <v>351</v>
      </c>
      <c r="M18" s="32" t="s">
        <v>346</v>
      </c>
      <c r="N18" s="32" t="s">
        <v>346</v>
      </c>
      <c r="O18" s="65" t="s">
        <v>347</v>
      </c>
      <c r="P18" s="65" t="s">
        <v>348</v>
      </c>
      <c r="Q18" s="65" t="s">
        <v>349</v>
      </c>
      <c r="R18" s="65" t="s">
        <v>350</v>
      </c>
      <c r="S18" s="65" t="s">
        <v>351</v>
      </c>
      <c r="T18" s="32" t="s">
        <v>346</v>
      </c>
      <c r="U18" s="32" t="s">
        <v>346</v>
      </c>
      <c r="V18" s="65" t="s">
        <v>347</v>
      </c>
      <c r="W18" s="65" t="s">
        <v>348</v>
      </c>
      <c r="X18" s="65" t="s">
        <v>349</v>
      </c>
      <c r="Y18" s="65" t="s">
        <v>350</v>
      </c>
      <c r="Z18" s="65" t="s">
        <v>351</v>
      </c>
      <c r="AA18" s="32" t="s">
        <v>346</v>
      </c>
      <c r="AB18" s="32" t="s">
        <v>346</v>
      </c>
      <c r="AC18" s="65" t="s">
        <v>347</v>
      </c>
      <c r="AD18" s="65" t="s">
        <v>348</v>
      </c>
      <c r="AE18" s="65" t="s">
        <v>349</v>
      </c>
      <c r="AF18" s="65" t="s">
        <v>350</v>
      </c>
      <c r="AG18" s="65" t="s">
        <v>351</v>
      </c>
      <c r="AH18" s="32" t="s">
        <v>346</v>
      </c>
      <c r="AI18" s="32" t="s">
        <v>346</v>
      </c>
      <c r="AJ18" s="65" t="s">
        <v>347</v>
      </c>
      <c r="AK18" s="65" t="s">
        <v>348</v>
      </c>
      <c r="AL18" s="65" t="s">
        <v>349</v>
      </c>
      <c r="AM18" s="65" t="s">
        <v>350</v>
      </c>
      <c r="AN18" s="65" t="s">
        <v>351</v>
      </c>
      <c r="AO18" s="32" t="s">
        <v>346</v>
      </c>
      <c r="AP18" s="32" t="s">
        <v>346</v>
      </c>
      <c r="AQ18" s="65" t="s">
        <v>347</v>
      </c>
      <c r="AR18" s="65" t="s">
        <v>348</v>
      </c>
      <c r="AS18" s="65" t="s">
        <v>349</v>
      </c>
      <c r="AT18" s="65" t="s">
        <v>350</v>
      </c>
      <c r="AU18" s="65" t="s">
        <v>351</v>
      </c>
      <c r="AV18" s="32" t="s">
        <v>346</v>
      </c>
      <c r="AW18" s="32" t="s">
        <v>346</v>
      </c>
      <c r="AX18" s="65" t="s">
        <v>347</v>
      </c>
      <c r="AY18" s="65" t="s">
        <v>348</v>
      </c>
      <c r="AZ18" s="65" t="s">
        <v>349</v>
      </c>
      <c r="BA18" s="65" t="s">
        <v>350</v>
      </c>
      <c r="BB18" s="65" t="s">
        <v>351</v>
      </c>
      <c r="BC18" s="32" t="s">
        <v>346</v>
      </c>
      <c r="BD18" s="32" t="s">
        <v>346</v>
      </c>
      <c r="BE18" s="65" t="s">
        <v>347</v>
      </c>
      <c r="BF18" s="65" t="s">
        <v>348</v>
      </c>
      <c r="BG18" s="65" t="s">
        <v>349</v>
      </c>
      <c r="BH18" s="65" t="s">
        <v>350</v>
      </c>
      <c r="BI18" s="65" t="s">
        <v>351</v>
      </c>
      <c r="BJ18" s="32" t="s">
        <v>346</v>
      </c>
      <c r="BK18" s="32" t="s">
        <v>346</v>
      </c>
      <c r="BL18" s="65" t="s">
        <v>347</v>
      </c>
      <c r="BM18" s="65" t="s">
        <v>348</v>
      </c>
      <c r="BN18" s="65" t="s">
        <v>349</v>
      </c>
      <c r="BO18" s="65" t="s">
        <v>350</v>
      </c>
      <c r="BP18" s="65" t="s">
        <v>351</v>
      </c>
      <c r="BQ18" s="32" t="s">
        <v>346</v>
      </c>
      <c r="BR18" s="32" t="s">
        <v>346</v>
      </c>
      <c r="BS18" s="65" t="s">
        <v>347</v>
      </c>
      <c r="BT18" s="65" t="s">
        <v>348</v>
      </c>
      <c r="BU18" s="65" t="s">
        <v>349</v>
      </c>
      <c r="BV18" s="65" t="s">
        <v>350</v>
      </c>
      <c r="BW18" s="65" t="s">
        <v>351</v>
      </c>
      <c r="BX18" s="470"/>
    </row>
    <row r="19" spans="1:76" x14ac:dyDescent="0.25">
      <c r="A19" s="66">
        <v>1</v>
      </c>
      <c r="B19" s="66">
        <v>2</v>
      </c>
      <c r="C19" s="66">
        <v>3</v>
      </c>
      <c r="D19" s="66">
        <v>4</v>
      </c>
      <c r="E19" s="66">
        <v>5</v>
      </c>
      <c r="F19" s="66" t="s">
        <v>352</v>
      </c>
      <c r="G19" s="66" t="s">
        <v>353</v>
      </c>
      <c r="H19" s="66" t="s">
        <v>354</v>
      </c>
      <c r="I19" s="66" t="s">
        <v>355</v>
      </c>
      <c r="J19" s="66" t="s">
        <v>356</v>
      </c>
      <c r="K19" s="66" t="s">
        <v>357</v>
      </c>
      <c r="L19" s="66" t="s">
        <v>358</v>
      </c>
      <c r="M19" s="66" t="s">
        <v>359</v>
      </c>
      <c r="N19" s="66" t="s">
        <v>360</v>
      </c>
      <c r="O19" s="66" t="s">
        <v>361</v>
      </c>
      <c r="P19" s="66" t="s">
        <v>362</v>
      </c>
      <c r="Q19" s="66" t="s">
        <v>363</v>
      </c>
      <c r="R19" s="66" t="s">
        <v>364</v>
      </c>
      <c r="S19" s="66" t="s">
        <v>365</v>
      </c>
      <c r="T19" s="66" t="s">
        <v>366</v>
      </c>
      <c r="U19" s="66" t="s">
        <v>367</v>
      </c>
      <c r="V19" s="66" t="s">
        <v>368</v>
      </c>
      <c r="W19" s="66" t="s">
        <v>369</v>
      </c>
      <c r="X19" s="66" t="s">
        <v>370</v>
      </c>
      <c r="Y19" s="66" t="s">
        <v>371</v>
      </c>
      <c r="Z19" s="66" t="s">
        <v>372</v>
      </c>
      <c r="AA19" s="66" t="s">
        <v>373</v>
      </c>
      <c r="AB19" s="66" t="s">
        <v>374</v>
      </c>
      <c r="AC19" s="66" t="s">
        <v>375</v>
      </c>
      <c r="AD19" s="66" t="s">
        <v>376</v>
      </c>
      <c r="AE19" s="66" t="s">
        <v>377</v>
      </c>
      <c r="AF19" s="66" t="s">
        <v>378</v>
      </c>
      <c r="AG19" s="66" t="s">
        <v>379</v>
      </c>
      <c r="AH19" s="66" t="s">
        <v>380</v>
      </c>
      <c r="AI19" s="66" t="s">
        <v>381</v>
      </c>
      <c r="AJ19" s="66" t="s">
        <v>382</v>
      </c>
      <c r="AK19" s="66" t="s">
        <v>383</v>
      </c>
      <c r="AL19" s="66" t="s">
        <v>384</v>
      </c>
      <c r="AM19" s="66" t="s">
        <v>385</v>
      </c>
      <c r="AN19" s="66" t="s">
        <v>386</v>
      </c>
      <c r="AO19" s="66" t="s">
        <v>387</v>
      </c>
      <c r="AP19" s="66" t="s">
        <v>388</v>
      </c>
      <c r="AQ19" s="66" t="s">
        <v>389</v>
      </c>
      <c r="AR19" s="66" t="s">
        <v>390</v>
      </c>
      <c r="AS19" s="66" t="s">
        <v>391</v>
      </c>
      <c r="AT19" s="66" t="s">
        <v>392</v>
      </c>
      <c r="AU19" s="66" t="s">
        <v>393</v>
      </c>
      <c r="AV19" s="66" t="s">
        <v>394</v>
      </c>
      <c r="AW19" s="66" t="s">
        <v>395</v>
      </c>
      <c r="AX19" s="66" t="s">
        <v>396</v>
      </c>
      <c r="AY19" s="66" t="s">
        <v>397</v>
      </c>
      <c r="AZ19" s="66" t="s">
        <v>398</v>
      </c>
      <c r="BA19" s="66" t="s">
        <v>399</v>
      </c>
      <c r="BB19" s="66" t="s">
        <v>400</v>
      </c>
      <c r="BC19" s="66" t="s">
        <v>401</v>
      </c>
      <c r="BD19" s="66" t="s">
        <v>402</v>
      </c>
      <c r="BE19" s="66" t="s">
        <v>403</v>
      </c>
      <c r="BF19" s="66" t="s">
        <v>404</v>
      </c>
      <c r="BG19" s="66" t="s">
        <v>405</v>
      </c>
      <c r="BH19" s="66" t="s">
        <v>406</v>
      </c>
      <c r="BI19" s="66" t="s">
        <v>407</v>
      </c>
      <c r="BJ19" s="66" t="s">
        <v>408</v>
      </c>
      <c r="BK19" s="66" t="s">
        <v>409</v>
      </c>
      <c r="BL19" s="66" t="s">
        <v>410</v>
      </c>
      <c r="BM19" s="66" t="s">
        <v>411</v>
      </c>
      <c r="BN19" s="66" t="s">
        <v>412</v>
      </c>
      <c r="BO19" s="66" t="s">
        <v>413</v>
      </c>
      <c r="BP19" s="66" t="s">
        <v>414</v>
      </c>
      <c r="BQ19" s="66" t="s">
        <v>415</v>
      </c>
      <c r="BR19" s="66" t="s">
        <v>416</v>
      </c>
      <c r="BS19" s="66" t="s">
        <v>417</v>
      </c>
      <c r="BT19" s="66" t="s">
        <v>418</v>
      </c>
      <c r="BU19" s="66" t="s">
        <v>419</v>
      </c>
      <c r="BV19" s="66" t="s">
        <v>420</v>
      </c>
      <c r="BW19" s="66" t="s">
        <v>421</v>
      </c>
      <c r="BX19" s="66" t="s">
        <v>422</v>
      </c>
    </row>
    <row r="20" spans="1:76" ht="31.5" x14ac:dyDescent="0.25">
      <c r="A20" s="9" t="s">
        <v>73</v>
      </c>
      <c r="B20" s="302" t="s">
        <v>74</v>
      </c>
      <c r="C20" s="225" t="s">
        <v>75</v>
      </c>
      <c r="D20" s="20">
        <v>74.960030239322037</v>
      </c>
      <c r="E20" s="20">
        <v>92.292022794632757</v>
      </c>
      <c r="F20" s="20">
        <v>0</v>
      </c>
      <c r="G20" s="20">
        <v>0</v>
      </c>
      <c r="H20" s="20">
        <v>0</v>
      </c>
      <c r="I20" s="20">
        <v>0</v>
      </c>
      <c r="J20" s="20">
        <v>0</v>
      </c>
      <c r="K20" s="20">
        <v>0</v>
      </c>
      <c r="L20" s="20">
        <v>0</v>
      </c>
      <c r="M20" s="20">
        <v>0</v>
      </c>
      <c r="N20" s="20">
        <v>0</v>
      </c>
      <c r="O20" s="20">
        <v>0</v>
      </c>
      <c r="P20" s="20">
        <v>0</v>
      </c>
      <c r="Q20" s="20">
        <v>0</v>
      </c>
      <c r="R20" s="20">
        <v>0</v>
      </c>
      <c r="S20" s="20">
        <v>0</v>
      </c>
      <c r="T20" s="20">
        <v>0</v>
      </c>
      <c r="U20" s="20">
        <v>27.76106779661017</v>
      </c>
      <c r="V20" s="20">
        <v>0.4</v>
      </c>
      <c r="W20" s="20">
        <v>0</v>
      </c>
      <c r="X20" s="20">
        <v>22.850999999999999</v>
      </c>
      <c r="Y20" s="20">
        <v>0</v>
      </c>
      <c r="Z20" s="20">
        <v>10</v>
      </c>
      <c r="AA20" s="20">
        <v>0</v>
      </c>
      <c r="AB20" s="20">
        <v>28.53022958</v>
      </c>
      <c r="AC20" s="20">
        <v>0.4</v>
      </c>
      <c r="AD20" s="20">
        <v>0</v>
      </c>
      <c r="AE20" s="20">
        <v>28.282</v>
      </c>
      <c r="AF20" s="20">
        <v>0</v>
      </c>
      <c r="AG20" s="20">
        <v>10</v>
      </c>
      <c r="AH20" s="20">
        <v>0</v>
      </c>
      <c r="AI20" s="20">
        <v>20.888357627118648</v>
      </c>
      <c r="AJ20" s="20">
        <v>1.76</v>
      </c>
      <c r="AK20" s="20">
        <v>0</v>
      </c>
      <c r="AL20" s="20">
        <v>12.83</v>
      </c>
      <c r="AM20" s="20">
        <v>0</v>
      </c>
      <c r="AN20" s="20">
        <v>2</v>
      </c>
      <c r="AO20" s="20">
        <v>0</v>
      </c>
      <c r="AP20" s="20">
        <v>29.84800967</v>
      </c>
      <c r="AQ20" s="20">
        <v>2.3199999999999998</v>
      </c>
      <c r="AR20" s="20">
        <v>0</v>
      </c>
      <c r="AS20" s="20">
        <v>22.2135</v>
      </c>
      <c r="AT20" s="20">
        <v>0</v>
      </c>
      <c r="AU20" s="20">
        <v>2</v>
      </c>
      <c r="AV20" s="20">
        <v>0</v>
      </c>
      <c r="AW20" s="20">
        <v>34.194757357966104</v>
      </c>
      <c r="AX20" s="20">
        <v>1.6400000000000001</v>
      </c>
      <c r="AY20" s="20">
        <v>0</v>
      </c>
      <c r="AZ20" s="20">
        <v>20.177</v>
      </c>
      <c r="BA20" s="20">
        <v>0</v>
      </c>
      <c r="BB20" s="20">
        <v>479</v>
      </c>
      <c r="BC20" s="20">
        <v>0</v>
      </c>
      <c r="BD20" s="20">
        <v>34.195233866666669</v>
      </c>
      <c r="BE20" s="20">
        <v>0.91</v>
      </c>
      <c r="BF20" s="20">
        <v>0</v>
      </c>
      <c r="BG20" s="20">
        <v>32.404000000000003</v>
      </c>
      <c r="BH20" s="20">
        <v>0</v>
      </c>
      <c r="BI20" s="20">
        <v>448</v>
      </c>
      <c r="BJ20" s="20">
        <v>0</v>
      </c>
      <c r="BK20" s="292">
        <v>82.844182781694911</v>
      </c>
      <c r="BL20" s="20">
        <v>3.8</v>
      </c>
      <c r="BM20" s="20">
        <v>0</v>
      </c>
      <c r="BN20" s="20">
        <v>55.858000000000004</v>
      </c>
      <c r="BO20" s="20">
        <v>0</v>
      </c>
      <c r="BP20" s="20">
        <v>491</v>
      </c>
      <c r="BQ20" s="20">
        <v>0</v>
      </c>
      <c r="BR20" s="20">
        <v>91.795046926497164</v>
      </c>
      <c r="BS20" s="20">
        <v>3.63</v>
      </c>
      <c r="BT20" s="20">
        <v>0</v>
      </c>
      <c r="BU20" s="20">
        <v>77.468500000000006</v>
      </c>
      <c r="BV20" s="20">
        <v>0</v>
      </c>
      <c r="BW20" s="20">
        <v>460</v>
      </c>
      <c r="BX20" s="233" t="s">
        <v>179</v>
      </c>
    </row>
    <row r="21" spans="1:76" outlineLevel="1" x14ac:dyDescent="0.25">
      <c r="A21" s="9" t="s">
        <v>76</v>
      </c>
      <c r="B21" s="239" t="s">
        <v>77</v>
      </c>
      <c r="C21" s="230" t="s">
        <v>75</v>
      </c>
      <c r="D21" s="25" t="s">
        <v>179</v>
      </c>
      <c r="E21" s="25" t="s">
        <v>179</v>
      </c>
      <c r="F21" s="26" t="s">
        <v>179</v>
      </c>
      <c r="G21" s="26" t="s">
        <v>179</v>
      </c>
      <c r="H21" s="26" t="s">
        <v>179</v>
      </c>
      <c r="I21" s="26" t="s">
        <v>179</v>
      </c>
      <c r="J21" s="26" t="s">
        <v>179</v>
      </c>
      <c r="K21" s="26" t="s">
        <v>179</v>
      </c>
      <c r="L21" s="26" t="s">
        <v>179</v>
      </c>
      <c r="M21" s="26" t="s">
        <v>179</v>
      </c>
      <c r="N21" s="26" t="s">
        <v>179</v>
      </c>
      <c r="O21" s="26" t="s">
        <v>179</v>
      </c>
      <c r="P21" s="26" t="s">
        <v>179</v>
      </c>
      <c r="Q21" s="26" t="s">
        <v>179</v>
      </c>
      <c r="R21" s="26" t="s">
        <v>179</v>
      </c>
      <c r="S21" s="26" t="s">
        <v>179</v>
      </c>
      <c r="T21" s="26" t="s">
        <v>179</v>
      </c>
      <c r="U21" s="26" t="s">
        <v>179</v>
      </c>
      <c r="V21" s="26" t="s">
        <v>179</v>
      </c>
      <c r="W21" s="26" t="s">
        <v>179</v>
      </c>
      <c r="X21" s="26" t="s">
        <v>179</v>
      </c>
      <c r="Y21" s="26" t="s">
        <v>179</v>
      </c>
      <c r="Z21" s="26" t="s">
        <v>179</v>
      </c>
      <c r="AA21" s="26" t="s">
        <v>179</v>
      </c>
      <c r="AB21" s="26" t="s">
        <v>179</v>
      </c>
      <c r="AC21" s="26" t="s">
        <v>179</v>
      </c>
      <c r="AD21" s="26" t="s">
        <v>179</v>
      </c>
      <c r="AE21" s="26" t="s">
        <v>179</v>
      </c>
      <c r="AF21" s="26" t="s">
        <v>179</v>
      </c>
      <c r="AG21" s="26" t="s">
        <v>179</v>
      </c>
      <c r="AH21" s="26" t="s">
        <v>179</v>
      </c>
      <c r="AI21" s="26" t="s">
        <v>179</v>
      </c>
      <c r="AJ21" s="26" t="s">
        <v>179</v>
      </c>
      <c r="AK21" s="26" t="s">
        <v>179</v>
      </c>
      <c r="AL21" s="26" t="s">
        <v>179</v>
      </c>
      <c r="AM21" s="26" t="s">
        <v>179</v>
      </c>
      <c r="AN21" s="26" t="s">
        <v>179</v>
      </c>
      <c r="AO21" s="26" t="s">
        <v>179</v>
      </c>
      <c r="AP21" s="26" t="s">
        <v>179</v>
      </c>
      <c r="AQ21" s="26" t="s">
        <v>179</v>
      </c>
      <c r="AR21" s="26" t="s">
        <v>179</v>
      </c>
      <c r="AS21" s="26" t="s">
        <v>179</v>
      </c>
      <c r="AT21" s="26" t="s">
        <v>179</v>
      </c>
      <c r="AU21" s="26" t="s">
        <v>179</v>
      </c>
      <c r="AV21" s="26" t="s">
        <v>179</v>
      </c>
      <c r="AW21" s="26" t="s">
        <v>179</v>
      </c>
      <c r="AX21" s="26" t="s">
        <v>179</v>
      </c>
      <c r="AY21" s="26" t="s">
        <v>179</v>
      </c>
      <c r="AZ21" s="26" t="s">
        <v>179</v>
      </c>
      <c r="BA21" s="26" t="s">
        <v>179</v>
      </c>
      <c r="BB21" s="26" t="s">
        <v>179</v>
      </c>
      <c r="BC21" s="26" t="s">
        <v>179</v>
      </c>
      <c r="BD21" s="26" t="s">
        <v>179</v>
      </c>
      <c r="BE21" s="26" t="s">
        <v>179</v>
      </c>
      <c r="BF21" s="26" t="s">
        <v>179</v>
      </c>
      <c r="BG21" s="26" t="s">
        <v>179</v>
      </c>
      <c r="BH21" s="26" t="s">
        <v>179</v>
      </c>
      <c r="BI21" s="26" t="s">
        <v>179</v>
      </c>
      <c r="BJ21" s="26" t="s">
        <v>179</v>
      </c>
      <c r="BK21" s="26" t="s">
        <v>179</v>
      </c>
      <c r="BL21" s="26" t="s">
        <v>179</v>
      </c>
      <c r="BM21" s="26" t="s">
        <v>179</v>
      </c>
      <c r="BN21" s="26" t="s">
        <v>179</v>
      </c>
      <c r="BO21" s="26" t="s">
        <v>179</v>
      </c>
      <c r="BP21" s="26" t="s">
        <v>179</v>
      </c>
      <c r="BQ21" s="26" t="s">
        <v>179</v>
      </c>
      <c r="BR21" s="26" t="s">
        <v>179</v>
      </c>
      <c r="BS21" s="26" t="s">
        <v>179</v>
      </c>
      <c r="BT21" s="26" t="s">
        <v>179</v>
      </c>
      <c r="BU21" s="26" t="s">
        <v>179</v>
      </c>
      <c r="BV21" s="26" t="s">
        <v>179</v>
      </c>
      <c r="BW21" s="26" t="s">
        <v>179</v>
      </c>
      <c r="BX21" s="233" t="s">
        <v>179</v>
      </c>
    </row>
    <row r="22" spans="1:76" ht="31.5" x14ac:dyDescent="0.25">
      <c r="A22" s="9" t="s">
        <v>78</v>
      </c>
      <c r="B22" s="239" t="s">
        <v>79</v>
      </c>
      <c r="C22" s="230" t="s">
        <v>75</v>
      </c>
      <c r="D22" s="20">
        <v>46.312984745762719</v>
      </c>
      <c r="E22" s="20">
        <v>62.808528519999996</v>
      </c>
      <c r="F22" s="20">
        <v>0</v>
      </c>
      <c r="G22" s="20">
        <v>0</v>
      </c>
      <c r="H22" s="20">
        <v>0</v>
      </c>
      <c r="I22" s="20">
        <v>0</v>
      </c>
      <c r="J22" s="20">
        <v>0</v>
      </c>
      <c r="K22" s="20">
        <v>0</v>
      </c>
      <c r="L22" s="20">
        <v>0</v>
      </c>
      <c r="M22" s="20">
        <v>0</v>
      </c>
      <c r="N22" s="20">
        <v>0</v>
      </c>
      <c r="O22" s="20">
        <v>0</v>
      </c>
      <c r="P22" s="20">
        <v>0</v>
      </c>
      <c r="Q22" s="20">
        <v>0</v>
      </c>
      <c r="R22" s="20">
        <v>0</v>
      </c>
      <c r="S22" s="20">
        <v>0</v>
      </c>
      <c r="T22" s="20">
        <v>0</v>
      </c>
      <c r="U22" s="20">
        <v>18.371237288135596</v>
      </c>
      <c r="V22" s="20">
        <v>0</v>
      </c>
      <c r="W22" s="20">
        <v>0</v>
      </c>
      <c r="X22" s="20">
        <v>16.14</v>
      </c>
      <c r="Y22" s="20">
        <v>0</v>
      </c>
      <c r="Z22" s="20">
        <v>9</v>
      </c>
      <c r="AA22" s="20">
        <v>0</v>
      </c>
      <c r="AB22" s="20">
        <v>18.807670170000002</v>
      </c>
      <c r="AC22" s="20">
        <v>0</v>
      </c>
      <c r="AD22" s="20">
        <v>0</v>
      </c>
      <c r="AE22" s="20">
        <v>17.093</v>
      </c>
      <c r="AF22" s="20">
        <v>0</v>
      </c>
      <c r="AG22" s="20">
        <v>9</v>
      </c>
      <c r="AH22" s="20">
        <v>0</v>
      </c>
      <c r="AI22" s="20">
        <v>20.888357627118648</v>
      </c>
      <c r="AJ22" s="20">
        <v>1.76</v>
      </c>
      <c r="AK22" s="20">
        <v>0</v>
      </c>
      <c r="AL22" s="20">
        <v>12.83</v>
      </c>
      <c r="AM22" s="20">
        <v>0</v>
      </c>
      <c r="AN22" s="20">
        <v>2</v>
      </c>
      <c r="AO22" s="20">
        <v>0</v>
      </c>
      <c r="AP22" s="20">
        <v>21.914858349999999</v>
      </c>
      <c r="AQ22" s="20">
        <v>1.8199999999999998</v>
      </c>
      <c r="AR22" s="20">
        <v>0</v>
      </c>
      <c r="AS22" s="20">
        <v>13.6325</v>
      </c>
      <c r="AT22" s="20">
        <v>0</v>
      </c>
      <c r="AU22" s="20">
        <v>2</v>
      </c>
      <c r="AV22" s="20">
        <v>0</v>
      </c>
      <c r="AW22" s="20">
        <v>19.17440677966102</v>
      </c>
      <c r="AX22" s="20">
        <v>0.5</v>
      </c>
      <c r="AY22" s="20">
        <v>0</v>
      </c>
      <c r="AZ22" s="20">
        <v>5.1364999999999998</v>
      </c>
      <c r="BA22" s="20">
        <v>0</v>
      </c>
      <c r="BB22" s="20">
        <v>479</v>
      </c>
      <c r="BC22" s="20">
        <v>0</v>
      </c>
      <c r="BD22" s="20">
        <v>22.085900000000002</v>
      </c>
      <c r="BE22" s="20">
        <v>0</v>
      </c>
      <c r="BF22" s="20">
        <v>0</v>
      </c>
      <c r="BG22" s="20">
        <v>21.887</v>
      </c>
      <c r="BH22" s="20">
        <v>0</v>
      </c>
      <c r="BI22" s="20">
        <v>448</v>
      </c>
      <c r="BJ22" s="20">
        <v>0</v>
      </c>
      <c r="BK22" s="20">
        <v>58.43400169491526</v>
      </c>
      <c r="BL22" s="20">
        <v>2.2599999999999998</v>
      </c>
      <c r="BM22" s="20">
        <v>0</v>
      </c>
      <c r="BN22" s="20">
        <v>34.106499999999997</v>
      </c>
      <c r="BO22" s="20">
        <v>0</v>
      </c>
      <c r="BP22" s="20">
        <v>490</v>
      </c>
      <c r="BQ22" s="20">
        <v>0</v>
      </c>
      <c r="BR22" s="20">
        <v>62.371995638135587</v>
      </c>
      <c r="BS22" s="20">
        <v>1.8199999999999998</v>
      </c>
      <c r="BT22" s="20">
        <v>0</v>
      </c>
      <c r="BU22" s="20">
        <v>51.659500000000001</v>
      </c>
      <c r="BV22" s="20">
        <v>0</v>
      </c>
      <c r="BW22" s="20">
        <v>459</v>
      </c>
      <c r="BX22" s="233" t="s">
        <v>179</v>
      </c>
    </row>
    <row r="23" spans="1:76" ht="63" outlineLevel="1" x14ac:dyDescent="0.25">
      <c r="A23" s="9" t="s">
        <v>80</v>
      </c>
      <c r="B23" s="239" t="s">
        <v>81</v>
      </c>
      <c r="C23" s="230" t="s">
        <v>75</v>
      </c>
      <c r="D23" s="25" t="s">
        <v>179</v>
      </c>
      <c r="E23" s="25" t="s">
        <v>179</v>
      </c>
      <c r="F23" s="26" t="s">
        <v>179</v>
      </c>
      <c r="G23" s="26" t="s">
        <v>179</v>
      </c>
      <c r="H23" s="26" t="s">
        <v>179</v>
      </c>
      <c r="I23" s="26" t="s">
        <v>179</v>
      </c>
      <c r="J23" s="26" t="s">
        <v>179</v>
      </c>
      <c r="K23" s="26" t="s">
        <v>179</v>
      </c>
      <c r="L23" s="26" t="s">
        <v>179</v>
      </c>
      <c r="M23" s="26" t="s">
        <v>179</v>
      </c>
      <c r="N23" s="26" t="s">
        <v>179</v>
      </c>
      <c r="O23" s="26" t="s">
        <v>179</v>
      </c>
      <c r="P23" s="26" t="s">
        <v>179</v>
      </c>
      <c r="Q23" s="26" t="s">
        <v>179</v>
      </c>
      <c r="R23" s="26" t="s">
        <v>179</v>
      </c>
      <c r="S23" s="26" t="s">
        <v>179</v>
      </c>
      <c r="T23" s="26" t="s">
        <v>179</v>
      </c>
      <c r="U23" s="26" t="s">
        <v>179</v>
      </c>
      <c r="V23" s="26" t="s">
        <v>179</v>
      </c>
      <c r="W23" s="26" t="s">
        <v>179</v>
      </c>
      <c r="X23" s="26" t="s">
        <v>179</v>
      </c>
      <c r="Y23" s="26" t="s">
        <v>179</v>
      </c>
      <c r="Z23" s="26" t="s">
        <v>179</v>
      </c>
      <c r="AA23" s="26" t="s">
        <v>179</v>
      </c>
      <c r="AB23" s="26" t="s">
        <v>179</v>
      </c>
      <c r="AC23" s="26" t="s">
        <v>179</v>
      </c>
      <c r="AD23" s="26" t="s">
        <v>179</v>
      </c>
      <c r="AE23" s="26" t="s">
        <v>179</v>
      </c>
      <c r="AF23" s="26" t="s">
        <v>179</v>
      </c>
      <c r="AG23" s="26" t="s">
        <v>179</v>
      </c>
      <c r="AH23" s="26" t="s">
        <v>179</v>
      </c>
      <c r="AI23" s="26" t="s">
        <v>179</v>
      </c>
      <c r="AJ23" s="26" t="s">
        <v>179</v>
      </c>
      <c r="AK23" s="26" t="s">
        <v>179</v>
      </c>
      <c r="AL23" s="26" t="s">
        <v>179</v>
      </c>
      <c r="AM23" s="26" t="s">
        <v>179</v>
      </c>
      <c r="AN23" s="26" t="s">
        <v>179</v>
      </c>
      <c r="AO23" s="26" t="s">
        <v>179</v>
      </c>
      <c r="AP23" s="26" t="s">
        <v>179</v>
      </c>
      <c r="AQ23" s="26" t="s">
        <v>179</v>
      </c>
      <c r="AR23" s="26" t="s">
        <v>179</v>
      </c>
      <c r="AS23" s="26" t="s">
        <v>179</v>
      </c>
      <c r="AT23" s="26" t="s">
        <v>179</v>
      </c>
      <c r="AU23" s="26" t="s">
        <v>179</v>
      </c>
      <c r="AV23" s="26" t="s">
        <v>179</v>
      </c>
      <c r="AW23" s="26" t="s">
        <v>179</v>
      </c>
      <c r="AX23" s="26" t="s">
        <v>179</v>
      </c>
      <c r="AY23" s="26" t="s">
        <v>179</v>
      </c>
      <c r="AZ23" s="26" t="s">
        <v>179</v>
      </c>
      <c r="BA23" s="26" t="s">
        <v>179</v>
      </c>
      <c r="BB23" s="26" t="s">
        <v>179</v>
      </c>
      <c r="BC23" s="26" t="s">
        <v>179</v>
      </c>
      <c r="BD23" s="26" t="s">
        <v>179</v>
      </c>
      <c r="BE23" s="26" t="s">
        <v>179</v>
      </c>
      <c r="BF23" s="26" t="s">
        <v>179</v>
      </c>
      <c r="BG23" s="26" t="s">
        <v>179</v>
      </c>
      <c r="BH23" s="26" t="s">
        <v>179</v>
      </c>
      <c r="BI23" s="26" t="s">
        <v>179</v>
      </c>
      <c r="BJ23" s="26" t="s">
        <v>179</v>
      </c>
      <c r="BK23" s="26" t="s">
        <v>179</v>
      </c>
      <c r="BL23" s="26" t="s">
        <v>179</v>
      </c>
      <c r="BM23" s="26" t="s">
        <v>179</v>
      </c>
      <c r="BN23" s="26" t="s">
        <v>179</v>
      </c>
      <c r="BO23" s="26" t="s">
        <v>179</v>
      </c>
      <c r="BP23" s="26" t="s">
        <v>179</v>
      </c>
      <c r="BQ23" s="26" t="s">
        <v>179</v>
      </c>
      <c r="BR23" s="26" t="s">
        <v>179</v>
      </c>
      <c r="BS23" s="26" t="s">
        <v>179</v>
      </c>
      <c r="BT23" s="26" t="s">
        <v>179</v>
      </c>
      <c r="BU23" s="26" t="s">
        <v>179</v>
      </c>
      <c r="BV23" s="26" t="s">
        <v>179</v>
      </c>
      <c r="BW23" s="26" t="s">
        <v>179</v>
      </c>
      <c r="BX23" s="233" t="s">
        <v>179</v>
      </c>
    </row>
    <row r="24" spans="1:76" ht="31.5" x14ac:dyDescent="0.25">
      <c r="A24" s="9" t="s">
        <v>82</v>
      </c>
      <c r="B24" s="239" t="s">
        <v>83</v>
      </c>
      <c r="C24" s="230" t="s">
        <v>75</v>
      </c>
      <c r="D24" s="20">
        <v>28.647045493559322</v>
      </c>
      <c r="E24" s="20">
        <v>25.062444596666666</v>
      </c>
      <c r="F24" s="20">
        <v>0</v>
      </c>
      <c r="G24" s="20">
        <v>0</v>
      </c>
      <c r="H24" s="20">
        <v>0</v>
      </c>
      <c r="I24" s="20">
        <v>0</v>
      </c>
      <c r="J24" s="20">
        <v>0</v>
      </c>
      <c r="K24" s="20">
        <v>0</v>
      </c>
      <c r="L24" s="20">
        <v>0</v>
      </c>
      <c r="M24" s="20">
        <v>0</v>
      </c>
      <c r="N24" s="20">
        <v>0</v>
      </c>
      <c r="O24" s="20">
        <v>0</v>
      </c>
      <c r="P24" s="20">
        <v>0</v>
      </c>
      <c r="Q24" s="20">
        <v>0</v>
      </c>
      <c r="R24" s="20">
        <v>0</v>
      </c>
      <c r="S24" s="20">
        <v>0</v>
      </c>
      <c r="T24" s="20">
        <v>0</v>
      </c>
      <c r="U24" s="20">
        <v>4.6779661016949152</v>
      </c>
      <c r="V24" s="20">
        <v>0.4</v>
      </c>
      <c r="W24" s="20">
        <v>0</v>
      </c>
      <c r="X24" s="20">
        <v>6.7110000000000003</v>
      </c>
      <c r="Y24" s="20">
        <v>0</v>
      </c>
      <c r="Z24" s="20">
        <v>0</v>
      </c>
      <c r="AA24" s="20">
        <v>0</v>
      </c>
      <c r="AB24" s="20">
        <v>5.0199594100000002</v>
      </c>
      <c r="AC24" s="20">
        <v>0.4</v>
      </c>
      <c r="AD24" s="20">
        <v>0</v>
      </c>
      <c r="AE24" s="20">
        <v>11.189</v>
      </c>
      <c r="AF24" s="20">
        <v>0</v>
      </c>
      <c r="AG24" s="20">
        <v>0</v>
      </c>
      <c r="AH24" s="20">
        <v>0</v>
      </c>
      <c r="AI24" s="20">
        <v>0</v>
      </c>
      <c r="AJ24" s="20">
        <v>0</v>
      </c>
      <c r="AK24" s="20">
        <v>0</v>
      </c>
      <c r="AL24" s="20">
        <v>0</v>
      </c>
      <c r="AM24" s="20">
        <v>0</v>
      </c>
      <c r="AN24" s="20">
        <v>0</v>
      </c>
      <c r="AO24" s="20">
        <v>0</v>
      </c>
      <c r="AP24" s="20">
        <v>7.9331513200000003</v>
      </c>
      <c r="AQ24" s="20">
        <v>0.5</v>
      </c>
      <c r="AR24" s="20">
        <v>0</v>
      </c>
      <c r="AS24" s="20">
        <v>8.5809999999999995</v>
      </c>
      <c r="AT24" s="20">
        <v>0</v>
      </c>
      <c r="AU24" s="20">
        <v>0</v>
      </c>
      <c r="AV24" s="20">
        <v>0</v>
      </c>
      <c r="AW24" s="20">
        <v>15.020350578305086</v>
      </c>
      <c r="AX24" s="20">
        <v>1.1400000000000001</v>
      </c>
      <c r="AY24" s="20">
        <v>0</v>
      </c>
      <c r="AZ24" s="20">
        <v>15.040500000000002</v>
      </c>
      <c r="BA24" s="20">
        <v>0</v>
      </c>
      <c r="BB24" s="20">
        <v>0</v>
      </c>
      <c r="BC24" s="20">
        <v>0</v>
      </c>
      <c r="BD24" s="20">
        <v>12.109333866666667</v>
      </c>
      <c r="BE24" s="20">
        <v>0.91</v>
      </c>
      <c r="BF24" s="20">
        <v>0</v>
      </c>
      <c r="BG24" s="20">
        <v>10.517000000000001</v>
      </c>
      <c r="BH24" s="20">
        <v>0</v>
      </c>
      <c r="BI24" s="20">
        <v>0</v>
      </c>
      <c r="BJ24" s="20">
        <v>0</v>
      </c>
      <c r="BK24" s="20">
        <v>19.698316680000001</v>
      </c>
      <c r="BL24" s="20">
        <v>1.54</v>
      </c>
      <c r="BM24" s="20">
        <v>0</v>
      </c>
      <c r="BN24" s="20">
        <v>21.751500000000004</v>
      </c>
      <c r="BO24" s="20">
        <v>0</v>
      </c>
      <c r="BP24" s="20">
        <v>0</v>
      </c>
      <c r="BQ24" s="20">
        <v>0</v>
      </c>
      <c r="BR24" s="20">
        <v>24.720451288361581</v>
      </c>
      <c r="BS24" s="20">
        <v>1.81</v>
      </c>
      <c r="BT24" s="20">
        <v>0</v>
      </c>
      <c r="BU24" s="20">
        <v>25.809000000000001</v>
      </c>
      <c r="BV24" s="20">
        <v>0</v>
      </c>
      <c r="BW24" s="20">
        <v>0</v>
      </c>
      <c r="BX24" s="233" t="s">
        <v>179</v>
      </c>
    </row>
    <row r="25" spans="1:76" ht="47.25" outlineLevel="1" x14ac:dyDescent="0.25">
      <c r="A25" s="9" t="s">
        <v>84</v>
      </c>
      <c r="B25" s="239" t="s">
        <v>85</v>
      </c>
      <c r="C25" s="230" t="s">
        <v>75</v>
      </c>
      <c r="D25" s="25" t="s">
        <v>179</v>
      </c>
      <c r="E25" s="25" t="s">
        <v>179</v>
      </c>
      <c r="F25" s="26" t="s">
        <v>179</v>
      </c>
      <c r="G25" s="26" t="s">
        <v>179</v>
      </c>
      <c r="H25" s="26" t="s">
        <v>179</v>
      </c>
      <c r="I25" s="26" t="s">
        <v>179</v>
      </c>
      <c r="J25" s="26" t="s">
        <v>179</v>
      </c>
      <c r="K25" s="26" t="s">
        <v>179</v>
      </c>
      <c r="L25" s="26" t="s">
        <v>179</v>
      </c>
      <c r="M25" s="26" t="s">
        <v>179</v>
      </c>
      <c r="N25" s="26" t="s">
        <v>179</v>
      </c>
      <c r="O25" s="26" t="s">
        <v>179</v>
      </c>
      <c r="P25" s="26" t="s">
        <v>179</v>
      </c>
      <c r="Q25" s="26" t="s">
        <v>179</v>
      </c>
      <c r="R25" s="26" t="s">
        <v>179</v>
      </c>
      <c r="S25" s="26" t="s">
        <v>179</v>
      </c>
      <c r="T25" s="26" t="s">
        <v>179</v>
      </c>
      <c r="U25" s="26" t="s">
        <v>179</v>
      </c>
      <c r="V25" s="26" t="s">
        <v>179</v>
      </c>
      <c r="W25" s="26" t="s">
        <v>179</v>
      </c>
      <c r="X25" s="26" t="s">
        <v>179</v>
      </c>
      <c r="Y25" s="26" t="s">
        <v>179</v>
      </c>
      <c r="Z25" s="26" t="s">
        <v>179</v>
      </c>
      <c r="AA25" s="26" t="s">
        <v>179</v>
      </c>
      <c r="AB25" s="26" t="s">
        <v>179</v>
      </c>
      <c r="AC25" s="26" t="s">
        <v>179</v>
      </c>
      <c r="AD25" s="26" t="s">
        <v>179</v>
      </c>
      <c r="AE25" s="26" t="s">
        <v>179</v>
      </c>
      <c r="AF25" s="26" t="s">
        <v>179</v>
      </c>
      <c r="AG25" s="26" t="s">
        <v>179</v>
      </c>
      <c r="AH25" s="26" t="s">
        <v>179</v>
      </c>
      <c r="AI25" s="26" t="s">
        <v>179</v>
      </c>
      <c r="AJ25" s="26" t="s">
        <v>179</v>
      </c>
      <c r="AK25" s="26" t="s">
        <v>179</v>
      </c>
      <c r="AL25" s="26" t="s">
        <v>179</v>
      </c>
      <c r="AM25" s="26" t="s">
        <v>179</v>
      </c>
      <c r="AN25" s="26" t="s">
        <v>179</v>
      </c>
      <c r="AO25" s="26" t="s">
        <v>179</v>
      </c>
      <c r="AP25" s="26" t="s">
        <v>179</v>
      </c>
      <c r="AQ25" s="26" t="s">
        <v>179</v>
      </c>
      <c r="AR25" s="26" t="s">
        <v>179</v>
      </c>
      <c r="AS25" s="26" t="s">
        <v>179</v>
      </c>
      <c r="AT25" s="26" t="s">
        <v>179</v>
      </c>
      <c r="AU25" s="26" t="s">
        <v>179</v>
      </c>
      <c r="AV25" s="26" t="s">
        <v>179</v>
      </c>
      <c r="AW25" s="26" t="s">
        <v>179</v>
      </c>
      <c r="AX25" s="26" t="s">
        <v>179</v>
      </c>
      <c r="AY25" s="26" t="s">
        <v>179</v>
      </c>
      <c r="AZ25" s="26" t="s">
        <v>179</v>
      </c>
      <c r="BA25" s="26" t="s">
        <v>179</v>
      </c>
      <c r="BB25" s="26" t="s">
        <v>179</v>
      </c>
      <c r="BC25" s="26" t="s">
        <v>179</v>
      </c>
      <c r="BD25" s="26" t="s">
        <v>179</v>
      </c>
      <c r="BE25" s="26" t="s">
        <v>179</v>
      </c>
      <c r="BF25" s="26" t="s">
        <v>179</v>
      </c>
      <c r="BG25" s="26" t="s">
        <v>179</v>
      </c>
      <c r="BH25" s="26" t="s">
        <v>179</v>
      </c>
      <c r="BI25" s="26" t="s">
        <v>179</v>
      </c>
      <c r="BJ25" s="26" t="s">
        <v>179</v>
      </c>
      <c r="BK25" s="26" t="s">
        <v>179</v>
      </c>
      <c r="BL25" s="26" t="s">
        <v>179</v>
      </c>
      <c r="BM25" s="26" t="s">
        <v>179</v>
      </c>
      <c r="BN25" s="26" t="s">
        <v>179</v>
      </c>
      <c r="BO25" s="26" t="s">
        <v>179</v>
      </c>
      <c r="BP25" s="26" t="s">
        <v>179</v>
      </c>
      <c r="BQ25" s="26" t="s">
        <v>179</v>
      </c>
      <c r="BR25" s="26" t="s">
        <v>179</v>
      </c>
      <c r="BS25" s="26" t="s">
        <v>179</v>
      </c>
      <c r="BT25" s="26" t="s">
        <v>179</v>
      </c>
      <c r="BU25" s="26" t="s">
        <v>179</v>
      </c>
      <c r="BV25" s="26" t="s">
        <v>179</v>
      </c>
      <c r="BW25" s="26" t="s">
        <v>179</v>
      </c>
      <c r="BX25" s="233" t="s">
        <v>179</v>
      </c>
    </row>
    <row r="26" spans="1:76" ht="31.5" x14ac:dyDescent="0.25">
      <c r="A26" s="9" t="s">
        <v>86</v>
      </c>
      <c r="B26" s="239" t="s">
        <v>87</v>
      </c>
      <c r="C26" s="230" t="s">
        <v>75</v>
      </c>
      <c r="D26" s="25">
        <v>0</v>
      </c>
      <c r="E26" s="25">
        <v>4.4210496779661019</v>
      </c>
      <c r="F26" s="26">
        <v>0</v>
      </c>
      <c r="G26" s="26">
        <v>0</v>
      </c>
      <c r="H26" s="26">
        <v>0</v>
      </c>
      <c r="I26" s="26">
        <v>0</v>
      </c>
      <c r="J26" s="26">
        <v>0</v>
      </c>
      <c r="K26" s="26">
        <v>0</v>
      </c>
      <c r="L26" s="26">
        <v>0</v>
      </c>
      <c r="M26" s="26">
        <v>0</v>
      </c>
      <c r="N26" s="26">
        <v>0</v>
      </c>
      <c r="O26" s="26">
        <v>0</v>
      </c>
      <c r="P26" s="26">
        <v>0</v>
      </c>
      <c r="Q26" s="26">
        <v>0</v>
      </c>
      <c r="R26" s="26">
        <v>0</v>
      </c>
      <c r="S26" s="26">
        <v>0</v>
      </c>
      <c r="T26" s="26">
        <v>0</v>
      </c>
      <c r="U26" s="26">
        <v>4.7118644067796609</v>
      </c>
      <c r="V26" s="26">
        <v>0</v>
      </c>
      <c r="W26" s="26">
        <v>0</v>
      </c>
      <c r="X26" s="26">
        <v>0</v>
      </c>
      <c r="Y26" s="26">
        <v>0</v>
      </c>
      <c r="Z26" s="26">
        <v>1</v>
      </c>
      <c r="AA26" s="26">
        <v>0</v>
      </c>
      <c r="AB26" s="26">
        <v>4.7026000000000003</v>
      </c>
      <c r="AC26" s="26">
        <v>0</v>
      </c>
      <c r="AD26" s="26">
        <v>0</v>
      </c>
      <c r="AE26" s="26">
        <v>0</v>
      </c>
      <c r="AF26" s="26">
        <v>0</v>
      </c>
      <c r="AG26" s="26">
        <v>1</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v>4.7118644067796609</v>
      </c>
      <c r="BL26" s="26">
        <v>0</v>
      </c>
      <c r="BM26" s="26">
        <v>0</v>
      </c>
      <c r="BN26" s="26">
        <v>0</v>
      </c>
      <c r="BO26" s="26">
        <v>0</v>
      </c>
      <c r="BP26" s="26">
        <v>1</v>
      </c>
      <c r="BQ26" s="26">
        <v>0</v>
      </c>
      <c r="BR26" s="26">
        <v>4.7026000000000003</v>
      </c>
      <c r="BS26" s="26">
        <v>0</v>
      </c>
      <c r="BT26" s="26">
        <v>0</v>
      </c>
      <c r="BU26" s="26">
        <v>0</v>
      </c>
      <c r="BV26" s="26">
        <v>0</v>
      </c>
      <c r="BW26" s="26">
        <v>1</v>
      </c>
      <c r="BX26" s="233" t="s">
        <v>179</v>
      </c>
    </row>
    <row r="27" spans="1:76" x14ac:dyDescent="0.25">
      <c r="A27" s="9" t="s">
        <v>88</v>
      </c>
      <c r="B27" s="239" t="s">
        <v>170</v>
      </c>
      <c r="C27" s="230" t="s">
        <v>75</v>
      </c>
      <c r="D27" s="20">
        <v>74.960030239322037</v>
      </c>
      <c r="E27" s="20">
        <v>87.870973116666661</v>
      </c>
      <c r="F27" s="20">
        <v>0</v>
      </c>
      <c r="G27" s="20">
        <v>0</v>
      </c>
      <c r="H27" s="20">
        <v>0</v>
      </c>
      <c r="I27" s="20">
        <v>0</v>
      </c>
      <c r="J27" s="20">
        <v>0</v>
      </c>
      <c r="K27" s="20">
        <v>0</v>
      </c>
      <c r="L27" s="20">
        <v>0</v>
      </c>
      <c r="M27" s="20">
        <v>0</v>
      </c>
      <c r="N27" s="20">
        <v>0</v>
      </c>
      <c r="O27" s="20">
        <v>0</v>
      </c>
      <c r="P27" s="20">
        <v>0</v>
      </c>
      <c r="Q27" s="20">
        <v>0</v>
      </c>
      <c r="R27" s="20">
        <v>0</v>
      </c>
      <c r="S27" s="20">
        <v>0</v>
      </c>
      <c r="T27" s="20">
        <v>0</v>
      </c>
      <c r="U27" s="20">
        <v>23.04920338983051</v>
      </c>
      <c r="V27" s="20">
        <v>0.4</v>
      </c>
      <c r="W27" s="20">
        <v>0</v>
      </c>
      <c r="X27" s="20">
        <v>22.850999999999999</v>
      </c>
      <c r="Y27" s="20">
        <v>0</v>
      </c>
      <c r="Z27" s="20">
        <v>9</v>
      </c>
      <c r="AA27" s="20">
        <v>0</v>
      </c>
      <c r="AB27" s="20">
        <v>23.82762958</v>
      </c>
      <c r="AC27" s="20">
        <v>0.4</v>
      </c>
      <c r="AD27" s="20">
        <v>0</v>
      </c>
      <c r="AE27" s="20">
        <v>28.282</v>
      </c>
      <c r="AF27" s="20">
        <v>0</v>
      </c>
      <c r="AG27" s="20">
        <v>9</v>
      </c>
      <c r="AH27" s="20">
        <v>0</v>
      </c>
      <c r="AI27" s="20">
        <v>20.888357627118648</v>
      </c>
      <c r="AJ27" s="20">
        <v>1.76</v>
      </c>
      <c r="AK27" s="20">
        <v>0</v>
      </c>
      <c r="AL27" s="20">
        <v>12.83</v>
      </c>
      <c r="AM27" s="20">
        <v>0</v>
      </c>
      <c r="AN27" s="20">
        <v>2</v>
      </c>
      <c r="AO27" s="20">
        <v>0</v>
      </c>
      <c r="AP27" s="20">
        <v>29.84800967</v>
      </c>
      <c r="AQ27" s="20">
        <v>2.3199999999999998</v>
      </c>
      <c r="AR27" s="20">
        <v>0</v>
      </c>
      <c r="AS27" s="20">
        <v>22.2135</v>
      </c>
      <c r="AT27" s="20">
        <v>0</v>
      </c>
      <c r="AU27" s="20">
        <v>2</v>
      </c>
      <c r="AV27" s="20">
        <v>0</v>
      </c>
      <c r="AW27" s="20">
        <v>34.194757357966104</v>
      </c>
      <c r="AX27" s="20">
        <v>1.6400000000000001</v>
      </c>
      <c r="AY27" s="20">
        <v>0</v>
      </c>
      <c r="AZ27" s="20">
        <v>20.177</v>
      </c>
      <c r="BA27" s="20">
        <v>0</v>
      </c>
      <c r="BB27" s="20">
        <v>479</v>
      </c>
      <c r="BC27" s="20">
        <v>0</v>
      </c>
      <c r="BD27" s="20">
        <v>34.195233866666669</v>
      </c>
      <c r="BE27" s="20">
        <v>0.91</v>
      </c>
      <c r="BF27" s="20">
        <v>0</v>
      </c>
      <c r="BG27" s="20">
        <v>32.404000000000003</v>
      </c>
      <c r="BH27" s="20">
        <v>0</v>
      </c>
      <c r="BI27" s="20">
        <v>448</v>
      </c>
      <c r="BJ27" s="20">
        <v>0</v>
      </c>
      <c r="BK27" s="20">
        <v>78.132318374915258</v>
      </c>
      <c r="BL27" s="20">
        <v>3.8</v>
      </c>
      <c r="BM27" s="20">
        <v>0</v>
      </c>
      <c r="BN27" s="20">
        <v>55.858000000000004</v>
      </c>
      <c r="BO27" s="20">
        <v>0</v>
      </c>
      <c r="BP27" s="20">
        <v>490</v>
      </c>
      <c r="BQ27" s="20">
        <v>0</v>
      </c>
      <c r="BR27" s="20">
        <v>87.092446926497161</v>
      </c>
      <c r="BS27" s="20">
        <v>3.63</v>
      </c>
      <c r="BT27" s="20">
        <v>0</v>
      </c>
      <c r="BU27" s="20">
        <v>77.468500000000006</v>
      </c>
      <c r="BV27" s="20">
        <v>0</v>
      </c>
      <c r="BW27" s="20">
        <v>459</v>
      </c>
      <c r="BX27" s="233" t="s">
        <v>179</v>
      </c>
    </row>
    <row r="28" spans="1:76" ht="31.5" outlineLevel="1" x14ac:dyDescent="0.25">
      <c r="A28" s="9" t="s">
        <v>89</v>
      </c>
      <c r="B28" s="239" t="s">
        <v>90</v>
      </c>
      <c r="C28" s="230" t="s">
        <v>75</v>
      </c>
      <c r="D28" s="25" t="s">
        <v>179</v>
      </c>
      <c r="E28" s="25" t="s">
        <v>179</v>
      </c>
      <c r="F28" s="26" t="s">
        <v>179</v>
      </c>
      <c r="G28" s="26" t="s">
        <v>179</v>
      </c>
      <c r="H28" s="26" t="s">
        <v>179</v>
      </c>
      <c r="I28" s="26" t="s">
        <v>179</v>
      </c>
      <c r="J28" s="26" t="s">
        <v>179</v>
      </c>
      <c r="K28" s="26" t="s">
        <v>179</v>
      </c>
      <c r="L28" s="26" t="s">
        <v>179</v>
      </c>
      <c r="M28" s="26" t="s">
        <v>179</v>
      </c>
      <c r="N28" s="26" t="s">
        <v>179</v>
      </c>
      <c r="O28" s="26" t="s">
        <v>179</v>
      </c>
      <c r="P28" s="26" t="s">
        <v>179</v>
      </c>
      <c r="Q28" s="26" t="s">
        <v>179</v>
      </c>
      <c r="R28" s="26" t="s">
        <v>179</v>
      </c>
      <c r="S28" s="26" t="s">
        <v>179</v>
      </c>
      <c r="T28" s="26" t="s">
        <v>179</v>
      </c>
      <c r="U28" s="26" t="s">
        <v>179</v>
      </c>
      <c r="V28" s="26" t="s">
        <v>179</v>
      </c>
      <c r="W28" s="26" t="s">
        <v>179</v>
      </c>
      <c r="X28" s="26" t="s">
        <v>179</v>
      </c>
      <c r="Y28" s="26" t="s">
        <v>179</v>
      </c>
      <c r="Z28" s="26" t="s">
        <v>179</v>
      </c>
      <c r="AA28" s="26" t="s">
        <v>179</v>
      </c>
      <c r="AB28" s="26" t="s">
        <v>179</v>
      </c>
      <c r="AC28" s="26" t="s">
        <v>179</v>
      </c>
      <c r="AD28" s="26" t="s">
        <v>179</v>
      </c>
      <c r="AE28" s="26" t="s">
        <v>179</v>
      </c>
      <c r="AF28" s="26" t="s">
        <v>179</v>
      </c>
      <c r="AG28" s="26" t="s">
        <v>179</v>
      </c>
      <c r="AH28" s="26" t="s">
        <v>179</v>
      </c>
      <c r="AI28" s="26" t="s">
        <v>179</v>
      </c>
      <c r="AJ28" s="26" t="s">
        <v>179</v>
      </c>
      <c r="AK28" s="26" t="s">
        <v>179</v>
      </c>
      <c r="AL28" s="26" t="s">
        <v>179</v>
      </c>
      <c r="AM28" s="26" t="s">
        <v>179</v>
      </c>
      <c r="AN28" s="26" t="s">
        <v>179</v>
      </c>
      <c r="AO28" s="26" t="s">
        <v>179</v>
      </c>
      <c r="AP28" s="26" t="s">
        <v>179</v>
      </c>
      <c r="AQ28" s="26" t="s">
        <v>179</v>
      </c>
      <c r="AR28" s="26" t="s">
        <v>179</v>
      </c>
      <c r="AS28" s="26" t="s">
        <v>179</v>
      </c>
      <c r="AT28" s="26" t="s">
        <v>179</v>
      </c>
      <c r="AU28" s="26" t="s">
        <v>179</v>
      </c>
      <c r="AV28" s="26" t="s">
        <v>179</v>
      </c>
      <c r="AW28" s="26" t="s">
        <v>179</v>
      </c>
      <c r="AX28" s="26" t="s">
        <v>179</v>
      </c>
      <c r="AY28" s="26" t="s">
        <v>179</v>
      </c>
      <c r="AZ28" s="26" t="s">
        <v>179</v>
      </c>
      <c r="BA28" s="26" t="s">
        <v>179</v>
      </c>
      <c r="BB28" s="26" t="s">
        <v>179</v>
      </c>
      <c r="BC28" s="26" t="s">
        <v>179</v>
      </c>
      <c r="BD28" s="26" t="s">
        <v>179</v>
      </c>
      <c r="BE28" s="26" t="s">
        <v>179</v>
      </c>
      <c r="BF28" s="26" t="s">
        <v>179</v>
      </c>
      <c r="BG28" s="26" t="s">
        <v>179</v>
      </c>
      <c r="BH28" s="26" t="s">
        <v>179</v>
      </c>
      <c r="BI28" s="26" t="s">
        <v>179</v>
      </c>
      <c r="BJ28" s="26" t="s">
        <v>179</v>
      </c>
      <c r="BK28" s="26" t="s">
        <v>179</v>
      </c>
      <c r="BL28" s="26" t="s">
        <v>179</v>
      </c>
      <c r="BM28" s="26" t="s">
        <v>179</v>
      </c>
      <c r="BN28" s="26" t="s">
        <v>179</v>
      </c>
      <c r="BO28" s="26" t="s">
        <v>179</v>
      </c>
      <c r="BP28" s="26" t="s">
        <v>179</v>
      </c>
      <c r="BQ28" s="26" t="s">
        <v>179</v>
      </c>
      <c r="BR28" s="26" t="s">
        <v>179</v>
      </c>
      <c r="BS28" s="26" t="s">
        <v>179</v>
      </c>
      <c r="BT28" s="26" t="s">
        <v>179</v>
      </c>
      <c r="BU28" s="26" t="s">
        <v>179</v>
      </c>
      <c r="BV28" s="26" t="s">
        <v>179</v>
      </c>
      <c r="BW28" s="26" t="s">
        <v>179</v>
      </c>
      <c r="BX28" s="233" t="s">
        <v>179</v>
      </c>
    </row>
    <row r="29" spans="1:76" ht="47.25" outlineLevel="1" x14ac:dyDescent="0.25">
      <c r="A29" s="9" t="s">
        <v>91</v>
      </c>
      <c r="B29" s="239" t="s">
        <v>92</v>
      </c>
      <c r="C29" s="230" t="s">
        <v>75</v>
      </c>
      <c r="D29" s="25" t="s">
        <v>179</v>
      </c>
      <c r="E29" s="25" t="s">
        <v>179</v>
      </c>
      <c r="F29" s="26" t="s">
        <v>179</v>
      </c>
      <c r="G29" s="26" t="s">
        <v>179</v>
      </c>
      <c r="H29" s="26" t="s">
        <v>179</v>
      </c>
      <c r="I29" s="26" t="s">
        <v>179</v>
      </c>
      <c r="J29" s="26" t="s">
        <v>179</v>
      </c>
      <c r="K29" s="26" t="s">
        <v>179</v>
      </c>
      <c r="L29" s="26" t="s">
        <v>179</v>
      </c>
      <c r="M29" s="26" t="s">
        <v>179</v>
      </c>
      <c r="N29" s="26" t="s">
        <v>179</v>
      </c>
      <c r="O29" s="26" t="s">
        <v>179</v>
      </c>
      <c r="P29" s="26" t="s">
        <v>179</v>
      </c>
      <c r="Q29" s="26" t="s">
        <v>179</v>
      </c>
      <c r="R29" s="26" t="s">
        <v>179</v>
      </c>
      <c r="S29" s="26" t="s">
        <v>179</v>
      </c>
      <c r="T29" s="26" t="s">
        <v>179</v>
      </c>
      <c r="U29" s="26" t="s">
        <v>179</v>
      </c>
      <c r="V29" s="26" t="s">
        <v>179</v>
      </c>
      <c r="W29" s="26" t="s">
        <v>179</v>
      </c>
      <c r="X29" s="26" t="s">
        <v>179</v>
      </c>
      <c r="Y29" s="26" t="s">
        <v>179</v>
      </c>
      <c r="Z29" s="26" t="s">
        <v>179</v>
      </c>
      <c r="AA29" s="26" t="s">
        <v>179</v>
      </c>
      <c r="AB29" s="26" t="s">
        <v>179</v>
      </c>
      <c r="AC29" s="26" t="s">
        <v>179</v>
      </c>
      <c r="AD29" s="26" t="s">
        <v>179</v>
      </c>
      <c r="AE29" s="26" t="s">
        <v>179</v>
      </c>
      <c r="AF29" s="26" t="s">
        <v>179</v>
      </c>
      <c r="AG29" s="26" t="s">
        <v>179</v>
      </c>
      <c r="AH29" s="26" t="s">
        <v>179</v>
      </c>
      <c r="AI29" s="26" t="s">
        <v>179</v>
      </c>
      <c r="AJ29" s="26" t="s">
        <v>179</v>
      </c>
      <c r="AK29" s="26" t="s">
        <v>179</v>
      </c>
      <c r="AL29" s="26" t="s">
        <v>179</v>
      </c>
      <c r="AM29" s="26" t="s">
        <v>179</v>
      </c>
      <c r="AN29" s="26" t="s">
        <v>179</v>
      </c>
      <c r="AO29" s="26" t="s">
        <v>179</v>
      </c>
      <c r="AP29" s="26" t="s">
        <v>179</v>
      </c>
      <c r="AQ29" s="26" t="s">
        <v>179</v>
      </c>
      <c r="AR29" s="26" t="s">
        <v>179</v>
      </c>
      <c r="AS29" s="26" t="s">
        <v>179</v>
      </c>
      <c r="AT29" s="26" t="s">
        <v>179</v>
      </c>
      <c r="AU29" s="26" t="s">
        <v>179</v>
      </c>
      <c r="AV29" s="26" t="s">
        <v>179</v>
      </c>
      <c r="AW29" s="26" t="s">
        <v>179</v>
      </c>
      <c r="AX29" s="26" t="s">
        <v>179</v>
      </c>
      <c r="AY29" s="26" t="s">
        <v>179</v>
      </c>
      <c r="AZ29" s="26" t="s">
        <v>179</v>
      </c>
      <c r="BA29" s="26" t="s">
        <v>179</v>
      </c>
      <c r="BB29" s="26" t="s">
        <v>179</v>
      </c>
      <c r="BC29" s="26" t="s">
        <v>179</v>
      </c>
      <c r="BD29" s="26" t="s">
        <v>179</v>
      </c>
      <c r="BE29" s="26" t="s">
        <v>179</v>
      </c>
      <c r="BF29" s="26" t="s">
        <v>179</v>
      </c>
      <c r="BG29" s="26" t="s">
        <v>179</v>
      </c>
      <c r="BH29" s="26" t="s">
        <v>179</v>
      </c>
      <c r="BI29" s="26" t="s">
        <v>179</v>
      </c>
      <c r="BJ29" s="26" t="s">
        <v>179</v>
      </c>
      <c r="BK29" s="26" t="s">
        <v>179</v>
      </c>
      <c r="BL29" s="26" t="s">
        <v>179</v>
      </c>
      <c r="BM29" s="26" t="s">
        <v>179</v>
      </c>
      <c r="BN29" s="26" t="s">
        <v>179</v>
      </c>
      <c r="BO29" s="26" t="s">
        <v>179</v>
      </c>
      <c r="BP29" s="26" t="s">
        <v>179</v>
      </c>
      <c r="BQ29" s="26" t="s">
        <v>179</v>
      </c>
      <c r="BR29" s="26" t="s">
        <v>179</v>
      </c>
      <c r="BS29" s="26" t="s">
        <v>179</v>
      </c>
      <c r="BT29" s="26" t="s">
        <v>179</v>
      </c>
      <c r="BU29" s="26" t="s">
        <v>179</v>
      </c>
      <c r="BV29" s="26" t="s">
        <v>179</v>
      </c>
      <c r="BW29" s="26" t="s">
        <v>179</v>
      </c>
      <c r="BX29" s="233" t="s">
        <v>179</v>
      </c>
    </row>
    <row r="30" spans="1:76" ht="78.75" outlineLevel="1" x14ac:dyDescent="0.25">
      <c r="A30" s="9" t="s">
        <v>93</v>
      </c>
      <c r="B30" s="239" t="s">
        <v>94</v>
      </c>
      <c r="C30" s="230" t="s">
        <v>75</v>
      </c>
      <c r="D30" s="25" t="s">
        <v>179</v>
      </c>
      <c r="E30" s="25" t="s">
        <v>179</v>
      </c>
      <c r="F30" s="26" t="s">
        <v>179</v>
      </c>
      <c r="G30" s="26" t="s">
        <v>179</v>
      </c>
      <c r="H30" s="26" t="s">
        <v>179</v>
      </c>
      <c r="I30" s="26" t="s">
        <v>179</v>
      </c>
      <c r="J30" s="26" t="s">
        <v>179</v>
      </c>
      <c r="K30" s="26" t="s">
        <v>179</v>
      </c>
      <c r="L30" s="26" t="s">
        <v>179</v>
      </c>
      <c r="M30" s="26" t="s">
        <v>179</v>
      </c>
      <c r="N30" s="26" t="s">
        <v>179</v>
      </c>
      <c r="O30" s="26" t="s">
        <v>179</v>
      </c>
      <c r="P30" s="26" t="s">
        <v>179</v>
      </c>
      <c r="Q30" s="26" t="s">
        <v>179</v>
      </c>
      <c r="R30" s="26" t="s">
        <v>179</v>
      </c>
      <c r="S30" s="26" t="s">
        <v>179</v>
      </c>
      <c r="T30" s="26" t="s">
        <v>179</v>
      </c>
      <c r="U30" s="26" t="s">
        <v>179</v>
      </c>
      <c r="V30" s="26" t="s">
        <v>179</v>
      </c>
      <c r="W30" s="26" t="s">
        <v>179</v>
      </c>
      <c r="X30" s="26" t="s">
        <v>179</v>
      </c>
      <c r="Y30" s="26" t="s">
        <v>179</v>
      </c>
      <c r="Z30" s="26" t="s">
        <v>179</v>
      </c>
      <c r="AA30" s="26" t="s">
        <v>179</v>
      </c>
      <c r="AB30" s="26" t="s">
        <v>179</v>
      </c>
      <c r="AC30" s="26" t="s">
        <v>179</v>
      </c>
      <c r="AD30" s="26" t="s">
        <v>179</v>
      </c>
      <c r="AE30" s="26" t="s">
        <v>179</v>
      </c>
      <c r="AF30" s="26" t="s">
        <v>179</v>
      </c>
      <c r="AG30" s="26" t="s">
        <v>179</v>
      </c>
      <c r="AH30" s="26" t="s">
        <v>179</v>
      </c>
      <c r="AI30" s="26" t="s">
        <v>179</v>
      </c>
      <c r="AJ30" s="26" t="s">
        <v>179</v>
      </c>
      <c r="AK30" s="26" t="s">
        <v>179</v>
      </c>
      <c r="AL30" s="26" t="s">
        <v>179</v>
      </c>
      <c r="AM30" s="26" t="s">
        <v>179</v>
      </c>
      <c r="AN30" s="26" t="s">
        <v>179</v>
      </c>
      <c r="AO30" s="26" t="s">
        <v>179</v>
      </c>
      <c r="AP30" s="26" t="s">
        <v>179</v>
      </c>
      <c r="AQ30" s="26" t="s">
        <v>179</v>
      </c>
      <c r="AR30" s="26" t="s">
        <v>179</v>
      </c>
      <c r="AS30" s="26" t="s">
        <v>179</v>
      </c>
      <c r="AT30" s="26" t="s">
        <v>179</v>
      </c>
      <c r="AU30" s="26" t="s">
        <v>179</v>
      </c>
      <c r="AV30" s="26" t="s">
        <v>179</v>
      </c>
      <c r="AW30" s="26" t="s">
        <v>179</v>
      </c>
      <c r="AX30" s="26" t="s">
        <v>179</v>
      </c>
      <c r="AY30" s="26" t="s">
        <v>179</v>
      </c>
      <c r="AZ30" s="26" t="s">
        <v>179</v>
      </c>
      <c r="BA30" s="26" t="s">
        <v>179</v>
      </c>
      <c r="BB30" s="26" t="s">
        <v>179</v>
      </c>
      <c r="BC30" s="26" t="s">
        <v>179</v>
      </c>
      <c r="BD30" s="26" t="s">
        <v>179</v>
      </c>
      <c r="BE30" s="26" t="s">
        <v>179</v>
      </c>
      <c r="BF30" s="26" t="s">
        <v>179</v>
      </c>
      <c r="BG30" s="26" t="s">
        <v>179</v>
      </c>
      <c r="BH30" s="26" t="s">
        <v>179</v>
      </c>
      <c r="BI30" s="26" t="s">
        <v>179</v>
      </c>
      <c r="BJ30" s="26" t="s">
        <v>179</v>
      </c>
      <c r="BK30" s="26" t="s">
        <v>179</v>
      </c>
      <c r="BL30" s="26" t="s">
        <v>179</v>
      </c>
      <c r="BM30" s="26" t="s">
        <v>179</v>
      </c>
      <c r="BN30" s="26" t="s">
        <v>179</v>
      </c>
      <c r="BO30" s="26" t="s">
        <v>179</v>
      </c>
      <c r="BP30" s="26" t="s">
        <v>179</v>
      </c>
      <c r="BQ30" s="26" t="s">
        <v>179</v>
      </c>
      <c r="BR30" s="26" t="s">
        <v>179</v>
      </c>
      <c r="BS30" s="26" t="s">
        <v>179</v>
      </c>
      <c r="BT30" s="26" t="s">
        <v>179</v>
      </c>
      <c r="BU30" s="26" t="s">
        <v>179</v>
      </c>
      <c r="BV30" s="26" t="s">
        <v>179</v>
      </c>
      <c r="BW30" s="26" t="s">
        <v>179</v>
      </c>
      <c r="BX30" s="233" t="s">
        <v>179</v>
      </c>
    </row>
    <row r="31" spans="1:76" ht="78.75" outlineLevel="1" x14ac:dyDescent="0.25">
      <c r="A31" s="9" t="s">
        <v>95</v>
      </c>
      <c r="B31" s="239" t="s">
        <v>96</v>
      </c>
      <c r="C31" s="230" t="s">
        <v>75</v>
      </c>
      <c r="D31" s="25" t="s">
        <v>179</v>
      </c>
      <c r="E31" s="25" t="s">
        <v>179</v>
      </c>
      <c r="F31" s="26" t="s">
        <v>179</v>
      </c>
      <c r="G31" s="26" t="s">
        <v>179</v>
      </c>
      <c r="H31" s="26" t="s">
        <v>179</v>
      </c>
      <c r="I31" s="26" t="s">
        <v>179</v>
      </c>
      <c r="J31" s="26" t="s">
        <v>179</v>
      </c>
      <c r="K31" s="26" t="s">
        <v>179</v>
      </c>
      <c r="L31" s="26" t="s">
        <v>179</v>
      </c>
      <c r="M31" s="26" t="s">
        <v>179</v>
      </c>
      <c r="N31" s="26" t="s">
        <v>179</v>
      </c>
      <c r="O31" s="26" t="s">
        <v>179</v>
      </c>
      <c r="P31" s="26" t="s">
        <v>179</v>
      </c>
      <c r="Q31" s="26" t="s">
        <v>179</v>
      </c>
      <c r="R31" s="26" t="s">
        <v>179</v>
      </c>
      <c r="S31" s="26" t="s">
        <v>179</v>
      </c>
      <c r="T31" s="26" t="s">
        <v>179</v>
      </c>
      <c r="U31" s="26" t="s">
        <v>179</v>
      </c>
      <c r="V31" s="26" t="s">
        <v>179</v>
      </c>
      <c r="W31" s="26" t="s">
        <v>179</v>
      </c>
      <c r="X31" s="26" t="s">
        <v>179</v>
      </c>
      <c r="Y31" s="26" t="s">
        <v>179</v>
      </c>
      <c r="Z31" s="26" t="s">
        <v>179</v>
      </c>
      <c r="AA31" s="26" t="s">
        <v>179</v>
      </c>
      <c r="AB31" s="26" t="s">
        <v>179</v>
      </c>
      <c r="AC31" s="26" t="s">
        <v>179</v>
      </c>
      <c r="AD31" s="26" t="s">
        <v>179</v>
      </c>
      <c r="AE31" s="26" t="s">
        <v>179</v>
      </c>
      <c r="AF31" s="26" t="s">
        <v>179</v>
      </c>
      <c r="AG31" s="26" t="s">
        <v>179</v>
      </c>
      <c r="AH31" s="26" t="s">
        <v>179</v>
      </c>
      <c r="AI31" s="26" t="s">
        <v>179</v>
      </c>
      <c r="AJ31" s="26" t="s">
        <v>179</v>
      </c>
      <c r="AK31" s="26" t="s">
        <v>179</v>
      </c>
      <c r="AL31" s="26" t="s">
        <v>179</v>
      </c>
      <c r="AM31" s="26" t="s">
        <v>179</v>
      </c>
      <c r="AN31" s="26" t="s">
        <v>179</v>
      </c>
      <c r="AO31" s="26" t="s">
        <v>179</v>
      </c>
      <c r="AP31" s="26" t="s">
        <v>179</v>
      </c>
      <c r="AQ31" s="26" t="s">
        <v>179</v>
      </c>
      <c r="AR31" s="26" t="s">
        <v>179</v>
      </c>
      <c r="AS31" s="26" t="s">
        <v>179</v>
      </c>
      <c r="AT31" s="26" t="s">
        <v>179</v>
      </c>
      <c r="AU31" s="26" t="s">
        <v>179</v>
      </c>
      <c r="AV31" s="26" t="s">
        <v>179</v>
      </c>
      <c r="AW31" s="26" t="s">
        <v>179</v>
      </c>
      <c r="AX31" s="26" t="s">
        <v>179</v>
      </c>
      <c r="AY31" s="26" t="s">
        <v>179</v>
      </c>
      <c r="AZ31" s="26" t="s">
        <v>179</v>
      </c>
      <c r="BA31" s="26" t="s">
        <v>179</v>
      </c>
      <c r="BB31" s="26" t="s">
        <v>179</v>
      </c>
      <c r="BC31" s="26" t="s">
        <v>179</v>
      </c>
      <c r="BD31" s="26" t="s">
        <v>179</v>
      </c>
      <c r="BE31" s="26" t="s">
        <v>179</v>
      </c>
      <c r="BF31" s="26" t="s">
        <v>179</v>
      </c>
      <c r="BG31" s="26" t="s">
        <v>179</v>
      </c>
      <c r="BH31" s="26" t="s">
        <v>179</v>
      </c>
      <c r="BI31" s="26" t="s">
        <v>179</v>
      </c>
      <c r="BJ31" s="26" t="s">
        <v>179</v>
      </c>
      <c r="BK31" s="26" t="s">
        <v>179</v>
      </c>
      <c r="BL31" s="26" t="s">
        <v>179</v>
      </c>
      <c r="BM31" s="26" t="s">
        <v>179</v>
      </c>
      <c r="BN31" s="26" t="s">
        <v>179</v>
      </c>
      <c r="BO31" s="26" t="s">
        <v>179</v>
      </c>
      <c r="BP31" s="26" t="s">
        <v>179</v>
      </c>
      <c r="BQ31" s="26" t="s">
        <v>179</v>
      </c>
      <c r="BR31" s="26" t="s">
        <v>179</v>
      </c>
      <c r="BS31" s="26" t="s">
        <v>179</v>
      </c>
      <c r="BT31" s="26" t="s">
        <v>179</v>
      </c>
      <c r="BU31" s="26" t="s">
        <v>179</v>
      </c>
      <c r="BV31" s="26" t="s">
        <v>179</v>
      </c>
      <c r="BW31" s="26" t="s">
        <v>179</v>
      </c>
      <c r="BX31" s="233" t="s">
        <v>179</v>
      </c>
    </row>
    <row r="32" spans="1:76" ht="63" outlineLevel="1" x14ac:dyDescent="0.25">
      <c r="A32" s="9" t="s">
        <v>97</v>
      </c>
      <c r="B32" s="239" t="s">
        <v>98</v>
      </c>
      <c r="C32" s="230" t="s">
        <v>75</v>
      </c>
      <c r="D32" s="25" t="s">
        <v>179</v>
      </c>
      <c r="E32" s="25" t="s">
        <v>179</v>
      </c>
      <c r="F32" s="26" t="s">
        <v>179</v>
      </c>
      <c r="G32" s="26" t="s">
        <v>179</v>
      </c>
      <c r="H32" s="26" t="s">
        <v>179</v>
      </c>
      <c r="I32" s="26" t="s">
        <v>179</v>
      </c>
      <c r="J32" s="26" t="s">
        <v>179</v>
      </c>
      <c r="K32" s="26" t="s">
        <v>179</v>
      </c>
      <c r="L32" s="26" t="s">
        <v>179</v>
      </c>
      <c r="M32" s="26" t="s">
        <v>179</v>
      </c>
      <c r="N32" s="26" t="s">
        <v>179</v>
      </c>
      <c r="O32" s="26" t="s">
        <v>179</v>
      </c>
      <c r="P32" s="26" t="s">
        <v>179</v>
      </c>
      <c r="Q32" s="26" t="s">
        <v>179</v>
      </c>
      <c r="R32" s="26" t="s">
        <v>179</v>
      </c>
      <c r="S32" s="26" t="s">
        <v>179</v>
      </c>
      <c r="T32" s="26" t="s">
        <v>179</v>
      </c>
      <c r="U32" s="26" t="s">
        <v>179</v>
      </c>
      <c r="V32" s="26" t="s">
        <v>179</v>
      </c>
      <c r="W32" s="26" t="s">
        <v>179</v>
      </c>
      <c r="X32" s="26" t="s">
        <v>179</v>
      </c>
      <c r="Y32" s="26" t="s">
        <v>179</v>
      </c>
      <c r="Z32" s="26" t="s">
        <v>179</v>
      </c>
      <c r="AA32" s="26" t="s">
        <v>179</v>
      </c>
      <c r="AB32" s="26" t="s">
        <v>179</v>
      </c>
      <c r="AC32" s="26" t="s">
        <v>179</v>
      </c>
      <c r="AD32" s="26" t="s">
        <v>179</v>
      </c>
      <c r="AE32" s="26" t="s">
        <v>179</v>
      </c>
      <c r="AF32" s="26" t="s">
        <v>179</v>
      </c>
      <c r="AG32" s="26" t="s">
        <v>179</v>
      </c>
      <c r="AH32" s="26" t="s">
        <v>179</v>
      </c>
      <c r="AI32" s="26" t="s">
        <v>179</v>
      </c>
      <c r="AJ32" s="26" t="s">
        <v>179</v>
      </c>
      <c r="AK32" s="26" t="s">
        <v>179</v>
      </c>
      <c r="AL32" s="26" t="s">
        <v>179</v>
      </c>
      <c r="AM32" s="26" t="s">
        <v>179</v>
      </c>
      <c r="AN32" s="26" t="s">
        <v>179</v>
      </c>
      <c r="AO32" s="26" t="s">
        <v>179</v>
      </c>
      <c r="AP32" s="26" t="s">
        <v>179</v>
      </c>
      <c r="AQ32" s="26" t="s">
        <v>179</v>
      </c>
      <c r="AR32" s="26" t="s">
        <v>179</v>
      </c>
      <c r="AS32" s="26" t="s">
        <v>179</v>
      </c>
      <c r="AT32" s="26" t="s">
        <v>179</v>
      </c>
      <c r="AU32" s="26" t="s">
        <v>179</v>
      </c>
      <c r="AV32" s="26" t="s">
        <v>179</v>
      </c>
      <c r="AW32" s="26" t="s">
        <v>179</v>
      </c>
      <c r="AX32" s="26" t="s">
        <v>179</v>
      </c>
      <c r="AY32" s="26" t="s">
        <v>179</v>
      </c>
      <c r="AZ32" s="26" t="s">
        <v>179</v>
      </c>
      <c r="BA32" s="26" t="s">
        <v>179</v>
      </c>
      <c r="BB32" s="26" t="s">
        <v>179</v>
      </c>
      <c r="BC32" s="26" t="s">
        <v>179</v>
      </c>
      <c r="BD32" s="26" t="s">
        <v>179</v>
      </c>
      <c r="BE32" s="26" t="s">
        <v>179</v>
      </c>
      <c r="BF32" s="26" t="s">
        <v>179</v>
      </c>
      <c r="BG32" s="26" t="s">
        <v>179</v>
      </c>
      <c r="BH32" s="26" t="s">
        <v>179</v>
      </c>
      <c r="BI32" s="26" t="s">
        <v>179</v>
      </c>
      <c r="BJ32" s="26" t="s">
        <v>179</v>
      </c>
      <c r="BK32" s="26" t="s">
        <v>179</v>
      </c>
      <c r="BL32" s="26" t="s">
        <v>179</v>
      </c>
      <c r="BM32" s="26" t="s">
        <v>179</v>
      </c>
      <c r="BN32" s="26" t="s">
        <v>179</v>
      </c>
      <c r="BO32" s="26" t="s">
        <v>179</v>
      </c>
      <c r="BP32" s="26" t="s">
        <v>179</v>
      </c>
      <c r="BQ32" s="26" t="s">
        <v>179</v>
      </c>
      <c r="BR32" s="26" t="s">
        <v>179</v>
      </c>
      <c r="BS32" s="26" t="s">
        <v>179</v>
      </c>
      <c r="BT32" s="26" t="s">
        <v>179</v>
      </c>
      <c r="BU32" s="26" t="s">
        <v>179</v>
      </c>
      <c r="BV32" s="26" t="s">
        <v>179</v>
      </c>
      <c r="BW32" s="26" t="s">
        <v>179</v>
      </c>
      <c r="BX32" s="233" t="s">
        <v>179</v>
      </c>
    </row>
    <row r="33" spans="1:76" ht="47.25" outlineLevel="1" x14ac:dyDescent="0.25">
      <c r="A33" s="9" t="s">
        <v>99</v>
      </c>
      <c r="B33" s="239" t="s">
        <v>100</v>
      </c>
      <c r="C33" s="230" t="s">
        <v>75</v>
      </c>
      <c r="D33" s="25" t="s">
        <v>179</v>
      </c>
      <c r="E33" s="25" t="s">
        <v>179</v>
      </c>
      <c r="F33" s="26" t="s">
        <v>179</v>
      </c>
      <c r="G33" s="26" t="s">
        <v>179</v>
      </c>
      <c r="H33" s="26" t="s">
        <v>179</v>
      </c>
      <c r="I33" s="26" t="s">
        <v>179</v>
      </c>
      <c r="J33" s="26" t="s">
        <v>179</v>
      </c>
      <c r="K33" s="26" t="s">
        <v>179</v>
      </c>
      <c r="L33" s="26" t="s">
        <v>179</v>
      </c>
      <c r="M33" s="26" t="s">
        <v>179</v>
      </c>
      <c r="N33" s="26" t="s">
        <v>179</v>
      </c>
      <c r="O33" s="26" t="s">
        <v>179</v>
      </c>
      <c r="P33" s="26" t="s">
        <v>179</v>
      </c>
      <c r="Q33" s="26" t="s">
        <v>179</v>
      </c>
      <c r="R33" s="26" t="s">
        <v>179</v>
      </c>
      <c r="S33" s="26" t="s">
        <v>179</v>
      </c>
      <c r="T33" s="26" t="s">
        <v>179</v>
      </c>
      <c r="U33" s="26" t="s">
        <v>179</v>
      </c>
      <c r="V33" s="26" t="s">
        <v>179</v>
      </c>
      <c r="W33" s="26" t="s">
        <v>179</v>
      </c>
      <c r="X33" s="26" t="s">
        <v>179</v>
      </c>
      <c r="Y33" s="26" t="s">
        <v>179</v>
      </c>
      <c r="Z33" s="26" t="s">
        <v>179</v>
      </c>
      <c r="AA33" s="26" t="s">
        <v>179</v>
      </c>
      <c r="AB33" s="26" t="s">
        <v>179</v>
      </c>
      <c r="AC33" s="26" t="s">
        <v>179</v>
      </c>
      <c r="AD33" s="26" t="s">
        <v>179</v>
      </c>
      <c r="AE33" s="26" t="s">
        <v>179</v>
      </c>
      <c r="AF33" s="26" t="s">
        <v>179</v>
      </c>
      <c r="AG33" s="26" t="s">
        <v>179</v>
      </c>
      <c r="AH33" s="26" t="s">
        <v>179</v>
      </c>
      <c r="AI33" s="26" t="s">
        <v>179</v>
      </c>
      <c r="AJ33" s="26" t="s">
        <v>179</v>
      </c>
      <c r="AK33" s="26" t="s">
        <v>179</v>
      </c>
      <c r="AL33" s="26" t="s">
        <v>179</v>
      </c>
      <c r="AM33" s="26" t="s">
        <v>179</v>
      </c>
      <c r="AN33" s="26" t="s">
        <v>179</v>
      </c>
      <c r="AO33" s="26" t="s">
        <v>179</v>
      </c>
      <c r="AP33" s="26" t="s">
        <v>179</v>
      </c>
      <c r="AQ33" s="26" t="s">
        <v>179</v>
      </c>
      <c r="AR33" s="26" t="s">
        <v>179</v>
      </c>
      <c r="AS33" s="26" t="s">
        <v>179</v>
      </c>
      <c r="AT33" s="26" t="s">
        <v>179</v>
      </c>
      <c r="AU33" s="26" t="s">
        <v>179</v>
      </c>
      <c r="AV33" s="26" t="s">
        <v>179</v>
      </c>
      <c r="AW33" s="26" t="s">
        <v>179</v>
      </c>
      <c r="AX33" s="26" t="s">
        <v>179</v>
      </c>
      <c r="AY33" s="26" t="s">
        <v>179</v>
      </c>
      <c r="AZ33" s="26" t="s">
        <v>179</v>
      </c>
      <c r="BA33" s="26" t="s">
        <v>179</v>
      </c>
      <c r="BB33" s="26" t="s">
        <v>179</v>
      </c>
      <c r="BC33" s="26" t="s">
        <v>179</v>
      </c>
      <c r="BD33" s="26" t="s">
        <v>179</v>
      </c>
      <c r="BE33" s="26" t="s">
        <v>179</v>
      </c>
      <c r="BF33" s="26" t="s">
        <v>179</v>
      </c>
      <c r="BG33" s="26" t="s">
        <v>179</v>
      </c>
      <c r="BH33" s="26" t="s">
        <v>179</v>
      </c>
      <c r="BI33" s="26" t="s">
        <v>179</v>
      </c>
      <c r="BJ33" s="26" t="s">
        <v>179</v>
      </c>
      <c r="BK33" s="26" t="s">
        <v>179</v>
      </c>
      <c r="BL33" s="26" t="s">
        <v>179</v>
      </c>
      <c r="BM33" s="26" t="s">
        <v>179</v>
      </c>
      <c r="BN33" s="26" t="s">
        <v>179</v>
      </c>
      <c r="BO33" s="26" t="s">
        <v>179</v>
      </c>
      <c r="BP33" s="26" t="s">
        <v>179</v>
      </c>
      <c r="BQ33" s="26" t="s">
        <v>179</v>
      </c>
      <c r="BR33" s="26" t="s">
        <v>179</v>
      </c>
      <c r="BS33" s="26" t="s">
        <v>179</v>
      </c>
      <c r="BT33" s="26" t="s">
        <v>179</v>
      </c>
      <c r="BU33" s="26" t="s">
        <v>179</v>
      </c>
      <c r="BV33" s="26" t="s">
        <v>179</v>
      </c>
      <c r="BW33" s="26" t="s">
        <v>179</v>
      </c>
      <c r="BX33" s="233" t="s">
        <v>179</v>
      </c>
    </row>
    <row r="34" spans="1:76" ht="78.75" outlineLevel="1" x14ac:dyDescent="0.25">
      <c r="A34" s="9" t="s">
        <v>101</v>
      </c>
      <c r="B34" s="239" t="s">
        <v>102</v>
      </c>
      <c r="C34" s="230" t="s">
        <v>75</v>
      </c>
      <c r="D34" s="25" t="s">
        <v>179</v>
      </c>
      <c r="E34" s="25" t="s">
        <v>179</v>
      </c>
      <c r="F34" s="26" t="s">
        <v>179</v>
      </c>
      <c r="G34" s="26" t="s">
        <v>179</v>
      </c>
      <c r="H34" s="26" t="s">
        <v>179</v>
      </c>
      <c r="I34" s="26" t="s">
        <v>179</v>
      </c>
      <c r="J34" s="26" t="s">
        <v>179</v>
      </c>
      <c r="K34" s="26" t="s">
        <v>179</v>
      </c>
      <c r="L34" s="26" t="s">
        <v>179</v>
      </c>
      <c r="M34" s="26" t="s">
        <v>179</v>
      </c>
      <c r="N34" s="26" t="s">
        <v>179</v>
      </c>
      <c r="O34" s="26" t="s">
        <v>179</v>
      </c>
      <c r="P34" s="26" t="s">
        <v>179</v>
      </c>
      <c r="Q34" s="26" t="s">
        <v>179</v>
      </c>
      <c r="R34" s="26" t="s">
        <v>179</v>
      </c>
      <c r="S34" s="26" t="s">
        <v>179</v>
      </c>
      <c r="T34" s="26" t="s">
        <v>179</v>
      </c>
      <c r="U34" s="26" t="s">
        <v>179</v>
      </c>
      <c r="V34" s="26" t="s">
        <v>179</v>
      </c>
      <c r="W34" s="26" t="s">
        <v>179</v>
      </c>
      <c r="X34" s="26" t="s">
        <v>179</v>
      </c>
      <c r="Y34" s="26" t="s">
        <v>179</v>
      </c>
      <c r="Z34" s="26" t="s">
        <v>179</v>
      </c>
      <c r="AA34" s="26" t="s">
        <v>179</v>
      </c>
      <c r="AB34" s="26" t="s">
        <v>179</v>
      </c>
      <c r="AC34" s="26" t="s">
        <v>179</v>
      </c>
      <c r="AD34" s="26" t="s">
        <v>179</v>
      </c>
      <c r="AE34" s="26" t="s">
        <v>179</v>
      </c>
      <c r="AF34" s="26" t="s">
        <v>179</v>
      </c>
      <c r="AG34" s="26" t="s">
        <v>179</v>
      </c>
      <c r="AH34" s="26" t="s">
        <v>179</v>
      </c>
      <c r="AI34" s="26" t="s">
        <v>179</v>
      </c>
      <c r="AJ34" s="26" t="s">
        <v>179</v>
      </c>
      <c r="AK34" s="26" t="s">
        <v>179</v>
      </c>
      <c r="AL34" s="26" t="s">
        <v>179</v>
      </c>
      <c r="AM34" s="26" t="s">
        <v>179</v>
      </c>
      <c r="AN34" s="26" t="s">
        <v>179</v>
      </c>
      <c r="AO34" s="26" t="s">
        <v>179</v>
      </c>
      <c r="AP34" s="26" t="s">
        <v>179</v>
      </c>
      <c r="AQ34" s="26" t="s">
        <v>179</v>
      </c>
      <c r="AR34" s="26" t="s">
        <v>179</v>
      </c>
      <c r="AS34" s="26" t="s">
        <v>179</v>
      </c>
      <c r="AT34" s="26" t="s">
        <v>179</v>
      </c>
      <c r="AU34" s="26" t="s">
        <v>179</v>
      </c>
      <c r="AV34" s="26" t="s">
        <v>179</v>
      </c>
      <c r="AW34" s="26" t="s">
        <v>179</v>
      </c>
      <c r="AX34" s="26" t="s">
        <v>179</v>
      </c>
      <c r="AY34" s="26" t="s">
        <v>179</v>
      </c>
      <c r="AZ34" s="26" t="s">
        <v>179</v>
      </c>
      <c r="BA34" s="26" t="s">
        <v>179</v>
      </c>
      <c r="BB34" s="26" t="s">
        <v>179</v>
      </c>
      <c r="BC34" s="26" t="s">
        <v>179</v>
      </c>
      <c r="BD34" s="26" t="s">
        <v>179</v>
      </c>
      <c r="BE34" s="26" t="s">
        <v>179</v>
      </c>
      <c r="BF34" s="26" t="s">
        <v>179</v>
      </c>
      <c r="BG34" s="26" t="s">
        <v>179</v>
      </c>
      <c r="BH34" s="26" t="s">
        <v>179</v>
      </c>
      <c r="BI34" s="26" t="s">
        <v>179</v>
      </c>
      <c r="BJ34" s="26" t="s">
        <v>179</v>
      </c>
      <c r="BK34" s="26" t="s">
        <v>179</v>
      </c>
      <c r="BL34" s="26" t="s">
        <v>179</v>
      </c>
      <c r="BM34" s="26" t="s">
        <v>179</v>
      </c>
      <c r="BN34" s="26" t="s">
        <v>179</v>
      </c>
      <c r="BO34" s="26" t="s">
        <v>179</v>
      </c>
      <c r="BP34" s="26" t="s">
        <v>179</v>
      </c>
      <c r="BQ34" s="26" t="s">
        <v>179</v>
      </c>
      <c r="BR34" s="26" t="s">
        <v>179</v>
      </c>
      <c r="BS34" s="26" t="s">
        <v>179</v>
      </c>
      <c r="BT34" s="26" t="s">
        <v>179</v>
      </c>
      <c r="BU34" s="26" t="s">
        <v>179</v>
      </c>
      <c r="BV34" s="26" t="s">
        <v>179</v>
      </c>
      <c r="BW34" s="26" t="s">
        <v>179</v>
      </c>
      <c r="BX34" s="233" t="s">
        <v>179</v>
      </c>
    </row>
    <row r="35" spans="1:76" ht="47.25" outlineLevel="1" x14ac:dyDescent="0.25">
      <c r="A35" s="9" t="s">
        <v>103</v>
      </c>
      <c r="B35" s="239" t="s">
        <v>104</v>
      </c>
      <c r="C35" s="230" t="s">
        <v>75</v>
      </c>
      <c r="D35" s="25" t="s">
        <v>179</v>
      </c>
      <c r="E35" s="25" t="s">
        <v>179</v>
      </c>
      <c r="F35" s="26" t="s">
        <v>179</v>
      </c>
      <c r="G35" s="26" t="s">
        <v>179</v>
      </c>
      <c r="H35" s="26" t="s">
        <v>179</v>
      </c>
      <c r="I35" s="26" t="s">
        <v>179</v>
      </c>
      <c r="J35" s="26" t="s">
        <v>179</v>
      </c>
      <c r="K35" s="26" t="s">
        <v>179</v>
      </c>
      <c r="L35" s="26" t="s">
        <v>179</v>
      </c>
      <c r="M35" s="26" t="s">
        <v>179</v>
      </c>
      <c r="N35" s="26" t="s">
        <v>179</v>
      </c>
      <c r="O35" s="26" t="s">
        <v>179</v>
      </c>
      <c r="P35" s="26" t="s">
        <v>179</v>
      </c>
      <c r="Q35" s="26" t="s">
        <v>179</v>
      </c>
      <c r="R35" s="26" t="s">
        <v>179</v>
      </c>
      <c r="S35" s="26" t="s">
        <v>179</v>
      </c>
      <c r="T35" s="26" t="s">
        <v>179</v>
      </c>
      <c r="U35" s="26" t="s">
        <v>179</v>
      </c>
      <c r="V35" s="26" t="s">
        <v>179</v>
      </c>
      <c r="W35" s="26" t="s">
        <v>179</v>
      </c>
      <c r="X35" s="26" t="s">
        <v>179</v>
      </c>
      <c r="Y35" s="26" t="s">
        <v>179</v>
      </c>
      <c r="Z35" s="26" t="s">
        <v>179</v>
      </c>
      <c r="AA35" s="26" t="s">
        <v>179</v>
      </c>
      <c r="AB35" s="26" t="s">
        <v>179</v>
      </c>
      <c r="AC35" s="26" t="s">
        <v>179</v>
      </c>
      <c r="AD35" s="26" t="s">
        <v>179</v>
      </c>
      <c r="AE35" s="26" t="s">
        <v>179</v>
      </c>
      <c r="AF35" s="26" t="s">
        <v>179</v>
      </c>
      <c r="AG35" s="26" t="s">
        <v>179</v>
      </c>
      <c r="AH35" s="26" t="s">
        <v>179</v>
      </c>
      <c r="AI35" s="26" t="s">
        <v>179</v>
      </c>
      <c r="AJ35" s="26" t="s">
        <v>179</v>
      </c>
      <c r="AK35" s="26" t="s">
        <v>179</v>
      </c>
      <c r="AL35" s="26" t="s">
        <v>179</v>
      </c>
      <c r="AM35" s="26" t="s">
        <v>179</v>
      </c>
      <c r="AN35" s="26" t="s">
        <v>179</v>
      </c>
      <c r="AO35" s="26" t="s">
        <v>179</v>
      </c>
      <c r="AP35" s="26" t="s">
        <v>179</v>
      </c>
      <c r="AQ35" s="26" t="s">
        <v>179</v>
      </c>
      <c r="AR35" s="26" t="s">
        <v>179</v>
      </c>
      <c r="AS35" s="26" t="s">
        <v>179</v>
      </c>
      <c r="AT35" s="26" t="s">
        <v>179</v>
      </c>
      <c r="AU35" s="26" t="s">
        <v>179</v>
      </c>
      <c r="AV35" s="26" t="s">
        <v>179</v>
      </c>
      <c r="AW35" s="26" t="s">
        <v>179</v>
      </c>
      <c r="AX35" s="26" t="s">
        <v>179</v>
      </c>
      <c r="AY35" s="26" t="s">
        <v>179</v>
      </c>
      <c r="AZ35" s="26" t="s">
        <v>179</v>
      </c>
      <c r="BA35" s="26" t="s">
        <v>179</v>
      </c>
      <c r="BB35" s="26" t="s">
        <v>179</v>
      </c>
      <c r="BC35" s="26" t="s">
        <v>179</v>
      </c>
      <c r="BD35" s="26" t="s">
        <v>179</v>
      </c>
      <c r="BE35" s="26" t="s">
        <v>179</v>
      </c>
      <c r="BF35" s="26" t="s">
        <v>179</v>
      </c>
      <c r="BG35" s="26" t="s">
        <v>179</v>
      </c>
      <c r="BH35" s="26" t="s">
        <v>179</v>
      </c>
      <c r="BI35" s="26" t="s">
        <v>179</v>
      </c>
      <c r="BJ35" s="26" t="s">
        <v>179</v>
      </c>
      <c r="BK35" s="26" t="s">
        <v>179</v>
      </c>
      <c r="BL35" s="26" t="s">
        <v>179</v>
      </c>
      <c r="BM35" s="26" t="s">
        <v>179</v>
      </c>
      <c r="BN35" s="26" t="s">
        <v>179</v>
      </c>
      <c r="BO35" s="26" t="s">
        <v>179</v>
      </c>
      <c r="BP35" s="26" t="s">
        <v>179</v>
      </c>
      <c r="BQ35" s="26" t="s">
        <v>179</v>
      </c>
      <c r="BR35" s="26" t="s">
        <v>179</v>
      </c>
      <c r="BS35" s="26" t="s">
        <v>179</v>
      </c>
      <c r="BT35" s="26" t="s">
        <v>179</v>
      </c>
      <c r="BU35" s="26" t="s">
        <v>179</v>
      </c>
      <c r="BV35" s="26" t="s">
        <v>179</v>
      </c>
      <c r="BW35" s="26" t="s">
        <v>179</v>
      </c>
      <c r="BX35" s="233" t="s">
        <v>179</v>
      </c>
    </row>
    <row r="36" spans="1:76" ht="63" outlineLevel="1" x14ac:dyDescent="0.25">
      <c r="A36" s="9" t="s">
        <v>105</v>
      </c>
      <c r="B36" s="239" t="s">
        <v>106</v>
      </c>
      <c r="C36" s="230" t="s">
        <v>75</v>
      </c>
      <c r="D36" s="25" t="s">
        <v>179</v>
      </c>
      <c r="E36" s="25" t="s">
        <v>179</v>
      </c>
      <c r="F36" s="26" t="s">
        <v>179</v>
      </c>
      <c r="G36" s="26" t="s">
        <v>179</v>
      </c>
      <c r="H36" s="26" t="s">
        <v>179</v>
      </c>
      <c r="I36" s="26" t="s">
        <v>179</v>
      </c>
      <c r="J36" s="26" t="s">
        <v>179</v>
      </c>
      <c r="K36" s="26" t="s">
        <v>179</v>
      </c>
      <c r="L36" s="26" t="s">
        <v>179</v>
      </c>
      <c r="M36" s="26" t="s">
        <v>179</v>
      </c>
      <c r="N36" s="26" t="s">
        <v>179</v>
      </c>
      <c r="O36" s="26" t="s">
        <v>179</v>
      </c>
      <c r="P36" s="26" t="s">
        <v>179</v>
      </c>
      <c r="Q36" s="26" t="s">
        <v>179</v>
      </c>
      <c r="R36" s="26" t="s">
        <v>179</v>
      </c>
      <c r="S36" s="26" t="s">
        <v>179</v>
      </c>
      <c r="T36" s="26" t="s">
        <v>179</v>
      </c>
      <c r="U36" s="26" t="s">
        <v>179</v>
      </c>
      <c r="V36" s="26" t="s">
        <v>179</v>
      </c>
      <c r="W36" s="26" t="s">
        <v>179</v>
      </c>
      <c r="X36" s="26" t="s">
        <v>179</v>
      </c>
      <c r="Y36" s="26" t="s">
        <v>179</v>
      </c>
      <c r="Z36" s="26" t="s">
        <v>179</v>
      </c>
      <c r="AA36" s="26" t="s">
        <v>179</v>
      </c>
      <c r="AB36" s="26" t="s">
        <v>179</v>
      </c>
      <c r="AC36" s="26" t="s">
        <v>179</v>
      </c>
      <c r="AD36" s="26" t="s">
        <v>179</v>
      </c>
      <c r="AE36" s="26" t="s">
        <v>179</v>
      </c>
      <c r="AF36" s="26" t="s">
        <v>179</v>
      </c>
      <c r="AG36" s="26" t="s">
        <v>179</v>
      </c>
      <c r="AH36" s="26" t="s">
        <v>179</v>
      </c>
      <c r="AI36" s="26" t="s">
        <v>179</v>
      </c>
      <c r="AJ36" s="26" t="s">
        <v>179</v>
      </c>
      <c r="AK36" s="26" t="s">
        <v>179</v>
      </c>
      <c r="AL36" s="26" t="s">
        <v>179</v>
      </c>
      <c r="AM36" s="26" t="s">
        <v>179</v>
      </c>
      <c r="AN36" s="26" t="s">
        <v>179</v>
      </c>
      <c r="AO36" s="26" t="s">
        <v>179</v>
      </c>
      <c r="AP36" s="26" t="s">
        <v>179</v>
      </c>
      <c r="AQ36" s="26" t="s">
        <v>179</v>
      </c>
      <c r="AR36" s="26" t="s">
        <v>179</v>
      </c>
      <c r="AS36" s="26" t="s">
        <v>179</v>
      </c>
      <c r="AT36" s="26" t="s">
        <v>179</v>
      </c>
      <c r="AU36" s="26" t="s">
        <v>179</v>
      </c>
      <c r="AV36" s="26" t="s">
        <v>179</v>
      </c>
      <c r="AW36" s="26" t="s">
        <v>179</v>
      </c>
      <c r="AX36" s="26" t="s">
        <v>179</v>
      </c>
      <c r="AY36" s="26" t="s">
        <v>179</v>
      </c>
      <c r="AZ36" s="26" t="s">
        <v>179</v>
      </c>
      <c r="BA36" s="26" t="s">
        <v>179</v>
      </c>
      <c r="BB36" s="26" t="s">
        <v>179</v>
      </c>
      <c r="BC36" s="26" t="s">
        <v>179</v>
      </c>
      <c r="BD36" s="26" t="s">
        <v>179</v>
      </c>
      <c r="BE36" s="26" t="s">
        <v>179</v>
      </c>
      <c r="BF36" s="26" t="s">
        <v>179</v>
      </c>
      <c r="BG36" s="26" t="s">
        <v>179</v>
      </c>
      <c r="BH36" s="26" t="s">
        <v>179</v>
      </c>
      <c r="BI36" s="26" t="s">
        <v>179</v>
      </c>
      <c r="BJ36" s="26" t="s">
        <v>179</v>
      </c>
      <c r="BK36" s="26" t="s">
        <v>179</v>
      </c>
      <c r="BL36" s="26" t="s">
        <v>179</v>
      </c>
      <c r="BM36" s="26" t="s">
        <v>179</v>
      </c>
      <c r="BN36" s="26" t="s">
        <v>179</v>
      </c>
      <c r="BO36" s="26" t="s">
        <v>179</v>
      </c>
      <c r="BP36" s="26" t="s">
        <v>179</v>
      </c>
      <c r="BQ36" s="26" t="s">
        <v>179</v>
      </c>
      <c r="BR36" s="26" t="s">
        <v>179</v>
      </c>
      <c r="BS36" s="26" t="s">
        <v>179</v>
      </c>
      <c r="BT36" s="26" t="s">
        <v>179</v>
      </c>
      <c r="BU36" s="26" t="s">
        <v>179</v>
      </c>
      <c r="BV36" s="26" t="s">
        <v>179</v>
      </c>
      <c r="BW36" s="26" t="s">
        <v>179</v>
      </c>
      <c r="BX36" s="233" t="s">
        <v>179</v>
      </c>
    </row>
    <row r="37" spans="1:76" ht="47.25" outlineLevel="1" x14ac:dyDescent="0.25">
      <c r="A37" s="9" t="s">
        <v>107</v>
      </c>
      <c r="B37" s="239" t="s">
        <v>108</v>
      </c>
      <c r="C37" s="230" t="s">
        <v>75</v>
      </c>
      <c r="D37" s="25" t="s">
        <v>179</v>
      </c>
      <c r="E37" s="25" t="s">
        <v>179</v>
      </c>
      <c r="F37" s="26" t="s">
        <v>179</v>
      </c>
      <c r="G37" s="26" t="s">
        <v>179</v>
      </c>
      <c r="H37" s="26" t="s">
        <v>179</v>
      </c>
      <c r="I37" s="26" t="s">
        <v>179</v>
      </c>
      <c r="J37" s="26" t="s">
        <v>179</v>
      </c>
      <c r="K37" s="26" t="s">
        <v>179</v>
      </c>
      <c r="L37" s="26" t="s">
        <v>179</v>
      </c>
      <c r="M37" s="26" t="s">
        <v>179</v>
      </c>
      <c r="N37" s="26" t="s">
        <v>179</v>
      </c>
      <c r="O37" s="26" t="s">
        <v>179</v>
      </c>
      <c r="P37" s="26" t="s">
        <v>179</v>
      </c>
      <c r="Q37" s="26" t="s">
        <v>179</v>
      </c>
      <c r="R37" s="26" t="s">
        <v>179</v>
      </c>
      <c r="S37" s="26" t="s">
        <v>179</v>
      </c>
      <c r="T37" s="26" t="s">
        <v>179</v>
      </c>
      <c r="U37" s="26" t="s">
        <v>179</v>
      </c>
      <c r="V37" s="26" t="s">
        <v>179</v>
      </c>
      <c r="W37" s="26" t="s">
        <v>179</v>
      </c>
      <c r="X37" s="26" t="s">
        <v>179</v>
      </c>
      <c r="Y37" s="26" t="s">
        <v>179</v>
      </c>
      <c r="Z37" s="26" t="s">
        <v>179</v>
      </c>
      <c r="AA37" s="26" t="s">
        <v>179</v>
      </c>
      <c r="AB37" s="26" t="s">
        <v>179</v>
      </c>
      <c r="AC37" s="26" t="s">
        <v>179</v>
      </c>
      <c r="AD37" s="26" t="s">
        <v>179</v>
      </c>
      <c r="AE37" s="26" t="s">
        <v>179</v>
      </c>
      <c r="AF37" s="26" t="s">
        <v>179</v>
      </c>
      <c r="AG37" s="26" t="s">
        <v>179</v>
      </c>
      <c r="AH37" s="26" t="s">
        <v>179</v>
      </c>
      <c r="AI37" s="26" t="s">
        <v>179</v>
      </c>
      <c r="AJ37" s="26" t="s">
        <v>179</v>
      </c>
      <c r="AK37" s="26" t="s">
        <v>179</v>
      </c>
      <c r="AL37" s="26" t="s">
        <v>179</v>
      </c>
      <c r="AM37" s="26" t="s">
        <v>179</v>
      </c>
      <c r="AN37" s="26" t="s">
        <v>179</v>
      </c>
      <c r="AO37" s="26" t="s">
        <v>179</v>
      </c>
      <c r="AP37" s="26" t="s">
        <v>179</v>
      </c>
      <c r="AQ37" s="26" t="s">
        <v>179</v>
      </c>
      <c r="AR37" s="26" t="s">
        <v>179</v>
      </c>
      <c r="AS37" s="26" t="s">
        <v>179</v>
      </c>
      <c r="AT37" s="26" t="s">
        <v>179</v>
      </c>
      <c r="AU37" s="26" t="s">
        <v>179</v>
      </c>
      <c r="AV37" s="26" t="s">
        <v>179</v>
      </c>
      <c r="AW37" s="26" t="s">
        <v>179</v>
      </c>
      <c r="AX37" s="26" t="s">
        <v>179</v>
      </c>
      <c r="AY37" s="26" t="s">
        <v>179</v>
      </c>
      <c r="AZ37" s="26" t="s">
        <v>179</v>
      </c>
      <c r="BA37" s="26" t="s">
        <v>179</v>
      </c>
      <c r="BB37" s="26" t="s">
        <v>179</v>
      </c>
      <c r="BC37" s="26" t="s">
        <v>179</v>
      </c>
      <c r="BD37" s="26" t="s">
        <v>179</v>
      </c>
      <c r="BE37" s="26" t="s">
        <v>179</v>
      </c>
      <c r="BF37" s="26" t="s">
        <v>179</v>
      </c>
      <c r="BG37" s="26" t="s">
        <v>179</v>
      </c>
      <c r="BH37" s="26" t="s">
        <v>179</v>
      </c>
      <c r="BI37" s="26" t="s">
        <v>179</v>
      </c>
      <c r="BJ37" s="26" t="s">
        <v>179</v>
      </c>
      <c r="BK37" s="26" t="s">
        <v>179</v>
      </c>
      <c r="BL37" s="26" t="s">
        <v>179</v>
      </c>
      <c r="BM37" s="26" t="s">
        <v>179</v>
      </c>
      <c r="BN37" s="26" t="s">
        <v>179</v>
      </c>
      <c r="BO37" s="26" t="s">
        <v>179</v>
      </c>
      <c r="BP37" s="26" t="s">
        <v>179</v>
      </c>
      <c r="BQ37" s="26" t="s">
        <v>179</v>
      </c>
      <c r="BR37" s="26" t="s">
        <v>179</v>
      </c>
      <c r="BS37" s="26" t="s">
        <v>179</v>
      </c>
      <c r="BT37" s="26" t="s">
        <v>179</v>
      </c>
      <c r="BU37" s="26" t="s">
        <v>179</v>
      </c>
      <c r="BV37" s="26" t="s">
        <v>179</v>
      </c>
      <c r="BW37" s="26" t="s">
        <v>179</v>
      </c>
      <c r="BX37" s="233" t="s">
        <v>179</v>
      </c>
    </row>
    <row r="38" spans="1:76" ht="126" outlineLevel="1" x14ac:dyDescent="0.25">
      <c r="A38" s="9" t="s">
        <v>107</v>
      </c>
      <c r="B38" s="239" t="s">
        <v>109</v>
      </c>
      <c r="C38" s="230" t="s">
        <v>75</v>
      </c>
      <c r="D38" s="25" t="s">
        <v>179</v>
      </c>
      <c r="E38" s="25" t="s">
        <v>179</v>
      </c>
      <c r="F38" s="26" t="s">
        <v>179</v>
      </c>
      <c r="G38" s="26" t="s">
        <v>179</v>
      </c>
      <c r="H38" s="26" t="s">
        <v>179</v>
      </c>
      <c r="I38" s="26" t="s">
        <v>179</v>
      </c>
      <c r="J38" s="26" t="s">
        <v>179</v>
      </c>
      <c r="K38" s="26" t="s">
        <v>179</v>
      </c>
      <c r="L38" s="26" t="s">
        <v>179</v>
      </c>
      <c r="M38" s="26" t="s">
        <v>179</v>
      </c>
      <c r="N38" s="26" t="s">
        <v>179</v>
      </c>
      <c r="O38" s="26" t="s">
        <v>179</v>
      </c>
      <c r="P38" s="26" t="s">
        <v>179</v>
      </c>
      <c r="Q38" s="26" t="s">
        <v>179</v>
      </c>
      <c r="R38" s="26" t="s">
        <v>179</v>
      </c>
      <c r="S38" s="26" t="s">
        <v>179</v>
      </c>
      <c r="T38" s="26" t="s">
        <v>179</v>
      </c>
      <c r="U38" s="26" t="s">
        <v>179</v>
      </c>
      <c r="V38" s="26" t="s">
        <v>179</v>
      </c>
      <c r="W38" s="26" t="s">
        <v>179</v>
      </c>
      <c r="X38" s="26" t="s">
        <v>179</v>
      </c>
      <c r="Y38" s="26" t="s">
        <v>179</v>
      </c>
      <c r="Z38" s="26" t="s">
        <v>179</v>
      </c>
      <c r="AA38" s="26" t="s">
        <v>179</v>
      </c>
      <c r="AB38" s="26" t="s">
        <v>179</v>
      </c>
      <c r="AC38" s="26" t="s">
        <v>179</v>
      </c>
      <c r="AD38" s="26" t="s">
        <v>179</v>
      </c>
      <c r="AE38" s="26" t="s">
        <v>179</v>
      </c>
      <c r="AF38" s="26" t="s">
        <v>179</v>
      </c>
      <c r="AG38" s="26" t="s">
        <v>179</v>
      </c>
      <c r="AH38" s="26" t="s">
        <v>179</v>
      </c>
      <c r="AI38" s="26" t="s">
        <v>179</v>
      </c>
      <c r="AJ38" s="26" t="s">
        <v>179</v>
      </c>
      <c r="AK38" s="26" t="s">
        <v>179</v>
      </c>
      <c r="AL38" s="26" t="s">
        <v>179</v>
      </c>
      <c r="AM38" s="26" t="s">
        <v>179</v>
      </c>
      <c r="AN38" s="26" t="s">
        <v>179</v>
      </c>
      <c r="AO38" s="26" t="s">
        <v>179</v>
      </c>
      <c r="AP38" s="26" t="s">
        <v>179</v>
      </c>
      <c r="AQ38" s="26" t="s">
        <v>179</v>
      </c>
      <c r="AR38" s="26" t="s">
        <v>179</v>
      </c>
      <c r="AS38" s="26" t="s">
        <v>179</v>
      </c>
      <c r="AT38" s="26" t="s">
        <v>179</v>
      </c>
      <c r="AU38" s="26" t="s">
        <v>179</v>
      </c>
      <c r="AV38" s="26" t="s">
        <v>179</v>
      </c>
      <c r="AW38" s="26" t="s">
        <v>179</v>
      </c>
      <c r="AX38" s="26" t="s">
        <v>179</v>
      </c>
      <c r="AY38" s="26" t="s">
        <v>179</v>
      </c>
      <c r="AZ38" s="26" t="s">
        <v>179</v>
      </c>
      <c r="BA38" s="26" t="s">
        <v>179</v>
      </c>
      <c r="BB38" s="26" t="s">
        <v>179</v>
      </c>
      <c r="BC38" s="26" t="s">
        <v>179</v>
      </c>
      <c r="BD38" s="26" t="s">
        <v>179</v>
      </c>
      <c r="BE38" s="26" t="s">
        <v>179</v>
      </c>
      <c r="BF38" s="26" t="s">
        <v>179</v>
      </c>
      <c r="BG38" s="26" t="s">
        <v>179</v>
      </c>
      <c r="BH38" s="26" t="s">
        <v>179</v>
      </c>
      <c r="BI38" s="26" t="s">
        <v>179</v>
      </c>
      <c r="BJ38" s="26" t="s">
        <v>179</v>
      </c>
      <c r="BK38" s="26" t="s">
        <v>179</v>
      </c>
      <c r="BL38" s="26" t="s">
        <v>179</v>
      </c>
      <c r="BM38" s="26" t="s">
        <v>179</v>
      </c>
      <c r="BN38" s="26" t="s">
        <v>179</v>
      </c>
      <c r="BO38" s="26" t="s">
        <v>179</v>
      </c>
      <c r="BP38" s="26" t="s">
        <v>179</v>
      </c>
      <c r="BQ38" s="26" t="s">
        <v>179</v>
      </c>
      <c r="BR38" s="26" t="s">
        <v>179</v>
      </c>
      <c r="BS38" s="26" t="s">
        <v>179</v>
      </c>
      <c r="BT38" s="26" t="s">
        <v>179</v>
      </c>
      <c r="BU38" s="26" t="s">
        <v>179</v>
      </c>
      <c r="BV38" s="26" t="s">
        <v>179</v>
      </c>
      <c r="BW38" s="26" t="s">
        <v>179</v>
      </c>
      <c r="BX38" s="233" t="s">
        <v>179</v>
      </c>
    </row>
    <row r="39" spans="1:76" ht="110.25" outlineLevel="1" x14ac:dyDescent="0.25">
      <c r="A39" s="9" t="s">
        <v>107</v>
      </c>
      <c r="B39" s="239" t="s">
        <v>110</v>
      </c>
      <c r="C39" s="230" t="s">
        <v>75</v>
      </c>
      <c r="D39" s="25" t="s">
        <v>179</v>
      </c>
      <c r="E39" s="25" t="s">
        <v>179</v>
      </c>
      <c r="F39" s="26" t="s">
        <v>179</v>
      </c>
      <c r="G39" s="26" t="s">
        <v>179</v>
      </c>
      <c r="H39" s="26" t="s">
        <v>179</v>
      </c>
      <c r="I39" s="26" t="s">
        <v>179</v>
      </c>
      <c r="J39" s="26" t="s">
        <v>179</v>
      </c>
      <c r="K39" s="26" t="s">
        <v>179</v>
      </c>
      <c r="L39" s="26" t="s">
        <v>179</v>
      </c>
      <c r="M39" s="26" t="s">
        <v>179</v>
      </c>
      <c r="N39" s="26" t="s">
        <v>179</v>
      </c>
      <c r="O39" s="26" t="s">
        <v>179</v>
      </c>
      <c r="P39" s="26" t="s">
        <v>179</v>
      </c>
      <c r="Q39" s="26" t="s">
        <v>179</v>
      </c>
      <c r="R39" s="26" t="s">
        <v>179</v>
      </c>
      <c r="S39" s="26" t="s">
        <v>179</v>
      </c>
      <c r="T39" s="26" t="s">
        <v>179</v>
      </c>
      <c r="U39" s="26" t="s">
        <v>179</v>
      </c>
      <c r="V39" s="26" t="s">
        <v>179</v>
      </c>
      <c r="W39" s="26" t="s">
        <v>179</v>
      </c>
      <c r="X39" s="26" t="s">
        <v>179</v>
      </c>
      <c r="Y39" s="26" t="s">
        <v>179</v>
      </c>
      <c r="Z39" s="26" t="s">
        <v>179</v>
      </c>
      <c r="AA39" s="26" t="s">
        <v>179</v>
      </c>
      <c r="AB39" s="26" t="s">
        <v>179</v>
      </c>
      <c r="AC39" s="26" t="s">
        <v>179</v>
      </c>
      <c r="AD39" s="26" t="s">
        <v>179</v>
      </c>
      <c r="AE39" s="26" t="s">
        <v>179</v>
      </c>
      <c r="AF39" s="26" t="s">
        <v>179</v>
      </c>
      <c r="AG39" s="26" t="s">
        <v>179</v>
      </c>
      <c r="AH39" s="26" t="s">
        <v>179</v>
      </c>
      <c r="AI39" s="26" t="s">
        <v>179</v>
      </c>
      <c r="AJ39" s="26" t="s">
        <v>179</v>
      </c>
      <c r="AK39" s="26" t="s">
        <v>179</v>
      </c>
      <c r="AL39" s="26" t="s">
        <v>179</v>
      </c>
      <c r="AM39" s="26" t="s">
        <v>179</v>
      </c>
      <c r="AN39" s="26" t="s">
        <v>179</v>
      </c>
      <c r="AO39" s="26" t="s">
        <v>179</v>
      </c>
      <c r="AP39" s="26" t="s">
        <v>179</v>
      </c>
      <c r="AQ39" s="26" t="s">
        <v>179</v>
      </c>
      <c r="AR39" s="26" t="s">
        <v>179</v>
      </c>
      <c r="AS39" s="26" t="s">
        <v>179</v>
      </c>
      <c r="AT39" s="26" t="s">
        <v>179</v>
      </c>
      <c r="AU39" s="26" t="s">
        <v>179</v>
      </c>
      <c r="AV39" s="26" t="s">
        <v>179</v>
      </c>
      <c r="AW39" s="26" t="s">
        <v>179</v>
      </c>
      <c r="AX39" s="26" t="s">
        <v>179</v>
      </c>
      <c r="AY39" s="26" t="s">
        <v>179</v>
      </c>
      <c r="AZ39" s="26" t="s">
        <v>179</v>
      </c>
      <c r="BA39" s="26" t="s">
        <v>179</v>
      </c>
      <c r="BB39" s="26" t="s">
        <v>179</v>
      </c>
      <c r="BC39" s="26" t="s">
        <v>179</v>
      </c>
      <c r="BD39" s="26" t="s">
        <v>179</v>
      </c>
      <c r="BE39" s="26" t="s">
        <v>179</v>
      </c>
      <c r="BF39" s="26" t="s">
        <v>179</v>
      </c>
      <c r="BG39" s="26" t="s">
        <v>179</v>
      </c>
      <c r="BH39" s="26" t="s">
        <v>179</v>
      </c>
      <c r="BI39" s="26" t="s">
        <v>179</v>
      </c>
      <c r="BJ39" s="26" t="s">
        <v>179</v>
      </c>
      <c r="BK39" s="26" t="s">
        <v>179</v>
      </c>
      <c r="BL39" s="26" t="s">
        <v>179</v>
      </c>
      <c r="BM39" s="26" t="s">
        <v>179</v>
      </c>
      <c r="BN39" s="26" t="s">
        <v>179</v>
      </c>
      <c r="BO39" s="26" t="s">
        <v>179</v>
      </c>
      <c r="BP39" s="26" t="s">
        <v>179</v>
      </c>
      <c r="BQ39" s="26" t="s">
        <v>179</v>
      </c>
      <c r="BR39" s="26" t="s">
        <v>179</v>
      </c>
      <c r="BS39" s="26" t="s">
        <v>179</v>
      </c>
      <c r="BT39" s="26" t="s">
        <v>179</v>
      </c>
      <c r="BU39" s="26" t="s">
        <v>179</v>
      </c>
      <c r="BV39" s="26" t="s">
        <v>179</v>
      </c>
      <c r="BW39" s="26" t="s">
        <v>179</v>
      </c>
      <c r="BX39" s="233" t="s">
        <v>179</v>
      </c>
    </row>
    <row r="40" spans="1:76" ht="126" outlineLevel="1" x14ac:dyDescent="0.25">
      <c r="A40" s="9" t="s">
        <v>107</v>
      </c>
      <c r="B40" s="239" t="s">
        <v>111</v>
      </c>
      <c r="C40" s="230" t="s">
        <v>75</v>
      </c>
      <c r="D40" s="25" t="s">
        <v>179</v>
      </c>
      <c r="E40" s="25" t="s">
        <v>179</v>
      </c>
      <c r="F40" s="26" t="s">
        <v>179</v>
      </c>
      <c r="G40" s="26" t="s">
        <v>179</v>
      </c>
      <c r="H40" s="26" t="s">
        <v>179</v>
      </c>
      <c r="I40" s="26" t="s">
        <v>179</v>
      </c>
      <c r="J40" s="26" t="s">
        <v>179</v>
      </c>
      <c r="K40" s="26" t="s">
        <v>179</v>
      </c>
      <c r="L40" s="26" t="s">
        <v>179</v>
      </c>
      <c r="M40" s="26" t="s">
        <v>179</v>
      </c>
      <c r="N40" s="26" t="s">
        <v>179</v>
      </c>
      <c r="O40" s="26" t="s">
        <v>179</v>
      </c>
      <c r="P40" s="26" t="s">
        <v>179</v>
      </c>
      <c r="Q40" s="26" t="s">
        <v>179</v>
      </c>
      <c r="R40" s="26" t="s">
        <v>179</v>
      </c>
      <c r="S40" s="26" t="s">
        <v>179</v>
      </c>
      <c r="T40" s="26" t="s">
        <v>179</v>
      </c>
      <c r="U40" s="26" t="s">
        <v>179</v>
      </c>
      <c r="V40" s="26" t="s">
        <v>179</v>
      </c>
      <c r="W40" s="26" t="s">
        <v>179</v>
      </c>
      <c r="X40" s="26" t="s">
        <v>179</v>
      </c>
      <c r="Y40" s="26" t="s">
        <v>179</v>
      </c>
      <c r="Z40" s="26" t="s">
        <v>179</v>
      </c>
      <c r="AA40" s="26" t="s">
        <v>179</v>
      </c>
      <c r="AB40" s="26" t="s">
        <v>179</v>
      </c>
      <c r="AC40" s="26" t="s">
        <v>179</v>
      </c>
      <c r="AD40" s="26" t="s">
        <v>179</v>
      </c>
      <c r="AE40" s="26" t="s">
        <v>179</v>
      </c>
      <c r="AF40" s="26" t="s">
        <v>179</v>
      </c>
      <c r="AG40" s="26" t="s">
        <v>179</v>
      </c>
      <c r="AH40" s="26" t="s">
        <v>179</v>
      </c>
      <c r="AI40" s="26" t="s">
        <v>179</v>
      </c>
      <c r="AJ40" s="26" t="s">
        <v>179</v>
      </c>
      <c r="AK40" s="26" t="s">
        <v>179</v>
      </c>
      <c r="AL40" s="26" t="s">
        <v>179</v>
      </c>
      <c r="AM40" s="26" t="s">
        <v>179</v>
      </c>
      <c r="AN40" s="26" t="s">
        <v>179</v>
      </c>
      <c r="AO40" s="26" t="s">
        <v>179</v>
      </c>
      <c r="AP40" s="26" t="s">
        <v>179</v>
      </c>
      <c r="AQ40" s="26" t="s">
        <v>179</v>
      </c>
      <c r="AR40" s="26" t="s">
        <v>179</v>
      </c>
      <c r="AS40" s="26" t="s">
        <v>179</v>
      </c>
      <c r="AT40" s="26" t="s">
        <v>179</v>
      </c>
      <c r="AU40" s="26" t="s">
        <v>179</v>
      </c>
      <c r="AV40" s="26" t="s">
        <v>179</v>
      </c>
      <c r="AW40" s="26" t="s">
        <v>179</v>
      </c>
      <c r="AX40" s="26" t="s">
        <v>179</v>
      </c>
      <c r="AY40" s="26" t="s">
        <v>179</v>
      </c>
      <c r="AZ40" s="26" t="s">
        <v>179</v>
      </c>
      <c r="BA40" s="26" t="s">
        <v>179</v>
      </c>
      <c r="BB40" s="26" t="s">
        <v>179</v>
      </c>
      <c r="BC40" s="26" t="s">
        <v>179</v>
      </c>
      <c r="BD40" s="26" t="s">
        <v>179</v>
      </c>
      <c r="BE40" s="26" t="s">
        <v>179</v>
      </c>
      <c r="BF40" s="26" t="s">
        <v>179</v>
      </c>
      <c r="BG40" s="26" t="s">
        <v>179</v>
      </c>
      <c r="BH40" s="26" t="s">
        <v>179</v>
      </c>
      <c r="BI40" s="26" t="s">
        <v>179</v>
      </c>
      <c r="BJ40" s="26" t="s">
        <v>179</v>
      </c>
      <c r="BK40" s="26" t="s">
        <v>179</v>
      </c>
      <c r="BL40" s="26" t="s">
        <v>179</v>
      </c>
      <c r="BM40" s="26" t="s">
        <v>179</v>
      </c>
      <c r="BN40" s="26" t="s">
        <v>179</v>
      </c>
      <c r="BO40" s="26" t="s">
        <v>179</v>
      </c>
      <c r="BP40" s="26" t="s">
        <v>179</v>
      </c>
      <c r="BQ40" s="26" t="s">
        <v>179</v>
      </c>
      <c r="BR40" s="26" t="s">
        <v>179</v>
      </c>
      <c r="BS40" s="26" t="s">
        <v>179</v>
      </c>
      <c r="BT40" s="26" t="s">
        <v>179</v>
      </c>
      <c r="BU40" s="26" t="s">
        <v>179</v>
      </c>
      <c r="BV40" s="26" t="s">
        <v>179</v>
      </c>
      <c r="BW40" s="26" t="s">
        <v>179</v>
      </c>
      <c r="BX40" s="233" t="s">
        <v>179</v>
      </c>
    </row>
    <row r="41" spans="1:76" ht="47.25" outlineLevel="1" x14ac:dyDescent="0.25">
      <c r="A41" s="9" t="s">
        <v>112</v>
      </c>
      <c r="B41" s="239" t="s">
        <v>108</v>
      </c>
      <c r="C41" s="230" t="s">
        <v>75</v>
      </c>
      <c r="D41" s="25" t="s">
        <v>179</v>
      </c>
      <c r="E41" s="25" t="s">
        <v>179</v>
      </c>
      <c r="F41" s="26" t="s">
        <v>179</v>
      </c>
      <c r="G41" s="26" t="s">
        <v>179</v>
      </c>
      <c r="H41" s="26" t="s">
        <v>179</v>
      </c>
      <c r="I41" s="26" t="s">
        <v>179</v>
      </c>
      <c r="J41" s="26" t="s">
        <v>179</v>
      </c>
      <c r="K41" s="26" t="s">
        <v>179</v>
      </c>
      <c r="L41" s="26" t="s">
        <v>179</v>
      </c>
      <c r="M41" s="26" t="s">
        <v>179</v>
      </c>
      <c r="N41" s="26" t="s">
        <v>179</v>
      </c>
      <c r="O41" s="26" t="s">
        <v>179</v>
      </c>
      <c r="P41" s="26" t="s">
        <v>179</v>
      </c>
      <c r="Q41" s="26" t="s">
        <v>179</v>
      </c>
      <c r="R41" s="26" t="s">
        <v>179</v>
      </c>
      <c r="S41" s="26" t="s">
        <v>179</v>
      </c>
      <c r="T41" s="26" t="s">
        <v>179</v>
      </c>
      <c r="U41" s="26" t="s">
        <v>179</v>
      </c>
      <c r="V41" s="26" t="s">
        <v>179</v>
      </c>
      <c r="W41" s="26" t="s">
        <v>179</v>
      </c>
      <c r="X41" s="26" t="s">
        <v>179</v>
      </c>
      <c r="Y41" s="26" t="s">
        <v>179</v>
      </c>
      <c r="Z41" s="26" t="s">
        <v>179</v>
      </c>
      <c r="AA41" s="26" t="s">
        <v>179</v>
      </c>
      <c r="AB41" s="26" t="s">
        <v>179</v>
      </c>
      <c r="AC41" s="26" t="s">
        <v>179</v>
      </c>
      <c r="AD41" s="26" t="s">
        <v>179</v>
      </c>
      <c r="AE41" s="26" t="s">
        <v>179</v>
      </c>
      <c r="AF41" s="26" t="s">
        <v>179</v>
      </c>
      <c r="AG41" s="26" t="s">
        <v>179</v>
      </c>
      <c r="AH41" s="26" t="s">
        <v>179</v>
      </c>
      <c r="AI41" s="26" t="s">
        <v>179</v>
      </c>
      <c r="AJ41" s="26" t="s">
        <v>179</v>
      </c>
      <c r="AK41" s="26" t="s">
        <v>179</v>
      </c>
      <c r="AL41" s="26" t="s">
        <v>179</v>
      </c>
      <c r="AM41" s="26" t="s">
        <v>179</v>
      </c>
      <c r="AN41" s="26" t="s">
        <v>179</v>
      </c>
      <c r="AO41" s="26" t="s">
        <v>179</v>
      </c>
      <c r="AP41" s="26" t="s">
        <v>179</v>
      </c>
      <c r="AQ41" s="26" t="s">
        <v>179</v>
      </c>
      <c r="AR41" s="26" t="s">
        <v>179</v>
      </c>
      <c r="AS41" s="26" t="s">
        <v>179</v>
      </c>
      <c r="AT41" s="26" t="s">
        <v>179</v>
      </c>
      <c r="AU41" s="26" t="s">
        <v>179</v>
      </c>
      <c r="AV41" s="26" t="s">
        <v>179</v>
      </c>
      <c r="AW41" s="26" t="s">
        <v>179</v>
      </c>
      <c r="AX41" s="26" t="s">
        <v>179</v>
      </c>
      <c r="AY41" s="26" t="s">
        <v>179</v>
      </c>
      <c r="AZ41" s="26" t="s">
        <v>179</v>
      </c>
      <c r="BA41" s="26" t="s">
        <v>179</v>
      </c>
      <c r="BB41" s="26" t="s">
        <v>179</v>
      </c>
      <c r="BC41" s="26" t="s">
        <v>179</v>
      </c>
      <c r="BD41" s="26" t="s">
        <v>179</v>
      </c>
      <c r="BE41" s="26" t="s">
        <v>179</v>
      </c>
      <c r="BF41" s="26" t="s">
        <v>179</v>
      </c>
      <c r="BG41" s="26" t="s">
        <v>179</v>
      </c>
      <c r="BH41" s="26" t="s">
        <v>179</v>
      </c>
      <c r="BI41" s="26" t="s">
        <v>179</v>
      </c>
      <c r="BJ41" s="26" t="s">
        <v>179</v>
      </c>
      <c r="BK41" s="26" t="s">
        <v>179</v>
      </c>
      <c r="BL41" s="26" t="s">
        <v>179</v>
      </c>
      <c r="BM41" s="26" t="s">
        <v>179</v>
      </c>
      <c r="BN41" s="26" t="s">
        <v>179</v>
      </c>
      <c r="BO41" s="26" t="s">
        <v>179</v>
      </c>
      <c r="BP41" s="26" t="s">
        <v>179</v>
      </c>
      <c r="BQ41" s="26" t="s">
        <v>179</v>
      </c>
      <c r="BR41" s="26" t="s">
        <v>179</v>
      </c>
      <c r="BS41" s="26" t="s">
        <v>179</v>
      </c>
      <c r="BT41" s="26" t="s">
        <v>179</v>
      </c>
      <c r="BU41" s="26" t="s">
        <v>179</v>
      </c>
      <c r="BV41" s="26" t="s">
        <v>179</v>
      </c>
      <c r="BW41" s="26" t="s">
        <v>179</v>
      </c>
      <c r="BX41" s="233" t="s">
        <v>179</v>
      </c>
    </row>
    <row r="42" spans="1:76" ht="126" outlineLevel="1" x14ac:dyDescent="0.25">
      <c r="A42" s="9" t="s">
        <v>112</v>
      </c>
      <c r="B42" s="239" t="s">
        <v>109</v>
      </c>
      <c r="C42" s="230" t="s">
        <v>75</v>
      </c>
      <c r="D42" s="25" t="s">
        <v>179</v>
      </c>
      <c r="E42" s="25" t="s">
        <v>179</v>
      </c>
      <c r="F42" s="26" t="s">
        <v>179</v>
      </c>
      <c r="G42" s="26" t="s">
        <v>179</v>
      </c>
      <c r="H42" s="26" t="s">
        <v>179</v>
      </c>
      <c r="I42" s="26" t="s">
        <v>179</v>
      </c>
      <c r="J42" s="26" t="s">
        <v>179</v>
      </c>
      <c r="K42" s="26" t="s">
        <v>179</v>
      </c>
      <c r="L42" s="26" t="s">
        <v>179</v>
      </c>
      <c r="M42" s="26" t="s">
        <v>179</v>
      </c>
      <c r="N42" s="26" t="s">
        <v>179</v>
      </c>
      <c r="O42" s="26" t="s">
        <v>179</v>
      </c>
      <c r="P42" s="26" t="s">
        <v>179</v>
      </c>
      <c r="Q42" s="26" t="s">
        <v>179</v>
      </c>
      <c r="R42" s="26" t="s">
        <v>179</v>
      </c>
      <c r="S42" s="26" t="s">
        <v>179</v>
      </c>
      <c r="T42" s="26" t="s">
        <v>179</v>
      </c>
      <c r="U42" s="26" t="s">
        <v>179</v>
      </c>
      <c r="V42" s="26" t="s">
        <v>179</v>
      </c>
      <c r="W42" s="26" t="s">
        <v>179</v>
      </c>
      <c r="X42" s="26" t="s">
        <v>179</v>
      </c>
      <c r="Y42" s="26" t="s">
        <v>179</v>
      </c>
      <c r="Z42" s="26" t="s">
        <v>179</v>
      </c>
      <c r="AA42" s="26" t="s">
        <v>179</v>
      </c>
      <c r="AB42" s="26" t="s">
        <v>179</v>
      </c>
      <c r="AC42" s="26" t="s">
        <v>179</v>
      </c>
      <c r="AD42" s="26" t="s">
        <v>179</v>
      </c>
      <c r="AE42" s="26" t="s">
        <v>179</v>
      </c>
      <c r="AF42" s="26" t="s">
        <v>179</v>
      </c>
      <c r="AG42" s="26" t="s">
        <v>179</v>
      </c>
      <c r="AH42" s="26" t="s">
        <v>179</v>
      </c>
      <c r="AI42" s="26" t="s">
        <v>179</v>
      </c>
      <c r="AJ42" s="26" t="s">
        <v>179</v>
      </c>
      <c r="AK42" s="26" t="s">
        <v>179</v>
      </c>
      <c r="AL42" s="26" t="s">
        <v>179</v>
      </c>
      <c r="AM42" s="26" t="s">
        <v>179</v>
      </c>
      <c r="AN42" s="26" t="s">
        <v>179</v>
      </c>
      <c r="AO42" s="26" t="s">
        <v>179</v>
      </c>
      <c r="AP42" s="26" t="s">
        <v>179</v>
      </c>
      <c r="AQ42" s="26" t="s">
        <v>179</v>
      </c>
      <c r="AR42" s="26" t="s">
        <v>179</v>
      </c>
      <c r="AS42" s="26" t="s">
        <v>179</v>
      </c>
      <c r="AT42" s="26" t="s">
        <v>179</v>
      </c>
      <c r="AU42" s="26" t="s">
        <v>179</v>
      </c>
      <c r="AV42" s="26" t="s">
        <v>179</v>
      </c>
      <c r="AW42" s="26" t="s">
        <v>179</v>
      </c>
      <c r="AX42" s="26" t="s">
        <v>179</v>
      </c>
      <c r="AY42" s="26" t="s">
        <v>179</v>
      </c>
      <c r="AZ42" s="26" t="s">
        <v>179</v>
      </c>
      <c r="BA42" s="26" t="s">
        <v>179</v>
      </c>
      <c r="BB42" s="26" t="s">
        <v>179</v>
      </c>
      <c r="BC42" s="26" t="s">
        <v>179</v>
      </c>
      <c r="BD42" s="26" t="s">
        <v>179</v>
      </c>
      <c r="BE42" s="26" t="s">
        <v>179</v>
      </c>
      <c r="BF42" s="26" t="s">
        <v>179</v>
      </c>
      <c r="BG42" s="26" t="s">
        <v>179</v>
      </c>
      <c r="BH42" s="26" t="s">
        <v>179</v>
      </c>
      <c r="BI42" s="26" t="s">
        <v>179</v>
      </c>
      <c r="BJ42" s="26" t="s">
        <v>179</v>
      </c>
      <c r="BK42" s="26" t="s">
        <v>179</v>
      </c>
      <c r="BL42" s="26" t="s">
        <v>179</v>
      </c>
      <c r="BM42" s="26" t="s">
        <v>179</v>
      </c>
      <c r="BN42" s="26" t="s">
        <v>179</v>
      </c>
      <c r="BO42" s="26" t="s">
        <v>179</v>
      </c>
      <c r="BP42" s="26" t="s">
        <v>179</v>
      </c>
      <c r="BQ42" s="26" t="s">
        <v>179</v>
      </c>
      <c r="BR42" s="26" t="s">
        <v>179</v>
      </c>
      <c r="BS42" s="26" t="s">
        <v>179</v>
      </c>
      <c r="BT42" s="26" t="s">
        <v>179</v>
      </c>
      <c r="BU42" s="26" t="s">
        <v>179</v>
      </c>
      <c r="BV42" s="26" t="s">
        <v>179</v>
      </c>
      <c r="BW42" s="26" t="s">
        <v>179</v>
      </c>
      <c r="BX42" s="233" t="s">
        <v>179</v>
      </c>
    </row>
    <row r="43" spans="1:76" ht="110.25" outlineLevel="1" x14ac:dyDescent="0.25">
      <c r="A43" s="9" t="s">
        <v>112</v>
      </c>
      <c r="B43" s="239" t="s">
        <v>110</v>
      </c>
      <c r="C43" s="230" t="s">
        <v>75</v>
      </c>
      <c r="D43" s="25" t="s">
        <v>179</v>
      </c>
      <c r="E43" s="25" t="s">
        <v>179</v>
      </c>
      <c r="F43" s="26" t="s">
        <v>179</v>
      </c>
      <c r="G43" s="26" t="s">
        <v>179</v>
      </c>
      <c r="H43" s="26" t="s">
        <v>179</v>
      </c>
      <c r="I43" s="26" t="s">
        <v>179</v>
      </c>
      <c r="J43" s="26" t="s">
        <v>179</v>
      </c>
      <c r="K43" s="26" t="s">
        <v>179</v>
      </c>
      <c r="L43" s="26" t="s">
        <v>179</v>
      </c>
      <c r="M43" s="26" t="s">
        <v>179</v>
      </c>
      <c r="N43" s="26" t="s">
        <v>179</v>
      </c>
      <c r="O43" s="26" t="s">
        <v>179</v>
      </c>
      <c r="P43" s="26" t="s">
        <v>179</v>
      </c>
      <c r="Q43" s="26" t="s">
        <v>179</v>
      </c>
      <c r="R43" s="26" t="s">
        <v>179</v>
      </c>
      <c r="S43" s="26" t="s">
        <v>179</v>
      </c>
      <c r="T43" s="26" t="s">
        <v>179</v>
      </c>
      <c r="U43" s="26" t="s">
        <v>179</v>
      </c>
      <c r="V43" s="26" t="s">
        <v>179</v>
      </c>
      <c r="W43" s="26" t="s">
        <v>179</v>
      </c>
      <c r="X43" s="26" t="s">
        <v>179</v>
      </c>
      <c r="Y43" s="26" t="s">
        <v>179</v>
      </c>
      <c r="Z43" s="26" t="s">
        <v>179</v>
      </c>
      <c r="AA43" s="26" t="s">
        <v>179</v>
      </c>
      <c r="AB43" s="26" t="s">
        <v>179</v>
      </c>
      <c r="AC43" s="26" t="s">
        <v>179</v>
      </c>
      <c r="AD43" s="26" t="s">
        <v>179</v>
      </c>
      <c r="AE43" s="26" t="s">
        <v>179</v>
      </c>
      <c r="AF43" s="26" t="s">
        <v>179</v>
      </c>
      <c r="AG43" s="26" t="s">
        <v>179</v>
      </c>
      <c r="AH43" s="26" t="s">
        <v>179</v>
      </c>
      <c r="AI43" s="26" t="s">
        <v>179</v>
      </c>
      <c r="AJ43" s="26" t="s">
        <v>179</v>
      </c>
      <c r="AK43" s="26" t="s">
        <v>179</v>
      </c>
      <c r="AL43" s="26" t="s">
        <v>179</v>
      </c>
      <c r="AM43" s="26" t="s">
        <v>179</v>
      </c>
      <c r="AN43" s="26" t="s">
        <v>179</v>
      </c>
      <c r="AO43" s="26" t="s">
        <v>179</v>
      </c>
      <c r="AP43" s="26" t="s">
        <v>179</v>
      </c>
      <c r="AQ43" s="26" t="s">
        <v>179</v>
      </c>
      <c r="AR43" s="26" t="s">
        <v>179</v>
      </c>
      <c r="AS43" s="26" t="s">
        <v>179</v>
      </c>
      <c r="AT43" s="26" t="s">
        <v>179</v>
      </c>
      <c r="AU43" s="26" t="s">
        <v>179</v>
      </c>
      <c r="AV43" s="26" t="s">
        <v>179</v>
      </c>
      <c r="AW43" s="26" t="s">
        <v>179</v>
      </c>
      <c r="AX43" s="26" t="s">
        <v>179</v>
      </c>
      <c r="AY43" s="26" t="s">
        <v>179</v>
      </c>
      <c r="AZ43" s="26" t="s">
        <v>179</v>
      </c>
      <c r="BA43" s="26" t="s">
        <v>179</v>
      </c>
      <c r="BB43" s="26" t="s">
        <v>179</v>
      </c>
      <c r="BC43" s="26" t="s">
        <v>179</v>
      </c>
      <c r="BD43" s="26" t="s">
        <v>179</v>
      </c>
      <c r="BE43" s="26" t="s">
        <v>179</v>
      </c>
      <c r="BF43" s="26" t="s">
        <v>179</v>
      </c>
      <c r="BG43" s="26" t="s">
        <v>179</v>
      </c>
      <c r="BH43" s="26" t="s">
        <v>179</v>
      </c>
      <c r="BI43" s="26" t="s">
        <v>179</v>
      </c>
      <c r="BJ43" s="26" t="s">
        <v>179</v>
      </c>
      <c r="BK43" s="26" t="s">
        <v>179</v>
      </c>
      <c r="BL43" s="26" t="s">
        <v>179</v>
      </c>
      <c r="BM43" s="26" t="s">
        <v>179</v>
      </c>
      <c r="BN43" s="26" t="s">
        <v>179</v>
      </c>
      <c r="BO43" s="26" t="s">
        <v>179</v>
      </c>
      <c r="BP43" s="26" t="s">
        <v>179</v>
      </c>
      <c r="BQ43" s="26" t="s">
        <v>179</v>
      </c>
      <c r="BR43" s="26" t="s">
        <v>179</v>
      </c>
      <c r="BS43" s="26" t="s">
        <v>179</v>
      </c>
      <c r="BT43" s="26" t="s">
        <v>179</v>
      </c>
      <c r="BU43" s="26" t="s">
        <v>179</v>
      </c>
      <c r="BV43" s="26" t="s">
        <v>179</v>
      </c>
      <c r="BW43" s="26" t="s">
        <v>179</v>
      </c>
      <c r="BX43" s="233" t="s">
        <v>179</v>
      </c>
    </row>
    <row r="44" spans="1:76" ht="126" outlineLevel="1" x14ac:dyDescent="0.25">
      <c r="A44" s="9" t="s">
        <v>112</v>
      </c>
      <c r="B44" s="239" t="s">
        <v>113</v>
      </c>
      <c r="C44" s="230" t="s">
        <v>75</v>
      </c>
      <c r="D44" s="25" t="s">
        <v>179</v>
      </c>
      <c r="E44" s="25" t="s">
        <v>179</v>
      </c>
      <c r="F44" s="26" t="s">
        <v>179</v>
      </c>
      <c r="G44" s="26" t="s">
        <v>179</v>
      </c>
      <c r="H44" s="26" t="s">
        <v>179</v>
      </c>
      <c r="I44" s="26" t="s">
        <v>179</v>
      </c>
      <c r="J44" s="26" t="s">
        <v>179</v>
      </c>
      <c r="K44" s="26" t="s">
        <v>179</v>
      </c>
      <c r="L44" s="26" t="s">
        <v>179</v>
      </c>
      <c r="M44" s="26" t="s">
        <v>179</v>
      </c>
      <c r="N44" s="26" t="s">
        <v>179</v>
      </c>
      <c r="O44" s="26" t="s">
        <v>179</v>
      </c>
      <c r="P44" s="26" t="s">
        <v>179</v>
      </c>
      <c r="Q44" s="26" t="s">
        <v>179</v>
      </c>
      <c r="R44" s="26" t="s">
        <v>179</v>
      </c>
      <c r="S44" s="26" t="s">
        <v>179</v>
      </c>
      <c r="T44" s="26" t="s">
        <v>179</v>
      </c>
      <c r="U44" s="26" t="s">
        <v>179</v>
      </c>
      <c r="V44" s="26" t="s">
        <v>179</v>
      </c>
      <c r="W44" s="26" t="s">
        <v>179</v>
      </c>
      <c r="X44" s="26" t="s">
        <v>179</v>
      </c>
      <c r="Y44" s="26" t="s">
        <v>179</v>
      </c>
      <c r="Z44" s="26" t="s">
        <v>179</v>
      </c>
      <c r="AA44" s="26" t="s">
        <v>179</v>
      </c>
      <c r="AB44" s="26" t="s">
        <v>179</v>
      </c>
      <c r="AC44" s="26" t="s">
        <v>179</v>
      </c>
      <c r="AD44" s="26" t="s">
        <v>179</v>
      </c>
      <c r="AE44" s="26" t="s">
        <v>179</v>
      </c>
      <c r="AF44" s="26" t="s">
        <v>179</v>
      </c>
      <c r="AG44" s="26" t="s">
        <v>179</v>
      </c>
      <c r="AH44" s="26" t="s">
        <v>179</v>
      </c>
      <c r="AI44" s="26" t="s">
        <v>179</v>
      </c>
      <c r="AJ44" s="26" t="s">
        <v>179</v>
      </c>
      <c r="AK44" s="26" t="s">
        <v>179</v>
      </c>
      <c r="AL44" s="26" t="s">
        <v>179</v>
      </c>
      <c r="AM44" s="26" t="s">
        <v>179</v>
      </c>
      <c r="AN44" s="26" t="s">
        <v>179</v>
      </c>
      <c r="AO44" s="26" t="s">
        <v>179</v>
      </c>
      <c r="AP44" s="26" t="s">
        <v>179</v>
      </c>
      <c r="AQ44" s="26" t="s">
        <v>179</v>
      </c>
      <c r="AR44" s="26" t="s">
        <v>179</v>
      </c>
      <c r="AS44" s="26" t="s">
        <v>179</v>
      </c>
      <c r="AT44" s="26" t="s">
        <v>179</v>
      </c>
      <c r="AU44" s="26" t="s">
        <v>179</v>
      </c>
      <c r="AV44" s="26" t="s">
        <v>179</v>
      </c>
      <c r="AW44" s="26" t="s">
        <v>179</v>
      </c>
      <c r="AX44" s="26" t="s">
        <v>179</v>
      </c>
      <c r="AY44" s="26" t="s">
        <v>179</v>
      </c>
      <c r="AZ44" s="26" t="s">
        <v>179</v>
      </c>
      <c r="BA44" s="26" t="s">
        <v>179</v>
      </c>
      <c r="BB44" s="26" t="s">
        <v>179</v>
      </c>
      <c r="BC44" s="26" t="s">
        <v>179</v>
      </c>
      <c r="BD44" s="26" t="s">
        <v>179</v>
      </c>
      <c r="BE44" s="26" t="s">
        <v>179</v>
      </c>
      <c r="BF44" s="26" t="s">
        <v>179</v>
      </c>
      <c r="BG44" s="26" t="s">
        <v>179</v>
      </c>
      <c r="BH44" s="26" t="s">
        <v>179</v>
      </c>
      <c r="BI44" s="26" t="s">
        <v>179</v>
      </c>
      <c r="BJ44" s="26" t="s">
        <v>179</v>
      </c>
      <c r="BK44" s="26" t="s">
        <v>179</v>
      </c>
      <c r="BL44" s="26" t="s">
        <v>179</v>
      </c>
      <c r="BM44" s="26" t="s">
        <v>179</v>
      </c>
      <c r="BN44" s="26" t="s">
        <v>179</v>
      </c>
      <c r="BO44" s="26" t="s">
        <v>179</v>
      </c>
      <c r="BP44" s="26" t="s">
        <v>179</v>
      </c>
      <c r="BQ44" s="26" t="s">
        <v>179</v>
      </c>
      <c r="BR44" s="26" t="s">
        <v>179</v>
      </c>
      <c r="BS44" s="26" t="s">
        <v>179</v>
      </c>
      <c r="BT44" s="26" t="s">
        <v>179</v>
      </c>
      <c r="BU44" s="26" t="s">
        <v>179</v>
      </c>
      <c r="BV44" s="26" t="s">
        <v>179</v>
      </c>
      <c r="BW44" s="26" t="s">
        <v>179</v>
      </c>
      <c r="BX44" s="233" t="s">
        <v>179</v>
      </c>
    </row>
    <row r="45" spans="1:76" ht="94.5" outlineLevel="1" x14ac:dyDescent="0.25">
      <c r="A45" s="9" t="s">
        <v>114</v>
      </c>
      <c r="B45" s="239" t="s">
        <v>115</v>
      </c>
      <c r="C45" s="230" t="s">
        <v>75</v>
      </c>
      <c r="D45" s="25" t="s">
        <v>179</v>
      </c>
      <c r="E45" s="25" t="s">
        <v>179</v>
      </c>
      <c r="F45" s="26" t="s">
        <v>179</v>
      </c>
      <c r="G45" s="26" t="s">
        <v>179</v>
      </c>
      <c r="H45" s="26" t="s">
        <v>179</v>
      </c>
      <c r="I45" s="26" t="s">
        <v>179</v>
      </c>
      <c r="J45" s="26" t="s">
        <v>179</v>
      </c>
      <c r="K45" s="26" t="s">
        <v>179</v>
      </c>
      <c r="L45" s="26" t="s">
        <v>179</v>
      </c>
      <c r="M45" s="26" t="s">
        <v>179</v>
      </c>
      <c r="N45" s="26" t="s">
        <v>179</v>
      </c>
      <c r="O45" s="26" t="s">
        <v>179</v>
      </c>
      <c r="P45" s="26" t="s">
        <v>179</v>
      </c>
      <c r="Q45" s="26" t="s">
        <v>179</v>
      </c>
      <c r="R45" s="26" t="s">
        <v>179</v>
      </c>
      <c r="S45" s="26" t="s">
        <v>179</v>
      </c>
      <c r="T45" s="26" t="s">
        <v>179</v>
      </c>
      <c r="U45" s="26" t="s">
        <v>179</v>
      </c>
      <c r="V45" s="26" t="s">
        <v>179</v>
      </c>
      <c r="W45" s="26" t="s">
        <v>179</v>
      </c>
      <c r="X45" s="26" t="s">
        <v>179</v>
      </c>
      <c r="Y45" s="26" t="s">
        <v>179</v>
      </c>
      <c r="Z45" s="26" t="s">
        <v>179</v>
      </c>
      <c r="AA45" s="26" t="s">
        <v>179</v>
      </c>
      <c r="AB45" s="26" t="s">
        <v>179</v>
      </c>
      <c r="AC45" s="26" t="s">
        <v>179</v>
      </c>
      <c r="AD45" s="26" t="s">
        <v>179</v>
      </c>
      <c r="AE45" s="26" t="s">
        <v>179</v>
      </c>
      <c r="AF45" s="26" t="s">
        <v>179</v>
      </c>
      <c r="AG45" s="26" t="s">
        <v>179</v>
      </c>
      <c r="AH45" s="26" t="s">
        <v>179</v>
      </c>
      <c r="AI45" s="26" t="s">
        <v>179</v>
      </c>
      <c r="AJ45" s="26" t="s">
        <v>179</v>
      </c>
      <c r="AK45" s="26" t="s">
        <v>179</v>
      </c>
      <c r="AL45" s="26" t="s">
        <v>179</v>
      </c>
      <c r="AM45" s="26" t="s">
        <v>179</v>
      </c>
      <c r="AN45" s="26" t="s">
        <v>179</v>
      </c>
      <c r="AO45" s="26" t="s">
        <v>179</v>
      </c>
      <c r="AP45" s="26" t="s">
        <v>179</v>
      </c>
      <c r="AQ45" s="26" t="s">
        <v>179</v>
      </c>
      <c r="AR45" s="26" t="s">
        <v>179</v>
      </c>
      <c r="AS45" s="26" t="s">
        <v>179</v>
      </c>
      <c r="AT45" s="26" t="s">
        <v>179</v>
      </c>
      <c r="AU45" s="26" t="s">
        <v>179</v>
      </c>
      <c r="AV45" s="26" t="s">
        <v>179</v>
      </c>
      <c r="AW45" s="26" t="s">
        <v>179</v>
      </c>
      <c r="AX45" s="26" t="s">
        <v>179</v>
      </c>
      <c r="AY45" s="26" t="s">
        <v>179</v>
      </c>
      <c r="AZ45" s="26" t="s">
        <v>179</v>
      </c>
      <c r="BA45" s="26" t="s">
        <v>179</v>
      </c>
      <c r="BB45" s="26" t="s">
        <v>179</v>
      </c>
      <c r="BC45" s="26" t="s">
        <v>179</v>
      </c>
      <c r="BD45" s="26" t="s">
        <v>179</v>
      </c>
      <c r="BE45" s="26" t="s">
        <v>179</v>
      </c>
      <c r="BF45" s="26" t="s">
        <v>179</v>
      </c>
      <c r="BG45" s="26" t="s">
        <v>179</v>
      </c>
      <c r="BH45" s="26" t="s">
        <v>179</v>
      </c>
      <c r="BI45" s="26" t="s">
        <v>179</v>
      </c>
      <c r="BJ45" s="26" t="s">
        <v>179</v>
      </c>
      <c r="BK45" s="26" t="s">
        <v>179</v>
      </c>
      <c r="BL45" s="26" t="s">
        <v>179</v>
      </c>
      <c r="BM45" s="26" t="s">
        <v>179</v>
      </c>
      <c r="BN45" s="26" t="s">
        <v>179</v>
      </c>
      <c r="BO45" s="26" t="s">
        <v>179</v>
      </c>
      <c r="BP45" s="26" t="s">
        <v>179</v>
      </c>
      <c r="BQ45" s="26" t="s">
        <v>179</v>
      </c>
      <c r="BR45" s="26" t="s">
        <v>179</v>
      </c>
      <c r="BS45" s="26" t="s">
        <v>179</v>
      </c>
      <c r="BT45" s="26" t="s">
        <v>179</v>
      </c>
      <c r="BU45" s="26" t="s">
        <v>179</v>
      </c>
      <c r="BV45" s="26" t="s">
        <v>179</v>
      </c>
      <c r="BW45" s="26" t="s">
        <v>179</v>
      </c>
      <c r="BX45" s="233" t="s">
        <v>179</v>
      </c>
    </row>
    <row r="46" spans="1:76" ht="78.75" outlineLevel="1" x14ac:dyDescent="0.25">
      <c r="A46" s="9" t="s">
        <v>116</v>
      </c>
      <c r="B46" s="239" t="s">
        <v>117</v>
      </c>
      <c r="C46" s="230" t="s">
        <v>75</v>
      </c>
      <c r="D46" s="25" t="s">
        <v>179</v>
      </c>
      <c r="E46" s="25" t="s">
        <v>179</v>
      </c>
      <c r="F46" s="26" t="s">
        <v>179</v>
      </c>
      <c r="G46" s="26" t="s">
        <v>179</v>
      </c>
      <c r="H46" s="26" t="s">
        <v>179</v>
      </c>
      <c r="I46" s="26" t="s">
        <v>179</v>
      </c>
      <c r="J46" s="26" t="s">
        <v>179</v>
      </c>
      <c r="K46" s="26" t="s">
        <v>179</v>
      </c>
      <c r="L46" s="26" t="s">
        <v>179</v>
      </c>
      <c r="M46" s="26" t="s">
        <v>179</v>
      </c>
      <c r="N46" s="26" t="s">
        <v>179</v>
      </c>
      <c r="O46" s="26" t="s">
        <v>179</v>
      </c>
      <c r="P46" s="26" t="s">
        <v>179</v>
      </c>
      <c r="Q46" s="26" t="s">
        <v>179</v>
      </c>
      <c r="R46" s="26" t="s">
        <v>179</v>
      </c>
      <c r="S46" s="26" t="s">
        <v>179</v>
      </c>
      <c r="T46" s="26" t="s">
        <v>179</v>
      </c>
      <c r="U46" s="26" t="s">
        <v>179</v>
      </c>
      <c r="V46" s="26" t="s">
        <v>179</v>
      </c>
      <c r="W46" s="26" t="s">
        <v>179</v>
      </c>
      <c r="X46" s="26" t="s">
        <v>179</v>
      </c>
      <c r="Y46" s="26" t="s">
        <v>179</v>
      </c>
      <c r="Z46" s="26" t="s">
        <v>179</v>
      </c>
      <c r="AA46" s="26" t="s">
        <v>179</v>
      </c>
      <c r="AB46" s="26" t="s">
        <v>179</v>
      </c>
      <c r="AC46" s="26" t="s">
        <v>179</v>
      </c>
      <c r="AD46" s="26" t="s">
        <v>179</v>
      </c>
      <c r="AE46" s="26" t="s">
        <v>179</v>
      </c>
      <c r="AF46" s="26" t="s">
        <v>179</v>
      </c>
      <c r="AG46" s="26" t="s">
        <v>179</v>
      </c>
      <c r="AH46" s="26" t="s">
        <v>179</v>
      </c>
      <c r="AI46" s="26" t="s">
        <v>179</v>
      </c>
      <c r="AJ46" s="26" t="s">
        <v>179</v>
      </c>
      <c r="AK46" s="26" t="s">
        <v>179</v>
      </c>
      <c r="AL46" s="26" t="s">
        <v>179</v>
      </c>
      <c r="AM46" s="26" t="s">
        <v>179</v>
      </c>
      <c r="AN46" s="26" t="s">
        <v>179</v>
      </c>
      <c r="AO46" s="26" t="s">
        <v>179</v>
      </c>
      <c r="AP46" s="26" t="s">
        <v>179</v>
      </c>
      <c r="AQ46" s="26" t="s">
        <v>179</v>
      </c>
      <c r="AR46" s="26" t="s">
        <v>179</v>
      </c>
      <c r="AS46" s="26" t="s">
        <v>179</v>
      </c>
      <c r="AT46" s="26" t="s">
        <v>179</v>
      </c>
      <c r="AU46" s="26" t="s">
        <v>179</v>
      </c>
      <c r="AV46" s="26" t="s">
        <v>179</v>
      </c>
      <c r="AW46" s="26" t="s">
        <v>179</v>
      </c>
      <c r="AX46" s="26" t="s">
        <v>179</v>
      </c>
      <c r="AY46" s="26" t="s">
        <v>179</v>
      </c>
      <c r="AZ46" s="26" t="s">
        <v>179</v>
      </c>
      <c r="BA46" s="26" t="s">
        <v>179</v>
      </c>
      <c r="BB46" s="26" t="s">
        <v>179</v>
      </c>
      <c r="BC46" s="26" t="s">
        <v>179</v>
      </c>
      <c r="BD46" s="26" t="s">
        <v>179</v>
      </c>
      <c r="BE46" s="26" t="s">
        <v>179</v>
      </c>
      <c r="BF46" s="26" t="s">
        <v>179</v>
      </c>
      <c r="BG46" s="26" t="s">
        <v>179</v>
      </c>
      <c r="BH46" s="26" t="s">
        <v>179</v>
      </c>
      <c r="BI46" s="26" t="s">
        <v>179</v>
      </c>
      <c r="BJ46" s="26" t="s">
        <v>179</v>
      </c>
      <c r="BK46" s="26" t="s">
        <v>179</v>
      </c>
      <c r="BL46" s="26" t="s">
        <v>179</v>
      </c>
      <c r="BM46" s="26" t="s">
        <v>179</v>
      </c>
      <c r="BN46" s="26" t="s">
        <v>179</v>
      </c>
      <c r="BO46" s="26" t="s">
        <v>179</v>
      </c>
      <c r="BP46" s="26" t="s">
        <v>179</v>
      </c>
      <c r="BQ46" s="26" t="s">
        <v>179</v>
      </c>
      <c r="BR46" s="26" t="s">
        <v>179</v>
      </c>
      <c r="BS46" s="26" t="s">
        <v>179</v>
      </c>
      <c r="BT46" s="26" t="s">
        <v>179</v>
      </c>
      <c r="BU46" s="26" t="s">
        <v>179</v>
      </c>
      <c r="BV46" s="26" t="s">
        <v>179</v>
      </c>
      <c r="BW46" s="26" t="s">
        <v>179</v>
      </c>
      <c r="BX46" s="233" t="s">
        <v>179</v>
      </c>
    </row>
    <row r="47" spans="1:76" ht="94.5" outlineLevel="1" x14ac:dyDescent="0.25">
      <c r="A47" s="9" t="s">
        <v>118</v>
      </c>
      <c r="B47" s="239" t="s">
        <v>119</v>
      </c>
      <c r="C47" s="230" t="s">
        <v>75</v>
      </c>
      <c r="D47" s="25" t="s">
        <v>179</v>
      </c>
      <c r="E47" s="25" t="s">
        <v>179</v>
      </c>
      <c r="F47" s="26" t="s">
        <v>179</v>
      </c>
      <c r="G47" s="26" t="s">
        <v>179</v>
      </c>
      <c r="H47" s="26" t="s">
        <v>179</v>
      </c>
      <c r="I47" s="26" t="s">
        <v>179</v>
      </c>
      <c r="J47" s="26" t="s">
        <v>179</v>
      </c>
      <c r="K47" s="26" t="s">
        <v>179</v>
      </c>
      <c r="L47" s="26" t="s">
        <v>179</v>
      </c>
      <c r="M47" s="26" t="s">
        <v>179</v>
      </c>
      <c r="N47" s="26" t="s">
        <v>179</v>
      </c>
      <c r="O47" s="26" t="s">
        <v>179</v>
      </c>
      <c r="P47" s="26" t="s">
        <v>179</v>
      </c>
      <c r="Q47" s="26" t="s">
        <v>179</v>
      </c>
      <c r="R47" s="26" t="s">
        <v>179</v>
      </c>
      <c r="S47" s="26" t="s">
        <v>179</v>
      </c>
      <c r="T47" s="26" t="s">
        <v>179</v>
      </c>
      <c r="U47" s="26" t="s">
        <v>179</v>
      </c>
      <c r="V47" s="26" t="s">
        <v>179</v>
      </c>
      <c r="W47" s="26" t="s">
        <v>179</v>
      </c>
      <c r="X47" s="26" t="s">
        <v>179</v>
      </c>
      <c r="Y47" s="26" t="s">
        <v>179</v>
      </c>
      <c r="Z47" s="26" t="s">
        <v>179</v>
      </c>
      <c r="AA47" s="26" t="s">
        <v>179</v>
      </c>
      <c r="AB47" s="26" t="s">
        <v>179</v>
      </c>
      <c r="AC47" s="26" t="s">
        <v>179</v>
      </c>
      <c r="AD47" s="26" t="s">
        <v>179</v>
      </c>
      <c r="AE47" s="26" t="s">
        <v>179</v>
      </c>
      <c r="AF47" s="26" t="s">
        <v>179</v>
      </c>
      <c r="AG47" s="26" t="s">
        <v>179</v>
      </c>
      <c r="AH47" s="26" t="s">
        <v>179</v>
      </c>
      <c r="AI47" s="26" t="s">
        <v>179</v>
      </c>
      <c r="AJ47" s="26" t="s">
        <v>179</v>
      </c>
      <c r="AK47" s="26" t="s">
        <v>179</v>
      </c>
      <c r="AL47" s="26" t="s">
        <v>179</v>
      </c>
      <c r="AM47" s="26" t="s">
        <v>179</v>
      </c>
      <c r="AN47" s="26" t="s">
        <v>179</v>
      </c>
      <c r="AO47" s="26" t="s">
        <v>179</v>
      </c>
      <c r="AP47" s="26" t="s">
        <v>179</v>
      </c>
      <c r="AQ47" s="26" t="s">
        <v>179</v>
      </c>
      <c r="AR47" s="26" t="s">
        <v>179</v>
      </c>
      <c r="AS47" s="26" t="s">
        <v>179</v>
      </c>
      <c r="AT47" s="26" t="s">
        <v>179</v>
      </c>
      <c r="AU47" s="26" t="s">
        <v>179</v>
      </c>
      <c r="AV47" s="26" t="s">
        <v>179</v>
      </c>
      <c r="AW47" s="26" t="s">
        <v>179</v>
      </c>
      <c r="AX47" s="26" t="s">
        <v>179</v>
      </c>
      <c r="AY47" s="26" t="s">
        <v>179</v>
      </c>
      <c r="AZ47" s="26" t="s">
        <v>179</v>
      </c>
      <c r="BA47" s="26" t="s">
        <v>179</v>
      </c>
      <c r="BB47" s="26" t="s">
        <v>179</v>
      </c>
      <c r="BC47" s="26" t="s">
        <v>179</v>
      </c>
      <c r="BD47" s="26" t="s">
        <v>179</v>
      </c>
      <c r="BE47" s="26" t="s">
        <v>179</v>
      </c>
      <c r="BF47" s="26" t="s">
        <v>179</v>
      </c>
      <c r="BG47" s="26" t="s">
        <v>179</v>
      </c>
      <c r="BH47" s="26" t="s">
        <v>179</v>
      </c>
      <c r="BI47" s="26" t="s">
        <v>179</v>
      </c>
      <c r="BJ47" s="26" t="s">
        <v>179</v>
      </c>
      <c r="BK47" s="26" t="s">
        <v>179</v>
      </c>
      <c r="BL47" s="26" t="s">
        <v>179</v>
      </c>
      <c r="BM47" s="26" t="s">
        <v>179</v>
      </c>
      <c r="BN47" s="26" t="s">
        <v>179</v>
      </c>
      <c r="BO47" s="26" t="s">
        <v>179</v>
      </c>
      <c r="BP47" s="26" t="s">
        <v>179</v>
      </c>
      <c r="BQ47" s="26" t="s">
        <v>179</v>
      </c>
      <c r="BR47" s="26" t="s">
        <v>179</v>
      </c>
      <c r="BS47" s="26" t="s">
        <v>179</v>
      </c>
      <c r="BT47" s="26" t="s">
        <v>179</v>
      </c>
      <c r="BU47" s="26" t="s">
        <v>179</v>
      </c>
      <c r="BV47" s="26" t="s">
        <v>179</v>
      </c>
      <c r="BW47" s="26" t="s">
        <v>179</v>
      </c>
      <c r="BX47" s="233" t="s">
        <v>179</v>
      </c>
    </row>
    <row r="48" spans="1:76" ht="47.25" x14ac:dyDescent="0.25">
      <c r="A48" s="9" t="s">
        <v>120</v>
      </c>
      <c r="B48" s="239" t="s">
        <v>121</v>
      </c>
      <c r="C48" s="230" t="s">
        <v>75</v>
      </c>
      <c r="D48" s="20">
        <v>46.312984745762719</v>
      </c>
      <c r="E48" s="20">
        <v>62.808528519999996</v>
      </c>
      <c r="F48" s="20">
        <v>0</v>
      </c>
      <c r="G48" s="20">
        <v>0</v>
      </c>
      <c r="H48" s="20">
        <v>0</v>
      </c>
      <c r="I48" s="20">
        <v>0</v>
      </c>
      <c r="J48" s="20">
        <v>0</v>
      </c>
      <c r="K48" s="20">
        <v>0</v>
      </c>
      <c r="L48" s="20">
        <v>0</v>
      </c>
      <c r="M48" s="20">
        <v>0</v>
      </c>
      <c r="N48" s="20">
        <v>0</v>
      </c>
      <c r="O48" s="20">
        <v>0</v>
      </c>
      <c r="P48" s="20">
        <v>0</v>
      </c>
      <c r="Q48" s="20">
        <v>0</v>
      </c>
      <c r="R48" s="20">
        <v>0</v>
      </c>
      <c r="S48" s="20">
        <v>0</v>
      </c>
      <c r="T48" s="20">
        <v>0</v>
      </c>
      <c r="U48" s="20">
        <v>18.371237288135596</v>
      </c>
      <c r="V48" s="20">
        <v>0</v>
      </c>
      <c r="W48" s="20">
        <v>0</v>
      </c>
      <c r="X48" s="20">
        <v>16.14</v>
      </c>
      <c r="Y48" s="20">
        <v>0</v>
      </c>
      <c r="Z48" s="20">
        <v>9</v>
      </c>
      <c r="AA48" s="20">
        <v>0</v>
      </c>
      <c r="AB48" s="20">
        <v>18.807670170000002</v>
      </c>
      <c r="AC48" s="20">
        <v>0</v>
      </c>
      <c r="AD48" s="20">
        <v>0</v>
      </c>
      <c r="AE48" s="20">
        <v>17.093</v>
      </c>
      <c r="AF48" s="20">
        <v>0</v>
      </c>
      <c r="AG48" s="20">
        <v>9</v>
      </c>
      <c r="AH48" s="20">
        <v>0</v>
      </c>
      <c r="AI48" s="20">
        <v>20.888357627118648</v>
      </c>
      <c r="AJ48" s="20">
        <v>1.76</v>
      </c>
      <c r="AK48" s="20">
        <v>0</v>
      </c>
      <c r="AL48" s="20">
        <v>12.83</v>
      </c>
      <c r="AM48" s="20">
        <v>0</v>
      </c>
      <c r="AN48" s="20">
        <v>2</v>
      </c>
      <c r="AO48" s="20">
        <v>0</v>
      </c>
      <c r="AP48" s="20">
        <v>21.914858349999999</v>
      </c>
      <c r="AQ48" s="20">
        <v>1.8199999999999998</v>
      </c>
      <c r="AR48" s="20">
        <v>0</v>
      </c>
      <c r="AS48" s="20">
        <v>13.6325</v>
      </c>
      <c r="AT48" s="20">
        <v>0</v>
      </c>
      <c r="AU48" s="20">
        <v>2</v>
      </c>
      <c r="AV48" s="20">
        <v>0</v>
      </c>
      <c r="AW48" s="20">
        <v>19.17440677966102</v>
      </c>
      <c r="AX48" s="20">
        <v>0.5</v>
      </c>
      <c r="AY48" s="20">
        <v>0</v>
      </c>
      <c r="AZ48" s="20">
        <v>5.1364999999999998</v>
      </c>
      <c r="BA48" s="20">
        <v>0</v>
      </c>
      <c r="BB48" s="20">
        <v>479</v>
      </c>
      <c r="BC48" s="20">
        <v>0</v>
      </c>
      <c r="BD48" s="20">
        <v>22.085900000000002</v>
      </c>
      <c r="BE48" s="20">
        <v>0</v>
      </c>
      <c r="BF48" s="20">
        <v>0</v>
      </c>
      <c r="BG48" s="20">
        <v>21.887</v>
      </c>
      <c r="BH48" s="20">
        <v>0</v>
      </c>
      <c r="BI48" s="20">
        <v>448</v>
      </c>
      <c r="BJ48" s="20">
        <v>0</v>
      </c>
      <c r="BK48" s="20">
        <v>58.43400169491526</v>
      </c>
      <c r="BL48" s="20">
        <v>2.2599999999999998</v>
      </c>
      <c r="BM48" s="20">
        <v>0</v>
      </c>
      <c r="BN48" s="20">
        <v>34.106499999999997</v>
      </c>
      <c r="BO48" s="20">
        <v>0</v>
      </c>
      <c r="BP48" s="20">
        <v>490</v>
      </c>
      <c r="BQ48" s="20">
        <v>0</v>
      </c>
      <c r="BR48" s="20">
        <v>62.371995638135587</v>
      </c>
      <c r="BS48" s="20">
        <v>1.8199999999999998</v>
      </c>
      <c r="BT48" s="20">
        <v>0</v>
      </c>
      <c r="BU48" s="20">
        <v>51.659500000000001</v>
      </c>
      <c r="BV48" s="20">
        <v>0</v>
      </c>
      <c r="BW48" s="20">
        <v>459</v>
      </c>
      <c r="BX48" s="233" t="s">
        <v>179</v>
      </c>
    </row>
    <row r="49" spans="1:76" ht="78.75" outlineLevel="1" x14ac:dyDescent="0.25">
      <c r="A49" s="9" t="s">
        <v>122</v>
      </c>
      <c r="B49" s="239" t="s">
        <v>123</v>
      </c>
      <c r="C49" s="230" t="s">
        <v>75</v>
      </c>
      <c r="D49" s="25" t="s">
        <v>179</v>
      </c>
      <c r="E49" s="25" t="s">
        <v>179</v>
      </c>
      <c r="F49" s="26" t="s">
        <v>179</v>
      </c>
      <c r="G49" s="26" t="s">
        <v>179</v>
      </c>
      <c r="H49" s="26" t="s">
        <v>179</v>
      </c>
      <c r="I49" s="26" t="s">
        <v>179</v>
      </c>
      <c r="J49" s="26" t="s">
        <v>179</v>
      </c>
      <c r="K49" s="26" t="s">
        <v>179</v>
      </c>
      <c r="L49" s="26" t="s">
        <v>179</v>
      </c>
      <c r="M49" s="26" t="s">
        <v>179</v>
      </c>
      <c r="N49" s="26" t="s">
        <v>179</v>
      </c>
      <c r="O49" s="26" t="s">
        <v>179</v>
      </c>
      <c r="P49" s="26" t="s">
        <v>179</v>
      </c>
      <c r="Q49" s="26" t="s">
        <v>179</v>
      </c>
      <c r="R49" s="26" t="s">
        <v>179</v>
      </c>
      <c r="S49" s="26" t="s">
        <v>179</v>
      </c>
      <c r="T49" s="26" t="s">
        <v>179</v>
      </c>
      <c r="U49" s="26" t="s">
        <v>179</v>
      </c>
      <c r="V49" s="26" t="s">
        <v>179</v>
      </c>
      <c r="W49" s="26" t="s">
        <v>179</v>
      </c>
      <c r="X49" s="26" t="s">
        <v>179</v>
      </c>
      <c r="Y49" s="26" t="s">
        <v>179</v>
      </c>
      <c r="Z49" s="26" t="s">
        <v>179</v>
      </c>
      <c r="AA49" s="26" t="s">
        <v>179</v>
      </c>
      <c r="AB49" s="26" t="s">
        <v>179</v>
      </c>
      <c r="AC49" s="26" t="s">
        <v>179</v>
      </c>
      <c r="AD49" s="26" t="s">
        <v>179</v>
      </c>
      <c r="AE49" s="26" t="s">
        <v>179</v>
      </c>
      <c r="AF49" s="26" t="s">
        <v>179</v>
      </c>
      <c r="AG49" s="26" t="s">
        <v>179</v>
      </c>
      <c r="AH49" s="26" t="s">
        <v>179</v>
      </c>
      <c r="AI49" s="26" t="s">
        <v>179</v>
      </c>
      <c r="AJ49" s="26" t="s">
        <v>179</v>
      </c>
      <c r="AK49" s="26" t="s">
        <v>179</v>
      </c>
      <c r="AL49" s="26" t="s">
        <v>179</v>
      </c>
      <c r="AM49" s="26" t="s">
        <v>179</v>
      </c>
      <c r="AN49" s="26" t="s">
        <v>179</v>
      </c>
      <c r="AO49" s="26" t="s">
        <v>179</v>
      </c>
      <c r="AP49" s="26" t="s">
        <v>179</v>
      </c>
      <c r="AQ49" s="26" t="s">
        <v>179</v>
      </c>
      <c r="AR49" s="26" t="s">
        <v>179</v>
      </c>
      <c r="AS49" s="26" t="s">
        <v>179</v>
      </c>
      <c r="AT49" s="26" t="s">
        <v>179</v>
      </c>
      <c r="AU49" s="26" t="s">
        <v>179</v>
      </c>
      <c r="AV49" s="26" t="s">
        <v>179</v>
      </c>
      <c r="AW49" s="26" t="s">
        <v>179</v>
      </c>
      <c r="AX49" s="26" t="s">
        <v>179</v>
      </c>
      <c r="AY49" s="26" t="s">
        <v>179</v>
      </c>
      <c r="AZ49" s="26" t="s">
        <v>179</v>
      </c>
      <c r="BA49" s="26" t="s">
        <v>179</v>
      </c>
      <c r="BB49" s="26" t="s">
        <v>179</v>
      </c>
      <c r="BC49" s="26" t="s">
        <v>179</v>
      </c>
      <c r="BD49" s="26" t="s">
        <v>179</v>
      </c>
      <c r="BE49" s="26" t="s">
        <v>179</v>
      </c>
      <c r="BF49" s="26" t="s">
        <v>179</v>
      </c>
      <c r="BG49" s="26" t="s">
        <v>179</v>
      </c>
      <c r="BH49" s="26" t="s">
        <v>179</v>
      </c>
      <c r="BI49" s="26" t="s">
        <v>179</v>
      </c>
      <c r="BJ49" s="26" t="s">
        <v>179</v>
      </c>
      <c r="BK49" s="26" t="s">
        <v>179</v>
      </c>
      <c r="BL49" s="26" t="s">
        <v>179</v>
      </c>
      <c r="BM49" s="26" t="s">
        <v>179</v>
      </c>
      <c r="BN49" s="26" t="s">
        <v>179</v>
      </c>
      <c r="BO49" s="26" t="s">
        <v>179</v>
      </c>
      <c r="BP49" s="26" t="s">
        <v>179</v>
      </c>
      <c r="BQ49" s="26" t="s">
        <v>179</v>
      </c>
      <c r="BR49" s="26" t="s">
        <v>179</v>
      </c>
      <c r="BS49" s="26" t="s">
        <v>179</v>
      </c>
      <c r="BT49" s="26" t="s">
        <v>179</v>
      </c>
      <c r="BU49" s="26" t="s">
        <v>179</v>
      </c>
      <c r="BV49" s="26" t="s">
        <v>179</v>
      </c>
      <c r="BW49" s="26" t="s">
        <v>179</v>
      </c>
      <c r="BX49" s="233" t="s">
        <v>179</v>
      </c>
    </row>
    <row r="50" spans="1:76" ht="31.5" outlineLevel="1" x14ac:dyDescent="0.25">
      <c r="A50" s="9" t="s">
        <v>124</v>
      </c>
      <c r="B50" s="239" t="s">
        <v>125</v>
      </c>
      <c r="C50" s="230" t="s">
        <v>75</v>
      </c>
      <c r="D50" s="25" t="s">
        <v>179</v>
      </c>
      <c r="E50" s="25" t="s">
        <v>179</v>
      </c>
      <c r="F50" s="26" t="s">
        <v>179</v>
      </c>
      <c r="G50" s="26" t="s">
        <v>179</v>
      </c>
      <c r="H50" s="26" t="s">
        <v>179</v>
      </c>
      <c r="I50" s="26" t="s">
        <v>179</v>
      </c>
      <c r="J50" s="26" t="s">
        <v>179</v>
      </c>
      <c r="K50" s="26" t="s">
        <v>179</v>
      </c>
      <c r="L50" s="26" t="s">
        <v>179</v>
      </c>
      <c r="M50" s="26" t="s">
        <v>179</v>
      </c>
      <c r="N50" s="26" t="s">
        <v>179</v>
      </c>
      <c r="O50" s="26" t="s">
        <v>179</v>
      </c>
      <c r="P50" s="26" t="s">
        <v>179</v>
      </c>
      <c r="Q50" s="26" t="s">
        <v>179</v>
      </c>
      <c r="R50" s="26" t="s">
        <v>179</v>
      </c>
      <c r="S50" s="26" t="s">
        <v>179</v>
      </c>
      <c r="T50" s="26" t="s">
        <v>179</v>
      </c>
      <c r="U50" s="26" t="s">
        <v>179</v>
      </c>
      <c r="V50" s="26" t="s">
        <v>179</v>
      </c>
      <c r="W50" s="26" t="s">
        <v>179</v>
      </c>
      <c r="X50" s="26" t="s">
        <v>179</v>
      </c>
      <c r="Y50" s="26" t="s">
        <v>179</v>
      </c>
      <c r="Z50" s="26" t="s">
        <v>179</v>
      </c>
      <c r="AA50" s="26" t="s">
        <v>179</v>
      </c>
      <c r="AB50" s="26" t="s">
        <v>179</v>
      </c>
      <c r="AC50" s="26" t="s">
        <v>179</v>
      </c>
      <c r="AD50" s="26" t="s">
        <v>179</v>
      </c>
      <c r="AE50" s="26" t="s">
        <v>179</v>
      </c>
      <c r="AF50" s="26" t="s">
        <v>179</v>
      </c>
      <c r="AG50" s="26" t="s">
        <v>179</v>
      </c>
      <c r="AH50" s="26" t="s">
        <v>179</v>
      </c>
      <c r="AI50" s="26" t="s">
        <v>179</v>
      </c>
      <c r="AJ50" s="26" t="s">
        <v>179</v>
      </c>
      <c r="AK50" s="26" t="s">
        <v>179</v>
      </c>
      <c r="AL50" s="26" t="s">
        <v>179</v>
      </c>
      <c r="AM50" s="26" t="s">
        <v>179</v>
      </c>
      <c r="AN50" s="26" t="s">
        <v>179</v>
      </c>
      <c r="AO50" s="26" t="s">
        <v>179</v>
      </c>
      <c r="AP50" s="26" t="s">
        <v>179</v>
      </c>
      <c r="AQ50" s="26" t="s">
        <v>179</v>
      </c>
      <c r="AR50" s="26" t="s">
        <v>179</v>
      </c>
      <c r="AS50" s="26" t="s">
        <v>179</v>
      </c>
      <c r="AT50" s="26" t="s">
        <v>179</v>
      </c>
      <c r="AU50" s="26" t="s">
        <v>179</v>
      </c>
      <c r="AV50" s="26" t="s">
        <v>179</v>
      </c>
      <c r="AW50" s="26" t="s">
        <v>179</v>
      </c>
      <c r="AX50" s="26" t="s">
        <v>179</v>
      </c>
      <c r="AY50" s="26" t="s">
        <v>179</v>
      </c>
      <c r="AZ50" s="26" t="s">
        <v>179</v>
      </c>
      <c r="BA50" s="26" t="s">
        <v>179</v>
      </c>
      <c r="BB50" s="26" t="s">
        <v>179</v>
      </c>
      <c r="BC50" s="26" t="s">
        <v>179</v>
      </c>
      <c r="BD50" s="26" t="s">
        <v>179</v>
      </c>
      <c r="BE50" s="26" t="s">
        <v>179</v>
      </c>
      <c r="BF50" s="26" t="s">
        <v>179</v>
      </c>
      <c r="BG50" s="26" t="s">
        <v>179</v>
      </c>
      <c r="BH50" s="26" t="s">
        <v>179</v>
      </c>
      <c r="BI50" s="26" t="s">
        <v>179</v>
      </c>
      <c r="BJ50" s="26" t="s">
        <v>179</v>
      </c>
      <c r="BK50" s="26" t="s">
        <v>179</v>
      </c>
      <c r="BL50" s="26" t="s">
        <v>179</v>
      </c>
      <c r="BM50" s="26" t="s">
        <v>179</v>
      </c>
      <c r="BN50" s="26" t="s">
        <v>179</v>
      </c>
      <c r="BO50" s="26" t="s">
        <v>179</v>
      </c>
      <c r="BP50" s="26" t="s">
        <v>179</v>
      </c>
      <c r="BQ50" s="26" t="s">
        <v>179</v>
      </c>
      <c r="BR50" s="26" t="s">
        <v>179</v>
      </c>
      <c r="BS50" s="26" t="s">
        <v>179</v>
      </c>
      <c r="BT50" s="26" t="s">
        <v>179</v>
      </c>
      <c r="BU50" s="26" t="s">
        <v>179</v>
      </c>
      <c r="BV50" s="26" t="s">
        <v>179</v>
      </c>
      <c r="BW50" s="26" t="s">
        <v>179</v>
      </c>
      <c r="BX50" s="233" t="s">
        <v>179</v>
      </c>
    </row>
    <row r="51" spans="1:76" ht="63" outlineLevel="1" x14ac:dyDescent="0.25">
      <c r="A51" s="9" t="s">
        <v>126</v>
      </c>
      <c r="B51" s="239" t="s">
        <v>127</v>
      </c>
      <c r="C51" s="230" t="s">
        <v>75</v>
      </c>
      <c r="D51" s="25" t="s">
        <v>179</v>
      </c>
      <c r="E51" s="25" t="s">
        <v>179</v>
      </c>
      <c r="F51" s="26" t="s">
        <v>179</v>
      </c>
      <c r="G51" s="26" t="s">
        <v>179</v>
      </c>
      <c r="H51" s="26" t="s">
        <v>179</v>
      </c>
      <c r="I51" s="26" t="s">
        <v>179</v>
      </c>
      <c r="J51" s="26" t="s">
        <v>179</v>
      </c>
      <c r="K51" s="26" t="s">
        <v>179</v>
      </c>
      <c r="L51" s="26" t="s">
        <v>179</v>
      </c>
      <c r="M51" s="26" t="s">
        <v>179</v>
      </c>
      <c r="N51" s="26" t="s">
        <v>179</v>
      </c>
      <c r="O51" s="26" t="s">
        <v>179</v>
      </c>
      <c r="P51" s="26" t="s">
        <v>179</v>
      </c>
      <c r="Q51" s="26" t="s">
        <v>179</v>
      </c>
      <c r="R51" s="26" t="s">
        <v>179</v>
      </c>
      <c r="S51" s="26" t="s">
        <v>179</v>
      </c>
      <c r="T51" s="26" t="s">
        <v>179</v>
      </c>
      <c r="U51" s="26" t="s">
        <v>179</v>
      </c>
      <c r="V51" s="26" t="s">
        <v>179</v>
      </c>
      <c r="W51" s="26" t="s">
        <v>179</v>
      </c>
      <c r="X51" s="26" t="s">
        <v>179</v>
      </c>
      <c r="Y51" s="26" t="s">
        <v>179</v>
      </c>
      <c r="Z51" s="26" t="s">
        <v>179</v>
      </c>
      <c r="AA51" s="26" t="s">
        <v>179</v>
      </c>
      <c r="AB51" s="26" t="s">
        <v>179</v>
      </c>
      <c r="AC51" s="26" t="s">
        <v>179</v>
      </c>
      <c r="AD51" s="26" t="s">
        <v>179</v>
      </c>
      <c r="AE51" s="26" t="s">
        <v>179</v>
      </c>
      <c r="AF51" s="26" t="s">
        <v>179</v>
      </c>
      <c r="AG51" s="26" t="s">
        <v>179</v>
      </c>
      <c r="AH51" s="26" t="s">
        <v>179</v>
      </c>
      <c r="AI51" s="26" t="s">
        <v>179</v>
      </c>
      <c r="AJ51" s="26" t="s">
        <v>179</v>
      </c>
      <c r="AK51" s="26" t="s">
        <v>179</v>
      </c>
      <c r="AL51" s="26" t="s">
        <v>179</v>
      </c>
      <c r="AM51" s="26" t="s">
        <v>179</v>
      </c>
      <c r="AN51" s="26" t="s">
        <v>179</v>
      </c>
      <c r="AO51" s="26" t="s">
        <v>179</v>
      </c>
      <c r="AP51" s="26" t="s">
        <v>179</v>
      </c>
      <c r="AQ51" s="26" t="s">
        <v>179</v>
      </c>
      <c r="AR51" s="26" t="s">
        <v>179</v>
      </c>
      <c r="AS51" s="26" t="s">
        <v>179</v>
      </c>
      <c r="AT51" s="26" t="s">
        <v>179</v>
      </c>
      <c r="AU51" s="26" t="s">
        <v>179</v>
      </c>
      <c r="AV51" s="26" t="s">
        <v>179</v>
      </c>
      <c r="AW51" s="26" t="s">
        <v>179</v>
      </c>
      <c r="AX51" s="26" t="s">
        <v>179</v>
      </c>
      <c r="AY51" s="26" t="s">
        <v>179</v>
      </c>
      <c r="AZ51" s="26" t="s">
        <v>179</v>
      </c>
      <c r="BA51" s="26" t="s">
        <v>179</v>
      </c>
      <c r="BB51" s="26" t="s">
        <v>179</v>
      </c>
      <c r="BC51" s="26" t="s">
        <v>179</v>
      </c>
      <c r="BD51" s="26" t="s">
        <v>179</v>
      </c>
      <c r="BE51" s="26" t="s">
        <v>179</v>
      </c>
      <c r="BF51" s="26" t="s">
        <v>179</v>
      </c>
      <c r="BG51" s="26" t="s">
        <v>179</v>
      </c>
      <c r="BH51" s="26" t="s">
        <v>179</v>
      </c>
      <c r="BI51" s="26" t="s">
        <v>179</v>
      </c>
      <c r="BJ51" s="26" t="s">
        <v>179</v>
      </c>
      <c r="BK51" s="26" t="s">
        <v>179</v>
      </c>
      <c r="BL51" s="26" t="s">
        <v>179</v>
      </c>
      <c r="BM51" s="26" t="s">
        <v>179</v>
      </c>
      <c r="BN51" s="26" t="s">
        <v>179</v>
      </c>
      <c r="BO51" s="26" t="s">
        <v>179</v>
      </c>
      <c r="BP51" s="26" t="s">
        <v>179</v>
      </c>
      <c r="BQ51" s="26" t="s">
        <v>179</v>
      </c>
      <c r="BR51" s="26" t="s">
        <v>179</v>
      </c>
      <c r="BS51" s="26" t="s">
        <v>179</v>
      </c>
      <c r="BT51" s="26" t="s">
        <v>179</v>
      </c>
      <c r="BU51" s="26" t="s">
        <v>179</v>
      </c>
      <c r="BV51" s="26" t="s">
        <v>179</v>
      </c>
      <c r="BW51" s="26" t="s">
        <v>179</v>
      </c>
      <c r="BX51" s="233" t="s">
        <v>179</v>
      </c>
    </row>
    <row r="52" spans="1:76" ht="47.25" x14ac:dyDescent="0.25">
      <c r="A52" s="9" t="s">
        <v>128</v>
      </c>
      <c r="B52" s="239" t="s">
        <v>129</v>
      </c>
      <c r="C52" s="230" t="s">
        <v>75</v>
      </c>
      <c r="D52" s="25">
        <v>42.83055830508475</v>
      </c>
      <c r="E52" s="25">
        <v>46.987766039999997</v>
      </c>
      <c r="F52" s="26">
        <v>0</v>
      </c>
      <c r="G52" s="26">
        <v>0</v>
      </c>
      <c r="H52" s="26">
        <v>0</v>
      </c>
      <c r="I52" s="26">
        <v>0</v>
      </c>
      <c r="J52" s="26">
        <v>0</v>
      </c>
      <c r="K52" s="26">
        <v>0</v>
      </c>
      <c r="L52" s="26">
        <v>0</v>
      </c>
      <c r="M52" s="26">
        <v>0</v>
      </c>
      <c r="N52" s="26">
        <v>0</v>
      </c>
      <c r="O52" s="26">
        <v>0</v>
      </c>
      <c r="P52" s="26">
        <v>0</v>
      </c>
      <c r="Q52" s="26">
        <v>0</v>
      </c>
      <c r="R52" s="26">
        <v>0</v>
      </c>
      <c r="S52" s="26">
        <v>0</v>
      </c>
      <c r="T52" s="26">
        <v>0</v>
      </c>
      <c r="U52" s="26">
        <v>15.541576271186441</v>
      </c>
      <c r="V52" s="26">
        <v>0</v>
      </c>
      <c r="W52" s="26">
        <v>0</v>
      </c>
      <c r="X52" s="26">
        <v>16.14</v>
      </c>
      <c r="Y52" s="26">
        <v>0</v>
      </c>
      <c r="Z52" s="26">
        <v>0</v>
      </c>
      <c r="AA52" s="26">
        <v>0</v>
      </c>
      <c r="AB52" s="26">
        <v>15.76696817</v>
      </c>
      <c r="AC52" s="26">
        <v>0</v>
      </c>
      <c r="AD52" s="26">
        <v>0</v>
      </c>
      <c r="AE52" s="26">
        <v>17.093</v>
      </c>
      <c r="AF52" s="26">
        <v>0</v>
      </c>
      <c r="AG52" s="26">
        <v>0</v>
      </c>
      <c r="AH52" s="26">
        <v>0</v>
      </c>
      <c r="AI52" s="26">
        <v>20.235592203389835</v>
      </c>
      <c r="AJ52" s="26">
        <v>1.76</v>
      </c>
      <c r="AK52" s="26">
        <v>0</v>
      </c>
      <c r="AL52" s="26">
        <v>12.83</v>
      </c>
      <c r="AM52" s="26">
        <v>0</v>
      </c>
      <c r="AN52" s="26">
        <v>0</v>
      </c>
      <c r="AO52" s="26">
        <v>0</v>
      </c>
      <c r="AP52" s="26">
        <v>21.255797869999999</v>
      </c>
      <c r="AQ52" s="26">
        <v>1.8199999999999998</v>
      </c>
      <c r="AR52" s="26">
        <v>0</v>
      </c>
      <c r="AS52" s="26">
        <v>13.6325</v>
      </c>
      <c r="AT52" s="26">
        <v>0</v>
      </c>
      <c r="AU52" s="26">
        <v>0</v>
      </c>
      <c r="AV52" s="26">
        <v>0</v>
      </c>
      <c r="AW52" s="26">
        <v>7.0533898305084755</v>
      </c>
      <c r="AX52" s="26">
        <v>0.5</v>
      </c>
      <c r="AY52" s="26">
        <v>0</v>
      </c>
      <c r="AZ52" s="26">
        <v>5.1364999999999998</v>
      </c>
      <c r="BA52" s="26">
        <v>0</v>
      </c>
      <c r="BB52" s="26">
        <v>0</v>
      </c>
      <c r="BC52" s="26">
        <v>0</v>
      </c>
      <c r="BD52" s="26">
        <v>9.9649000000000001</v>
      </c>
      <c r="BE52" s="26">
        <v>0</v>
      </c>
      <c r="BF52" s="26">
        <v>0</v>
      </c>
      <c r="BG52" s="26">
        <v>11.533000000000001</v>
      </c>
      <c r="BH52" s="26">
        <v>0</v>
      </c>
      <c r="BI52" s="26">
        <v>0</v>
      </c>
      <c r="BJ52" s="26">
        <v>0</v>
      </c>
      <c r="BK52" s="26">
        <v>42.83055830508475</v>
      </c>
      <c r="BL52" s="26">
        <v>2.2599999999999998</v>
      </c>
      <c r="BM52" s="26">
        <v>0</v>
      </c>
      <c r="BN52" s="26">
        <v>34.106499999999997</v>
      </c>
      <c r="BO52" s="26">
        <v>0</v>
      </c>
      <c r="BP52" s="26">
        <v>0</v>
      </c>
      <c r="BQ52" s="26">
        <v>0</v>
      </c>
      <c r="BR52" s="26">
        <v>46.762274141186438</v>
      </c>
      <c r="BS52" s="26">
        <v>1.8199999999999998</v>
      </c>
      <c r="BT52" s="26">
        <v>0</v>
      </c>
      <c r="BU52" s="26">
        <v>41.305500000000002</v>
      </c>
      <c r="BV52" s="26">
        <v>0</v>
      </c>
      <c r="BW52" s="26">
        <v>0</v>
      </c>
      <c r="BX52" s="233" t="s">
        <v>179</v>
      </c>
    </row>
    <row r="53" spans="1:76" ht="31.5" x14ac:dyDescent="0.25">
      <c r="A53" s="9" t="s">
        <v>130</v>
      </c>
      <c r="B53" s="239" t="s">
        <v>131</v>
      </c>
      <c r="C53" s="230" t="s">
        <v>75</v>
      </c>
      <c r="D53" s="20">
        <v>42.83055830508475</v>
      </c>
      <c r="E53" s="20">
        <v>46.987766039999997</v>
      </c>
      <c r="F53" s="20">
        <v>0</v>
      </c>
      <c r="G53" s="20">
        <v>0</v>
      </c>
      <c r="H53" s="20">
        <v>0</v>
      </c>
      <c r="I53" s="20">
        <v>0</v>
      </c>
      <c r="J53" s="20">
        <v>0</v>
      </c>
      <c r="K53" s="20">
        <v>0</v>
      </c>
      <c r="L53" s="20">
        <v>0</v>
      </c>
      <c r="M53" s="20">
        <v>0</v>
      </c>
      <c r="N53" s="20">
        <v>0</v>
      </c>
      <c r="O53" s="20">
        <v>0</v>
      </c>
      <c r="P53" s="20">
        <v>0</v>
      </c>
      <c r="Q53" s="20">
        <v>0</v>
      </c>
      <c r="R53" s="20">
        <v>0</v>
      </c>
      <c r="S53" s="20">
        <v>0</v>
      </c>
      <c r="T53" s="20">
        <v>0</v>
      </c>
      <c r="U53" s="20">
        <v>15.541576271186441</v>
      </c>
      <c r="V53" s="20">
        <v>0</v>
      </c>
      <c r="W53" s="20">
        <v>0</v>
      </c>
      <c r="X53" s="20">
        <v>16.14</v>
      </c>
      <c r="Y53" s="20">
        <v>0</v>
      </c>
      <c r="Z53" s="20">
        <v>0</v>
      </c>
      <c r="AA53" s="20">
        <v>0</v>
      </c>
      <c r="AB53" s="20">
        <v>15.76696817</v>
      </c>
      <c r="AC53" s="20">
        <v>0</v>
      </c>
      <c r="AD53" s="20">
        <v>0</v>
      </c>
      <c r="AE53" s="20">
        <v>17.093</v>
      </c>
      <c r="AF53" s="20">
        <v>0</v>
      </c>
      <c r="AG53" s="20">
        <v>0</v>
      </c>
      <c r="AH53" s="20">
        <v>0</v>
      </c>
      <c r="AI53" s="20">
        <v>20.235592203389835</v>
      </c>
      <c r="AJ53" s="20">
        <v>1.76</v>
      </c>
      <c r="AK53" s="20">
        <v>0</v>
      </c>
      <c r="AL53" s="20">
        <v>12.83</v>
      </c>
      <c r="AM53" s="20">
        <v>0</v>
      </c>
      <c r="AN53" s="20">
        <v>0</v>
      </c>
      <c r="AO53" s="20">
        <v>0</v>
      </c>
      <c r="AP53" s="20">
        <v>21.255797869999999</v>
      </c>
      <c r="AQ53" s="20">
        <v>1.8199999999999998</v>
      </c>
      <c r="AR53" s="20">
        <v>0</v>
      </c>
      <c r="AS53" s="20">
        <v>13.6325</v>
      </c>
      <c r="AT53" s="20">
        <v>0</v>
      </c>
      <c r="AU53" s="20">
        <v>0</v>
      </c>
      <c r="AV53" s="20">
        <v>0</v>
      </c>
      <c r="AW53" s="20">
        <v>7.0533898305084755</v>
      </c>
      <c r="AX53" s="20">
        <v>0.5</v>
      </c>
      <c r="AY53" s="20">
        <v>0</v>
      </c>
      <c r="AZ53" s="20">
        <v>5.1364999999999998</v>
      </c>
      <c r="BA53" s="20">
        <v>0</v>
      </c>
      <c r="BB53" s="20">
        <v>0</v>
      </c>
      <c r="BC53" s="20">
        <v>0</v>
      </c>
      <c r="BD53" s="20">
        <v>9.9649000000000001</v>
      </c>
      <c r="BE53" s="20">
        <v>0</v>
      </c>
      <c r="BF53" s="20">
        <v>0</v>
      </c>
      <c r="BG53" s="20">
        <v>11.533000000000001</v>
      </c>
      <c r="BH53" s="20">
        <v>0</v>
      </c>
      <c r="BI53" s="20">
        <v>0</v>
      </c>
      <c r="BJ53" s="20">
        <v>0</v>
      </c>
      <c r="BK53" s="20">
        <v>42.83055830508475</v>
      </c>
      <c r="BL53" s="20">
        <v>2.2599999999999998</v>
      </c>
      <c r="BM53" s="20">
        <v>0</v>
      </c>
      <c r="BN53" s="20">
        <v>34.106499999999997</v>
      </c>
      <c r="BO53" s="20">
        <v>0</v>
      </c>
      <c r="BP53" s="20">
        <v>0</v>
      </c>
      <c r="BQ53" s="20">
        <v>0</v>
      </c>
      <c r="BR53" s="20">
        <v>46.762274141186438</v>
      </c>
      <c r="BS53" s="20">
        <v>1.8199999999999998</v>
      </c>
      <c r="BT53" s="20">
        <v>0</v>
      </c>
      <c r="BU53" s="20">
        <v>41.305500000000002</v>
      </c>
      <c r="BV53" s="20">
        <v>0</v>
      </c>
      <c r="BW53" s="20">
        <v>0</v>
      </c>
      <c r="BX53" s="233" t="s">
        <v>179</v>
      </c>
    </row>
    <row r="54" spans="1:76" ht="141.75" x14ac:dyDescent="0.25">
      <c r="A54" s="16"/>
      <c r="B54" s="238" t="s">
        <v>212</v>
      </c>
      <c r="C54" s="238" t="s">
        <v>179</v>
      </c>
      <c r="D54" s="29">
        <v>15.541576271186441</v>
      </c>
      <c r="E54" s="29">
        <v>15.76696817</v>
      </c>
      <c r="F54" s="30">
        <v>0</v>
      </c>
      <c r="G54" s="30">
        <v>0</v>
      </c>
      <c r="H54" s="30">
        <v>0</v>
      </c>
      <c r="I54" s="30">
        <v>0</v>
      </c>
      <c r="J54" s="30">
        <v>0</v>
      </c>
      <c r="K54" s="30">
        <v>0</v>
      </c>
      <c r="L54" s="30">
        <v>0</v>
      </c>
      <c r="M54" s="30">
        <v>0</v>
      </c>
      <c r="N54" s="30">
        <v>0</v>
      </c>
      <c r="O54" s="30">
        <v>0</v>
      </c>
      <c r="P54" s="30">
        <v>0</v>
      </c>
      <c r="Q54" s="30">
        <v>0</v>
      </c>
      <c r="R54" s="30">
        <v>0</v>
      </c>
      <c r="S54" s="30">
        <v>0</v>
      </c>
      <c r="T54" s="29">
        <v>0</v>
      </c>
      <c r="U54" s="29">
        <v>15.541576271186441</v>
      </c>
      <c r="V54" s="29">
        <v>0</v>
      </c>
      <c r="W54" s="29">
        <v>0</v>
      </c>
      <c r="X54" s="29">
        <v>16.14</v>
      </c>
      <c r="Y54" s="29">
        <v>0</v>
      </c>
      <c r="Z54" s="29">
        <v>0</v>
      </c>
      <c r="AA54" s="29">
        <v>0</v>
      </c>
      <c r="AB54" s="29">
        <v>15.76696817</v>
      </c>
      <c r="AC54" s="29">
        <v>0</v>
      </c>
      <c r="AD54" s="29">
        <v>0</v>
      </c>
      <c r="AE54" s="29">
        <v>17.093</v>
      </c>
      <c r="AF54" s="29">
        <v>0</v>
      </c>
      <c r="AG54" s="29">
        <v>0</v>
      </c>
      <c r="AH54" s="29">
        <v>0</v>
      </c>
      <c r="AI54" s="29">
        <v>0</v>
      </c>
      <c r="AJ54" s="29">
        <v>0</v>
      </c>
      <c r="AK54" s="29">
        <v>0</v>
      </c>
      <c r="AL54" s="29">
        <v>0</v>
      </c>
      <c r="AM54" s="29">
        <v>0</v>
      </c>
      <c r="AN54" s="29">
        <v>0</v>
      </c>
      <c r="AO54" s="29">
        <v>0</v>
      </c>
      <c r="AP54" s="29">
        <v>0</v>
      </c>
      <c r="AQ54" s="29">
        <v>0</v>
      </c>
      <c r="AR54" s="29">
        <v>0</v>
      </c>
      <c r="AS54" s="29">
        <v>0</v>
      </c>
      <c r="AT54" s="29">
        <v>0</v>
      </c>
      <c r="AU54" s="29">
        <v>0</v>
      </c>
      <c r="AV54" s="29">
        <v>0</v>
      </c>
      <c r="AW54" s="29">
        <v>0</v>
      </c>
      <c r="AX54" s="29">
        <v>0</v>
      </c>
      <c r="AY54" s="29">
        <v>0</v>
      </c>
      <c r="AZ54" s="29">
        <v>0</v>
      </c>
      <c r="BA54" s="29">
        <v>0</v>
      </c>
      <c r="BB54" s="29">
        <v>0</v>
      </c>
      <c r="BC54" s="29">
        <v>0</v>
      </c>
      <c r="BD54" s="29">
        <v>0</v>
      </c>
      <c r="BE54" s="29">
        <v>0</v>
      </c>
      <c r="BF54" s="29">
        <v>0</v>
      </c>
      <c r="BG54" s="29">
        <v>0</v>
      </c>
      <c r="BH54" s="29">
        <v>0</v>
      </c>
      <c r="BI54" s="29">
        <v>0</v>
      </c>
      <c r="BJ54" s="29">
        <v>0</v>
      </c>
      <c r="BK54" s="29">
        <v>15.541576271186441</v>
      </c>
      <c r="BL54" s="29">
        <v>0</v>
      </c>
      <c r="BM54" s="29">
        <v>0</v>
      </c>
      <c r="BN54" s="29">
        <v>16.14</v>
      </c>
      <c r="BO54" s="29">
        <v>0</v>
      </c>
      <c r="BP54" s="29">
        <v>0</v>
      </c>
      <c r="BQ54" s="29">
        <v>0</v>
      </c>
      <c r="BR54" s="29">
        <v>15.541576271186441</v>
      </c>
      <c r="BS54" s="29">
        <v>0</v>
      </c>
      <c r="BT54" s="29">
        <v>0</v>
      </c>
      <c r="BU54" s="29">
        <v>16.14</v>
      </c>
      <c r="BV54" s="29">
        <v>0</v>
      </c>
      <c r="BW54" s="29">
        <v>0</v>
      </c>
      <c r="BX54" s="231"/>
    </row>
    <row r="55" spans="1:76" ht="90" customHeight="1" x14ac:dyDescent="0.25">
      <c r="A55" s="16"/>
      <c r="B55" s="238" t="s">
        <v>865</v>
      </c>
      <c r="C55" s="238" t="s">
        <v>179</v>
      </c>
      <c r="D55" s="29">
        <v>7.7627118644067803</v>
      </c>
      <c r="E55" s="29">
        <v>8.1475722000000008</v>
      </c>
      <c r="F55" s="30">
        <v>0</v>
      </c>
      <c r="G55" s="30">
        <v>0</v>
      </c>
      <c r="H55" s="30">
        <v>0</v>
      </c>
      <c r="I55" s="30">
        <v>0</v>
      </c>
      <c r="J55" s="30">
        <v>0</v>
      </c>
      <c r="K55" s="30">
        <v>0</v>
      </c>
      <c r="L55" s="30">
        <v>0</v>
      </c>
      <c r="M55" s="30">
        <v>0</v>
      </c>
      <c r="N55" s="30">
        <v>0</v>
      </c>
      <c r="O55" s="30">
        <v>0</v>
      </c>
      <c r="P55" s="30">
        <v>0</v>
      </c>
      <c r="Q55" s="30">
        <v>0</v>
      </c>
      <c r="R55" s="30">
        <v>0</v>
      </c>
      <c r="S55" s="30">
        <v>0</v>
      </c>
      <c r="T55" s="29">
        <v>0</v>
      </c>
      <c r="U55" s="29">
        <v>0</v>
      </c>
      <c r="V55" s="29">
        <v>0</v>
      </c>
      <c r="W55" s="29">
        <v>0</v>
      </c>
      <c r="X55" s="29">
        <v>0</v>
      </c>
      <c r="Y55" s="29">
        <v>0</v>
      </c>
      <c r="Z55" s="29">
        <v>0</v>
      </c>
      <c r="AA55" s="29">
        <v>0</v>
      </c>
      <c r="AB55" s="29">
        <v>0</v>
      </c>
      <c r="AC55" s="29">
        <v>0</v>
      </c>
      <c r="AD55" s="29">
        <v>0</v>
      </c>
      <c r="AE55" s="29">
        <v>0</v>
      </c>
      <c r="AF55" s="29">
        <v>0</v>
      </c>
      <c r="AG55" s="29">
        <v>0</v>
      </c>
      <c r="AH55" s="29">
        <v>0</v>
      </c>
      <c r="AI55" s="29">
        <v>7.7627118644067803</v>
      </c>
      <c r="AJ55" s="29">
        <v>1.26</v>
      </c>
      <c r="AK55" s="29">
        <v>0</v>
      </c>
      <c r="AL55" s="29">
        <v>2.915</v>
      </c>
      <c r="AM55" s="29">
        <v>0</v>
      </c>
      <c r="AN55" s="29">
        <v>0</v>
      </c>
      <c r="AO55" s="29">
        <v>0</v>
      </c>
      <c r="AP55" s="187">
        <v>8.1475722000000008</v>
      </c>
      <c r="AQ55" s="29">
        <v>1.26</v>
      </c>
      <c r="AR55" s="29">
        <v>0</v>
      </c>
      <c r="AS55" s="29">
        <v>1.758</v>
      </c>
      <c r="AT55" s="29">
        <v>0</v>
      </c>
      <c r="AU55" s="29">
        <v>0</v>
      </c>
      <c r="AV55" s="29">
        <v>0</v>
      </c>
      <c r="AW55" s="29">
        <v>0</v>
      </c>
      <c r="AX55" s="29">
        <v>0</v>
      </c>
      <c r="AY55" s="29">
        <v>0</v>
      </c>
      <c r="AZ55" s="29">
        <v>0</v>
      </c>
      <c r="BA55" s="29">
        <v>0</v>
      </c>
      <c r="BB55" s="29">
        <v>0</v>
      </c>
      <c r="BC55" s="29">
        <v>0</v>
      </c>
      <c r="BD55" s="29">
        <v>0</v>
      </c>
      <c r="BE55" s="29">
        <v>0</v>
      </c>
      <c r="BF55" s="29">
        <v>0</v>
      </c>
      <c r="BG55" s="29">
        <v>0</v>
      </c>
      <c r="BH55" s="29">
        <v>0</v>
      </c>
      <c r="BI55" s="29">
        <v>0</v>
      </c>
      <c r="BJ55" s="29">
        <v>0</v>
      </c>
      <c r="BK55" s="29">
        <v>7.7627118644067803</v>
      </c>
      <c r="BL55" s="29">
        <v>1.26</v>
      </c>
      <c r="BM55" s="29">
        <v>0</v>
      </c>
      <c r="BN55" s="29">
        <v>2.915</v>
      </c>
      <c r="BO55" s="29">
        <v>0</v>
      </c>
      <c r="BP55" s="29">
        <v>0</v>
      </c>
      <c r="BQ55" s="29">
        <v>0</v>
      </c>
      <c r="BR55" s="29">
        <v>8.1475722000000008</v>
      </c>
      <c r="BS55" s="29">
        <v>1.26</v>
      </c>
      <c r="BT55" s="29">
        <v>0</v>
      </c>
      <c r="BU55" s="29">
        <v>1.758</v>
      </c>
      <c r="BV55" s="29">
        <v>0</v>
      </c>
      <c r="BW55" s="29">
        <v>0</v>
      </c>
      <c r="BX55" s="231" t="s">
        <v>882</v>
      </c>
    </row>
    <row r="56" spans="1:76" ht="94.5" x14ac:dyDescent="0.25">
      <c r="A56" s="16"/>
      <c r="B56" s="16" t="s">
        <v>214</v>
      </c>
      <c r="C56" s="238" t="s">
        <v>179</v>
      </c>
      <c r="D56" s="29">
        <v>1.631913559322034</v>
      </c>
      <c r="E56" s="29">
        <v>1.72405886</v>
      </c>
      <c r="F56" s="30">
        <v>0</v>
      </c>
      <c r="G56" s="30">
        <v>0</v>
      </c>
      <c r="H56" s="30">
        <v>0</v>
      </c>
      <c r="I56" s="30">
        <v>0</v>
      </c>
      <c r="J56" s="30">
        <v>0</v>
      </c>
      <c r="K56" s="30">
        <v>0</v>
      </c>
      <c r="L56" s="30">
        <v>0</v>
      </c>
      <c r="M56" s="30">
        <v>0</v>
      </c>
      <c r="N56" s="30">
        <v>0</v>
      </c>
      <c r="O56" s="30">
        <v>0</v>
      </c>
      <c r="P56" s="30">
        <v>0</v>
      </c>
      <c r="Q56" s="30">
        <v>0</v>
      </c>
      <c r="R56" s="30">
        <v>0</v>
      </c>
      <c r="S56" s="30">
        <v>0</v>
      </c>
      <c r="T56" s="29">
        <v>0</v>
      </c>
      <c r="U56" s="29">
        <v>0</v>
      </c>
      <c r="V56" s="29">
        <v>0</v>
      </c>
      <c r="W56" s="29">
        <v>0</v>
      </c>
      <c r="X56" s="29">
        <v>0</v>
      </c>
      <c r="Y56" s="29">
        <v>0</v>
      </c>
      <c r="Z56" s="29">
        <v>0</v>
      </c>
      <c r="AA56" s="29">
        <v>0</v>
      </c>
      <c r="AB56" s="29">
        <v>0</v>
      </c>
      <c r="AC56" s="29">
        <v>0</v>
      </c>
      <c r="AD56" s="29">
        <v>0</v>
      </c>
      <c r="AE56" s="29">
        <v>0</v>
      </c>
      <c r="AF56" s="29">
        <v>0</v>
      </c>
      <c r="AG56" s="29">
        <v>0</v>
      </c>
      <c r="AH56" s="29">
        <v>0</v>
      </c>
      <c r="AI56" s="29">
        <v>1.631913559322034</v>
      </c>
      <c r="AJ56" s="29">
        <v>0</v>
      </c>
      <c r="AK56" s="29">
        <v>0</v>
      </c>
      <c r="AL56" s="29">
        <v>0.77900000000000003</v>
      </c>
      <c r="AM56" s="29">
        <v>0</v>
      </c>
      <c r="AN56" s="29">
        <v>0</v>
      </c>
      <c r="AO56" s="29">
        <v>0</v>
      </c>
      <c r="AP56" s="187">
        <v>1.72405886</v>
      </c>
      <c r="AQ56" s="29">
        <v>0</v>
      </c>
      <c r="AR56" s="29">
        <v>0</v>
      </c>
      <c r="AS56" s="29">
        <v>0.80700000000000005</v>
      </c>
      <c r="AT56" s="29">
        <v>0</v>
      </c>
      <c r="AU56" s="29">
        <v>0</v>
      </c>
      <c r="AV56" s="29">
        <v>0</v>
      </c>
      <c r="AW56" s="29">
        <v>0</v>
      </c>
      <c r="AX56" s="29">
        <v>0</v>
      </c>
      <c r="AY56" s="29">
        <v>0</v>
      </c>
      <c r="AZ56" s="29">
        <v>0</v>
      </c>
      <c r="BA56" s="29">
        <v>0</v>
      </c>
      <c r="BB56" s="29">
        <v>0</v>
      </c>
      <c r="BC56" s="29">
        <v>0</v>
      </c>
      <c r="BD56" s="29">
        <v>0</v>
      </c>
      <c r="BE56" s="29">
        <v>0</v>
      </c>
      <c r="BF56" s="29">
        <v>0</v>
      </c>
      <c r="BG56" s="29">
        <v>0</v>
      </c>
      <c r="BH56" s="29">
        <v>0</v>
      </c>
      <c r="BI56" s="29">
        <v>0</v>
      </c>
      <c r="BJ56" s="29">
        <v>0</v>
      </c>
      <c r="BK56" s="29">
        <v>1.631913559322034</v>
      </c>
      <c r="BL56" s="29">
        <v>0</v>
      </c>
      <c r="BM56" s="29">
        <v>0</v>
      </c>
      <c r="BN56" s="29">
        <v>0.77900000000000003</v>
      </c>
      <c r="BO56" s="29">
        <v>0</v>
      </c>
      <c r="BP56" s="29">
        <v>0</v>
      </c>
      <c r="BQ56" s="29">
        <v>0</v>
      </c>
      <c r="BR56" s="29">
        <v>1.72405886</v>
      </c>
      <c r="BS56" s="29">
        <v>0</v>
      </c>
      <c r="BT56" s="29">
        <v>0</v>
      </c>
      <c r="BU56" s="29">
        <v>0.80700000000000005</v>
      </c>
      <c r="BV56" s="29">
        <v>0</v>
      </c>
      <c r="BW56" s="29">
        <v>0</v>
      </c>
      <c r="BX56" s="231"/>
    </row>
    <row r="57" spans="1:76" ht="110.25" x14ac:dyDescent="0.25">
      <c r="A57" s="16"/>
      <c r="B57" s="238" t="s">
        <v>211</v>
      </c>
      <c r="C57" s="238" t="s">
        <v>179</v>
      </c>
      <c r="D57" s="29">
        <v>6.8074108474576285</v>
      </c>
      <c r="E57" s="29">
        <v>7.10883982</v>
      </c>
      <c r="F57" s="30">
        <v>0</v>
      </c>
      <c r="G57" s="30">
        <v>0</v>
      </c>
      <c r="H57" s="30">
        <v>0</v>
      </c>
      <c r="I57" s="30">
        <v>0</v>
      </c>
      <c r="J57" s="30">
        <v>0</v>
      </c>
      <c r="K57" s="30">
        <v>0</v>
      </c>
      <c r="L57" s="30">
        <v>0</v>
      </c>
      <c r="M57" s="30">
        <v>0</v>
      </c>
      <c r="N57" s="30">
        <v>0</v>
      </c>
      <c r="O57" s="30">
        <v>0</v>
      </c>
      <c r="P57" s="30">
        <v>0</v>
      </c>
      <c r="Q57" s="30">
        <v>0</v>
      </c>
      <c r="R57" s="30">
        <v>0</v>
      </c>
      <c r="S57" s="30">
        <v>0</v>
      </c>
      <c r="T57" s="29">
        <v>0</v>
      </c>
      <c r="U57" s="29">
        <v>0</v>
      </c>
      <c r="V57" s="29">
        <v>0</v>
      </c>
      <c r="W57" s="29">
        <v>0</v>
      </c>
      <c r="X57" s="29">
        <v>0</v>
      </c>
      <c r="Y57" s="29">
        <v>0</v>
      </c>
      <c r="Z57" s="29">
        <v>0</v>
      </c>
      <c r="AA57" s="29">
        <v>0</v>
      </c>
      <c r="AB57" s="29">
        <v>0</v>
      </c>
      <c r="AC57" s="29">
        <v>0</v>
      </c>
      <c r="AD57" s="29">
        <v>0</v>
      </c>
      <c r="AE57" s="29">
        <v>0</v>
      </c>
      <c r="AF57" s="29">
        <v>0</v>
      </c>
      <c r="AG57" s="29">
        <v>0</v>
      </c>
      <c r="AH57" s="29">
        <v>0</v>
      </c>
      <c r="AI57" s="29">
        <v>6.8074108474576285</v>
      </c>
      <c r="AJ57" s="29">
        <v>0.5</v>
      </c>
      <c r="AK57" s="29">
        <v>0</v>
      </c>
      <c r="AL57" s="29">
        <v>5.1360000000000001</v>
      </c>
      <c r="AM57" s="29">
        <v>0</v>
      </c>
      <c r="AN57" s="29">
        <v>0</v>
      </c>
      <c r="AO57" s="29">
        <v>0</v>
      </c>
      <c r="AP57" s="187">
        <v>7.10883982</v>
      </c>
      <c r="AQ57" s="29">
        <v>0.16</v>
      </c>
      <c r="AR57" s="29">
        <v>0</v>
      </c>
      <c r="AS57" s="29">
        <v>7.62</v>
      </c>
      <c r="AT57" s="29">
        <v>0</v>
      </c>
      <c r="AU57" s="29">
        <v>0</v>
      </c>
      <c r="AV57" s="29">
        <v>0</v>
      </c>
      <c r="AW57" s="29">
        <v>0</v>
      </c>
      <c r="AX57" s="29">
        <v>0</v>
      </c>
      <c r="AY57" s="29">
        <v>0</v>
      </c>
      <c r="AZ57" s="29">
        <v>0</v>
      </c>
      <c r="BA57" s="29">
        <v>0</v>
      </c>
      <c r="BB57" s="29">
        <v>0</v>
      </c>
      <c r="BC57" s="29">
        <v>0</v>
      </c>
      <c r="BD57" s="29">
        <v>0</v>
      </c>
      <c r="BE57" s="29">
        <v>0</v>
      </c>
      <c r="BF57" s="29">
        <v>0</v>
      </c>
      <c r="BG57" s="29">
        <v>0</v>
      </c>
      <c r="BH57" s="29">
        <v>0</v>
      </c>
      <c r="BI57" s="29">
        <v>0</v>
      </c>
      <c r="BJ57" s="29">
        <v>0</v>
      </c>
      <c r="BK57" s="29">
        <v>6.8074108474576285</v>
      </c>
      <c r="BL57" s="29">
        <v>0.5</v>
      </c>
      <c r="BM57" s="29">
        <v>0</v>
      </c>
      <c r="BN57" s="29">
        <v>5.1360000000000001</v>
      </c>
      <c r="BO57" s="29">
        <v>0</v>
      </c>
      <c r="BP57" s="29">
        <v>0</v>
      </c>
      <c r="BQ57" s="29">
        <v>0</v>
      </c>
      <c r="BR57" s="29">
        <v>7.10883982</v>
      </c>
      <c r="BS57" s="29">
        <v>0.16</v>
      </c>
      <c r="BT57" s="29">
        <v>0</v>
      </c>
      <c r="BU57" s="29">
        <v>7.62</v>
      </c>
      <c r="BV57" s="29">
        <v>0</v>
      </c>
      <c r="BW57" s="29">
        <v>0</v>
      </c>
      <c r="BX57" s="231"/>
    </row>
    <row r="58" spans="1:76" ht="86.25" customHeight="1" x14ac:dyDescent="0.25">
      <c r="A58" s="16"/>
      <c r="B58" s="238" t="s">
        <v>814</v>
      </c>
      <c r="C58" s="238" t="s">
        <v>179</v>
      </c>
      <c r="D58" s="29">
        <v>4.0335559322033898</v>
      </c>
      <c r="E58" s="29">
        <v>4.2753269899999999</v>
      </c>
      <c r="F58" s="30">
        <v>0</v>
      </c>
      <c r="G58" s="30">
        <v>0</v>
      </c>
      <c r="H58" s="30">
        <v>0</v>
      </c>
      <c r="I58" s="30">
        <v>0</v>
      </c>
      <c r="J58" s="30">
        <v>0</v>
      </c>
      <c r="K58" s="30">
        <v>0</v>
      </c>
      <c r="L58" s="30">
        <v>0</v>
      </c>
      <c r="M58" s="30">
        <v>0</v>
      </c>
      <c r="N58" s="30">
        <v>0</v>
      </c>
      <c r="O58" s="30">
        <v>0</v>
      </c>
      <c r="P58" s="30">
        <v>0</v>
      </c>
      <c r="Q58" s="30">
        <v>0</v>
      </c>
      <c r="R58" s="30">
        <v>0</v>
      </c>
      <c r="S58" s="30">
        <v>0</v>
      </c>
      <c r="T58" s="29">
        <v>0</v>
      </c>
      <c r="U58" s="29">
        <v>0</v>
      </c>
      <c r="V58" s="29">
        <v>0</v>
      </c>
      <c r="W58" s="29">
        <v>0</v>
      </c>
      <c r="X58" s="29">
        <v>0</v>
      </c>
      <c r="Y58" s="29">
        <v>0</v>
      </c>
      <c r="Z58" s="29">
        <v>0</v>
      </c>
      <c r="AA58" s="29">
        <v>0</v>
      </c>
      <c r="AB58" s="29">
        <v>0</v>
      </c>
      <c r="AC58" s="29">
        <v>0</v>
      </c>
      <c r="AD58" s="29">
        <v>0</v>
      </c>
      <c r="AE58" s="29">
        <v>0</v>
      </c>
      <c r="AF58" s="29">
        <v>0</v>
      </c>
      <c r="AG58" s="29">
        <v>0</v>
      </c>
      <c r="AH58" s="29">
        <v>0</v>
      </c>
      <c r="AI58" s="29">
        <v>4.0335559322033898</v>
      </c>
      <c r="AJ58" s="29">
        <v>0</v>
      </c>
      <c r="AK58" s="29">
        <v>0</v>
      </c>
      <c r="AL58" s="29">
        <v>4</v>
      </c>
      <c r="AM58" s="29">
        <v>0</v>
      </c>
      <c r="AN58" s="29">
        <v>0</v>
      </c>
      <c r="AO58" s="29">
        <v>0</v>
      </c>
      <c r="AP58" s="187">
        <v>4.2753269899999999</v>
      </c>
      <c r="AQ58" s="29">
        <v>0.4</v>
      </c>
      <c r="AR58" s="29">
        <v>0</v>
      </c>
      <c r="AS58" s="29">
        <v>3.4474999999999998</v>
      </c>
      <c r="AT58" s="29">
        <v>0</v>
      </c>
      <c r="AU58" s="29">
        <v>0</v>
      </c>
      <c r="AV58" s="29">
        <v>0</v>
      </c>
      <c r="AW58" s="29">
        <v>0</v>
      </c>
      <c r="AX58" s="29">
        <v>0</v>
      </c>
      <c r="AY58" s="29">
        <v>0</v>
      </c>
      <c r="AZ58" s="29">
        <v>0</v>
      </c>
      <c r="BA58" s="29">
        <v>0</v>
      </c>
      <c r="BB58" s="29">
        <v>0</v>
      </c>
      <c r="BC58" s="29">
        <v>0</v>
      </c>
      <c r="BD58" s="29">
        <v>0</v>
      </c>
      <c r="BE58" s="29">
        <v>0</v>
      </c>
      <c r="BF58" s="29">
        <v>0</v>
      </c>
      <c r="BG58" s="29">
        <v>0</v>
      </c>
      <c r="BH58" s="29">
        <v>0</v>
      </c>
      <c r="BI58" s="29">
        <v>0</v>
      </c>
      <c r="BJ58" s="29">
        <v>0</v>
      </c>
      <c r="BK58" s="29">
        <v>4.0335559322033898</v>
      </c>
      <c r="BL58" s="29">
        <v>0</v>
      </c>
      <c r="BM58" s="29">
        <v>0</v>
      </c>
      <c r="BN58" s="29">
        <v>4</v>
      </c>
      <c r="BO58" s="29">
        <v>0</v>
      </c>
      <c r="BP58" s="29">
        <v>0</v>
      </c>
      <c r="BQ58" s="29">
        <v>0</v>
      </c>
      <c r="BR58" s="29">
        <v>4.2753269899999999</v>
      </c>
      <c r="BS58" s="29">
        <v>0.4</v>
      </c>
      <c r="BT58" s="29">
        <v>0</v>
      </c>
      <c r="BU58" s="29">
        <v>3.4474999999999998</v>
      </c>
      <c r="BV58" s="29">
        <v>0</v>
      </c>
      <c r="BW58" s="29">
        <v>0</v>
      </c>
      <c r="BX58" s="231"/>
    </row>
    <row r="59" spans="1:76" ht="86.25" customHeight="1" x14ac:dyDescent="0.25">
      <c r="A59" s="16"/>
      <c r="B59" s="238" t="s">
        <v>887</v>
      </c>
      <c r="C59" s="238" t="s">
        <v>179</v>
      </c>
      <c r="D59" s="29">
        <v>0</v>
      </c>
      <c r="E59" s="29">
        <v>2.9116666666666671</v>
      </c>
      <c r="F59" s="30">
        <v>0</v>
      </c>
      <c r="G59" s="30">
        <v>0</v>
      </c>
      <c r="H59" s="30">
        <v>0</v>
      </c>
      <c r="I59" s="30">
        <v>0</v>
      </c>
      <c r="J59" s="30">
        <v>0</v>
      </c>
      <c r="K59" s="30">
        <v>0</v>
      </c>
      <c r="L59" s="30">
        <v>0</v>
      </c>
      <c r="M59" s="30">
        <v>0</v>
      </c>
      <c r="N59" s="30">
        <v>0</v>
      </c>
      <c r="O59" s="30">
        <v>0</v>
      </c>
      <c r="P59" s="30">
        <v>0</v>
      </c>
      <c r="Q59" s="30">
        <v>0</v>
      </c>
      <c r="R59" s="30">
        <v>0</v>
      </c>
      <c r="S59" s="30">
        <v>0</v>
      </c>
      <c r="T59" s="29">
        <v>0</v>
      </c>
      <c r="U59" s="29">
        <v>0</v>
      </c>
      <c r="V59" s="29">
        <v>0</v>
      </c>
      <c r="W59" s="29">
        <v>0</v>
      </c>
      <c r="X59" s="29">
        <v>0</v>
      </c>
      <c r="Y59" s="29">
        <v>0</v>
      </c>
      <c r="Z59" s="29">
        <v>0</v>
      </c>
      <c r="AA59" s="29">
        <v>0</v>
      </c>
      <c r="AB59" s="29">
        <v>0</v>
      </c>
      <c r="AC59" s="29">
        <v>0</v>
      </c>
      <c r="AD59" s="29">
        <v>0</v>
      </c>
      <c r="AE59" s="29">
        <v>0</v>
      </c>
      <c r="AF59" s="29">
        <v>0</v>
      </c>
      <c r="AG59" s="29">
        <v>0</v>
      </c>
      <c r="AH59" s="29">
        <v>0</v>
      </c>
      <c r="AI59" s="29">
        <v>0</v>
      </c>
      <c r="AJ59" s="29">
        <v>0</v>
      </c>
      <c r="AK59" s="29">
        <v>0</v>
      </c>
      <c r="AL59" s="29">
        <v>0</v>
      </c>
      <c r="AM59" s="29">
        <v>0</v>
      </c>
      <c r="AN59" s="29">
        <v>0</v>
      </c>
      <c r="AO59" s="29">
        <v>0</v>
      </c>
      <c r="AP59" s="29">
        <v>0</v>
      </c>
      <c r="AQ59" s="29">
        <v>0</v>
      </c>
      <c r="AR59" s="29">
        <v>0</v>
      </c>
      <c r="AS59" s="29">
        <v>0</v>
      </c>
      <c r="AT59" s="29">
        <v>0</v>
      </c>
      <c r="AU59" s="29">
        <v>0</v>
      </c>
      <c r="AV59" s="29">
        <v>0</v>
      </c>
      <c r="AW59" s="29">
        <v>0</v>
      </c>
      <c r="AX59" s="29">
        <v>0</v>
      </c>
      <c r="AY59" s="29">
        <v>0</v>
      </c>
      <c r="AZ59" s="29">
        <v>0</v>
      </c>
      <c r="BA59" s="29">
        <v>0</v>
      </c>
      <c r="BB59" s="29">
        <v>0</v>
      </c>
      <c r="BC59" s="29">
        <v>0</v>
      </c>
      <c r="BD59" s="29">
        <v>2.9116666666666671</v>
      </c>
      <c r="BE59" s="29">
        <v>0</v>
      </c>
      <c r="BF59" s="29">
        <v>0</v>
      </c>
      <c r="BG59" s="29">
        <v>3.1909999999999998</v>
      </c>
      <c r="BH59" s="29">
        <v>0</v>
      </c>
      <c r="BI59" s="29">
        <v>0</v>
      </c>
      <c r="BJ59" s="29">
        <v>0</v>
      </c>
      <c r="BK59" s="29">
        <v>0</v>
      </c>
      <c r="BL59" s="29">
        <v>0</v>
      </c>
      <c r="BM59" s="29">
        <v>0</v>
      </c>
      <c r="BN59" s="29">
        <v>0</v>
      </c>
      <c r="BO59" s="29">
        <v>0</v>
      </c>
      <c r="BP59" s="29">
        <v>0</v>
      </c>
      <c r="BQ59" s="29">
        <v>0</v>
      </c>
      <c r="BR59" s="29">
        <v>2.9116666666666671</v>
      </c>
      <c r="BS59" s="29">
        <v>0</v>
      </c>
      <c r="BT59" s="29">
        <v>0</v>
      </c>
      <c r="BU59" s="29">
        <v>3.1909999999999998</v>
      </c>
      <c r="BV59" s="29">
        <v>0</v>
      </c>
      <c r="BW59" s="29">
        <v>0</v>
      </c>
      <c r="BX59" s="231"/>
    </row>
    <row r="60" spans="1:76" ht="117.75" customHeight="1" x14ac:dyDescent="0.25">
      <c r="A60" s="16"/>
      <c r="B60" s="238" t="s">
        <v>220</v>
      </c>
      <c r="C60" s="238" t="s">
        <v>179</v>
      </c>
      <c r="D60" s="29">
        <v>7.0533898305084755</v>
      </c>
      <c r="E60" s="29">
        <v>7.0533333333333337</v>
      </c>
      <c r="F60" s="30">
        <v>0</v>
      </c>
      <c r="G60" s="30">
        <v>0</v>
      </c>
      <c r="H60" s="30">
        <v>0</v>
      </c>
      <c r="I60" s="30">
        <v>0</v>
      </c>
      <c r="J60" s="30">
        <v>0</v>
      </c>
      <c r="K60" s="30">
        <v>0</v>
      </c>
      <c r="L60" s="30">
        <v>0</v>
      </c>
      <c r="M60" s="30">
        <v>0</v>
      </c>
      <c r="N60" s="30">
        <v>0</v>
      </c>
      <c r="O60" s="30">
        <v>0</v>
      </c>
      <c r="P60" s="30">
        <v>0</v>
      </c>
      <c r="Q60" s="30">
        <v>0</v>
      </c>
      <c r="R60" s="30">
        <v>0</v>
      </c>
      <c r="S60" s="30">
        <v>0</v>
      </c>
      <c r="T60" s="29">
        <v>0</v>
      </c>
      <c r="U60" s="29">
        <v>0</v>
      </c>
      <c r="V60" s="29">
        <v>0</v>
      </c>
      <c r="W60" s="29">
        <v>0</v>
      </c>
      <c r="X60" s="29">
        <v>0</v>
      </c>
      <c r="Y60" s="29">
        <v>0</v>
      </c>
      <c r="Z60" s="29">
        <v>0</v>
      </c>
      <c r="AA60" s="29">
        <v>0</v>
      </c>
      <c r="AB60" s="29">
        <v>0</v>
      </c>
      <c r="AC60" s="29">
        <v>0</v>
      </c>
      <c r="AD60" s="29">
        <v>0</v>
      </c>
      <c r="AE60" s="29">
        <v>0</v>
      </c>
      <c r="AF60" s="29">
        <v>0</v>
      </c>
      <c r="AG60" s="29">
        <v>0</v>
      </c>
      <c r="AH60" s="29">
        <v>0</v>
      </c>
      <c r="AI60" s="29">
        <v>0</v>
      </c>
      <c r="AJ60" s="29">
        <v>0</v>
      </c>
      <c r="AK60" s="29">
        <v>0</v>
      </c>
      <c r="AL60" s="29">
        <v>0</v>
      </c>
      <c r="AM60" s="29">
        <v>0</v>
      </c>
      <c r="AN60" s="29">
        <v>0</v>
      </c>
      <c r="AO60" s="29">
        <v>0</v>
      </c>
      <c r="AP60" s="29">
        <v>0</v>
      </c>
      <c r="AQ60" s="29">
        <v>0</v>
      </c>
      <c r="AR60" s="29">
        <v>0</v>
      </c>
      <c r="AS60" s="29">
        <v>0</v>
      </c>
      <c r="AT60" s="29">
        <v>0</v>
      </c>
      <c r="AU60" s="29">
        <v>0</v>
      </c>
      <c r="AV60" s="29">
        <v>0</v>
      </c>
      <c r="AW60" s="29">
        <v>7.0533898305084755</v>
      </c>
      <c r="AX60" s="29">
        <v>0.5</v>
      </c>
      <c r="AY60" s="29">
        <v>0</v>
      </c>
      <c r="AZ60" s="29">
        <v>5.1364999999999998</v>
      </c>
      <c r="BA60" s="29">
        <v>0</v>
      </c>
      <c r="BB60" s="29">
        <v>0</v>
      </c>
      <c r="BC60" s="29">
        <v>0</v>
      </c>
      <c r="BD60" s="29">
        <v>7.0532333333333339</v>
      </c>
      <c r="BE60" s="29">
        <v>0</v>
      </c>
      <c r="BF60" s="29">
        <v>0</v>
      </c>
      <c r="BG60" s="29">
        <v>8.3420000000000005</v>
      </c>
      <c r="BH60" s="29">
        <v>0</v>
      </c>
      <c r="BI60" s="29">
        <v>0</v>
      </c>
      <c r="BJ60" s="29">
        <v>0</v>
      </c>
      <c r="BK60" s="29">
        <v>7.0533898305084755</v>
      </c>
      <c r="BL60" s="29">
        <v>0.5</v>
      </c>
      <c r="BM60" s="29">
        <v>0</v>
      </c>
      <c r="BN60" s="29">
        <v>5.1364999999999998</v>
      </c>
      <c r="BO60" s="29">
        <v>0</v>
      </c>
      <c r="BP60" s="29">
        <v>0</v>
      </c>
      <c r="BQ60" s="29">
        <v>0</v>
      </c>
      <c r="BR60" s="29">
        <v>7.0532333333333339</v>
      </c>
      <c r="BS60" s="29">
        <v>0</v>
      </c>
      <c r="BT60" s="29">
        <v>0</v>
      </c>
      <c r="BU60" s="29">
        <v>8.3420000000000005</v>
      </c>
      <c r="BV60" s="29">
        <v>0</v>
      </c>
      <c r="BW60" s="29">
        <v>0</v>
      </c>
      <c r="BX60" s="231"/>
    </row>
    <row r="61" spans="1:76" ht="47.25" outlineLevel="1" x14ac:dyDescent="0.25">
      <c r="A61" s="9" t="s">
        <v>132</v>
      </c>
      <c r="B61" s="239" t="s">
        <v>133</v>
      </c>
      <c r="C61" s="230" t="s">
        <v>75</v>
      </c>
      <c r="D61" s="25" t="s">
        <v>179</v>
      </c>
      <c r="E61" s="25" t="s">
        <v>179</v>
      </c>
      <c r="F61" s="26" t="s">
        <v>179</v>
      </c>
      <c r="G61" s="26" t="s">
        <v>179</v>
      </c>
      <c r="H61" s="26" t="s">
        <v>179</v>
      </c>
      <c r="I61" s="26" t="s">
        <v>179</v>
      </c>
      <c r="J61" s="26" t="s">
        <v>179</v>
      </c>
      <c r="K61" s="26" t="s">
        <v>179</v>
      </c>
      <c r="L61" s="26" t="s">
        <v>179</v>
      </c>
      <c r="M61" s="26" t="s">
        <v>179</v>
      </c>
      <c r="N61" s="26" t="s">
        <v>179</v>
      </c>
      <c r="O61" s="26" t="s">
        <v>179</v>
      </c>
      <c r="P61" s="26" t="s">
        <v>179</v>
      </c>
      <c r="Q61" s="26" t="s">
        <v>179</v>
      </c>
      <c r="R61" s="26" t="s">
        <v>179</v>
      </c>
      <c r="S61" s="26" t="s">
        <v>179</v>
      </c>
      <c r="T61" s="26" t="s">
        <v>179</v>
      </c>
      <c r="U61" s="26" t="s">
        <v>179</v>
      </c>
      <c r="V61" s="26" t="s">
        <v>179</v>
      </c>
      <c r="W61" s="26" t="s">
        <v>179</v>
      </c>
      <c r="X61" s="26" t="s">
        <v>179</v>
      </c>
      <c r="Y61" s="26" t="s">
        <v>179</v>
      </c>
      <c r="Z61" s="26" t="s">
        <v>179</v>
      </c>
      <c r="AA61" s="26" t="s">
        <v>179</v>
      </c>
      <c r="AB61" s="26" t="s">
        <v>179</v>
      </c>
      <c r="AC61" s="26" t="s">
        <v>179</v>
      </c>
      <c r="AD61" s="26" t="s">
        <v>179</v>
      </c>
      <c r="AE61" s="26" t="s">
        <v>179</v>
      </c>
      <c r="AF61" s="26" t="s">
        <v>179</v>
      </c>
      <c r="AG61" s="26" t="s">
        <v>179</v>
      </c>
      <c r="AH61" s="26" t="s">
        <v>179</v>
      </c>
      <c r="AI61" s="26" t="s">
        <v>179</v>
      </c>
      <c r="AJ61" s="26" t="s">
        <v>179</v>
      </c>
      <c r="AK61" s="26" t="s">
        <v>179</v>
      </c>
      <c r="AL61" s="26" t="s">
        <v>179</v>
      </c>
      <c r="AM61" s="26" t="s">
        <v>179</v>
      </c>
      <c r="AN61" s="26" t="s">
        <v>179</v>
      </c>
      <c r="AO61" s="26" t="s">
        <v>179</v>
      </c>
      <c r="AP61" s="26" t="s">
        <v>179</v>
      </c>
      <c r="AQ61" s="26" t="s">
        <v>179</v>
      </c>
      <c r="AR61" s="26" t="s">
        <v>179</v>
      </c>
      <c r="AS61" s="26" t="s">
        <v>179</v>
      </c>
      <c r="AT61" s="26" t="s">
        <v>179</v>
      </c>
      <c r="AU61" s="26" t="s">
        <v>179</v>
      </c>
      <c r="AV61" s="26" t="s">
        <v>179</v>
      </c>
      <c r="AW61" s="26" t="s">
        <v>179</v>
      </c>
      <c r="AX61" s="26" t="s">
        <v>179</v>
      </c>
      <c r="AY61" s="26" t="s">
        <v>179</v>
      </c>
      <c r="AZ61" s="26" t="s">
        <v>179</v>
      </c>
      <c r="BA61" s="26" t="s">
        <v>179</v>
      </c>
      <c r="BB61" s="26" t="s">
        <v>179</v>
      </c>
      <c r="BC61" s="26" t="s">
        <v>179</v>
      </c>
      <c r="BD61" s="26" t="s">
        <v>179</v>
      </c>
      <c r="BE61" s="26" t="s">
        <v>179</v>
      </c>
      <c r="BF61" s="26" t="s">
        <v>179</v>
      </c>
      <c r="BG61" s="26" t="s">
        <v>179</v>
      </c>
      <c r="BH61" s="26" t="s">
        <v>179</v>
      </c>
      <c r="BI61" s="26" t="s">
        <v>179</v>
      </c>
      <c r="BJ61" s="26" t="s">
        <v>179</v>
      </c>
      <c r="BK61" s="26" t="s">
        <v>179</v>
      </c>
      <c r="BL61" s="26" t="s">
        <v>179</v>
      </c>
      <c r="BM61" s="26" t="s">
        <v>179</v>
      </c>
      <c r="BN61" s="26" t="s">
        <v>179</v>
      </c>
      <c r="BO61" s="26" t="s">
        <v>179</v>
      </c>
      <c r="BP61" s="26" t="s">
        <v>179</v>
      </c>
      <c r="BQ61" s="26" t="s">
        <v>179</v>
      </c>
      <c r="BR61" s="26" t="s">
        <v>179</v>
      </c>
      <c r="BS61" s="26" t="s">
        <v>179</v>
      </c>
      <c r="BT61" s="26" t="s">
        <v>179</v>
      </c>
      <c r="BU61" s="26" t="s">
        <v>179</v>
      </c>
      <c r="BV61" s="26" t="s">
        <v>179</v>
      </c>
      <c r="BW61" s="26" t="s">
        <v>179</v>
      </c>
      <c r="BX61" s="233" t="s">
        <v>179</v>
      </c>
    </row>
    <row r="62" spans="1:76" ht="47.25" x14ac:dyDescent="0.25">
      <c r="A62" s="9" t="s">
        <v>134</v>
      </c>
      <c r="B62" s="239" t="s">
        <v>135</v>
      </c>
      <c r="C62" s="230" t="s">
        <v>75</v>
      </c>
      <c r="D62" s="20">
        <v>3.4824264406779664</v>
      </c>
      <c r="E62" s="20">
        <v>15.820762480000001</v>
      </c>
      <c r="F62" s="20">
        <v>0</v>
      </c>
      <c r="G62" s="20">
        <v>0</v>
      </c>
      <c r="H62" s="20">
        <v>0</v>
      </c>
      <c r="I62" s="20">
        <v>0</v>
      </c>
      <c r="J62" s="20">
        <v>0</v>
      </c>
      <c r="K62" s="20">
        <v>0</v>
      </c>
      <c r="L62" s="20">
        <v>0</v>
      </c>
      <c r="M62" s="20">
        <v>0</v>
      </c>
      <c r="N62" s="20">
        <v>0</v>
      </c>
      <c r="O62" s="20">
        <v>0</v>
      </c>
      <c r="P62" s="20">
        <v>0</v>
      </c>
      <c r="Q62" s="20">
        <v>0</v>
      </c>
      <c r="R62" s="20">
        <v>0</v>
      </c>
      <c r="S62" s="20">
        <v>0</v>
      </c>
      <c r="T62" s="20">
        <v>0</v>
      </c>
      <c r="U62" s="20">
        <v>2.829661016949153</v>
      </c>
      <c r="V62" s="20">
        <v>0</v>
      </c>
      <c r="W62" s="20">
        <v>0</v>
      </c>
      <c r="X62" s="20">
        <v>0</v>
      </c>
      <c r="Y62" s="20">
        <v>0</v>
      </c>
      <c r="Z62" s="20">
        <v>9</v>
      </c>
      <c r="AA62" s="20">
        <v>0</v>
      </c>
      <c r="AB62" s="20">
        <v>3.040702</v>
      </c>
      <c r="AC62" s="20">
        <v>0</v>
      </c>
      <c r="AD62" s="20">
        <v>0</v>
      </c>
      <c r="AE62" s="20">
        <v>0</v>
      </c>
      <c r="AF62" s="20">
        <v>0</v>
      </c>
      <c r="AG62" s="20">
        <v>9</v>
      </c>
      <c r="AH62" s="20">
        <v>0</v>
      </c>
      <c r="AI62" s="20">
        <v>0.65276542372881363</v>
      </c>
      <c r="AJ62" s="20">
        <v>0</v>
      </c>
      <c r="AK62" s="20">
        <v>0</v>
      </c>
      <c r="AL62" s="20">
        <v>0</v>
      </c>
      <c r="AM62" s="20">
        <v>0</v>
      </c>
      <c r="AN62" s="20">
        <v>2</v>
      </c>
      <c r="AO62" s="20">
        <v>0</v>
      </c>
      <c r="AP62" s="20">
        <v>0.65906047999999995</v>
      </c>
      <c r="AQ62" s="20">
        <v>0</v>
      </c>
      <c r="AR62" s="20">
        <v>0</v>
      </c>
      <c r="AS62" s="20">
        <v>0</v>
      </c>
      <c r="AT62" s="20">
        <v>0</v>
      </c>
      <c r="AU62" s="20">
        <v>2</v>
      </c>
      <c r="AV62" s="20">
        <v>0</v>
      </c>
      <c r="AW62" s="20">
        <v>12.121016949152542</v>
      </c>
      <c r="AX62" s="20">
        <v>0</v>
      </c>
      <c r="AY62" s="20">
        <v>0</v>
      </c>
      <c r="AZ62" s="20">
        <v>0</v>
      </c>
      <c r="BA62" s="20">
        <v>0</v>
      </c>
      <c r="BB62" s="20">
        <v>479</v>
      </c>
      <c r="BC62" s="20">
        <v>0</v>
      </c>
      <c r="BD62" s="20">
        <v>12.121</v>
      </c>
      <c r="BE62" s="20">
        <v>0</v>
      </c>
      <c r="BF62" s="20">
        <v>0</v>
      </c>
      <c r="BG62" s="20">
        <v>10.353999999999999</v>
      </c>
      <c r="BH62" s="20">
        <v>0</v>
      </c>
      <c r="BI62" s="20">
        <v>448</v>
      </c>
      <c r="BJ62" s="20">
        <v>0</v>
      </c>
      <c r="BK62" s="20">
        <v>15.60344338983051</v>
      </c>
      <c r="BL62" s="20">
        <v>0</v>
      </c>
      <c r="BM62" s="20">
        <v>0</v>
      </c>
      <c r="BN62" s="20">
        <v>0</v>
      </c>
      <c r="BO62" s="20">
        <v>0</v>
      </c>
      <c r="BP62" s="20">
        <v>490</v>
      </c>
      <c r="BQ62" s="20">
        <v>0</v>
      </c>
      <c r="BR62" s="20">
        <v>15.609721496949152</v>
      </c>
      <c r="BS62" s="20">
        <v>0</v>
      </c>
      <c r="BT62" s="20">
        <v>0</v>
      </c>
      <c r="BU62" s="20">
        <v>10.353999999999999</v>
      </c>
      <c r="BV62" s="20">
        <v>0</v>
      </c>
      <c r="BW62" s="20">
        <v>459</v>
      </c>
      <c r="BX62" s="233" t="s">
        <v>179</v>
      </c>
    </row>
    <row r="63" spans="1:76" ht="47.25" outlineLevel="1" x14ac:dyDescent="0.25">
      <c r="A63" s="9" t="s">
        <v>136</v>
      </c>
      <c r="B63" s="239" t="s">
        <v>137</v>
      </c>
      <c r="C63" s="230" t="s">
        <v>75</v>
      </c>
      <c r="D63" s="284" t="s">
        <v>179</v>
      </c>
      <c r="E63" s="284" t="s">
        <v>179</v>
      </c>
      <c r="F63" s="67" t="s">
        <v>179</v>
      </c>
      <c r="G63" s="67" t="s">
        <v>179</v>
      </c>
      <c r="H63" s="67" t="s">
        <v>179</v>
      </c>
      <c r="I63" s="67" t="s">
        <v>179</v>
      </c>
      <c r="J63" s="67" t="s">
        <v>179</v>
      </c>
      <c r="K63" s="67" t="s">
        <v>179</v>
      </c>
      <c r="L63" s="67" t="s">
        <v>179</v>
      </c>
      <c r="M63" s="67" t="s">
        <v>179</v>
      </c>
      <c r="N63" s="67" t="s">
        <v>179</v>
      </c>
      <c r="O63" s="67" t="s">
        <v>179</v>
      </c>
      <c r="P63" s="67" t="s">
        <v>179</v>
      </c>
      <c r="Q63" s="67" t="s">
        <v>179</v>
      </c>
      <c r="R63" s="67" t="s">
        <v>179</v>
      </c>
      <c r="S63" s="67" t="s">
        <v>179</v>
      </c>
      <c r="T63" s="67" t="s">
        <v>179</v>
      </c>
      <c r="U63" s="67" t="s">
        <v>179</v>
      </c>
      <c r="V63" s="67" t="s">
        <v>179</v>
      </c>
      <c r="W63" s="67" t="s">
        <v>179</v>
      </c>
      <c r="X63" s="67" t="s">
        <v>179</v>
      </c>
      <c r="Y63" s="67" t="s">
        <v>179</v>
      </c>
      <c r="Z63" s="67" t="s">
        <v>179</v>
      </c>
      <c r="AA63" s="67" t="s">
        <v>179</v>
      </c>
      <c r="AB63" s="67" t="s">
        <v>179</v>
      </c>
      <c r="AC63" s="67" t="s">
        <v>179</v>
      </c>
      <c r="AD63" s="67" t="s">
        <v>179</v>
      </c>
      <c r="AE63" s="67" t="s">
        <v>179</v>
      </c>
      <c r="AF63" s="67" t="s">
        <v>179</v>
      </c>
      <c r="AG63" s="67" t="s">
        <v>179</v>
      </c>
      <c r="AH63" s="67" t="s">
        <v>179</v>
      </c>
      <c r="AI63" s="67" t="s">
        <v>179</v>
      </c>
      <c r="AJ63" s="67" t="s">
        <v>179</v>
      </c>
      <c r="AK63" s="67" t="s">
        <v>179</v>
      </c>
      <c r="AL63" s="67" t="s">
        <v>179</v>
      </c>
      <c r="AM63" s="67" t="s">
        <v>179</v>
      </c>
      <c r="AN63" s="67" t="s">
        <v>179</v>
      </c>
      <c r="AO63" s="67" t="s">
        <v>179</v>
      </c>
      <c r="AP63" s="67" t="s">
        <v>179</v>
      </c>
      <c r="AQ63" s="67" t="s">
        <v>179</v>
      </c>
      <c r="AR63" s="67" t="s">
        <v>179</v>
      </c>
      <c r="AS63" s="67" t="s">
        <v>179</v>
      </c>
      <c r="AT63" s="67" t="s">
        <v>179</v>
      </c>
      <c r="AU63" s="67" t="s">
        <v>179</v>
      </c>
      <c r="AV63" s="67" t="s">
        <v>179</v>
      </c>
      <c r="AW63" s="67" t="s">
        <v>179</v>
      </c>
      <c r="AX63" s="67" t="s">
        <v>179</v>
      </c>
      <c r="AY63" s="67" t="s">
        <v>179</v>
      </c>
      <c r="AZ63" s="67" t="s">
        <v>179</v>
      </c>
      <c r="BA63" s="67" t="s">
        <v>179</v>
      </c>
      <c r="BB63" s="67" t="s">
        <v>179</v>
      </c>
      <c r="BC63" s="67" t="s">
        <v>179</v>
      </c>
      <c r="BD63" s="67" t="s">
        <v>179</v>
      </c>
      <c r="BE63" s="67" t="s">
        <v>179</v>
      </c>
      <c r="BF63" s="67" t="s">
        <v>179</v>
      </c>
      <c r="BG63" s="67" t="s">
        <v>179</v>
      </c>
      <c r="BH63" s="67" t="s">
        <v>179</v>
      </c>
      <c r="BI63" s="67" t="s">
        <v>179</v>
      </c>
      <c r="BJ63" s="67" t="s">
        <v>179</v>
      </c>
      <c r="BK63" s="67" t="s">
        <v>179</v>
      </c>
      <c r="BL63" s="67" t="s">
        <v>179</v>
      </c>
      <c r="BM63" s="67" t="s">
        <v>179</v>
      </c>
      <c r="BN63" s="67" t="s">
        <v>179</v>
      </c>
      <c r="BO63" s="67" t="s">
        <v>179</v>
      </c>
      <c r="BP63" s="67" t="s">
        <v>179</v>
      </c>
      <c r="BQ63" s="67" t="s">
        <v>179</v>
      </c>
      <c r="BR63" s="67" t="s">
        <v>179</v>
      </c>
      <c r="BS63" s="67" t="s">
        <v>179</v>
      </c>
      <c r="BT63" s="67" t="s">
        <v>179</v>
      </c>
      <c r="BU63" s="67" t="s">
        <v>179</v>
      </c>
      <c r="BV63" s="67" t="s">
        <v>179</v>
      </c>
      <c r="BW63" s="67" t="s">
        <v>179</v>
      </c>
      <c r="BX63" s="233" t="s">
        <v>179</v>
      </c>
    </row>
    <row r="64" spans="1:76" ht="47.25" outlineLevel="1" x14ac:dyDescent="0.25">
      <c r="A64" s="9" t="s">
        <v>138</v>
      </c>
      <c r="B64" s="239" t="s">
        <v>139</v>
      </c>
      <c r="C64" s="230" t="s">
        <v>75</v>
      </c>
      <c r="D64" s="284" t="s">
        <v>179</v>
      </c>
      <c r="E64" s="284" t="s">
        <v>179</v>
      </c>
      <c r="F64" s="67" t="s">
        <v>179</v>
      </c>
      <c r="G64" s="67" t="s">
        <v>179</v>
      </c>
      <c r="H64" s="67" t="s">
        <v>179</v>
      </c>
      <c r="I64" s="67" t="s">
        <v>179</v>
      </c>
      <c r="J64" s="67" t="s">
        <v>179</v>
      </c>
      <c r="K64" s="67" t="s">
        <v>179</v>
      </c>
      <c r="L64" s="67" t="s">
        <v>179</v>
      </c>
      <c r="M64" s="67" t="s">
        <v>179</v>
      </c>
      <c r="N64" s="67" t="s">
        <v>179</v>
      </c>
      <c r="O64" s="67" t="s">
        <v>179</v>
      </c>
      <c r="P64" s="67" t="s">
        <v>179</v>
      </c>
      <c r="Q64" s="67" t="s">
        <v>179</v>
      </c>
      <c r="R64" s="67" t="s">
        <v>179</v>
      </c>
      <c r="S64" s="67" t="s">
        <v>179</v>
      </c>
      <c r="T64" s="67" t="s">
        <v>179</v>
      </c>
      <c r="U64" s="67" t="s">
        <v>179</v>
      </c>
      <c r="V64" s="67" t="s">
        <v>179</v>
      </c>
      <c r="W64" s="67" t="s">
        <v>179</v>
      </c>
      <c r="X64" s="67" t="s">
        <v>179</v>
      </c>
      <c r="Y64" s="67" t="s">
        <v>179</v>
      </c>
      <c r="Z64" s="67" t="s">
        <v>179</v>
      </c>
      <c r="AA64" s="67" t="s">
        <v>179</v>
      </c>
      <c r="AB64" s="67" t="s">
        <v>179</v>
      </c>
      <c r="AC64" s="67" t="s">
        <v>179</v>
      </c>
      <c r="AD64" s="67" t="s">
        <v>179</v>
      </c>
      <c r="AE64" s="67" t="s">
        <v>179</v>
      </c>
      <c r="AF64" s="67" t="s">
        <v>179</v>
      </c>
      <c r="AG64" s="67" t="s">
        <v>179</v>
      </c>
      <c r="AH64" s="67" t="s">
        <v>179</v>
      </c>
      <c r="AI64" s="67" t="s">
        <v>179</v>
      </c>
      <c r="AJ64" s="67" t="s">
        <v>179</v>
      </c>
      <c r="AK64" s="67" t="s">
        <v>179</v>
      </c>
      <c r="AL64" s="67" t="s">
        <v>179</v>
      </c>
      <c r="AM64" s="67" t="s">
        <v>179</v>
      </c>
      <c r="AN64" s="67" t="s">
        <v>179</v>
      </c>
      <c r="AO64" s="67" t="s">
        <v>179</v>
      </c>
      <c r="AP64" s="67" t="s">
        <v>179</v>
      </c>
      <c r="AQ64" s="67" t="s">
        <v>179</v>
      </c>
      <c r="AR64" s="67" t="s">
        <v>179</v>
      </c>
      <c r="AS64" s="67" t="s">
        <v>179</v>
      </c>
      <c r="AT64" s="67" t="s">
        <v>179</v>
      </c>
      <c r="AU64" s="67" t="s">
        <v>179</v>
      </c>
      <c r="AV64" s="67" t="s">
        <v>179</v>
      </c>
      <c r="AW64" s="67" t="s">
        <v>179</v>
      </c>
      <c r="AX64" s="67" t="s">
        <v>179</v>
      </c>
      <c r="AY64" s="67" t="s">
        <v>179</v>
      </c>
      <c r="AZ64" s="67" t="s">
        <v>179</v>
      </c>
      <c r="BA64" s="67" t="s">
        <v>179</v>
      </c>
      <c r="BB64" s="67" t="s">
        <v>179</v>
      </c>
      <c r="BC64" s="67" t="s">
        <v>179</v>
      </c>
      <c r="BD64" s="67" t="s">
        <v>179</v>
      </c>
      <c r="BE64" s="67" t="s">
        <v>179</v>
      </c>
      <c r="BF64" s="67" t="s">
        <v>179</v>
      </c>
      <c r="BG64" s="67" t="s">
        <v>179</v>
      </c>
      <c r="BH64" s="67" t="s">
        <v>179</v>
      </c>
      <c r="BI64" s="67" t="s">
        <v>179</v>
      </c>
      <c r="BJ64" s="67" t="s">
        <v>179</v>
      </c>
      <c r="BK64" s="67" t="s">
        <v>179</v>
      </c>
      <c r="BL64" s="67" t="s">
        <v>179</v>
      </c>
      <c r="BM64" s="67" t="s">
        <v>179</v>
      </c>
      <c r="BN64" s="67" t="s">
        <v>179</v>
      </c>
      <c r="BO64" s="67" t="s">
        <v>179</v>
      </c>
      <c r="BP64" s="67" t="s">
        <v>179</v>
      </c>
      <c r="BQ64" s="67" t="s">
        <v>179</v>
      </c>
      <c r="BR64" s="67" t="s">
        <v>179</v>
      </c>
      <c r="BS64" s="67" t="s">
        <v>179</v>
      </c>
      <c r="BT64" s="67" t="s">
        <v>179</v>
      </c>
      <c r="BU64" s="67" t="s">
        <v>179</v>
      </c>
      <c r="BV64" s="67" t="s">
        <v>179</v>
      </c>
      <c r="BW64" s="67" t="s">
        <v>179</v>
      </c>
      <c r="BX64" s="233" t="s">
        <v>179</v>
      </c>
    </row>
    <row r="65" spans="1:76" ht="31.5" outlineLevel="1" x14ac:dyDescent="0.25">
      <c r="A65" s="9" t="s">
        <v>140</v>
      </c>
      <c r="B65" s="239" t="s">
        <v>141</v>
      </c>
      <c r="C65" s="230" t="s">
        <v>75</v>
      </c>
      <c r="D65" s="284" t="s">
        <v>179</v>
      </c>
      <c r="E65" s="284" t="s">
        <v>179</v>
      </c>
      <c r="F65" s="67" t="s">
        <v>179</v>
      </c>
      <c r="G65" s="67" t="s">
        <v>179</v>
      </c>
      <c r="H65" s="67" t="s">
        <v>179</v>
      </c>
      <c r="I65" s="67" t="s">
        <v>179</v>
      </c>
      <c r="J65" s="67" t="s">
        <v>179</v>
      </c>
      <c r="K65" s="67" t="s">
        <v>179</v>
      </c>
      <c r="L65" s="67" t="s">
        <v>179</v>
      </c>
      <c r="M65" s="67" t="s">
        <v>179</v>
      </c>
      <c r="N65" s="67" t="s">
        <v>179</v>
      </c>
      <c r="O65" s="67" t="s">
        <v>179</v>
      </c>
      <c r="P65" s="67" t="s">
        <v>179</v>
      </c>
      <c r="Q65" s="67" t="s">
        <v>179</v>
      </c>
      <c r="R65" s="67" t="s">
        <v>179</v>
      </c>
      <c r="S65" s="67" t="s">
        <v>179</v>
      </c>
      <c r="T65" s="67" t="s">
        <v>179</v>
      </c>
      <c r="U65" s="67" t="s">
        <v>179</v>
      </c>
      <c r="V65" s="67" t="s">
        <v>179</v>
      </c>
      <c r="W65" s="67" t="s">
        <v>179</v>
      </c>
      <c r="X65" s="67" t="s">
        <v>179</v>
      </c>
      <c r="Y65" s="67" t="s">
        <v>179</v>
      </c>
      <c r="Z65" s="67" t="s">
        <v>179</v>
      </c>
      <c r="AA65" s="67" t="s">
        <v>179</v>
      </c>
      <c r="AB65" s="67" t="s">
        <v>179</v>
      </c>
      <c r="AC65" s="67" t="s">
        <v>179</v>
      </c>
      <c r="AD65" s="67" t="s">
        <v>179</v>
      </c>
      <c r="AE65" s="67" t="s">
        <v>179</v>
      </c>
      <c r="AF65" s="67" t="s">
        <v>179</v>
      </c>
      <c r="AG65" s="67" t="s">
        <v>179</v>
      </c>
      <c r="AH65" s="67" t="s">
        <v>179</v>
      </c>
      <c r="AI65" s="67" t="s">
        <v>179</v>
      </c>
      <c r="AJ65" s="67" t="s">
        <v>179</v>
      </c>
      <c r="AK65" s="67" t="s">
        <v>179</v>
      </c>
      <c r="AL65" s="67" t="s">
        <v>179</v>
      </c>
      <c r="AM65" s="67" t="s">
        <v>179</v>
      </c>
      <c r="AN65" s="67" t="s">
        <v>179</v>
      </c>
      <c r="AO65" s="67" t="s">
        <v>179</v>
      </c>
      <c r="AP65" s="67" t="s">
        <v>179</v>
      </c>
      <c r="AQ65" s="67" t="s">
        <v>179</v>
      </c>
      <c r="AR65" s="67" t="s">
        <v>179</v>
      </c>
      <c r="AS65" s="67" t="s">
        <v>179</v>
      </c>
      <c r="AT65" s="67" t="s">
        <v>179</v>
      </c>
      <c r="AU65" s="67" t="s">
        <v>179</v>
      </c>
      <c r="AV65" s="67" t="s">
        <v>179</v>
      </c>
      <c r="AW65" s="67" t="s">
        <v>179</v>
      </c>
      <c r="AX65" s="67" t="s">
        <v>179</v>
      </c>
      <c r="AY65" s="67" t="s">
        <v>179</v>
      </c>
      <c r="AZ65" s="67" t="s">
        <v>179</v>
      </c>
      <c r="BA65" s="67" t="s">
        <v>179</v>
      </c>
      <c r="BB65" s="67" t="s">
        <v>179</v>
      </c>
      <c r="BC65" s="67" t="s">
        <v>179</v>
      </c>
      <c r="BD65" s="67" t="s">
        <v>179</v>
      </c>
      <c r="BE65" s="67" t="s">
        <v>179</v>
      </c>
      <c r="BF65" s="67" t="s">
        <v>179</v>
      </c>
      <c r="BG65" s="67" t="s">
        <v>179</v>
      </c>
      <c r="BH65" s="67" t="s">
        <v>179</v>
      </c>
      <c r="BI65" s="67" t="s">
        <v>179</v>
      </c>
      <c r="BJ65" s="67" t="s">
        <v>179</v>
      </c>
      <c r="BK65" s="67" t="s">
        <v>179</v>
      </c>
      <c r="BL65" s="67" t="s">
        <v>179</v>
      </c>
      <c r="BM65" s="67" t="s">
        <v>179</v>
      </c>
      <c r="BN65" s="67" t="s">
        <v>179</v>
      </c>
      <c r="BO65" s="67" t="s">
        <v>179</v>
      </c>
      <c r="BP65" s="67" t="s">
        <v>179</v>
      </c>
      <c r="BQ65" s="67" t="s">
        <v>179</v>
      </c>
      <c r="BR65" s="67" t="s">
        <v>179</v>
      </c>
      <c r="BS65" s="67" t="s">
        <v>179</v>
      </c>
      <c r="BT65" s="67" t="s">
        <v>179</v>
      </c>
      <c r="BU65" s="67" t="s">
        <v>179</v>
      </c>
      <c r="BV65" s="67" t="s">
        <v>179</v>
      </c>
      <c r="BW65" s="67" t="s">
        <v>179</v>
      </c>
      <c r="BX65" s="233" t="s">
        <v>179</v>
      </c>
    </row>
    <row r="66" spans="1:76" ht="47.25" outlineLevel="1" x14ac:dyDescent="0.25">
      <c r="A66" s="9" t="s">
        <v>142</v>
      </c>
      <c r="B66" s="239" t="s">
        <v>143</v>
      </c>
      <c r="C66" s="230" t="s">
        <v>75</v>
      </c>
      <c r="D66" s="284" t="s">
        <v>179</v>
      </c>
      <c r="E66" s="284" t="s">
        <v>179</v>
      </c>
      <c r="F66" s="67" t="s">
        <v>179</v>
      </c>
      <c r="G66" s="67" t="s">
        <v>179</v>
      </c>
      <c r="H66" s="67" t="s">
        <v>179</v>
      </c>
      <c r="I66" s="67" t="s">
        <v>179</v>
      </c>
      <c r="J66" s="67" t="s">
        <v>179</v>
      </c>
      <c r="K66" s="67" t="s">
        <v>179</v>
      </c>
      <c r="L66" s="67" t="s">
        <v>179</v>
      </c>
      <c r="M66" s="67" t="s">
        <v>179</v>
      </c>
      <c r="N66" s="67" t="s">
        <v>179</v>
      </c>
      <c r="O66" s="67" t="s">
        <v>179</v>
      </c>
      <c r="P66" s="67" t="s">
        <v>179</v>
      </c>
      <c r="Q66" s="67" t="s">
        <v>179</v>
      </c>
      <c r="R66" s="67" t="s">
        <v>179</v>
      </c>
      <c r="S66" s="67" t="s">
        <v>179</v>
      </c>
      <c r="T66" s="67" t="s">
        <v>179</v>
      </c>
      <c r="U66" s="67" t="s">
        <v>179</v>
      </c>
      <c r="V66" s="67" t="s">
        <v>179</v>
      </c>
      <c r="W66" s="67" t="s">
        <v>179</v>
      </c>
      <c r="X66" s="67" t="s">
        <v>179</v>
      </c>
      <c r="Y66" s="67" t="s">
        <v>179</v>
      </c>
      <c r="Z66" s="67" t="s">
        <v>179</v>
      </c>
      <c r="AA66" s="67" t="s">
        <v>179</v>
      </c>
      <c r="AB66" s="67" t="s">
        <v>179</v>
      </c>
      <c r="AC66" s="67" t="s">
        <v>179</v>
      </c>
      <c r="AD66" s="67" t="s">
        <v>179</v>
      </c>
      <c r="AE66" s="67" t="s">
        <v>179</v>
      </c>
      <c r="AF66" s="67" t="s">
        <v>179</v>
      </c>
      <c r="AG66" s="67" t="s">
        <v>179</v>
      </c>
      <c r="AH66" s="67" t="s">
        <v>179</v>
      </c>
      <c r="AI66" s="67" t="s">
        <v>179</v>
      </c>
      <c r="AJ66" s="67" t="s">
        <v>179</v>
      </c>
      <c r="AK66" s="67" t="s">
        <v>179</v>
      </c>
      <c r="AL66" s="67" t="s">
        <v>179</v>
      </c>
      <c r="AM66" s="67" t="s">
        <v>179</v>
      </c>
      <c r="AN66" s="67" t="s">
        <v>179</v>
      </c>
      <c r="AO66" s="67" t="s">
        <v>179</v>
      </c>
      <c r="AP66" s="67" t="s">
        <v>179</v>
      </c>
      <c r="AQ66" s="67" t="s">
        <v>179</v>
      </c>
      <c r="AR66" s="67" t="s">
        <v>179</v>
      </c>
      <c r="AS66" s="67" t="s">
        <v>179</v>
      </c>
      <c r="AT66" s="67" t="s">
        <v>179</v>
      </c>
      <c r="AU66" s="67" t="s">
        <v>179</v>
      </c>
      <c r="AV66" s="67" t="s">
        <v>179</v>
      </c>
      <c r="AW66" s="67" t="s">
        <v>179</v>
      </c>
      <c r="AX66" s="67" t="s">
        <v>179</v>
      </c>
      <c r="AY66" s="67" t="s">
        <v>179</v>
      </c>
      <c r="AZ66" s="67" t="s">
        <v>179</v>
      </c>
      <c r="BA66" s="67" t="s">
        <v>179</v>
      </c>
      <c r="BB66" s="67" t="s">
        <v>179</v>
      </c>
      <c r="BC66" s="67" t="s">
        <v>179</v>
      </c>
      <c r="BD66" s="67" t="s">
        <v>179</v>
      </c>
      <c r="BE66" s="67" t="s">
        <v>179</v>
      </c>
      <c r="BF66" s="67" t="s">
        <v>179</v>
      </c>
      <c r="BG66" s="67" t="s">
        <v>179</v>
      </c>
      <c r="BH66" s="67" t="s">
        <v>179</v>
      </c>
      <c r="BI66" s="67" t="s">
        <v>179</v>
      </c>
      <c r="BJ66" s="67" t="s">
        <v>179</v>
      </c>
      <c r="BK66" s="67" t="s">
        <v>179</v>
      </c>
      <c r="BL66" s="67" t="s">
        <v>179</v>
      </c>
      <c r="BM66" s="67" t="s">
        <v>179</v>
      </c>
      <c r="BN66" s="67" t="s">
        <v>179</v>
      </c>
      <c r="BO66" s="67" t="s">
        <v>179</v>
      </c>
      <c r="BP66" s="67" t="s">
        <v>179</v>
      </c>
      <c r="BQ66" s="67" t="s">
        <v>179</v>
      </c>
      <c r="BR66" s="67" t="s">
        <v>179</v>
      </c>
      <c r="BS66" s="67" t="s">
        <v>179</v>
      </c>
      <c r="BT66" s="67" t="s">
        <v>179</v>
      </c>
      <c r="BU66" s="67" t="s">
        <v>179</v>
      </c>
      <c r="BV66" s="67" t="s">
        <v>179</v>
      </c>
      <c r="BW66" s="67" t="s">
        <v>179</v>
      </c>
      <c r="BX66" s="233" t="s">
        <v>179</v>
      </c>
    </row>
    <row r="67" spans="1:76" ht="63" outlineLevel="1" x14ac:dyDescent="0.25">
      <c r="A67" s="9" t="s">
        <v>144</v>
      </c>
      <c r="B67" s="239" t="s">
        <v>145</v>
      </c>
      <c r="C67" s="230" t="s">
        <v>75</v>
      </c>
      <c r="D67" s="284">
        <v>0</v>
      </c>
      <c r="E67" s="284">
        <v>12.121</v>
      </c>
      <c r="F67" s="284">
        <v>0</v>
      </c>
      <c r="G67" s="284">
        <v>0</v>
      </c>
      <c r="H67" s="284">
        <v>0</v>
      </c>
      <c r="I67" s="284">
        <v>0</v>
      </c>
      <c r="J67" s="284">
        <v>0</v>
      </c>
      <c r="K67" s="284">
        <v>0</v>
      </c>
      <c r="L67" s="284">
        <v>0</v>
      </c>
      <c r="M67" s="284">
        <v>0</v>
      </c>
      <c r="N67" s="284">
        <v>0</v>
      </c>
      <c r="O67" s="284">
        <v>0</v>
      </c>
      <c r="P67" s="284">
        <v>0</v>
      </c>
      <c r="Q67" s="284">
        <v>0</v>
      </c>
      <c r="R67" s="284">
        <v>0</v>
      </c>
      <c r="S67" s="284">
        <v>0</v>
      </c>
      <c r="T67" s="284">
        <v>0</v>
      </c>
      <c r="U67" s="284">
        <v>0</v>
      </c>
      <c r="V67" s="284">
        <v>0</v>
      </c>
      <c r="W67" s="284">
        <v>0</v>
      </c>
      <c r="X67" s="284">
        <v>0</v>
      </c>
      <c r="Y67" s="284">
        <v>0</v>
      </c>
      <c r="Z67" s="284">
        <v>0</v>
      </c>
      <c r="AA67" s="284">
        <v>0</v>
      </c>
      <c r="AB67" s="284">
        <v>0</v>
      </c>
      <c r="AC67" s="284">
        <v>0</v>
      </c>
      <c r="AD67" s="284">
        <v>0</v>
      </c>
      <c r="AE67" s="284">
        <v>0</v>
      </c>
      <c r="AF67" s="284">
        <v>0</v>
      </c>
      <c r="AG67" s="284">
        <v>0</v>
      </c>
      <c r="AH67" s="284">
        <v>0</v>
      </c>
      <c r="AI67" s="284">
        <v>0</v>
      </c>
      <c r="AJ67" s="284">
        <v>0</v>
      </c>
      <c r="AK67" s="284">
        <v>0</v>
      </c>
      <c r="AL67" s="284">
        <v>0</v>
      </c>
      <c r="AM67" s="284">
        <v>0</v>
      </c>
      <c r="AN67" s="284">
        <v>0</v>
      </c>
      <c r="AO67" s="284">
        <v>0</v>
      </c>
      <c r="AP67" s="284">
        <v>0</v>
      </c>
      <c r="AQ67" s="284">
        <v>0</v>
      </c>
      <c r="AR67" s="284">
        <v>0</v>
      </c>
      <c r="AS67" s="284">
        <v>0</v>
      </c>
      <c r="AT67" s="284">
        <v>0</v>
      </c>
      <c r="AU67" s="284">
        <v>0</v>
      </c>
      <c r="AV67" s="284">
        <v>0</v>
      </c>
      <c r="AW67" s="284">
        <v>12.121016949152542</v>
      </c>
      <c r="AX67" s="284">
        <v>0</v>
      </c>
      <c r="AY67" s="284">
        <v>0</v>
      </c>
      <c r="AZ67" s="284">
        <v>0</v>
      </c>
      <c r="BA67" s="284">
        <v>0</v>
      </c>
      <c r="BB67" s="284">
        <v>479</v>
      </c>
      <c r="BC67" s="284">
        <v>0</v>
      </c>
      <c r="BD67" s="284">
        <v>12.121</v>
      </c>
      <c r="BE67" s="284">
        <v>0</v>
      </c>
      <c r="BF67" s="284">
        <v>0</v>
      </c>
      <c r="BG67" s="284">
        <v>10.353999999999999</v>
      </c>
      <c r="BH67" s="284">
        <v>0</v>
      </c>
      <c r="BI67" s="284">
        <v>448</v>
      </c>
      <c r="BJ67" s="284">
        <v>0</v>
      </c>
      <c r="BK67" s="284">
        <v>12.121016949152542</v>
      </c>
      <c r="BL67" s="284">
        <v>0</v>
      </c>
      <c r="BM67" s="284">
        <v>0</v>
      </c>
      <c r="BN67" s="284">
        <v>0</v>
      </c>
      <c r="BO67" s="284">
        <v>0</v>
      </c>
      <c r="BP67" s="284">
        <v>479</v>
      </c>
      <c r="BQ67" s="284">
        <v>0</v>
      </c>
      <c r="BR67" s="284">
        <v>12.121</v>
      </c>
      <c r="BS67" s="284">
        <v>0</v>
      </c>
      <c r="BT67" s="284">
        <v>0</v>
      </c>
      <c r="BU67" s="284">
        <v>10.353999999999999</v>
      </c>
      <c r="BV67" s="284">
        <v>0</v>
      </c>
      <c r="BW67" s="284">
        <v>448</v>
      </c>
      <c r="BX67" s="233" t="s">
        <v>179</v>
      </c>
    </row>
    <row r="68" spans="1:76" ht="54" customHeight="1" outlineLevel="1" x14ac:dyDescent="0.25">
      <c r="A68" s="17"/>
      <c r="B68" s="16" t="s">
        <v>863</v>
      </c>
      <c r="C68" s="231" t="s">
        <v>179</v>
      </c>
      <c r="D68" s="304" t="s">
        <v>179</v>
      </c>
      <c r="E68" s="29">
        <v>12.121</v>
      </c>
      <c r="F68" s="305">
        <v>0</v>
      </c>
      <c r="G68" s="305">
        <v>0</v>
      </c>
      <c r="H68" s="305">
        <v>0</v>
      </c>
      <c r="I68" s="305">
        <v>0</v>
      </c>
      <c r="J68" s="305">
        <v>0</v>
      </c>
      <c r="K68" s="305">
        <v>0</v>
      </c>
      <c r="L68" s="305">
        <v>0</v>
      </c>
      <c r="M68" s="305">
        <v>0</v>
      </c>
      <c r="N68" s="305">
        <v>0</v>
      </c>
      <c r="O68" s="305">
        <v>0</v>
      </c>
      <c r="P68" s="305">
        <v>0</v>
      </c>
      <c r="Q68" s="305">
        <v>0</v>
      </c>
      <c r="R68" s="305">
        <v>0</v>
      </c>
      <c r="S68" s="305">
        <v>0</v>
      </c>
      <c r="T68" s="305">
        <v>0</v>
      </c>
      <c r="U68" s="29">
        <v>0</v>
      </c>
      <c r="V68" s="29">
        <v>0</v>
      </c>
      <c r="W68" s="29">
        <v>0</v>
      </c>
      <c r="X68" s="29">
        <v>0</v>
      </c>
      <c r="Y68" s="29">
        <v>0</v>
      </c>
      <c r="Z68" s="29">
        <v>0</v>
      </c>
      <c r="AA68" s="29">
        <v>0</v>
      </c>
      <c r="AB68" s="29">
        <v>0</v>
      </c>
      <c r="AC68" s="29">
        <v>0</v>
      </c>
      <c r="AD68" s="29">
        <v>0</v>
      </c>
      <c r="AE68" s="29">
        <v>0</v>
      </c>
      <c r="AF68" s="29">
        <v>0</v>
      </c>
      <c r="AG68" s="29">
        <v>0</v>
      </c>
      <c r="AH68" s="29">
        <v>0</v>
      </c>
      <c r="AI68" s="29">
        <v>0</v>
      </c>
      <c r="AJ68" s="29">
        <v>0</v>
      </c>
      <c r="AK68" s="29">
        <v>0</v>
      </c>
      <c r="AL68" s="29">
        <v>0</v>
      </c>
      <c r="AM68" s="29">
        <v>0</v>
      </c>
      <c r="AN68" s="29">
        <v>0</v>
      </c>
      <c r="AO68" s="29">
        <v>0</v>
      </c>
      <c r="AP68" s="29">
        <v>0</v>
      </c>
      <c r="AQ68" s="29">
        <v>0</v>
      </c>
      <c r="AR68" s="29">
        <v>0</v>
      </c>
      <c r="AS68" s="29">
        <v>0</v>
      </c>
      <c r="AT68" s="29">
        <v>0</v>
      </c>
      <c r="AU68" s="29">
        <v>0</v>
      </c>
      <c r="AV68" s="29">
        <v>0</v>
      </c>
      <c r="AW68" s="29">
        <v>12.121016949152542</v>
      </c>
      <c r="AX68" s="29">
        <v>0</v>
      </c>
      <c r="AY68" s="29">
        <v>0</v>
      </c>
      <c r="AZ68" s="29">
        <v>0</v>
      </c>
      <c r="BA68" s="29">
        <v>0</v>
      </c>
      <c r="BB68" s="29">
        <v>479</v>
      </c>
      <c r="BC68" s="29">
        <v>0</v>
      </c>
      <c r="BD68" s="29">
        <v>12.121</v>
      </c>
      <c r="BE68" s="29">
        <v>0</v>
      </c>
      <c r="BF68" s="29">
        <v>0</v>
      </c>
      <c r="BG68" s="29">
        <v>10.353999999999999</v>
      </c>
      <c r="BH68" s="29">
        <v>0</v>
      </c>
      <c r="BI68" s="29">
        <v>448</v>
      </c>
      <c r="BJ68" s="29">
        <v>0</v>
      </c>
      <c r="BK68" s="29">
        <v>12.121016949152542</v>
      </c>
      <c r="BL68" s="29">
        <v>0</v>
      </c>
      <c r="BM68" s="29">
        <v>0</v>
      </c>
      <c r="BN68" s="29">
        <v>0</v>
      </c>
      <c r="BO68" s="29">
        <v>0</v>
      </c>
      <c r="BP68" s="29">
        <v>479</v>
      </c>
      <c r="BQ68" s="29">
        <v>0</v>
      </c>
      <c r="BR68" s="29">
        <v>12.121</v>
      </c>
      <c r="BS68" s="29">
        <v>0</v>
      </c>
      <c r="BT68" s="29">
        <v>0</v>
      </c>
      <c r="BU68" s="29">
        <v>10.353999999999999</v>
      </c>
      <c r="BV68" s="29">
        <v>0</v>
      </c>
      <c r="BW68" s="29">
        <v>448</v>
      </c>
      <c r="BX68" s="231"/>
    </row>
    <row r="69" spans="1:76" ht="63" x14ac:dyDescent="0.25">
      <c r="A69" s="9" t="s">
        <v>146</v>
      </c>
      <c r="B69" s="239" t="s">
        <v>147</v>
      </c>
      <c r="C69" s="230" t="s">
        <v>75</v>
      </c>
      <c r="D69" s="20">
        <v>3.4824264406779664</v>
      </c>
      <c r="E69" s="20">
        <v>3.69976248</v>
      </c>
      <c r="F69" s="20">
        <v>0</v>
      </c>
      <c r="G69" s="20">
        <v>0</v>
      </c>
      <c r="H69" s="20">
        <v>0</v>
      </c>
      <c r="I69" s="20">
        <v>0</v>
      </c>
      <c r="J69" s="20">
        <v>0</v>
      </c>
      <c r="K69" s="20">
        <v>0</v>
      </c>
      <c r="L69" s="20">
        <v>0</v>
      </c>
      <c r="M69" s="20">
        <v>0</v>
      </c>
      <c r="N69" s="20">
        <v>0</v>
      </c>
      <c r="O69" s="20">
        <v>0</v>
      </c>
      <c r="P69" s="20">
        <v>0</v>
      </c>
      <c r="Q69" s="20">
        <v>0</v>
      </c>
      <c r="R69" s="20">
        <v>0</v>
      </c>
      <c r="S69" s="20">
        <v>0</v>
      </c>
      <c r="T69" s="20">
        <v>0</v>
      </c>
      <c r="U69" s="20">
        <v>2.829661016949153</v>
      </c>
      <c r="V69" s="20">
        <v>0</v>
      </c>
      <c r="W69" s="20">
        <v>0</v>
      </c>
      <c r="X69" s="20">
        <v>0</v>
      </c>
      <c r="Y69" s="20">
        <v>0</v>
      </c>
      <c r="Z69" s="20">
        <v>9</v>
      </c>
      <c r="AA69" s="20">
        <v>0</v>
      </c>
      <c r="AB69" s="20">
        <v>3.040702</v>
      </c>
      <c r="AC69" s="20">
        <v>0</v>
      </c>
      <c r="AD69" s="20">
        <v>0</v>
      </c>
      <c r="AE69" s="20">
        <v>0</v>
      </c>
      <c r="AF69" s="20">
        <v>0</v>
      </c>
      <c r="AG69" s="20">
        <v>9</v>
      </c>
      <c r="AH69" s="20">
        <v>0</v>
      </c>
      <c r="AI69" s="20">
        <v>0.65276542372881363</v>
      </c>
      <c r="AJ69" s="20">
        <v>0</v>
      </c>
      <c r="AK69" s="20">
        <v>0</v>
      </c>
      <c r="AL69" s="20">
        <v>0</v>
      </c>
      <c r="AM69" s="20">
        <v>0</v>
      </c>
      <c r="AN69" s="20">
        <v>2</v>
      </c>
      <c r="AO69" s="20">
        <v>0</v>
      </c>
      <c r="AP69" s="20">
        <v>0.65906047999999995</v>
      </c>
      <c r="AQ69" s="20">
        <v>0</v>
      </c>
      <c r="AR69" s="20">
        <v>0</v>
      </c>
      <c r="AS69" s="20">
        <v>0</v>
      </c>
      <c r="AT69" s="20">
        <v>0</v>
      </c>
      <c r="AU69" s="20">
        <v>2</v>
      </c>
      <c r="AV69" s="20">
        <v>0</v>
      </c>
      <c r="AW69" s="20">
        <v>0</v>
      </c>
      <c r="AX69" s="20">
        <v>0</v>
      </c>
      <c r="AY69" s="20">
        <v>0</v>
      </c>
      <c r="AZ69" s="20">
        <v>0</v>
      </c>
      <c r="BA69" s="20">
        <v>0</v>
      </c>
      <c r="BB69" s="20">
        <v>0</v>
      </c>
      <c r="BC69" s="20">
        <v>0</v>
      </c>
      <c r="BD69" s="20">
        <v>0</v>
      </c>
      <c r="BE69" s="20">
        <v>0</v>
      </c>
      <c r="BF69" s="20">
        <v>0</v>
      </c>
      <c r="BG69" s="20">
        <v>0</v>
      </c>
      <c r="BH69" s="20">
        <v>0</v>
      </c>
      <c r="BI69" s="20">
        <v>0</v>
      </c>
      <c r="BJ69" s="20">
        <v>0</v>
      </c>
      <c r="BK69" s="20">
        <v>3.4824264406779664</v>
      </c>
      <c r="BL69" s="20">
        <v>0</v>
      </c>
      <c r="BM69" s="20">
        <v>0</v>
      </c>
      <c r="BN69" s="20">
        <v>0</v>
      </c>
      <c r="BO69" s="20">
        <v>0</v>
      </c>
      <c r="BP69" s="20">
        <v>11</v>
      </c>
      <c r="BQ69" s="20">
        <v>0</v>
      </c>
      <c r="BR69" s="20">
        <v>3.4887214969491529</v>
      </c>
      <c r="BS69" s="20">
        <v>0</v>
      </c>
      <c r="BT69" s="20">
        <v>0</v>
      </c>
      <c r="BU69" s="20">
        <v>0</v>
      </c>
      <c r="BV69" s="20">
        <v>0</v>
      </c>
      <c r="BW69" s="20">
        <v>11</v>
      </c>
      <c r="BX69" s="233" t="s">
        <v>179</v>
      </c>
    </row>
    <row r="70" spans="1:76" ht="31.5" x14ac:dyDescent="0.25">
      <c r="A70" s="16"/>
      <c r="B70" s="238" t="s">
        <v>180</v>
      </c>
      <c r="C70" s="238" t="s">
        <v>179</v>
      </c>
      <c r="D70" s="29">
        <v>0.31440677966101699</v>
      </c>
      <c r="E70" s="29">
        <v>0.33521499999999999</v>
      </c>
      <c r="F70" s="26">
        <v>0</v>
      </c>
      <c r="G70" s="26">
        <v>0</v>
      </c>
      <c r="H70" s="26">
        <v>0</v>
      </c>
      <c r="I70" s="26">
        <v>0</v>
      </c>
      <c r="J70" s="26">
        <v>0</v>
      </c>
      <c r="K70" s="26">
        <v>0</v>
      </c>
      <c r="L70" s="26">
        <v>0</v>
      </c>
      <c r="M70" s="26">
        <v>0</v>
      </c>
      <c r="N70" s="26">
        <v>0</v>
      </c>
      <c r="O70" s="26">
        <v>0</v>
      </c>
      <c r="P70" s="26">
        <v>0</v>
      </c>
      <c r="Q70" s="26">
        <v>0</v>
      </c>
      <c r="R70" s="26">
        <v>0</v>
      </c>
      <c r="S70" s="26">
        <v>0</v>
      </c>
      <c r="T70" s="29">
        <v>0</v>
      </c>
      <c r="U70" s="29">
        <v>0.31440677966101699</v>
      </c>
      <c r="V70" s="29">
        <v>0</v>
      </c>
      <c r="W70" s="29">
        <v>0</v>
      </c>
      <c r="X70" s="29">
        <v>0</v>
      </c>
      <c r="Y70" s="29">
        <v>0</v>
      </c>
      <c r="Z70" s="29">
        <v>1</v>
      </c>
      <c r="AA70" s="29">
        <v>0</v>
      </c>
      <c r="AB70" s="29">
        <v>0.33521499999999999</v>
      </c>
      <c r="AC70" s="29">
        <v>0</v>
      </c>
      <c r="AD70" s="29">
        <v>0</v>
      </c>
      <c r="AE70" s="29">
        <v>0</v>
      </c>
      <c r="AF70" s="29">
        <v>0</v>
      </c>
      <c r="AG70" s="29">
        <v>1</v>
      </c>
      <c r="AH70" s="29">
        <v>0</v>
      </c>
      <c r="AI70" s="29">
        <v>0</v>
      </c>
      <c r="AJ70" s="29">
        <v>0</v>
      </c>
      <c r="AK70" s="29">
        <v>0</v>
      </c>
      <c r="AL70" s="29">
        <v>0</v>
      </c>
      <c r="AM70" s="38">
        <v>0</v>
      </c>
      <c r="AN70" s="30">
        <v>0</v>
      </c>
      <c r="AO70" s="29">
        <v>0</v>
      </c>
      <c r="AP70" s="29">
        <v>0</v>
      </c>
      <c r="AQ70" s="29">
        <v>0</v>
      </c>
      <c r="AR70" s="29">
        <v>0</v>
      </c>
      <c r="AS70" s="29">
        <v>0</v>
      </c>
      <c r="AT70" s="38">
        <v>0</v>
      </c>
      <c r="AU70" s="30">
        <v>0</v>
      </c>
      <c r="AV70" s="29">
        <v>0</v>
      </c>
      <c r="AW70" s="29">
        <v>0</v>
      </c>
      <c r="AX70" s="29">
        <v>0</v>
      </c>
      <c r="AY70" s="29">
        <v>0</v>
      </c>
      <c r="AZ70" s="29">
        <v>0</v>
      </c>
      <c r="BA70" s="29">
        <v>0</v>
      </c>
      <c r="BB70" s="29">
        <v>0</v>
      </c>
      <c r="BC70" s="29">
        <v>0</v>
      </c>
      <c r="BD70" s="29">
        <v>0</v>
      </c>
      <c r="BE70" s="29">
        <v>0</v>
      </c>
      <c r="BF70" s="29">
        <v>0</v>
      </c>
      <c r="BG70" s="29">
        <v>0</v>
      </c>
      <c r="BH70" s="29">
        <v>0</v>
      </c>
      <c r="BI70" s="29">
        <v>0</v>
      </c>
      <c r="BJ70" s="29">
        <v>0</v>
      </c>
      <c r="BK70" s="29">
        <v>0.31440677966101699</v>
      </c>
      <c r="BL70" s="29">
        <v>0</v>
      </c>
      <c r="BM70" s="29">
        <v>0</v>
      </c>
      <c r="BN70" s="29">
        <v>0</v>
      </c>
      <c r="BO70" s="29">
        <v>0</v>
      </c>
      <c r="BP70" s="29">
        <v>1</v>
      </c>
      <c r="BQ70" s="29">
        <v>0</v>
      </c>
      <c r="BR70" s="29">
        <v>0.31440677966101699</v>
      </c>
      <c r="BS70" s="29">
        <v>0</v>
      </c>
      <c r="BT70" s="29">
        <v>0</v>
      </c>
      <c r="BU70" s="29">
        <v>0</v>
      </c>
      <c r="BV70" s="29">
        <v>0</v>
      </c>
      <c r="BW70" s="29">
        <v>1</v>
      </c>
      <c r="BX70" s="231"/>
    </row>
    <row r="71" spans="1:76" ht="31.5" x14ac:dyDescent="0.25">
      <c r="A71" s="16"/>
      <c r="B71" s="238" t="s">
        <v>181</v>
      </c>
      <c r="C71" s="238" t="s">
        <v>179</v>
      </c>
      <c r="D71" s="29">
        <v>0.31440677966101699</v>
      </c>
      <c r="E71" s="29">
        <v>0.37107000000000001</v>
      </c>
      <c r="F71" s="26">
        <v>0</v>
      </c>
      <c r="G71" s="26">
        <v>0</v>
      </c>
      <c r="H71" s="26">
        <v>0</v>
      </c>
      <c r="I71" s="26">
        <v>0</v>
      </c>
      <c r="J71" s="26">
        <v>0</v>
      </c>
      <c r="K71" s="26">
        <v>0</v>
      </c>
      <c r="L71" s="26">
        <v>0</v>
      </c>
      <c r="M71" s="26">
        <v>0</v>
      </c>
      <c r="N71" s="26">
        <v>0</v>
      </c>
      <c r="O71" s="26">
        <v>0</v>
      </c>
      <c r="P71" s="26">
        <v>0</v>
      </c>
      <c r="Q71" s="26">
        <v>0</v>
      </c>
      <c r="R71" s="26">
        <v>0</v>
      </c>
      <c r="S71" s="26">
        <v>0</v>
      </c>
      <c r="T71" s="29">
        <v>0</v>
      </c>
      <c r="U71" s="29">
        <v>0.31440677966101699</v>
      </c>
      <c r="V71" s="29">
        <v>0</v>
      </c>
      <c r="W71" s="29">
        <v>0</v>
      </c>
      <c r="X71" s="29">
        <v>0</v>
      </c>
      <c r="Y71" s="29">
        <v>0</v>
      </c>
      <c r="Z71" s="29">
        <v>1</v>
      </c>
      <c r="AA71" s="29">
        <v>0</v>
      </c>
      <c r="AB71" s="29">
        <v>0.37107000000000001</v>
      </c>
      <c r="AC71" s="29">
        <v>0</v>
      </c>
      <c r="AD71" s="29">
        <v>0</v>
      </c>
      <c r="AE71" s="29">
        <v>0</v>
      </c>
      <c r="AF71" s="29">
        <v>0</v>
      </c>
      <c r="AG71" s="29">
        <v>1</v>
      </c>
      <c r="AH71" s="29">
        <v>0</v>
      </c>
      <c r="AI71" s="29">
        <v>0</v>
      </c>
      <c r="AJ71" s="29">
        <v>0</v>
      </c>
      <c r="AK71" s="29">
        <v>0</v>
      </c>
      <c r="AL71" s="29">
        <v>0</v>
      </c>
      <c r="AM71" s="38">
        <v>0</v>
      </c>
      <c r="AN71" s="30">
        <v>0</v>
      </c>
      <c r="AO71" s="29">
        <v>0</v>
      </c>
      <c r="AP71" s="29">
        <v>0</v>
      </c>
      <c r="AQ71" s="29">
        <v>0</v>
      </c>
      <c r="AR71" s="29">
        <v>0</v>
      </c>
      <c r="AS71" s="29">
        <v>0</v>
      </c>
      <c r="AT71" s="38">
        <v>0</v>
      </c>
      <c r="AU71" s="30">
        <v>0</v>
      </c>
      <c r="AV71" s="29">
        <v>0</v>
      </c>
      <c r="AW71" s="29">
        <v>0</v>
      </c>
      <c r="AX71" s="29">
        <v>0</v>
      </c>
      <c r="AY71" s="29">
        <v>0</v>
      </c>
      <c r="AZ71" s="29">
        <v>0</v>
      </c>
      <c r="BA71" s="29">
        <v>0</v>
      </c>
      <c r="BB71" s="29">
        <v>0</v>
      </c>
      <c r="BC71" s="29">
        <v>0</v>
      </c>
      <c r="BD71" s="29">
        <v>0</v>
      </c>
      <c r="BE71" s="29">
        <v>0</v>
      </c>
      <c r="BF71" s="29">
        <v>0</v>
      </c>
      <c r="BG71" s="29">
        <v>0</v>
      </c>
      <c r="BH71" s="29">
        <v>0</v>
      </c>
      <c r="BI71" s="29">
        <v>0</v>
      </c>
      <c r="BJ71" s="29">
        <v>0</v>
      </c>
      <c r="BK71" s="29">
        <v>0.31440677966101699</v>
      </c>
      <c r="BL71" s="29">
        <v>0</v>
      </c>
      <c r="BM71" s="29">
        <v>0</v>
      </c>
      <c r="BN71" s="29">
        <v>0</v>
      </c>
      <c r="BO71" s="29">
        <v>0</v>
      </c>
      <c r="BP71" s="29">
        <v>1</v>
      </c>
      <c r="BQ71" s="29">
        <v>0</v>
      </c>
      <c r="BR71" s="29">
        <v>0.31440677966101699</v>
      </c>
      <c r="BS71" s="29">
        <v>0</v>
      </c>
      <c r="BT71" s="29">
        <v>0</v>
      </c>
      <c r="BU71" s="29">
        <v>0</v>
      </c>
      <c r="BV71" s="29">
        <v>0</v>
      </c>
      <c r="BW71" s="29">
        <v>1</v>
      </c>
      <c r="BX71" s="231"/>
    </row>
    <row r="72" spans="1:76" ht="31.5" x14ac:dyDescent="0.25">
      <c r="A72" s="16"/>
      <c r="B72" s="238" t="s">
        <v>182</v>
      </c>
      <c r="C72" s="238" t="s">
        <v>179</v>
      </c>
      <c r="D72" s="29">
        <v>0.31440677966101699</v>
      </c>
      <c r="E72" s="29">
        <v>0.31343900000000002</v>
      </c>
      <c r="F72" s="26">
        <v>0</v>
      </c>
      <c r="G72" s="26">
        <v>0</v>
      </c>
      <c r="H72" s="26">
        <v>0</v>
      </c>
      <c r="I72" s="26">
        <v>0</v>
      </c>
      <c r="J72" s="26">
        <v>0</v>
      </c>
      <c r="K72" s="26">
        <v>0</v>
      </c>
      <c r="L72" s="26">
        <v>0</v>
      </c>
      <c r="M72" s="26">
        <v>0</v>
      </c>
      <c r="N72" s="26">
        <v>0</v>
      </c>
      <c r="O72" s="26">
        <v>0</v>
      </c>
      <c r="P72" s="26">
        <v>0</v>
      </c>
      <c r="Q72" s="26">
        <v>0</v>
      </c>
      <c r="R72" s="26">
        <v>0</v>
      </c>
      <c r="S72" s="26">
        <v>0</v>
      </c>
      <c r="T72" s="29">
        <v>0</v>
      </c>
      <c r="U72" s="29">
        <v>0.31440677966101699</v>
      </c>
      <c r="V72" s="29">
        <v>0</v>
      </c>
      <c r="W72" s="29">
        <v>0</v>
      </c>
      <c r="X72" s="29">
        <v>0</v>
      </c>
      <c r="Y72" s="29">
        <v>0</v>
      </c>
      <c r="Z72" s="29">
        <v>1</v>
      </c>
      <c r="AA72" s="29">
        <v>0</v>
      </c>
      <c r="AB72" s="29">
        <v>0.31343900000000002</v>
      </c>
      <c r="AC72" s="29">
        <v>0</v>
      </c>
      <c r="AD72" s="29">
        <v>0</v>
      </c>
      <c r="AE72" s="29">
        <v>0</v>
      </c>
      <c r="AF72" s="29">
        <v>0</v>
      </c>
      <c r="AG72" s="29">
        <v>1</v>
      </c>
      <c r="AH72" s="29">
        <v>0</v>
      </c>
      <c r="AI72" s="29">
        <v>0</v>
      </c>
      <c r="AJ72" s="29">
        <v>0</v>
      </c>
      <c r="AK72" s="29">
        <v>0</v>
      </c>
      <c r="AL72" s="29">
        <v>0</v>
      </c>
      <c r="AM72" s="38">
        <v>0</v>
      </c>
      <c r="AN72" s="30">
        <v>0</v>
      </c>
      <c r="AO72" s="29">
        <v>0</v>
      </c>
      <c r="AP72" s="29">
        <v>0</v>
      </c>
      <c r="AQ72" s="29">
        <v>0</v>
      </c>
      <c r="AR72" s="29">
        <v>0</v>
      </c>
      <c r="AS72" s="29">
        <v>0</v>
      </c>
      <c r="AT72" s="38">
        <v>0</v>
      </c>
      <c r="AU72" s="30">
        <v>0</v>
      </c>
      <c r="AV72" s="29">
        <v>0</v>
      </c>
      <c r="AW72" s="29">
        <v>0</v>
      </c>
      <c r="AX72" s="29">
        <v>0</v>
      </c>
      <c r="AY72" s="29">
        <v>0</v>
      </c>
      <c r="AZ72" s="29">
        <v>0</v>
      </c>
      <c r="BA72" s="29">
        <v>0</v>
      </c>
      <c r="BB72" s="29">
        <v>0</v>
      </c>
      <c r="BC72" s="29">
        <v>0</v>
      </c>
      <c r="BD72" s="29">
        <v>0</v>
      </c>
      <c r="BE72" s="29">
        <v>0</v>
      </c>
      <c r="BF72" s="29">
        <v>0</v>
      </c>
      <c r="BG72" s="29">
        <v>0</v>
      </c>
      <c r="BH72" s="29">
        <v>0</v>
      </c>
      <c r="BI72" s="29">
        <v>0</v>
      </c>
      <c r="BJ72" s="29">
        <v>0</v>
      </c>
      <c r="BK72" s="29">
        <v>0.31440677966101699</v>
      </c>
      <c r="BL72" s="29">
        <v>0</v>
      </c>
      <c r="BM72" s="29">
        <v>0</v>
      </c>
      <c r="BN72" s="29">
        <v>0</v>
      </c>
      <c r="BO72" s="29">
        <v>0</v>
      </c>
      <c r="BP72" s="29">
        <v>1</v>
      </c>
      <c r="BQ72" s="29">
        <v>0</v>
      </c>
      <c r="BR72" s="29">
        <v>0.31440677966101699</v>
      </c>
      <c r="BS72" s="29">
        <v>0</v>
      </c>
      <c r="BT72" s="29">
        <v>0</v>
      </c>
      <c r="BU72" s="29">
        <v>0</v>
      </c>
      <c r="BV72" s="29">
        <v>0</v>
      </c>
      <c r="BW72" s="29">
        <v>1</v>
      </c>
      <c r="BX72" s="231"/>
    </row>
    <row r="73" spans="1:76" ht="31.5" x14ac:dyDescent="0.25">
      <c r="A73" s="16"/>
      <c r="B73" s="238" t="s">
        <v>183</v>
      </c>
      <c r="C73" s="238" t="s">
        <v>179</v>
      </c>
      <c r="D73" s="29">
        <v>0.31440677966101699</v>
      </c>
      <c r="E73" s="29">
        <v>0.31664399999999998</v>
      </c>
      <c r="F73" s="26">
        <v>0</v>
      </c>
      <c r="G73" s="26">
        <v>0</v>
      </c>
      <c r="H73" s="26">
        <v>0</v>
      </c>
      <c r="I73" s="26">
        <v>0</v>
      </c>
      <c r="J73" s="26">
        <v>0</v>
      </c>
      <c r="K73" s="26">
        <v>0</v>
      </c>
      <c r="L73" s="26">
        <v>0</v>
      </c>
      <c r="M73" s="26">
        <v>0</v>
      </c>
      <c r="N73" s="26">
        <v>0</v>
      </c>
      <c r="O73" s="26">
        <v>0</v>
      </c>
      <c r="P73" s="26">
        <v>0</v>
      </c>
      <c r="Q73" s="26">
        <v>0</v>
      </c>
      <c r="R73" s="26">
        <v>0</v>
      </c>
      <c r="S73" s="26">
        <v>0</v>
      </c>
      <c r="T73" s="29">
        <v>0</v>
      </c>
      <c r="U73" s="29">
        <v>0.31440677966101699</v>
      </c>
      <c r="V73" s="29">
        <v>0</v>
      </c>
      <c r="W73" s="29">
        <v>0</v>
      </c>
      <c r="X73" s="29">
        <v>0</v>
      </c>
      <c r="Y73" s="29">
        <v>0</v>
      </c>
      <c r="Z73" s="29">
        <v>1</v>
      </c>
      <c r="AA73" s="29">
        <v>0</v>
      </c>
      <c r="AB73" s="29">
        <v>0.31664399999999998</v>
      </c>
      <c r="AC73" s="29">
        <v>0</v>
      </c>
      <c r="AD73" s="29">
        <v>0</v>
      </c>
      <c r="AE73" s="29">
        <v>0</v>
      </c>
      <c r="AF73" s="29">
        <v>0</v>
      </c>
      <c r="AG73" s="29">
        <v>1</v>
      </c>
      <c r="AH73" s="29">
        <v>0</v>
      </c>
      <c r="AI73" s="29">
        <v>0</v>
      </c>
      <c r="AJ73" s="29">
        <v>0</v>
      </c>
      <c r="AK73" s="29">
        <v>0</v>
      </c>
      <c r="AL73" s="29">
        <v>0</v>
      </c>
      <c r="AM73" s="38">
        <v>0</v>
      </c>
      <c r="AN73" s="30">
        <v>0</v>
      </c>
      <c r="AO73" s="29">
        <v>0</v>
      </c>
      <c r="AP73" s="29">
        <v>0</v>
      </c>
      <c r="AQ73" s="29">
        <v>0</v>
      </c>
      <c r="AR73" s="29">
        <v>0</v>
      </c>
      <c r="AS73" s="29">
        <v>0</v>
      </c>
      <c r="AT73" s="38">
        <v>0</v>
      </c>
      <c r="AU73" s="30">
        <v>0</v>
      </c>
      <c r="AV73" s="29">
        <v>0</v>
      </c>
      <c r="AW73" s="29">
        <v>0</v>
      </c>
      <c r="AX73" s="29">
        <v>0</v>
      </c>
      <c r="AY73" s="29">
        <v>0</v>
      </c>
      <c r="AZ73" s="29">
        <v>0</v>
      </c>
      <c r="BA73" s="29">
        <v>0</v>
      </c>
      <c r="BB73" s="29">
        <v>0</v>
      </c>
      <c r="BC73" s="29">
        <v>0</v>
      </c>
      <c r="BD73" s="29">
        <v>0</v>
      </c>
      <c r="BE73" s="29">
        <v>0</v>
      </c>
      <c r="BF73" s="29">
        <v>0</v>
      </c>
      <c r="BG73" s="29">
        <v>0</v>
      </c>
      <c r="BH73" s="29">
        <v>0</v>
      </c>
      <c r="BI73" s="29">
        <v>0</v>
      </c>
      <c r="BJ73" s="29">
        <v>0</v>
      </c>
      <c r="BK73" s="29">
        <v>0.31440677966101699</v>
      </c>
      <c r="BL73" s="29">
        <v>0</v>
      </c>
      <c r="BM73" s="29">
        <v>0</v>
      </c>
      <c r="BN73" s="29">
        <v>0</v>
      </c>
      <c r="BO73" s="29">
        <v>0</v>
      </c>
      <c r="BP73" s="29">
        <v>1</v>
      </c>
      <c r="BQ73" s="29">
        <v>0</v>
      </c>
      <c r="BR73" s="29">
        <v>0.31440677966101699</v>
      </c>
      <c r="BS73" s="29">
        <v>0</v>
      </c>
      <c r="BT73" s="29">
        <v>0</v>
      </c>
      <c r="BU73" s="29">
        <v>0</v>
      </c>
      <c r="BV73" s="29">
        <v>0</v>
      </c>
      <c r="BW73" s="29">
        <v>1</v>
      </c>
      <c r="BX73" s="231"/>
    </row>
    <row r="74" spans="1:76" ht="47.25" x14ac:dyDescent="0.25">
      <c r="A74" s="16"/>
      <c r="B74" s="238" t="s">
        <v>184</v>
      </c>
      <c r="C74" s="238" t="s">
        <v>179</v>
      </c>
      <c r="D74" s="29">
        <v>0.31440677966101699</v>
      </c>
      <c r="E74" s="29">
        <v>0.425761</v>
      </c>
      <c r="F74" s="26">
        <v>0</v>
      </c>
      <c r="G74" s="26">
        <v>0</v>
      </c>
      <c r="H74" s="26">
        <v>0</v>
      </c>
      <c r="I74" s="26">
        <v>0</v>
      </c>
      <c r="J74" s="26">
        <v>0</v>
      </c>
      <c r="K74" s="26">
        <v>0</v>
      </c>
      <c r="L74" s="26">
        <v>0</v>
      </c>
      <c r="M74" s="26">
        <v>0</v>
      </c>
      <c r="N74" s="26">
        <v>0</v>
      </c>
      <c r="O74" s="26">
        <v>0</v>
      </c>
      <c r="P74" s="26">
        <v>0</v>
      </c>
      <c r="Q74" s="26">
        <v>0</v>
      </c>
      <c r="R74" s="26">
        <v>0</v>
      </c>
      <c r="S74" s="26">
        <v>0</v>
      </c>
      <c r="T74" s="29">
        <v>0</v>
      </c>
      <c r="U74" s="29">
        <v>0.31440677966101699</v>
      </c>
      <c r="V74" s="29">
        <v>0</v>
      </c>
      <c r="W74" s="29">
        <v>0</v>
      </c>
      <c r="X74" s="29">
        <v>0</v>
      </c>
      <c r="Y74" s="29">
        <v>0</v>
      </c>
      <c r="Z74" s="29">
        <v>1</v>
      </c>
      <c r="AA74" s="29">
        <v>0</v>
      </c>
      <c r="AB74" s="29">
        <v>0.425761</v>
      </c>
      <c r="AC74" s="29">
        <v>0</v>
      </c>
      <c r="AD74" s="29">
        <v>0</v>
      </c>
      <c r="AE74" s="29">
        <v>0</v>
      </c>
      <c r="AF74" s="29">
        <v>0</v>
      </c>
      <c r="AG74" s="29">
        <v>1</v>
      </c>
      <c r="AH74" s="29">
        <v>0</v>
      </c>
      <c r="AI74" s="29">
        <v>0</v>
      </c>
      <c r="AJ74" s="29">
        <v>0</v>
      </c>
      <c r="AK74" s="29">
        <v>0</v>
      </c>
      <c r="AL74" s="29">
        <v>0</v>
      </c>
      <c r="AM74" s="38">
        <v>0</v>
      </c>
      <c r="AN74" s="30">
        <v>0</v>
      </c>
      <c r="AO74" s="29">
        <v>0</v>
      </c>
      <c r="AP74" s="29">
        <v>0</v>
      </c>
      <c r="AQ74" s="29">
        <v>0</v>
      </c>
      <c r="AR74" s="29">
        <v>0</v>
      </c>
      <c r="AS74" s="29">
        <v>0</v>
      </c>
      <c r="AT74" s="38">
        <v>0</v>
      </c>
      <c r="AU74" s="30">
        <v>0</v>
      </c>
      <c r="AV74" s="29">
        <v>0</v>
      </c>
      <c r="AW74" s="29">
        <v>0</v>
      </c>
      <c r="AX74" s="29">
        <v>0</v>
      </c>
      <c r="AY74" s="29">
        <v>0</v>
      </c>
      <c r="AZ74" s="29">
        <v>0</v>
      </c>
      <c r="BA74" s="29">
        <v>0</v>
      </c>
      <c r="BB74" s="29">
        <v>0</v>
      </c>
      <c r="BC74" s="29">
        <v>0</v>
      </c>
      <c r="BD74" s="29">
        <v>0</v>
      </c>
      <c r="BE74" s="29">
        <v>0</v>
      </c>
      <c r="BF74" s="29">
        <v>0</v>
      </c>
      <c r="BG74" s="29">
        <v>0</v>
      </c>
      <c r="BH74" s="29">
        <v>0</v>
      </c>
      <c r="BI74" s="29">
        <v>0</v>
      </c>
      <c r="BJ74" s="29">
        <v>0</v>
      </c>
      <c r="BK74" s="29">
        <v>0.31440677966101699</v>
      </c>
      <c r="BL74" s="29">
        <v>0</v>
      </c>
      <c r="BM74" s="29">
        <v>0</v>
      </c>
      <c r="BN74" s="29">
        <v>0</v>
      </c>
      <c r="BO74" s="29">
        <v>0</v>
      </c>
      <c r="BP74" s="29">
        <v>1</v>
      </c>
      <c r="BQ74" s="29">
        <v>0</v>
      </c>
      <c r="BR74" s="29">
        <v>0.31440677966101699</v>
      </c>
      <c r="BS74" s="29">
        <v>0</v>
      </c>
      <c r="BT74" s="29">
        <v>0</v>
      </c>
      <c r="BU74" s="29">
        <v>0</v>
      </c>
      <c r="BV74" s="29">
        <v>0</v>
      </c>
      <c r="BW74" s="29">
        <v>1</v>
      </c>
      <c r="BX74" s="231"/>
    </row>
    <row r="75" spans="1:76" ht="31.5" x14ac:dyDescent="0.25">
      <c r="A75" s="16"/>
      <c r="B75" s="238" t="s">
        <v>185</v>
      </c>
      <c r="C75" s="238" t="s">
        <v>179</v>
      </c>
      <c r="D75" s="29">
        <v>0.31440677966101699</v>
      </c>
      <c r="E75" s="29">
        <v>0.30026900000000001</v>
      </c>
      <c r="F75" s="26">
        <v>0</v>
      </c>
      <c r="G75" s="26">
        <v>0</v>
      </c>
      <c r="H75" s="26">
        <v>0</v>
      </c>
      <c r="I75" s="26">
        <v>0</v>
      </c>
      <c r="J75" s="26">
        <v>0</v>
      </c>
      <c r="K75" s="26">
        <v>0</v>
      </c>
      <c r="L75" s="26">
        <v>0</v>
      </c>
      <c r="M75" s="26">
        <v>0</v>
      </c>
      <c r="N75" s="26">
        <v>0</v>
      </c>
      <c r="O75" s="26">
        <v>0</v>
      </c>
      <c r="P75" s="26">
        <v>0</v>
      </c>
      <c r="Q75" s="26">
        <v>0</v>
      </c>
      <c r="R75" s="26">
        <v>0</v>
      </c>
      <c r="S75" s="26">
        <v>0</v>
      </c>
      <c r="T75" s="29">
        <v>0</v>
      </c>
      <c r="U75" s="29">
        <v>0.31440677966101699</v>
      </c>
      <c r="V75" s="29">
        <v>0</v>
      </c>
      <c r="W75" s="29">
        <v>0</v>
      </c>
      <c r="X75" s="29">
        <v>0</v>
      </c>
      <c r="Y75" s="29">
        <v>0</v>
      </c>
      <c r="Z75" s="29">
        <v>1</v>
      </c>
      <c r="AA75" s="29">
        <v>0</v>
      </c>
      <c r="AB75" s="29">
        <v>0.30026900000000001</v>
      </c>
      <c r="AC75" s="29">
        <v>0</v>
      </c>
      <c r="AD75" s="29">
        <v>0</v>
      </c>
      <c r="AE75" s="29">
        <v>0</v>
      </c>
      <c r="AF75" s="29">
        <v>0</v>
      </c>
      <c r="AG75" s="29">
        <v>1</v>
      </c>
      <c r="AH75" s="29">
        <v>0</v>
      </c>
      <c r="AI75" s="29">
        <v>0</v>
      </c>
      <c r="AJ75" s="29">
        <v>0</v>
      </c>
      <c r="AK75" s="29">
        <v>0</v>
      </c>
      <c r="AL75" s="29">
        <v>0</v>
      </c>
      <c r="AM75" s="38">
        <v>0</v>
      </c>
      <c r="AN75" s="30">
        <v>0</v>
      </c>
      <c r="AO75" s="29">
        <v>0</v>
      </c>
      <c r="AP75" s="29">
        <v>0</v>
      </c>
      <c r="AQ75" s="29">
        <v>0</v>
      </c>
      <c r="AR75" s="29">
        <v>0</v>
      </c>
      <c r="AS75" s="29">
        <v>0</v>
      </c>
      <c r="AT75" s="38">
        <v>0</v>
      </c>
      <c r="AU75" s="30">
        <v>0</v>
      </c>
      <c r="AV75" s="29">
        <v>0</v>
      </c>
      <c r="AW75" s="29">
        <v>0</v>
      </c>
      <c r="AX75" s="29">
        <v>0</v>
      </c>
      <c r="AY75" s="29">
        <v>0</v>
      </c>
      <c r="AZ75" s="29">
        <v>0</v>
      </c>
      <c r="BA75" s="29">
        <v>0</v>
      </c>
      <c r="BB75" s="29">
        <v>0</v>
      </c>
      <c r="BC75" s="29">
        <v>0</v>
      </c>
      <c r="BD75" s="29">
        <v>0</v>
      </c>
      <c r="BE75" s="29">
        <v>0</v>
      </c>
      <c r="BF75" s="29">
        <v>0</v>
      </c>
      <c r="BG75" s="29">
        <v>0</v>
      </c>
      <c r="BH75" s="29">
        <v>0</v>
      </c>
      <c r="BI75" s="29">
        <v>0</v>
      </c>
      <c r="BJ75" s="29">
        <v>0</v>
      </c>
      <c r="BK75" s="29">
        <v>0.31440677966101699</v>
      </c>
      <c r="BL75" s="29">
        <v>0</v>
      </c>
      <c r="BM75" s="29">
        <v>0</v>
      </c>
      <c r="BN75" s="29">
        <v>0</v>
      </c>
      <c r="BO75" s="29">
        <v>0</v>
      </c>
      <c r="BP75" s="29">
        <v>1</v>
      </c>
      <c r="BQ75" s="29">
        <v>0</v>
      </c>
      <c r="BR75" s="29">
        <v>0.31440677966101699</v>
      </c>
      <c r="BS75" s="29">
        <v>0</v>
      </c>
      <c r="BT75" s="29">
        <v>0</v>
      </c>
      <c r="BU75" s="29">
        <v>0</v>
      </c>
      <c r="BV75" s="29">
        <v>0</v>
      </c>
      <c r="BW75" s="29">
        <v>1</v>
      </c>
      <c r="BX75" s="231"/>
    </row>
    <row r="76" spans="1:76" ht="31.5" x14ac:dyDescent="0.25">
      <c r="A76" s="16"/>
      <c r="B76" s="238" t="s">
        <v>186</v>
      </c>
      <c r="C76" s="238" t="s">
        <v>179</v>
      </c>
      <c r="D76" s="29">
        <v>0.31440677966101699</v>
      </c>
      <c r="E76" s="29">
        <v>0.319795</v>
      </c>
      <c r="F76" s="26">
        <v>0</v>
      </c>
      <c r="G76" s="26">
        <v>0</v>
      </c>
      <c r="H76" s="26">
        <v>0</v>
      </c>
      <c r="I76" s="26">
        <v>0</v>
      </c>
      <c r="J76" s="26">
        <v>0</v>
      </c>
      <c r="K76" s="26">
        <v>0</v>
      </c>
      <c r="L76" s="26">
        <v>0</v>
      </c>
      <c r="M76" s="26">
        <v>0</v>
      </c>
      <c r="N76" s="26">
        <v>0</v>
      </c>
      <c r="O76" s="26">
        <v>0</v>
      </c>
      <c r="P76" s="26">
        <v>0</v>
      </c>
      <c r="Q76" s="26">
        <v>0</v>
      </c>
      <c r="R76" s="26">
        <v>0</v>
      </c>
      <c r="S76" s="26">
        <v>0</v>
      </c>
      <c r="T76" s="29">
        <v>0</v>
      </c>
      <c r="U76" s="29">
        <v>0.31440677966101699</v>
      </c>
      <c r="V76" s="29">
        <v>0</v>
      </c>
      <c r="W76" s="29">
        <v>0</v>
      </c>
      <c r="X76" s="29">
        <v>0</v>
      </c>
      <c r="Y76" s="29">
        <v>0</v>
      </c>
      <c r="Z76" s="29">
        <v>1</v>
      </c>
      <c r="AA76" s="29">
        <v>0</v>
      </c>
      <c r="AB76" s="29">
        <v>0.319795</v>
      </c>
      <c r="AC76" s="29">
        <v>0</v>
      </c>
      <c r="AD76" s="29">
        <v>0</v>
      </c>
      <c r="AE76" s="29">
        <v>0</v>
      </c>
      <c r="AF76" s="29">
        <v>0</v>
      </c>
      <c r="AG76" s="29">
        <v>1</v>
      </c>
      <c r="AH76" s="29">
        <v>0</v>
      </c>
      <c r="AI76" s="29">
        <v>0</v>
      </c>
      <c r="AJ76" s="29">
        <v>0</v>
      </c>
      <c r="AK76" s="29">
        <v>0</v>
      </c>
      <c r="AL76" s="29">
        <v>0</v>
      </c>
      <c r="AM76" s="38">
        <v>0</v>
      </c>
      <c r="AN76" s="30">
        <v>0</v>
      </c>
      <c r="AO76" s="29">
        <v>0</v>
      </c>
      <c r="AP76" s="29">
        <v>0</v>
      </c>
      <c r="AQ76" s="29">
        <v>0</v>
      </c>
      <c r="AR76" s="29">
        <v>0</v>
      </c>
      <c r="AS76" s="29">
        <v>0</v>
      </c>
      <c r="AT76" s="38">
        <v>0</v>
      </c>
      <c r="AU76" s="30">
        <v>0</v>
      </c>
      <c r="AV76" s="29">
        <v>0</v>
      </c>
      <c r="AW76" s="29">
        <v>0</v>
      </c>
      <c r="AX76" s="29">
        <v>0</v>
      </c>
      <c r="AY76" s="29">
        <v>0</v>
      </c>
      <c r="AZ76" s="29">
        <v>0</v>
      </c>
      <c r="BA76" s="29">
        <v>0</v>
      </c>
      <c r="BB76" s="29">
        <v>0</v>
      </c>
      <c r="BC76" s="29">
        <v>0</v>
      </c>
      <c r="BD76" s="29">
        <v>0</v>
      </c>
      <c r="BE76" s="29">
        <v>0</v>
      </c>
      <c r="BF76" s="29">
        <v>0</v>
      </c>
      <c r="BG76" s="29">
        <v>0</v>
      </c>
      <c r="BH76" s="29">
        <v>0</v>
      </c>
      <c r="BI76" s="29">
        <v>0</v>
      </c>
      <c r="BJ76" s="29">
        <v>0</v>
      </c>
      <c r="BK76" s="29">
        <v>0.31440677966101699</v>
      </c>
      <c r="BL76" s="29">
        <v>0</v>
      </c>
      <c r="BM76" s="29">
        <v>0</v>
      </c>
      <c r="BN76" s="29">
        <v>0</v>
      </c>
      <c r="BO76" s="29">
        <v>0</v>
      </c>
      <c r="BP76" s="29">
        <v>1</v>
      </c>
      <c r="BQ76" s="29">
        <v>0</v>
      </c>
      <c r="BR76" s="29">
        <v>0.31440677966101699</v>
      </c>
      <c r="BS76" s="29">
        <v>0</v>
      </c>
      <c r="BT76" s="29">
        <v>0</v>
      </c>
      <c r="BU76" s="29">
        <v>0</v>
      </c>
      <c r="BV76" s="29">
        <v>0</v>
      </c>
      <c r="BW76" s="29">
        <v>1</v>
      </c>
      <c r="BX76" s="231"/>
    </row>
    <row r="77" spans="1:76" ht="47.25" x14ac:dyDescent="0.25">
      <c r="A77" s="16"/>
      <c r="B77" s="238" t="s">
        <v>187</v>
      </c>
      <c r="C77" s="238" t="s">
        <v>179</v>
      </c>
      <c r="D77" s="29">
        <v>0.31440677966101699</v>
      </c>
      <c r="E77" s="29">
        <v>0.325123</v>
      </c>
      <c r="F77" s="26">
        <v>0</v>
      </c>
      <c r="G77" s="26">
        <v>0</v>
      </c>
      <c r="H77" s="26">
        <v>0</v>
      </c>
      <c r="I77" s="26">
        <v>0</v>
      </c>
      <c r="J77" s="26">
        <v>0</v>
      </c>
      <c r="K77" s="26">
        <v>0</v>
      </c>
      <c r="L77" s="26">
        <v>0</v>
      </c>
      <c r="M77" s="26">
        <v>0</v>
      </c>
      <c r="N77" s="26">
        <v>0</v>
      </c>
      <c r="O77" s="26">
        <v>0</v>
      </c>
      <c r="P77" s="26">
        <v>0</v>
      </c>
      <c r="Q77" s="26">
        <v>0</v>
      </c>
      <c r="R77" s="26">
        <v>0</v>
      </c>
      <c r="S77" s="26">
        <v>0</v>
      </c>
      <c r="T77" s="29">
        <v>0</v>
      </c>
      <c r="U77" s="29">
        <v>0.31440677966101699</v>
      </c>
      <c r="V77" s="29">
        <v>0</v>
      </c>
      <c r="W77" s="29">
        <v>0</v>
      </c>
      <c r="X77" s="29">
        <v>0</v>
      </c>
      <c r="Y77" s="29">
        <v>0</v>
      </c>
      <c r="Z77" s="29">
        <v>1</v>
      </c>
      <c r="AA77" s="29">
        <v>0</v>
      </c>
      <c r="AB77" s="29">
        <v>0.325123</v>
      </c>
      <c r="AC77" s="29">
        <v>0</v>
      </c>
      <c r="AD77" s="29">
        <v>0</v>
      </c>
      <c r="AE77" s="29">
        <v>0</v>
      </c>
      <c r="AF77" s="29">
        <v>0</v>
      </c>
      <c r="AG77" s="29">
        <v>1</v>
      </c>
      <c r="AH77" s="29">
        <v>0</v>
      </c>
      <c r="AI77" s="29">
        <v>0</v>
      </c>
      <c r="AJ77" s="29">
        <v>0</v>
      </c>
      <c r="AK77" s="29">
        <v>0</v>
      </c>
      <c r="AL77" s="29">
        <v>0</v>
      </c>
      <c r="AM77" s="38">
        <v>0</v>
      </c>
      <c r="AN77" s="30">
        <v>0</v>
      </c>
      <c r="AO77" s="29">
        <v>0</v>
      </c>
      <c r="AP77" s="29">
        <v>0</v>
      </c>
      <c r="AQ77" s="29">
        <v>0</v>
      </c>
      <c r="AR77" s="29">
        <v>0</v>
      </c>
      <c r="AS77" s="29">
        <v>0</v>
      </c>
      <c r="AT77" s="38">
        <v>0</v>
      </c>
      <c r="AU77" s="30">
        <v>0</v>
      </c>
      <c r="AV77" s="29">
        <v>0</v>
      </c>
      <c r="AW77" s="29">
        <v>0</v>
      </c>
      <c r="AX77" s="29">
        <v>0</v>
      </c>
      <c r="AY77" s="29">
        <v>0</v>
      </c>
      <c r="AZ77" s="29">
        <v>0</v>
      </c>
      <c r="BA77" s="29">
        <v>0</v>
      </c>
      <c r="BB77" s="29">
        <v>0</v>
      </c>
      <c r="BC77" s="29">
        <v>0</v>
      </c>
      <c r="BD77" s="29">
        <v>0</v>
      </c>
      <c r="BE77" s="29">
        <v>0</v>
      </c>
      <c r="BF77" s="29">
        <v>0</v>
      </c>
      <c r="BG77" s="29">
        <v>0</v>
      </c>
      <c r="BH77" s="29">
        <v>0</v>
      </c>
      <c r="BI77" s="29">
        <v>0</v>
      </c>
      <c r="BJ77" s="29">
        <v>0</v>
      </c>
      <c r="BK77" s="29">
        <v>0.31440677966101699</v>
      </c>
      <c r="BL77" s="29">
        <v>0</v>
      </c>
      <c r="BM77" s="29">
        <v>0</v>
      </c>
      <c r="BN77" s="29">
        <v>0</v>
      </c>
      <c r="BO77" s="29">
        <v>0</v>
      </c>
      <c r="BP77" s="29">
        <v>1</v>
      </c>
      <c r="BQ77" s="29">
        <v>0</v>
      </c>
      <c r="BR77" s="29">
        <v>0.31440677966101699</v>
      </c>
      <c r="BS77" s="29">
        <v>0</v>
      </c>
      <c r="BT77" s="29">
        <v>0</v>
      </c>
      <c r="BU77" s="29">
        <v>0</v>
      </c>
      <c r="BV77" s="29">
        <v>0</v>
      </c>
      <c r="BW77" s="29">
        <v>1</v>
      </c>
      <c r="BX77" s="231"/>
    </row>
    <row r="78" spans="1:76" ht="47.25" x14ac:dyDescent="0.25">
      <c r="A78" s="16"/>
      <c r="B78" s="238" t="s">
        <v>188</v>
      </c>
      <c r="C78" s="238" t="s">
        <v>179</v>
      </c>
      <c r="D78" s="29">
        <v>0.31440677966101699</v>
      </c>
      <c r="E78" s="29">
        <v>0.33338600000000002</v>
      </c>
      <c r="F78" s="26">
        <v>0</v>
      </c>
      <c r="G78" s="26">
        <v>0</v>
      </c>
      <c r="H78" s="26">
        <v>0</v>
      </c>
      <c r="I78" s="26">
        <v>0</v>
      </c>
      <c r="J78" s="26">
        <v>0</v>
      </c>
      <c r="K78" s="26">
        <v>0</v>
      </c>
      <c r="L78" s="26">
        <v>0</v>
      </c>
      <c r="M78" s="26">
        <v>0</v>
      </c>
      <c r="N78" s="26">
        <v>0</v>
      </c>
      <c r="O78" s="26">
        <v>0</v>
      </c>
      <c r="P78" s="26">
        <v>0</v>
      </c>
      <c r="Q78" s="26">
        <v>0</v>
      </c>
      <c r="R78" s="26">
        <v>0</v>
      </c>
      <c r="S78" s="26">
        <v>0</v>
      </c>
      <c r="T78" s="29">
        <v>0</v>
      </c>
      <c r="U78" s="29">
        <v>0.31440677966101699</v>
      </c>
      <c r="V78" s="29">
        <v>0</v>
      </c>
      <c r="W78" s="29">
        <v>0</v>
      </c>
      <c r="X78" s="29">
        <v>0</v>
      </c>
      <c r="Y78" s="29">
        <v>0</v>
      </c>
      <c r="Z78" s="29">
        <v>1</v>
      </c>
      <c r="AA78" s="29">
        <v>0</v>
      </c>
      <c r="AB78" s="29">
        <v>0.33338600000000002</v>
      </c>
      <c r="AC78" s="29">
        <v>0</v>
      </c>
      <c r="AD78" s="29">
        <v>0</v>
      </c>
      <c r="AE78" s="29">
        <v>0</v>
      </c>
      <c r="AF78" s="29">
        <v>0</v>
      </c>
      <c r="AG78" s="29">
        <v>1</v>
      </c>
      <c r="AH78" s="29">
        <v>0</v>
      </c>
      <c r="AI78" s="29">
        <v>0</v>
      </c>
      <c r="AJ78" s="29">
        <v>0</v>
      </c>
      <c r="AK78" s="29">
        <v>0</v>
      </c>
      <c r="AL78" s="29">
        <v>0</v>
      </c>
      <c r="AM78" s="38">
        <v>0</v>
      </c>
      <c r="AN78" s="30">
        <v>0</v>
      </c>
      <c r="AO78" s="29">
        <v>0</v>
      </c>
      <c r="AP78" s="29">
        <v>0</v>
      </c>
      <c r="AQ78" s="29">
        <v>0</v>
      </c>
      <c r="AR78" s="29">
        <v>0</v>
      </c>
      <c r="AS78" s="29">
        <v>0</v>
      </c>
      <c r="AT78" s="38">
        <v>0</v>
      </c>
      <c r="AU78" s="30">
        <v>0</v>
      </c>
      <c r="AV78" s="29">
        <v>0</v>
      </c>
      <c r="AW78" s="29">
        <v>0</v>
      </c>
      <c r="AX78" s="29">
        <v>0</v>
      </c>
      <c r="AY78" s="29">
        <v>0</v>
      </c>
      <c r="AZ78" s="29">
        <v>0</v>
      </c>
      <c r="BA78" s="29">
        <v>0</v>
      </c>
      <c r="BB78" s="29">
        <v>0</v>
      </c>
      <c r="BC78" s="29">
        <v>0</v>
      </c>
      <c r="BD78" s="29">
        <v>0</v>
      </c>
      <c r="BE78" s="29">
        <v>0</v>
      </c>
      <c r="BF78" s="29">
        <v>0</v>
      </c>
      <c r="BG78" s="29">
        <v>0</v>
      </c>
      <c r="BH78" s="29">
        <v>0</v>
      </c>
      <c r="BI78" s="29">
        <v>0</v>
      </c>
      <c r="BJ78" s="29">
        <v>0</v>
      </c>
      <c r="BK78" s="29">
        <v>0.31440677966101699</v>
      </c>
      <c r="BL78" s="29">
        <v>0</v>
      </c>
      <c r="BM78" s="29">
        <v>0</v>
      </c>
      <c r="BN78" s="29">
        <v>0</v>
      </c>
      <c r="BO78" s="29">
        <v>0</v>
      </c>
      <c r="BP78" s="29">
        <v>1</v>
      </c>
      <c r="BQ78" s="29">
        <v>0</v>
      </c>
      <c r="BR78" s="29">
        <v>0.31440677966101699</v>
      </c>
      <c r="BS78" s="29">
        <v>0</v>
      </c>
      <c r="BT78" s="29">
        <v>0</v>
      </c>
      <c r="BU78" s="29">
        <v>0</v>
      </c>
      <c r="BV78" s="29">
        <v>0</v>
      </c>
      <c r="BW78" s="29">
        <v>1</v>
      </c>
      <c r="BX78" s="231"/>
    </row>
    <row r="79" spans="1:76" ht="31.5" x14ac:dyDescent="0.25">
      <c r="A79" s="16"/>
      <c r="B79" s="238" t="s">
        <v>218</v>
      </c>
      <c r="C79" s="238" t="s">
        <v>179</v>
      </c>
      <c r="D79" s="29">
        <v>0.32638271186440682</v>
      </c>
      <c r="E79" s="29">
        <v>0.32953023999999997</v>
      </c>
      <c r="F79" s="26">
        <v>0</v>
      </c>
      <c r="G79" s="26">
        <v>0</v>
      </c>
      <c r="H79" s="26">
        <v>0</v>
      </c>
      <c r="I79" s="26">
        <v>0</v>
      </c>
      <c r="J79" s="26">
        <v>0</v>
      </c>
      <c r="K79" s="26">
        <v>0</v>
      </c>
      <c r="L79" s="26">
        <v>0</v>
      </c>
      <c r="M79" s="26">
        <v>0</v>
      </c>
      <c r="N79" s="26">
        <v>0</v>
      </c>
      <c r="O79" s="26">
        <v>0</v>
      </c>
      <c r="P79" s="26">
        <v>0</v>
      </c>
      <c r="Q79" s="26">
        <v>0</v>
      </c>
      <c r="R79" s="26">
        <v>0</v>
      </c>
      <c r="S79" s="26">
        <v>0</v>
      </c>
      <c r="T79" s="29">
        <v>0</v>
      </c>
      <c r="U79" s="29">
        <v>0</v>
      </c>
      <c r="V79" s="29">
        <v>0</v>
      </c>
      <c r="W79" s="29">
        <v>0</v>
      </c>
      <c r="X79" s="29">
        <v>0</v>
      </c>
      <c r="Y79" s="29">
        <v>0</v>
      </c>
      <c r="Z79" s="29">
        <v>0</v>
      </c>
      <c r="AA79" s="29">
        <v>0</v>
      </c>
      <c r="AB79" s="29">
        <v>0</v>
      </c>
      <c r="AC79" s="29">
        <v>0</v>
      </c>
      <c r="AD79" s="29">
        <v>0</v>
      </c>
      <c r="AE79" s="29">
        <v>0</v>
      </c>
      <c r="AF79" s="29">
        <v>0</v>
      </c>
      <c r="AG79" s="29">
        <v>0</v>
      </c>
      <c r="AH79" s="29">
        <v>0</v>
      </c>
      <c r="AI79" s="29">
        <v>0.32638271186440682</v>
      </c>
      <c r="AJ79" s="29">
        <v>0</v>
      </c>
      <c r="AK79" s="29">
        <v>0</v>
      </c>
      <c r="AL79" s="29">
        <v>0</v>
      </c>
      <c r="AM79" s="29">
        <v>0</v>
      </c>
      <c r="AN79" s="29">
        <v>1</v>
      </c>
      <c r="AO79" s="29">
        <v>0</v>
      </c>
      <c r="AP79" s="187">
        <v>0.32953023999999997</v>
      </c>
      <c r="AQ79" s="29">
        <v>0</v>
      </c>
      <c r="AR79" s="29">
        <v>0</v>
      </c>
      <c r="AS79" s="29">
        <v>0</v>
      </c>
      <c r="AT79" s="29">
        <v>0</v>
      </c>
      <c r="AU79" s="29">
        <v>1</v>
      </c>
      <c r="AV79" s="29">
        <v>0</v>
      </c>
      <c r="AW79" s="29">
        <v>0</v>
      </c>
      <c r="AX79" s="29">
        <v>0</v>
      </c>
      <c r="AY79" s="29">
        <v>0</v>
      </c>
      <c r="AZ79" s="29">
        <v>0</v>
      </c>
      <c r="BA79" s="29">
        <v>0</v>
      </c>
      <c r="BB79" s="29">
        <v>0</v>
      </c>
      <c r="BC79" s="29">
        <v>0</v>
      </c>
      <c r="BD79" s="29">
        <v>0</v>
      </c>
      <c r="BE79" s="29">
        <v>0</v>
      </c>
      <c r="BF79" s="29">
        <v>0</v>
      </c>
      <c r="BG79" s="29">
        <v>0</v>
      </c>
      <c r="BH79" s="29">
        <v>0</v>
      </c>
      <c r="BI79" s="29">
        <v>0</v>
      </c>
      <c r="BJ79" s="29">
        <v>0</v>
      </c>
      <c r="BK79" s="29">
        <v>0.32638271186440682</v>
      </c>
      <c r="BL79" s="29">
        <v>0</v>
      </c>
      <c r="BM79" s="29">
        <v>0</v>
      </c>
      <c r="BN79" s="29">
        <v>0</v>
      </c>
      <c r="BO79" s="29">
        <v>0</v>
      </c>
      <c r="BP79" s="29">
        <v>1</v>
      </c>
      <c r="BQ79" s="29">
        <v>0</v>
      </c>
      <c r="BR79" s="29">
        <v>0.32953023999999997</v>
      </c>
      <c r="BS79" s="29">
        <v>0</v>
      </c>
      <c r="BT79" s="29">
        <v>0</v>
      </c>
      <c r="BU79" s="29">
        <v>0</v>
      </c>
      <c r="BV79" s="29">
        <v>0</v>
      </c>
      <c r="BW79" s="29">
        <v>1</v>
      </c>
      <c r="BX79" s="231"/>
    </row>
    <row r="80" spans="1:76" ht="31.5" x14ac:dyDescent="0.25">
      <c r="A80" s="16"/>
      <c r="B80" s="238" t="s">
        <v>219</v>
      </c>
      <c r="C80" s="238" t="s">
        <v>179</v>
      </c>
      <c r="D80" s="29">
        <v>0.32638271186440682</v>
      </c>
      <c r="E80" s="29">
        <v>0.32953023999999997</v>
      </c>
      <c r="F80" s="26">
        <v>0</v>
      </c>
      <c r="G80" s="26">
        <v>0</v>
      </c>
      <c r="H80" s="26">
        <v>0</v>
      </c>
      <c r="I80" s="26">
        <v>0</v>
      </c>
      <c r="J80" s="26">
        <v>0</v>
      </c>
      <c r="K80" s="26">
        <v>0</v>
      </c>
      <c r="L80" s="26">
        <v>0</v>
      </c>
      <c r="M80" s="26">
        <v>0</v>
      </c>
      <c r="N80" s="26">
        <v>0</v>
      </c>
      <c r="O80" s="26">
        <v>0</v>
      </c>
      <c r="P80" s="26">
        <v>0</v>
      </c>
      <c r="Q80" s="26">
        <v>0</v>
      </c>
      <c r="R80" s="26">
        <v>0</v>
      </c>
      <c r="S80" s="26">
        <v>0</v>
      </c>
      <c r="T80" s="29">
        <v>0</v>
      </c>
      <c r="U80" s="29">
        <v>0</v>
      </c>
      <c r="V80" s="29">
        <v>0</v>
      </c>
      <c r="W80" s="29">
        <v>0</v>
      </c>
      <c r="X80" s="29">
        <v>0</v>
      </c>
      <c r="Y80" s="29">
        <v>0</v>
      </c>
      <c r="Z80" s="29">
        <v>0</v>
      </c>
      <c r="AA80" s="29">
        <v>0</v>
      </c>
      <c r="AB80" s="29">
        <v>0</v>
      </c>
      <c r="AC80" s="29">
        <v>0</v>
      </c>
      <c r="AD80" s="29">
        <v>0</v>
      </c>
      <c r="AE80" s="29">
        <v>0</v>
      </c>
      <c r="AF80" s="29">
        <v>0</v>
      </c>
      <c r="AG80" s="29">
        <v>0</v>
      </c>
      <c r="AH80" s="29">
        <v>0</v>
      </c>
      <c r="AI80" s="29">
        <v>0.32638271186440682</v>
      </c>
      <c r="AJ80" s="29">
        <v>0</v>
      </c>
      <c r="AK80" s="29">
        <v>0</v>
      </c>
      <c r="AL80" s="29">
        <v>0</v>
      </c>
      <c r="AM80" s="29">
        <v>0</v>
      </c>
      <c r="AN80" s="29">
        <v>1</v>
      </c>
      <c r="AO80" s="29">
        <v>0</v>
      </c>
      <c r="AP80" s="187">
        <v>0.32953023999999997</v>
      </c>
      <c r="AQ80" s="29">
        <v>0</v>
      </c>
      <c r="AR80" s="29">
        <v>0</v>
      </c>
      <c r="AS80" s="29">
        <v>0</v>
      </c>
      <c r="AT80" s="29">
        <v>0</v>
      </c>
      <c r="AU80" s="29">
        <v>1</v>
      </c>
      <c r="AV80" s="29">
        <v>0</v>
      </c>
      <c r="AW80" s="29">
        <v>0</v>
      </c>
      <c r="AX80" s="29">
        <v>0</v>
      </c>
      <c r="AY80" s="29">
        <v>0</v>
      </c>
      <c r="AZ80" s="29">
        <v>0</v>
      </c>
      <c r="BA80" s="29">
        <v>0</v>
      </c>
      <c r="BB80" s="29">
        <v>0</v>
      </c>
      <c r="BC80" s="29">
        <v>0</v>
      </c>
      <c r="BD80" s="29">
        <v>0</v>
      </c>
      <c r="BE80" s="29">
        <v>0</v>
      </c>
      <c r="BF80" s="29">
        <v>0</v>
      </c>
      <c r="BG80" s="29">
        <v>0</v>
      </c>
      <c r="BH80" s="29">
        <v>0</v>
      </c>
      <c r="BI80" s="29">
        <v>0</v>
      </c>
      <c r="BJ80" s="29">
        <v>0</v>
      </c>
      <c r="BK80" s="29">
        <v>0.32638271186440682</v>
      </c>
      <c r="BL80" s="29">
        <v>0</v>
      </c>
      <c r="BM80" s="29">
        <v>0</v>
      </c>
      <c r="BN80" s="29">
        <v>0</v>
      </c>
      <c r="BO80" s="29">
        <v>0</v>
      </c>
      <c r="BP80" s="29">
        <v>1</v>
      </c>
      <c r="BQ80" s="29">
        <v>0</v>
      </c>
      <c r="BR80" s="29">
        <v>0.32953023999999997</v>
      </c>
      <c r="BS80" s="29">
        <v>0</v>
      </c>
      <c r="BT80" s="29">
        <v>0</v>
      </c>
      <c r="BU80" s="29">
        <v>0</v>
      </c>
      <c r="BV80" s="29">
        <v>0</v>
      </c>
      <c r="BW80" s="29">
        <v>1</v>
      </c>
      <c r="BX80" s="231"/>
    </row>
    <row r="81" spans="1:76" ht="47.25" outlineLevel="1" x14ac:dyDescent="0.25">
      <c r="A81" s="9" t="s">
        <v>148</v>
      </c>
      <c r="B81" s="239" t="s">
        <v>149</v>
      </c>
      <c r="C81" s="230" t="s">
        <v>75</v>
      </c>
      <c r="D81" s="25" t="s">
        <v>179</v>
      </c>
      <c r="E81" s="25" t="s">
        <v>179</v>
      </c>
      <c r="F81" s="26" t="s">
        <v>179</v>
      </c>
      <c r="G81" s="26" t="s">
        <v>179</v>
      </c>
      <c r="H81" s="26" t="s">
        <v>179</v>
      </c>
      <c r="I81" s="26" t="s">
        <v>179</v>
      </c>
      <c r="J81" s="26" t="s">
        <v>179</v>
      </c>
      <c r="K81" s="26" t="s">
        <v>179</v>
      </c>
      <c r="L81" s="26" t="s">
        <v>179</v>
      </c>
      <c r="M81" s="26" t="s">
        <v>179</v>
      </c>
      <c r="N81" s="26" t="s">
        <v>179</v>
      </c>
      <c r="O81" s="26" t="s">
        <v>179</v>
      </c>
      <c r="P81" s="26" t="s">
        <v>179</v>
      </c>
      <c r="Q81" s="26" t="s">
        <v>179</v>
      </c>
      <c r="R81" s="26" t="s">
        <v>179</v>
      </c>
      <c r="S81" s="26" t="s">
        <v>179</v>
      </c>
      <c r="T81" s="26" t="s">
        <v>179</v>
      </c>
      <c r="U81" s="26" t="s">
        <v>179</v>
      </c>
      <c r="V81" s="26" t="s">
        <v>179</v>
      </c>
      <c r="W81" s="26" t="s">
        <v>179</v>
      </c>
      <c r="X81" s="26" t="s">
        <v>179</v>
      </c>
      <c r="Y81" s="26" t="s">
        <v>179</v>
      </c>
      <c r="Z81" s="26" t="s">
        <v>179</v>
      </c>
      <c r="AA81" s="26" t="s">
        <v>179</v>
      </c>
      <c r="AB81" s="26" t="s">
        <v>179</v>
      </c>
      <c r="AC81" s="26" t="s">
        <v>179</v>
      </c>
      <c r="AD81" s="26" t="s">
        <v>179</v>
      </c>
      <c r="AE81" s="26" t="s">
        <v>179</v>
      </c>
      <c r="AF81" s="26" t="s">
        <v>179</v>
      </c>
      <c r="AG81" s="26" t="s">
        <v>179</v>
      </c>
      <c r="AH81" s="26" t="s">
        <v>179</v>
      </c>
      <c r="AI81" s="26" t="s">
        <v>179</v>
      </c>
      <c r="AJ81" s="26" t="s">
        <v>179</v>
      </c>
      <c r="AK81" s="26" t="s">
        <v>179</v>
      </c>
      <c r="AL81" s="26" t="s">
        <v>179</v>
      </c>
      <c r="AM81" s="26" t="s">
        <v>179</v>
      </c>
      <c r="AN81" s="26" t="s">
        <v>179</v>
      </c>
      <c r="AO81" s="26" t="s">
        <v>179</v>
      </c>
      <c r="AP81" s="26" t="s">
        <v>179</v>
      </c>
      <c r="AQ81" s="26" t="s">
        <v>179</v>
      </c>
      <c r="AR81" s="26" t="s">
        <v>179</v>
      </c>
      <c r="AS81" s="26" t="s">
        <v>179</v>
      </c>
      <c r="AT81" s="26" t="s">
        <v>179</v>
      </c>
      <c r="AU81" s="26" t="s">
        <v>179</v>
      </c>
      <c r="AV81" s="26" t="s">
        <v>179</v>
      </c>
      <c r="AW81" s="26" t="s">
        <v>179</v>
      </c>
      <c r="AX81" s="26" t="s">
        <v>179</v>
      </c>
      <c r="AY81" s="26" t="s">
        <v>179</v>
      </c>
      <c r="AZ81" s="26" t="s">
        <v>179</v>
      </c>
      <c r="BA81" s="26" t="s">
        <v>179</v>
      </c>
      <c r="BB81" s="26" t="s">
        <v>179</v>
      </c>
      <c r="BC81" s="26" t="s">
        <v>179</v>
      </c>
      <c r="BD81" s="26" t="s">
        <v>179</v>
      </c>
      <c r="BE81" s="26" t="s">
        <v>179</v>
      </c>
      <c r="BF81" s="26" t="s">
        <v>179</v>
      </c>
      <c r="BG81" s="26" t="s">
        <v>179</v>
      </c>
      <c r="BH81" s="26" t="s">
        <v>179</v>
      </c>
      <c r="BI81" s="26" t="s">
        <v>179</v>
      </c>
      <c r="BJ81" s="26" t="s">
        <v>179</v>
      </c>
      <c r="BK81" s="26" t="s">
        <v>179</v>
      </c>
      <c r="BL81" s="26" t="s">
        <v>179</v>
      </c>
      <c r="BM81" s="26" t="s">
        <v>179</v>
      </c>
      <c r="BN81" s="26" t="s">
        <v>179</v>
      </c>
      <c r="BO81" s="26" t="s">
        <v>179</v>
      </c>
      <c r="BP81" s="26" t="s">
        <v>179</v>
      </c>
      <c r="BQ81" s="26" t="s">
        <v>179</v>
      </c>
      <c r="BR81" s="26" t="s">
        <v>179</v>
      </c>
      <c r="BS81" s="26" t="s">
        <v>179</v>
      </c>
      <c r="BT81" s="26" t="s">
        <v>179</v>
      </c>
      <c r="BU81" s="26" t="s">
        <v>179</v>
      </c>
      <c r="BV81" s="26" t="s">
        <v>179</v>
      </c>
      <c r="BW81" s="26" t="s">
        <v>179</v>
      </c>
      <c r="BX81" s="233" t="s">
        <v>179</v>
      </c>
    </row>
    <row r="82" spans="1:76" ht="63" outlineLevel="1" x14ac:dyDescent="0.25">
      <c r="A82" s="9" t="s">
        <v>150</v>
      </c>
      <c r="B82" s="239" t="s">
        <v>151</v>
      </c>
      <c r="C82" s="230" t="s">
        <v>75</v>
      </c>
      <c r="D82" s="25" t="s">
        <v>179</v>
      </c>
      <c r="E82" s="25" t="s">
        <v>179</v>
      </c>
      <c r="F82" s="26" t="s">
        <v>179</v>
      </c>
      <c r="G82" s="26" t="s">
        <v>179</v>
      </c>
      <c r="H82" s="26" t="s">
        <v>179</v>
      </c>
      <c r="I82" s="26" t="s">
        <v>179</v>
      </c>
      <c r="J82" s="26" t="s">
        <v>179</v>
      </c>
      <c r="K82" s="26" t="s">
        <v>179</v>
      </c>
      <c r="L82" s="26" t="s">
        <v>179</v>
      </c>
      <c r="M82" s="26" t="s">
        <v>179</v>
      </c>
      <c r="N82" s="26" t="s">
        <v>179</v>
      </c>
      <c r="O82" s="26" t="s">
        <v>179</v>
      </c>
      <c r="P82" s="26" t="s">
        <v>179</v>
      </c>
      <c r="Q82" s="26" t="s">
        <v>179</v>
      </c>
      <c r="R82" s="26" t="s">
        <v>179</v>
      </c>
      <c r="S82" s="26" t="s">
        <v>179</v>
      </c>
      <c r="T82" s="26" t="s">
        <v>179</v>
      </c>
      <c r="U82" s="26" t="s">
        <v>179</v>
      </c>
      <c r="V82" s="26" t="s">
        <v>179</v>
      </c>
      <c r="W82" s="26" t="s">
        <v>179</v>
      </c>
      <c r="X82" s="26" t="s">
        <v>179</v>
      </c>
      <c r="Y82" s="26" t="s">
        <v>179</v>
      </c>
      <c r="Z82" s="26" t="s">
        <v>179</v>
      </c>
      <c r="AA82" s="26" t="s">
        <v>179</v>
      </c>
      <c r="AB82" s="26" t="s">
        <v>179</v>
      </c>
      <c r="AC82" s="26" t="s">
        <v>179</v>
      </c>
      <c r="AD82" s="26" t="s">
        <v>179</v>
      </c>
      <c r="AE82" s="26" t="s">
        <v>179</v>
      </c>
      <c r="AF82" s="26" t="s">
        <v>179</v>
      </c>
      <c r="AG82" s="26" t="s">
        <v>179</v>
      </c>
      <c r="AH82" s="26" t="s">
        <v>179</v>
      </c>
      <c r="AI82" s="26" t="s">
        <v>179</v>
      </c>
      <c r="AJ82" s="26" t="s">
        <v>179</v>
      </c>
      <c r="AK82" s="26" t="s">
        <v>179</v>
      </c>
      <c r="AL82" s="26" t="s">
        <v>179</v>
      </c>
      <c r="AM82" s="26" t="s">
        <v>179</v>
      </c>
      <c r="AN82" s="26" t="s">
        <v>179</v>
      </c>
      <c r="AO82" s="26" t="s">
        <v>179</v>
      </c>
      <c r="AP82" s="26" t="s">
        <v>179</v>
      </c>
      <c r="AQ82" s="26" t="s">
        <v>179</v>
      </c>
      <c r="AR82" s="26" t="s">
        <v>179</v>
      </c>
      <c r="AS82" s="26" t="s">
        <v>179</v>
      </c>
      <c r="AT82" s="26" t="s">
        <v>179</v>
      </c>
      <c r="AU82" s="26" t="s">
        <v>179</v>
      </c>
      <c r="AV82" s="26" t="s">
        <v>179</v>
      </c>
      <c r="AW82" s="26" t="s">
        <v>179</v>
      </c>
      <c r="AX82" s="26" t="s">
        <v>179</v>
      </c>
      <c r="AY82" s="26" t="s">
        <v>179</v>
      </c>
      <c r="AZ82" s="26" t="s">
        <v>179</v>
      </c>
      <c r="BA82" s="26" t="s">
        <v>179</v>
      </c>
      <c r="BB82" s="26" t="s">
        <v>179</v>
      </c>
      <c r="BC82" s="26" t="s">
        <v>179</v>
      </c>
      <c r="BD82" s="26" t="s">
        <v>179</v>
      </c>
      <c r="BE82" s="26" t="s">
        <v>179</v>
      </c>
      <c r="BF82" s="26" t="s">
        <v>179</v>
      </c>
      <c r="BG82" s="26" t="s">
        <v>179</v>
      </c>
      <c r="BH82" s="26" t="s">
        <v>179</v>
      </c>
      <c r="BI82" s="26" t="s">
        <v>179</v>
      </c>
      <c r="BJ82" s="26" t="s">
        <v>179</v>
      </c>
      <c r="BK82" s="26" t="s">
        <v>179</v>
      </c>
      <c r="BL82" s="26" t="s">
        <v>179</v>
      </c>
      <c r="BM82" s="26" t="s">
        <v>179</v>
      </c>
      <c r="BN82" s="26" t="s">
        <v>179</v>
      </c>
      <c r="BO82" s="26" t="s">
        <v>179</v>
      </c>
      <c r="BP82" s="26" t="s">
        <v>179</v>
      </c>
      <c r="BQ82" s="26" t="s">
        <v>179</v>
      </c>
      <c r="BR82" s="26" t="s">
        <v>179</v>
      </c>
      <c r="BS82" s="26" t="s">
        <v>179</v>
      </c>
      <c r="BT82" s="26" t="s">
        <v>179</v>
      </c>
      <c r="BU82" s="26" t="s">
        <v>179</v>
      </c>
      <c r="BV82" s="26" t="s">
        <v>179</v>
      </c>
      <c r="BW82" s="26" t="s">
        <v>179</v>
      </c>
      <c r="BX82" s="233" t="s">
        <v>179</v>
      </c>
    </row>
    <row r="83" spans="1:76" ht="63" outlineLevel="1" x14ac:dyDescent="0.25">
      <c r="A83" s="9" t="s">
        <v>152</v>
      </c>
      <c r="B83" s="239" t="s">
        <v>153</v>
      </c>
      <c r="C83" s="230" t="s">
        <v>75</v>
      </c>
      <c r="D83" s="25" t="s">
        <v>179</v>
      </c>
      <c r="E83" s="25" t="s">
        <v>179</v>
      </c>
      <c r="F83" s="26" t="s">
        <v>179</v>
      </c>
      <c r="G83" s="26" t="s">
        <v>179</v>
      </c>
      <c r="H83" s="26" t="s">
        <v>179</v>
      </c>
      <c r="I83" s="26" t="s">
        <v>179</v>
      </c>
      <c r="J83" s="26" t="s">
        <v>179</v>
      </c>
      <c r="K83" s="26" t="s">
        <v>179</v>
      </c>
      <c r="L83" s="26" t="s">
        <v>179</v>
      </c>
      <c r="M83" s="26" t="s">
        <v>179</v>
      </c>
      <c r="N83" s="26" t="s">
        <v>179</v>
      </c>
      <c r="O83" s="26" t="s">
        <v>179</v>
      </c>
      <c r="P83" s="26" t="s">
        <v>179</v>
      </c>
      <c r="Q83" s="26" t="s">
        <v>179</v>
      </c>
      <c r="R83" s="26" t="s">
        <v>179</v>
      </c>
      <c r="S83" s="26" t="s">
        <v>179</v>
      </c>
      <c r="T83" s="26" t="s">
        <v>179</v>
      </c>
      <c r="U83" s="26" t="s">
        <v>179</v>
      </c>
      <c r="V83" s="26" t="s">
        <v>179</v>
      </c>
      <c r="W83" s="26" t="s">
        <v>179</v>
      </c>
      <c r="X83" s="26" t="s">
        <v>179</v>
      </c>
      <c r="Y83" s="26" t="s">
        <v>179</v>
      </c>
      <c r="Z83" s="26" t="s">
        <v>179</v>
      </c>
      <c r="AA83" s="26" t="s">
        <v>179</v>
      </c>
      <c r="AB83" s="26" t="s">
        <v>179</v>
      </c>
      <c r="AC83" s="26" t="s">
        <v>179</v>
      </c>
      <c r="AD83" s="26" t="s">
        <v>179</v>
      </c>
      <c r="AE83" s="26" t="s">
        <v>179</v>
      </c>
      <c r="AF83" s="26" t="s">
        <v>179</v>
      </c>
      <c r="AG83" s="26" t="s">
        <v>179</v>
      </c>
      <c r="AH83" s="26" t="s">
        <v>179</v>
      </c>
      <c r="AI83" s="26" t="s">
        <v>179</v>
      </c>
      <c r="AJ83" s="26" t="s">
        <v>179</v>
      </c>
      <c r="AK83" s="26" t="s">
        <v>179</v>
      </c>
      <c r="AL83" s="26" t="s">
        <v>179</v>
      </c>
      <c r="AM83" s="26" t="s">
        <v>179</v>
      </c>
      <c r="AN83" s="26" t="s">
        <v>179</v>
      </c>
      <c r="AO83" s="26" t="s">
        <v>179</v>
      </c>
      <c r="AP83" s="26" t="s">
        <v>179</v>
      </c>
      <c r="AQ83" s="26" t="s">
        <v>179</v>
      </c>
      <c r="AR83" s="26" t="s">
        <v>179</v>
      </c>
      <c r="AS83" s="26" t="s">
        <v>179</v>
      </c>
      <c r="AT83" s="26" t="s">
        <v>179</v>
      </c>
      <c r="AU83" s="26" t="s">
        <v>179</v>
      </c>
      <c r="AV83" s="26" t="s">
        <v>179</v>
      </c>
      <c r="AW83" s="26" t="s">
        <v>179</v>
      </c>
      <c r="AX83" s="26" t="s">
        <v>179</v>
      </c>
      <c r="AY83" s="26" t="s">
        <v>179</v>
      </c>
      <c r="AZ83" s="26" t="s">
        <v>179</v>
      </c>
      <c r="BA83" s="26" t="s">
        <v>179</v>
      </c>
      <c r="BB83" s="26" t="s">
        <v>179</v>
      </c>
      <c r="BC83" s="26" t="s">
        <v>179</v>
      </c>
      <c r="BD83" s="26" t="s">
        <v>179</v>
      </c>
      <c r="BE83" s="26" t="s">
        <v>179</v>
      </c>
      <c r="BF83" s="26" t="s">
        <v>179</v>
      </c>
      <c r="BG83" s="26" t="s">
        <v>179</v>
      </c>
      <c r="BH83" s="26" t="s">
        <v>179</v>
      </c>
      <c r="BI83" s="26" t="s">
        <v>179</v>
      </c>
      <c r="BJ83" s="26" t="s">
        <v>179</v>
      </c>
      <c r="BK83" s="26" t="s">
        <v>179</v>
      </c>
      <c r="BL83" s="26" t="s">
        <v>179</v>
      </c>
      <c r="BM83" s="26" t="s">
        <v>179</v>
      </c>
      <c r="BN83" s="26" t="s">
        <v>179</v>
      </c>
      <c r="BO83" s="26" t="s">
        <v>179</v>
      </c>
      <c r="BP83" s="26" t="s">
        <v>179</v>
      </c>
      <c r="BQ83" s="26" t="s">
        <v>179</v>
      </c>
      <c r="BR83" s="26" t="s">
        <v>179</v>
      </c>
      <c r="BS83" s="26" t="s">
        <v>179</v>
      </c>
      <c r="BT83" s="26" t="s">
        <v>179</v>
      </c>
      <c r="BU83" s="26" t="s">
        <v>179</v>
      </c>
      <c r="BV83" s="26" t="s">
        <v>179</v>
      </c>
      <c r="BW83" s="26" t="s">
        <v>179</v>
      </c>
      <c r="BX83" s="233" t="s">
        <v>179</v>
      </c>
    </row>
    <row r="84" spans="1:76" ht="31.5" outlineLevel="1" x14ac:dyDescent="0.25">
      <c r="A84" s="9" t="s">
        <v>154</v>
      </c>
      <c r="B84" s="239" t="s">
        <v>155</v>
      </c>
      <c r="C84" s="230" t="s">
        <v>75</v>
      </c>
      <c r="D84" s="25" t="s">
        <v>179</v>
      </c>
      <c r="E84" s="25" t="s">
        <v>179</v>
      </c>
      <c r="F84" s="26" t="s">
        <v>179</v>
      </c>
      <c r="G84" s="26" t="s">
        <v>179</v>
      </c>
      <c r="H84" s="26" t="s">
        <v>179</v>
      </c>
      <c r="I84" s="26" t="s">
        <v>179</v>
      </c>
      <c r="J84" s="26" t="s">
        <v>179</v>
      </c>
      <c r="K84" s="26" t="s">
        <v>179</v>
      </c>
      <c r="L84" s="26" t="s">
        <v>179</v>
      </c>
      <c r="M84" s="26" t="s">
        <v>179</v>
      </c>
      <c r="N84" s="26" t="s">
        <v>179</v>
      </c>
      <c r="O84" s="26" t="s">
        <v>179</v>
      </c>
      <c r="P84" s="26" t="s">
        <v>179</v>
      </c>
      <c r="Q84" s="26" t="s">
        <v>179</v>
      </c>
      <c r="R84" s="26" t="s">
        <v>179</v>
      </c>
      <c r="S84" s="26" t="s">
        <v>179</v>
      </c>
      <c r="T84" s="26" t="s">
        <v>179</v>
      </c>
      <c r="U84" s="26" t="s">
        <v>179</v>
      </c>
      <c r="V84" s="26" t="s">
        <v>179</v>
      </c>
      <c r="W84" s="26" t="s">
        <v>179</v>
      </c>
      <c r="X84" s="26" t="s">
        <v>179</v>
      </c>
      <c r="Y84" s="26" t="s">
        <v>179</v>
      </c>
      <c r="Z84" s="26" t="s">
        <v>179</v>
      </c>
      <c r="AA84" s="26" t="s">
        <v>179</v>
      </c>
      <c r="AB84" s="26" t="s">
        <v>179</v>
      </c>
      <c r="AC84" s="26" t="s">
        <v>179</v>
      </c>
      <c r="AD84" s="26" t="s">
        <v>179</v>
      </c>
      <c r="AE84" s="26" t="s">
        <v>179</v>
      </c>
      <c r="AF84" s="26" t="s">
        <v>179</v>
      </c>
      <c r="AG84" s="26" t="s">
        <v>179</v>
      </c>
      <c r="AH84" s="26" t="s">
        <v>179</v>
      </c>
      <c r="AI84" s="26" t="s">
        <v>179</v>
      </c>
      <c r="AJ84" s="26" t="s">
        <v>179</v>
      </c>
      <c r="AK84" s="26" t="s">
        <v>179</v>
      </c>
      <c r="AL84" s="26" t="s">
        <v>179</v>
      </c>
      <c r="AM84" s="26" t="s">
        <v>179</v>
      </c>
      <c r="AN84" s="26" t="s">
        <v>179</v>
      </c>
      <c r="AO84" s="26" t="s">
        <v>179</v>
      </c>
      <c r="AP84" s="26" t="s">
        <v>179</v>
      </c>
      <c r="AQ84" s="26" t="s">
        <v>179</v>
      </c>
      <c r="AR84" s="26" t="s">
        <v>179</v>
      </c>
      <c r="AS84" s="26" t="s">
        <v>179</v>
      </c>
      <c r="AT84" s="26" t="s">
        <v>179</v>
      </c>
      <c r="AU84" s="26" t="s">
        <v>179</v>
      </c>
      <c r="AV84" s="26" t="s">
        <v>179</v>
      </c>
      <c r="AW84" s="26" t="s">
        <v>179</v>
      </c>
      <c r="AX84" s="26" t="s">
        <v>179</v>
      </c>
      <c r="AY84" s="26" t="s">
        <v>179</v>
      </c>
      <c r="AZ84" s="26" t="s">
        <v>179</v>
      </c>
      <c r="BA84" s="26" t="s">
        <v>179</v>
      </c>
      <c r="BB84" s="26" t="s">
        <v>179</v>
      </c>
      <c r="BC84" s="26" t="s">
        <v>179</v>
      </c>
      <c r="BD84" s="26" t="s">
        <v>179</v>
      </c>
      <c r="BE84" s="26" t="s">
        <v>179</v>
      </c>
      <c r="BF84" s="26" t="s">
        <v>179</v>
      </c>
      <c r="BG84" s="26" t="s">
        <v>179</v>
      </c>
      <c r="BH84" s="26" t="s">
        <v>179</v>
      </c>
      <c r="BI84" s="26" t="s">
        <v>179</v>
      </c>
      <c r="BJ84" s="26" t="s">
        <v>179</v>
      </c>
      <c r="BK84" s="26" t="s">
        <v>179</v>
      </c>
      <c r="BL84" s="26" t="s">
        <v>179</v>
      </c>
      <c r="BM84" s="26" t="s">
        <v>179</v>
      </c>
      <c r="BN84" s="26" t="s">
        <v>179</v>
      </c>
      <c r="BO84" s="26" t="s">
        <v>179</v>
      </c>
      <c r="BP84" s="26" t="s">
        <v>179</v>
      </c>
      <c r="BQ84" s="26" t="s">
        <v>179</v>
      </c>
      <c r="BR84" s="26" t="s">
        <v>179</v>
      </c>
      <c r="BS84" s="26" t="s">
        <v>179</v>
      </c>
      <c r="BT84" s="26" t="s">
        <v>179</v>
      </c>
      <c r="BU84" s="26" t="s">
        <v>179</v>
      </c>
      <c r="BV84" s="26" t="s">
        <v>179</v>
      </c>
      <c r="BW84" s="26" t="s">
        <v>179</v>
      </c>
      <c r="BX84" s="233" t="s">
        <v>179</v>
      </c>
    </row>
    <row r="85" spans="1:76" ht="47.25" outlineLevel="1" x14ac:dyDescent="0.25">
      <c r="A85" s="9" t="s">
        <v>156</v>
      </c>
      <c r="B85" s="239" t="s">
        <v>157</v>
      </c>
      <c r="C85" s="230" t="s">
        <v>75</v>
      </c>
      <c r="D85" s="25" t="s">
        <v>179</v>
      </c>
      <c r="E85" s="25" t="s">
        <v>179</v>
      </c>
      <c r="F85" s="26" t="s">
        <v>179</v>
      </c>
      <c r="G85" s="26" t="s">
        <v>179</v>
      </c>
      <c r="H85" s="26" t="s">
        <v>179</v>
      </c>
      <c r="I85" s="26" t="s">
        <v>179</v>
      </c>
      <c r="J85" s="26" t="s">
        <v>179</v>
      </c>
      <c r="K85" s="26" t="s">
        <v>179</v>
      </c>
      <c r="L85" s="26" t="s">
        <v>179</v>
      </c>
      <c r="M85" s="26" t="s">
        <v>179</v>
      </c>
      <c r="N85" s="26" t="s">
        <v>179</v>
      </c>
      <c r="O85" s="26" t="s">
        <v>179</v>
      </c>
      <c r="P85" s="26" t="s">
        <v>179</v>
      </c>
      <c r="Q85" s="26" t="s">
        <v>179</v>
      </c>
      <c r="R85" s="26" t="s">
        <v>179</v>
      </c>
      <c r="S85" s="26" t="s">
        <v>179</v>
      </c>
      <c r="T85" s="26" t="s">
        <v>179</v>
      </c>
      <c r="U85" s="26" t="s">
        <v>179</v>
      </c>
      <c r="V85" s="26" t="s">
        <v>179</v>
      </c>
      <c r="W85" s="26" t="s">
        <v>179</v>
      </c>
      <c r="X85" s="26" t="s">
        <v>179</v>
      </c>
      <c r="Y85" s="26" t="s">
        <v>179</v>
      </c>
      <c r="Z85" s="26" t="s">
        <v>179</v>
      </c>
      <c r="AA85" s="26" t="s">
        <v>179</v>
      </c>
      <c r="AB85" s="26" t="s">
        <v>179</v>
      </c>
      <c r="AC85" s="26" t="s">
        <v>179</v>
      </c>
      <c r="AD85" s="26" t="s">
        <v>179</v>
      </c>
      <c r="AE85" s="26" t="s">
        <v>179</v>
      </c>
      <c r="AF85" s="26" t="s">
        <v>179</v>
      </c>
      <c r="AG85" s="26" t="s">
        <v>179</v>
      </c>
      <c r="AH85" s="26" t="s">
        <v>179</v>
      </c>
      <c r="AI85" s="26" t="s">
        <v>179</v>
      </c>
      <c r="AJ85" s="26" t="s">
        <v>179</v>
      </c>
      <c r="AK85" s="26" t="s">
        <v>179</v>
      </c>
      <c r="AL85" s="26" t="s">
        <v>179</v>
      </c>
      <c r="AM85" s="26" t="s">
        <v>179</v>
      </c>
      <c r="AN85" s="26" t="s">
        <v>179</v>
      </c>
      <c r="AO85" s="26" t="s">
        <v>179</v>
      </c>
      <c r="AP85" s="26" t="s">
        <v>179</v>
      </c>
      <c r="AQ85" s="26" t="s">
        <v>179</v>
      </c>
      <c r="AR85" s="26" t="s">
        <v>179</v>
      </c>
      <c r="AS85" s="26" t="s">
        <v>179</v>
      </c>
      <c r="AT85" s="26" t="s">
        <v>179</v>
      </c>
      <c r="AU85" s="26" t="s">
        <v>179</v>
      </c>
      <c r="AV85" s="26" t="s">
        <v>179</v>
      </c>
      <c r="AW85" s="26" t="s">
        <v>179</v>
      </c>
      <c r="AX85" s="26" t="s">
        <v>179</v>
      </c>
      <c r="AY85" s="26" t="s">
        <v>179</v>
      </c>
      <c r="AZ85" s="26" t="s">
        <v>179</v>
      </c>
      <c r="BA85" s="26" t="s">
        <v>179</v>
      </c>
      <c r="BB85" s="26" t="s">
        <v>179</v>
      </c>
      <c r="BC85" s="26" t="s">
        <v>179</v>
      </c>
      <c r="BD85" s="26" t="s">
        <v>179</v>
      </c>
      <c r="BE85" s="26" t="s">
        <v>179</v>
      </c>
      <c r="BF85" s="26" t="s">
        <v>179</v>
      </c>
      <c r="BG85" s="26" t="s">
        <v>179</v>
      </c>
      <c r="BH85" s="26" t="s">
        <v>179</v>
      </c>
      <c r="BI85" s="26" t="s">
        <v>179</v>
      </c>
      <c r="BJ85" s="26" t="s">
        <v>179</v>
      </c>
      <c r="BK85" s="26" t="s">
        <v>179</v>
      </c>
      <c r="BL85" s="26" t="s">
        <v>179</v>
      </c>
      <c r="BM85" s="26" t="s">
        <v>179</v>
      </c>
      <c r="BN85" s="26" t="s">
        <v>179</v>
      </c>
      <c r="BO85" s="26" t="s">
        <v>179</v>
      </c>
      <c r="BP85" s="26" t="s">
        <v>179</v>
      </c>
      <c r="BQ85" s="26" t="s">
        <v>179</v>
      </c>
      <c r="BR85" s="26" t="s">
        <v>179</v>
      </c>
      <c r="BS85" s="26" t="s">
        <v>179</v>
      </c>
      <c r="BT85" s="26" t="s">
        <v>179</v>
      </c>
      <c r="BU85" s="26" t="s">
        <v>179</v>
      </c>
      <c r="BV85" s="26" t="s">
        <v>179</v>
      </c>
      <c r="BW85" s="26" t="s">
        <v>179</v>
      </c>
      <c r="BX85" s="233" t="s">
        <v>179</v>
      </c>
    </row>
    <row r="86" spans="1:76" ht="94.5" customHeight="1" outlineLevel="1" x14ac:dyDescent="0.25">
      <c r="A86" s="9" t="s">
        <v>158</v>
      </c>
      <c r="B86" s="239" t="s">
        <v>159</v>
      </c>
      <c r="C86" s="230" t="s">
        <v>75</v>
      </c>
      <c r="D86" s="25" t="s">
        <v>179</v>
      </c>
      <c r="E86" s="25" t="s">
        <v>179</v>
      </c>
      <c r="F86" s="26" t="s">
        <v>179</v>
      </c>
      <c r="G86" s="26" t="s">
        <v>179</v>
      </c>
      <c r="H86" s="26" t="s">
        <v>179</v>
      </c>
      <c r="I86" s="26" t="s">
        <v>179</v>
      </c>
      <c r="J86" s="26" t="s">
        <v>179</v>
      </c>
      <c r="K86" s="26" t="s">
        <v>179</v>
      </c>
      <c r="L86" s="26" t="s">
        <v>179</v>
      </c>
      <c r="M86" s="26" t="s">
        <v>179</v>
      </c>
      <c r="N86" s="26" t="s">
        <v>179</v>
      </c>
      <c r="O86" s="26" t="s">
        <v>179</v>
      </c>
      <c r="P86" s="26" t="s">
        <v>179</v>
      </c>
      <c r="Q86" s="26" t="s">
        <v>179</v>
      </c>
      <c r="R86" s="26" t="s">
        <v>179</v>
      </c>
      <c r="S86" s="26" t="s">
        <v>179</v>
      </c>
      <c r="T86" s="26" t="s">
        <v>179</v>
      </c>
      <c r="U86" s="26" t="s">
        <v>179</v>
      </c>
      <c r="V86" s="26" t="s">
        <v>179</v>
      </c>
      <c r="W86" s="26" t="s">
        <v>179</v>
      </c>
      <c r="X86" s="26" t="s">
        <v>179</v>
      </c>
      <c r="Y86" s="26" t="s">
        <v>179</v>
      </c>
      <c r="Z86" s="26" t="s">
        <v>179</v>
      </c>
      <c r="AA86" s="26" t="s">
        <v>179</v>
      </c>
      <c r="AB86" s="26" t="s">
        <v>179</v>
      </c>
      <c r="AC86" s="26" t="s">
        <v>179</v>
      </c>
      <c r="AD86" s="26" t="s">
        <v>179</v>
      </c>
      <c r="AE86" s="26" t="s">
        <v>179</v>
      </c>
      <c r="AF86" s="26" t="s">
        <v>179</v>
      </c>
      <c r="AG86" s="26" t="s">
        <v>179</v>
      </c>
      <c r="AH86" s="26" t="s">
        <v>179</v>
      </c>
      <c r="AI86" s="26" t="s">
        <v>179</v>
      </c>
      <c r="AJ86" s="26" t="s">
        <v>179</v>
      </c>
      <c r="AK86" s="26" t="s">
        <v>179</v>
      </c>
      <c r="AL86" s="26" t="s">
        <v>179</v>
      </c>
      <c r="AM86" s="26" t="s">
        <v>179</v>
      </c>
      <c r="AN86" s="26" t="s">
        <v>179</v>
      </c>
      <c r="AO86" s="26" t="s">
        <v>179</v>
      </c>
      <c r="AP86" s="26" t="s">
        <v>179</v>
      </c>
      <c r="AQ86" s="26" t="s">
        <v>179</v>
      </c>
      <c r="AR86" s="26" t="s">
        <v>179</v>
      </c>
      <c r="AS86" s="26" t="s">
        <v>179</v>
      </c>
      <c r="AT86" s="26" t="s">
        <v>179</v>
      </c>
      <c r="AU86" s="26" t="s">
        <v>179</v>
      </c>
      <c r="AV86" s="26" t="s">
        <v>179</v>
      </c>
      <c r="AW86" s="26" t="s">
        <v>179</v>
      </c>
      <c r="AX86" s="26" t="s">
        <v>179</v>
      </c>
      <c r="AY86" s="26" t="s">
        <v>179</v>
      </c>
      <c r="AZ86" s="26" t="s">
        <v>179</v>
      </c>
      <c r="BA86" s="26" t="s">
        <v>179</v>
      </c>
      <c r="BB86" s="26" t="s">
        <v>179</v>
      </c>
      <c r="BC86" s="26" t="s">
        <v>179</v>
      </c>
      <c r="BD86" s="26" t="s">
        <v>179</v>
      </c>
      <c r="BE86" s="26" t="s">
        <v>179</v>
      </c>
      <c r="BF86" s="26" t="s">
        <v>179</v>
      </c>
      <c r="BG86" s="26" t="s">
        <v>179</v>
      </c>
      <c r="BH86" s="26" t="s">
        <v>179</v>
      </c>
      <c r="BI86" s="26" t="s">
        <v>179</v>
      </c>
      <c r="BJ86" s="26" t="s">
        <v>179</v>
      </c>
      <c r="BK86" s="26" t="s">
        <v>179</v>
      </c>
      <c r="BL86" s="26" t="s">
        <v>179</v>
      </c>
      <c r="BM86" s="26" t="s">
        <v>179</v>
      </c>
      <c r="BN86" s="26" t="s">
        <v>179</v>
      </c>
      <c r="BO86" s="26" t="s">
        <v>179</v>
      </c>
      <c r="BP86" s="26" t="s">
        <v>179</v>
      </c>
      <c r="BQ86" s="26" t="s">
        <v>179</v>
      </c>
      <c r="BR86" s="26" t="s">
        <v>179</v>
      </c>
      <c r="BS86" s="26" t="s">
        <v>179</v>
      </c>
      <c r="BT86" s="26" t="s">
        <v>179</v>
      </c>
      <c r="BU86" s="26" t="s">
        <v>179</v>
      </c>
      <c r="BV86" s="26" t="s">
        <v>179</v>
      </c>
      <c r="BW86" s="26" t="s">
        <v>179</v>
      </c>
      <c r="BX86" s="233" t="s">
        <v>179</v>
      </c>
    </row>
    <row r="87" spans="1:76" ht="78.75" outlineLevel="1" x14ac:dyDescent="0.25">
      <c r="A87" s="9" t="s">
        <v>160</v>
      </c>
      <c r="B87" s="239" t="s">
        <v>161</v>
      </c>
      <c r="C87" s="230" t="s">
        <v>75</v>
      </c>
      <c r="D87" s="25" t="s">
        <v>179</v>
      </c>
      <c r="E87" s="25" t="s">
        <v>179</v>
      </c>
      <c r="F87" s="26" t="s">
        <v>179</v>
      </c>
      <c r="G87" s="26" t="s">
        <v>179</v>
      </c>
      <c r="H87" s="26" t="s">
        <v>179</v>
      </c>
      <c r="I87" s="26" t="s">
        <v>179</v>
      </c>
      <c r="J87" s="26" t="s">
        <v>179</v>
      </c>
      <c r="K87" s="26" t="s">
        <v>179</v>
      </c>
      <c r="L87" s="26" t="s">
        <v>179</v>
      </c>
      <c r="M87" s="26" t="s">
        <v>179</v>
      </c>
      <c r="N87" s="26" t="s">
        <v>179</v>
      </c>
      <c r="O87" s="26" t="s">
        <v>179</v>
      </c>
      <c r="P87" s="26" t="s">
        <v>179</v>
      </c>
      <c r="Q87" s="26" t="s">
        <v>179</v>
      </c>
      <c r="R87" s="26" t="s">
        <v>179</v>
      </c>
      <c r="S87" s="26" t="s">
        <v>179</v>
      </c>
      <c r="T87" s="26" t="s">
        <v>179</v>
      </c>
      <c r="U87" s="26" t="s">
        <v>179</v>
      </c>
      <c r="V87" s="26" t="s">
        <v>179</v>
      </c>
      <c r="W87" s="26" t="s">
        <v>179</v>
      </c>
      <c r="X87" s="26" t="s">
        <v>179</v>
      </c>
      <c r="Y87" s="26" t="s">
        <v>179</v>
      </c>
      <c r="Z87" s="26" t="s">
        <v>179</v>
      </c>
      <c r="AA87" s="26" t="s">
        <v>179</v>
      </c>
      <c r="AB87" s="26" t="s">
        <v>179</v>
      </c>
      <c r="AC87" s="26" t="s">
        <v>179</v>
      </c>
      <c r="AD87" s="26" t="s">
        <v>179</v>
      </c>
      <c r="AE87" s="26" t="s">
        <v>179</v>
      </c>
      <c r="AF87" s="26" t="s">
        <v>179</v>
      </c>
      <c r="AG87" s="26" t="s">
        <v>179</v>
      </c>
      <c r="AH87" s="26" t="s">
        <v>179</v>
      </c>
      <c r="AI87" s="26" t="s">
        <v>179</v>
      </c>
      <c r="AJ87" s="26" t="s">
        <v>179</v>
      </c>
      <c r="AK87" s="26" t="s">
        <v>179</v>
      </c>
      <c r="AL87" s="26" t="s">
        <v>179</v>
      </c>
      <c r="AM87" s="26" t="s">
        <v>179</v>
      </c>
      <c r="AN87" s="26" t="s">
        <v>179</v>
      </c>
      <c r="AO87" s="26" t="s">
        <v>179</v>
      </c>
      <c r="AP87" s="26" t="s">
        <v>179</v>
      </c>
      <c r="AQ87" s="26" t="s">
        <v>179</v>
      </c>
      <c r="AR87" s="26" t="s">
        <v>179</v>
      </c>
      <c r="AS87" s="26" t="s">
        <v>179</v>
      </c>
      <c r="AT87" s="26" t="s">
        <v>179</v>
      </c>
      <c r="AU87" s="26" t="s">
        <v>179</v>
      </c>
      <c r="AV87" s="26" t="s">
        <v>179</v>
      </c>
      <c r="AW87" s="26" t="s">
        <v>179</v>
      </c>
      <c r="AX87" s="26" t="s">
        <v>179</v>
      </c>
      <c r="AY87" s="26" t="s">
        <v>179</v>
      </c>
      <c r="AZ87" s="26" t="s">
        <v>179</v>
      </c>
      <c r="BA87" s="26" t="s">
        <v>179</v>
      </c>
      <c r="BB87" s="26" t="s">
        <v>179</v>
      </c>
      <c r="BC87" s="26" t="s">
        <v>179</v>
      </c>
      <c r="BD87" s="26" t="s">
        <v>179</v>
      </c>
      <c r="BE87" s="26" t="s">
        <v>179</v>
      </c>
      <c r="BF87" s="26" t="s">
        <v>179</v>
      </c>
      <c r="BG87" s="26" t="s">
        <v>179</v>
      </c>
      <c r="BH87" s="26" t="s">
        <v>179</v>
      </c>
      <c r="BI87" s="26" t="s">
        <v>179</v>
      </c>
      <c r="BJ87" s="26" t="s">
        <v>179</v>
      </c>
      <c r="BK87" s="26" t="s">
        <v>179</v>
      </c>
      <c r="BL87" s="26" t="s">
        <v>179</v>
      </c>
      <c r="BM87" s="26" t="s">
        <v>179</v>
      </c>
      <c r="BN87" s="26" t="s">
        <v>179</v>
      </c>
      <c r="BO87" s="26" t="s">
        <v>179</v>
      </c>
      <c r="BP87" s="26" t="s">
        <v>179</v>
      </c>
      <c r="BQ87" s="26" t="s">
        <v>179</v>
      </c>
      <c r="BR87" s="26" t="s">
        <v>179</v>
      </c>
      <c r="BS87" s="26" t="s">
        <v>179</v>
      </c>
      <c r="BT87" s="26" t="s">
        <v>179</v>
      </c>
      <c r="BU87" s="26" t="s">
        <v>179</v>
      </c>
      <c r="BV87" s="26" t="s">
        <v>179</v>
      </c>
      <c r="BW87" s="26" t="s">
        <v>179</v>
      </c>
      <c r="BX87" s="233" t="s">
        <v>179</v>
      </c>
    </row>
    <row r="88" spans="1:76" ht="78.75" outlineLevel="1" x14ac:dyDescent="0.25">
      <c r="A88" s="9" t="s">
        <v>162</v>
      </c>
      <c r="B88" s="239" t="s">
        <v>163</v>
      </c>
      <c r="C88" s="230" t="s">
        <v>75</v>
      </c>
      <c r="D88" s="25" t="s">
        <v>179</v>
      </c>
      <c r="E88" s="25" t="s">
        <v>179</v>
      </c>
      <c r="F88" s="26" t="s">
        <v>179</v>
      </c>
      <c r="G88" s="26" t="s">
        <v>179</v>
      </c>
      <c r="H88" s="26" t="s">
        <v>179</v>
      </c>
      <c r="I88" s="26" t="s">
        <v>179</v>
      </c>
      <c r="J88" s="26" t="s">
        <v>179</v>
      </c>
      <c r="K88" s="26" t="s">
        <v>179</v>
      </c>
      <c r="L88" s="26" t="s">
        <v>179</v>
      </c>
      <c r="M88" s="26" t="s">
        <v>179</v>
      </c>
      <c r="N88" s="26" t="s">
        <v>179</v>
      </c>
      <c r="O88" s="26" t="s">
        <v>179</v>
      </c>
      <c r="P88" s="26" t="s">
        <v>179</v>
      </c>
      <c r="Q88" s="26" t="s">
        <v>179</v>
      </c>
      <c r="R88" s="26" t="s">
        <v>179</v>
      </c>
      <c r="S88" s="26" t="s">
        <v>179</v>
      </c>
      <c r="T88" s="26" t="s">
        <v>179</v>
      </c>
      <c r="U88" s="26" t="s">
        <v>179</v>
      </c>
      <c r="V88" s="26" t="s">
        <v>179</v>
      </c>
      <c r="W88" s="26" t="s">
        <v>179</v>
      </c>
      <c r="X88" s="26" t="s">
        <v>179</v>
      </c>
      <c r="Y88" s="26" t="s">
        <v>179</v>
      </c>
      <c r="Z88" s="26" t="s">
        <v>179</v>
      </c>
      <c r="AA88" s="26" t="s">
        <v>179</v>
      </c>
      <c r="AB88" s="26" t="s">
        <v>179</v>
      </c>
      <c r="AC88" s="26" t="s">
        <v>179</v>
      </c>
      <c r="AD88" s="26" t="s">
        <v>179</v>
      </c>
      <c r="AE88" s="26" t="s">
        <v>179</v>
      </c>
      <c r="AF88" s="26" t="s">
        <v>179</v>
      </c>
      <c r="AG88" s="26" t="s">
        <v>179</v>
      </c>
      <c r="AH88" s="26" t="s">
        <v>179</v>
      </c>
      <c r="AI88" s="26" t="s">
        <v>179</v>
      </c>
      <c r="AJ88" s="26" t="s">
        <v>179</v>
      </c>
      <c r="AK88" s="26" t="s">
        <v>179</v>
      </c>
      <c r="AL88" s="26" t="s">
        <v>179</v>
      </c>
      <c r="AM88" s="26" t="s">
        <v>179</v>
      </c>
      <c r="AN88" s="26" t="s">
        <v>179</v>
      </c>
      <c r="AO88" s="26" t="s">
        <v>179</v>
      </c>
      <c r="AP88" s="26" t="s">
        <v>179</v>
      </c>
      <c r="AQ88" s="26" t="s">
        <v>179</v>
      </c>
      <c r="AR88" s="26" t="s">
        <v>179</v>
      </c>
      <c r="AS88" s="26" t="s">
        <v>179</v>
      </c>
      <c r="AT88" s="26" t="s">
        <v>179</v>
      </c>
      <c r="AU88" s="26" t="s">
        <v>179</v>
      </c>
      <c r="AV88" s="26" t="s">
        <v>179</v>
      </c>
      <c r="AW88" s="26" t="s">
        <v>179</v>
      </c>
      <c r="AX88" s="26" t="s">
        <v>179</v>
      </c>
      <c r="AY88" s="26" t="s">
        <v>179</v>
      </c>
      <c r="AZ88" s="26" t="s">
        <v>179</v>
      </c>
      <c r="BA88" s="26" t="s">
        <v>179</v>
      </c>
      <c r="BB88" s="26" t="s">
        <v>179</v>
      </c>
      <c r="BC88" s="26" t="s">
        <v>179</v>
      </c>
      <c r="BD88" s="26" t="s">
        <v>179</v>
      </c>
      <c r="BE88" s="26" t="s">
        <v>179</v>
      </c>
      <c r="BF88" s="26" t="s">
        <v>179</v>
      </c>
      <c r="BG88" s="26" t="s">
        <v>179</v>
      </c>
      <c r="BH88" s="26" t="s">
        <v>179</v>
      </c>
      <c r="BI88" s="26" t="s">
        <v>179</v>
      </c>
      <c r="BJ88" s="26" t="s">
        <v>179</v>
      </c>
      <c r="BK88" s="26" t="s">
        <v>179</v>
      </c>
      <c r="BL88" s="26" t="s">
        <v>179</v>
      </c>
      <c r="BM88" s="26" t="s">
        <v>179</v>
      </c>
      <c r="BN88" s="26" t="s">
        <v>179</v>
      </c>
      <c r="BO88" s="26" t="s">
        <v>179</v>
      </c>
      <c r="BP88" s="26" t="s">
        <v>179</v>
      </c>
      <c r="BQ88" s="26" t="s">
        <v>179</v>
      </c>
      <c r="BR88" s="26" t="s">
        <v>179</v>
      </c>
      <c r="BS88" s="26" t="s">
        <v>179</v>
      </c>
      <c r="BT88" s="26" t="s">
        <v>179</v>
      </c>
      <c r="BU88" s="26" t="s">
        <v>179</v>
      </c>
      <c r="BV88" s="26" t="s">
        <v>179</v>
      </c>
      <c r="BW88" s="26" t="s">
        <v>179</v>
      </c>
      <c r="BX88" s="233" t="s">
        <v>179</v>
      </c>
    </row>
    <row r="89" spans="1:76" ht="47.25" x14ac:dyDescent="0.25">
      <c r="A89" s="9" t="s">
        <v>164</v>
      </c>
      <c r="B89" s="239" t="s">
        <v>165</v>
      </c>
      <c r="C89" s="230" t="s">
        <v>75</v>
      </c>
      <c r="D89" s="20">
        <v>28.647045493559322</v>
      </c>
      <c r="E89" s="20">
        <v>25.062444596666666</v>
      </c>
      <c r="F89" s="20">
        <v>0</v>
      </c>
      <c r="G89" s="20">
        <v>0</v>
      </c>
      <c r="H89" s="20">
        <v>0</v>
      </c>
      <c r="I89" s="20">
        <v>0</v>
      </c>
      <c r="J89" s="20">
        <v>0</v>
      </c>
      <c r="K89" s="20">
        <v>0</v>
      </c>
      <c r="L89" s="20">
        <v>0</v>
      </c>
      <c r="M89" s="20">
        <v>0</v>
      </c>
      <c r="N89" s="20">
        <v>0</v>
      </c>
      <c r="O89" s="20">
        <v>0</v>
      </c>
      <c r="P89" s="20">
        <v>0</v>
      </c>
      <c r="Q89" s="20">
        <v>0</v>
      </c>
      <c r="R89" s="20">
        <v>0</v>
      </c>
      <c r="S89" s="20">
        <v>0</v>
      </c>
      <c r="T89" s="20">
        <v>0</v>
      </c>
      <c r="U89" s="20">
        <v>4.6779661016949152</v>
      </c>
      <c r="V89" s="20">
        <v>0.4</v>
      </c>
      <c r="W89" s="20">
        <v>0</v>
      </c>
      <c r="X89" s="20">
        <v>6.7110000000000003</v>
      </c>
      <c r="Y89" s="20">
        <v>0</v>
      </c>
      <c r="Z89" s="20">
        <v>0</v>
      </c>
      <c r="AA89" s="20">
        <v>0</v>
      </c>
      <c r="AB89" s="20">
        <v>5.0199594100000002</v>
      </c>
      <c r="AC89" s="20">
        <v>0.4</v>
      </c>
      <c r="AD89" s="20">
        <v>0</v>
      </c>
      <c r="AE89" s="20">
        <v>11.189</v>
      </c>
      <c r="AF89" s="20">
        <v>0</v>
      </c>
      <c r="AG89" s="20">
        <v>0</v>
      </c>
      <c r="AH89" s="20">
        <v>0</v>
      </c>
      <c r="AI89" s="20">
        <v>0</v>
      </c>
      <c r="AJ89" s="20">
        <v>0</v>
      </c>
      <c r="AK89" s="20">
        <v>0</v>
      </c>
      <c r="AL89" s="20">
        <v>0</v>
      </c>
      <c r="AM89" s="20">
        <v>0</v>
      </c>
      <c r="AN89" s="20">
        <v>0</v>
      </c>
      <c r="AO89" s="20">
        <v>0</v>
      </c>
      <c r="AP89" s="20">
        <v>7.9331513200000003</v>
      </c>
      <c r="AQ89" s="20">
        <v>0.5</v>
      </c>
      <c r="AR89" s="20">
        <v>0</v>
      </c>
      <c r="AS89" s="20">
        <v>8.5809999999999995</v>
      </c>
      <c r="AT89" s="20">
        <v>0</v>
      </c>
      <c r="AU89" s="20">
        <v>0</v>
      </c>
      <c r="AV89" s="20">
        <v>0</v>
      </c>
      <c r="AW89" s="20">
        <v>15.020350578305086</v>
      </c>
      <c r="AX89" s="20">
        <v>1.1400000000000001</v>
      </c>
      <c r="AY89" s="20">
        <v>0</v>
      </c>
      <c r="AZ89" s="20">
        <v>15.040500000000002</v>
      </c>
      <c r="BA89" s="20">
        <v>0</v>
      </c>
      <c r="BB89" s="20">
        <v>0</v>
      </c>
      <c r="BC89" s="20">
        <v>0</v>
      </c>
      <c r="BD89" s="20">
        <v>12.109333866666667</v>
      </c>
      <c r="BE89" s="20">
        <v>0.91</v>
      </c>
      <c r="BF89" s="20">
        <v>0</v>
      </c>
      <c r="BG89" s="20">
        <v>10.517000000000001</v>
      </c>
      <c r="BH89" s="20">
        <v>0</v>
      </c>
      <c r="BI89" s="20">
        <v>0</v>
      </c>
      <c r="BJ89" s="20">
        <v>0</v>
      </c>
      <c r="BK89" s="20">
        <v>19.698316680000001</v>
      </c>
      <c r="BL89" s="20">
        <v>1.54</v>
      </c>
      <c r="BM89" s="20">
        <v>0</v>
      </c>
      <c r="BN89" s="20">
        <v>21.751500000000004</v>
      </c>
      <c r="BO89" s="20">
        <v>0</v>
      </c>
      <c r="BP89" s="20">
        <v>0</v>
      </c>
      <c r="BQ89" s="20">
        <v>0</v>
      </c>
      <c r="BR89" s="20">
        <v>24.720451288361581</v>
      </c>
      <c r="BS89" s="20">
        <v>1.81</v>
      </c>
      <c r="BT89" s="20">
        <v>0</v>
      </c>
      <c r="BU89" s="20">
        <v>25.809000000000001</v>
      </c>
      <c r="BV89" s="20">
        <v>0</v>
      </c>
      <c r="BW89" s="20">
        <v>0</v>
      </c>
      <c r="BX89" s="233" t="s">
        <v>179</v>
      </c>
    </row>
    <row r="90" spans="1:76" ht="78.75" x14ac:dyDescent="0.25">
      <c r="A90" s="18"/>
      <c r="B90" s="231" t="s">
        <v>811</v>
      </c>
      <c r="C90" s="231" t="s">
        <v>179</v>
      </c>
      <c r="D90" s="29">
        <v>4.8030547118644078</v>
      </c>
      <c r="E90" s="29">
        <v>0</v>
      </c>
      <c r="F90" s="29">
        <v>0</v>
      </c>
      <c r="G90" s="29">
        <v>0</v>
      </c>
      <c r="H90" s="29">
        <v>0</v>
      </c>
      <c r="I90" s="29">
        <v>0</v>
      </c>
      <c r="J90" s="29">
        <v>0</v>
      </c>
      <c r="K90" s="29">
        <v>0</v>
      </c>
      <c r="L90" s="29">
        <v>0</v>
      </c>
      <c r="M90" s="29">
        <v>0</v>
      </c>
      <c r="N90" s="29">
        <v>0</v>
      </c>
      <c r="O90" s="29">
        <v>0</v>
      </c>
      <c r="P90" s="29">
        <v>0</v>
      </c>
      <c r="Q90" s="29">
        <v>0</v>
      </c>
      <c r="R90" s="29">
        <v>0</v>
      </c>
      <c r="S90" s="29">
        <v>0</v>
      </c>
      <c r="T90" s="29">
        <v>0</v>
      </c>
      <c r="U90" s="29">
        <v>0</v>
      </c>
      <c r="V90" s="29">
        <v>0</v>
      </c>
      <c r="W90" s="29">
        <v>0</v>
      </c>
      <c r="X90" s="29">
        <v>0</v>
      </c>
      <c r="Y90" s="29">
        <v>0</v>
      </c>
      <c r="Z90" s="29">
        <v>0</v>
      </c>
      <c r="AA90" s="29">
        <v>0</v>
      </c>
      <c r="AB90" s="29">
        <v>0</v>
      </c>
      <c r="AC90" s="29">
        <v>0</v>
      </c>
      <c r="AD90" s="29">
        <v>0</v>
      </c>
      <c r="AE90" s="29">
        <v>0</v>
      </c>
      <c r="AF90" s="29">
        <v>0</v>
      </c>
      <c r="AG90" s="29">
        <v>0</v>
      </c>
      <c r="AH90" s="29">
        <v>0</v>
      </c>
      <c r="AI90" s="29">
        <v>0</v>
      </c>
      <c r="AJ90" s="29">
        <v>0</v>
      </c>
      <c r="AK90" s="29">
        <v>0</v>
      </c>
      <c r="AL90" s="29">
        <v>0</v>
      </c>
      <c r="AM90" s="29">
        <v>0</v>
      </c>
      <c r="AN90" s="29">
        <v>0</v>
      </c>
      <c r="AO90" s="29">
        <v>0</v>
      </c>
      <c r="AP90" s="29">
        <v>0</v>
      </c>
      <c r="AQ90" s="29">
        <v>0</v>
      </c>
      <c r="AR90" s="29">
        <v>0</v>
      </c>
      <c r="AS90" s="29">
        <v>0</v>
      </c>
      <c r="AT90" s="29">
        <v>0</v>
      </c>
      <c r="AU90" s="29">
        <v>0</v>
      </c>
      <c r="AV90" s="29">
        <v>0</v>
      </c>
      <c r="AW90" s="29">
        <v>4.8030547118644078</v>
      </c>
      <c r="AX90" s="29">
        <v>0.64</v>
      </c>
      <c r="AY90" s="29">
        <v>0</v>
      </c>
      <c r="AZ90" s="29">
        <v>5.9015000000000004</v>
      </c>
      <c r="BA90" s="29">
        <v>0</v>
      </c>
      <c r="BB90" s="29">
        <v>0</v>
      </c>
      <c r="BC90" s="29">
        <v>0</v>
      </c>
      <c r="BD90" s="29">
        <v>0</v>
      </c>
      <c r="BE90" s="29">
        <v>0</v>
      </c>
      <c r="BF90" s="29">
        <v>0</v>
      </c>
      <c r="BG90" s="29">
        <v>0</v>
      </c>
      <c r="BH90" s="29">
        <v>0</v>
      </c>
      <c r="BI90" s="29">
        <v>0</v>
      </c>
      <c r="BJ90" s="29">
        <v>0</v>
      </c>
      <c r="BK90" s="29">
        <v>4.8030547118644078</v>
      </c>
      <c r="BL90" s="29">
        <v>0.64</v>
      </c>
      <c r="BM90" s="29">
        <v>0</v>
      </c>
      <c r="BN90" s="29">
        <v>5.9015000000000004</v>
      </c>
      <c r="BO90" s="29">
        <v>0</v>
      </c>
      <c r="BP90" s="29">
        <v>0</v>
      </c>
      <c r="BQ90" s="29">
        <v>0</v>
      </c>
      <c r="BR90" s="29">
        <v>0</v>
      </c>
      <c r="BS90" s="29">
        <v>0</v>
      </c>
      <c r="BT90" s="29">
        <v>0</v>
      </c>
      <c r="BU90" s="29">
        <v>0</v>
      </c>
      <c r="BV90" s="29">
        <v>0</v>
      </c>
      <c r="BW90" s="29">
        <v>0</v>
      </c>
      <c r="BX90" s="231"/>
    </row>
    <row r="91" spans="1:76" ht="111" customHeight="1" x14ac:dyDescent="0.25">
      <c r="A91" s="18"/>
      <c r="B91" s="231" t="s">
        <v>780</v>
      </c>
      <c r="C91" s="231" t="s">
        <v>179</v>
      </c>
      <c r="D91" s="29">
        <v>4.6779661016949152</v>
      </c>
      <c r="E91" s="29">
        <v>5.0199594100000002</v>
      </c>
      <c r="F91" s="29">
        <v>0</v>
      </c>
      <c r="G91" s="29">
        <v>0</v>
      </c>
      <c r="H91" s="29">
        <v>0</v>
      </c>
      <c r="I91" s="29">
        <v>0</v>
      </c>
      <c r="J91" s="29">
        <v>0</v>
      </c>
      <c r="K91" s="29">
        <v>0</v>
      </c>
      <c r="L91" s="29">
        <v>0</v>
      </c>
      <c r="M91" s="29">
        <v>0</v>
      </c>
      <c r="N91" s="29">
        <v>0</v>
      </c>
      <c r="O91" s="29">
        <v>0</v>
      </c>
      <c r="P91" s="29">
        <v>0</v>
      </c>
      <c r="Q91" s="29">
        <v>0</v>
      </c>
      <c r="R91" s="29">
        <v>0</v>
      </c>
      <c r="S91" s="29">
        <v>0</v>
      </c>
      <c r="T91" s="29">
        <v>0</v>
      </c>
      <c r="U91" s="29">
        <v>4.6779661016949152</v>
      </c>
      <c r="V91" s="29">
        <v>0.4</v>
      </c>
      <c r="W91" s="29">
        <v>0</v>
      </c>
      <c r="X91" s="29">
        <v>6.7110000000000003</v>
      </c>
      <c r="Y91" s="29">
        <v>0</v>
      </c>
      <c r="Z91" s="29">
        <v>0</v>
      </c>
      <c r="AA91" s="29">
        <v>0</v>
      </c>
      <c r="AB91" s="29">
        <v>5.0199594100000002</v>
      </c>
      <c r="AC91" s="29">
        <v>0.4</v>
      </c>
      <c r="AD91" s="29">
        <v>0</v>
      </c>
      <c r="AE91" s="29">
        <v>11.189</v>
      </c>
      <c r="AF91" s="29">
        <v>0</v>
      </c>
      <c r="AG91" s="29">
        <v>0</v>
      </c>
      <c r="AH91" s="29">
        <v>0</v>
      </c>
      <c r="AI91" s="29">
        <v>0</v>
      </c>
      <c r="AJ91" s="29">
        <v>0</v>
      </c>
      <c r="AK91" s="29">
        <v>0</v>
      </c>
      <c r="AL91" s="29">
        <v>0</v>
      </c>
      <c r="AM91" s="29">
        <v>0</v>
      </c>
      <c r="AN91" s="29">
        <v>0</v>
      </c>
      <c r="AO91" s="29">
        <v>0</v>
      </c>
      <c r="AP91" s="29">
        <v>0</v>
      </c>
      <c r="AQ91" s="29">
        <v>0</v>
      </c>
      <c r="AR91" s="29">
        <v>0</v>
      </c>
      <c r="AS91" s="29">
        <v>0</v>
      </c>
      <c r="AT91" s="29">
        <v>0</v>
      </c>
      <c r="AU91" s="29">
        <v>0</v>
      </c>
      <c r="AV91" s="29">
        <v>0</v>
      </c>
      <c r="AW91" s="29">
        <v>0</v>
      </c>
      <c r="AX91" s="29">
        <v>0</v>
      </c>
      <c r="AY91" s="29">
        <v>0</v>
      </c>
      <c r="AZ91" s="29">
        <v>0</v>
      </c>
      <c r="BA91" s="29">
        <v>0</v>
      </c>
      <c r="BB91" s="29">
        <v>0</v>
      </c>
      <c r="BC91" s="29">
        <v>0</v>
      </c>
      <c r="BD91" s="29">
        <v>0</v>
      </c>
      <c r="BE91" s="29">
        <v>0</v>
      </c>
      <c r="BF91" s="29">
        <v>0</v>
      </c>
      <c r="BG91" s="29">
        <v>0</v>
      </c>
      <c r="BH91" s="29">
        <v>0</v>
      </c>
      <c r="BI91" s="29">
        <v>0</v>
      </c>
      <c r="BJ91" s="29">
        <v>0</v>
      </c>
      <c r="BK91" s="29">
        <v>4.6779661016949152</v>
      </c>
      <c r="BL91" s="29">
        <v>0.4</v>
      </c>
      <c r="BM91" s="29">
        <v>0</v>
      </c>
      <c r="BN91" s="29">
        <v>6.7110000000000003</v>
      </c>
      <c r="BO91" s="29">
        <v>0</v>
      </c>
      <c r="BP91" s="29">
        <v>0</v>
      </c>
      <c r="BQ91" s="29">
        <v>0</v>
      </c>
      <c r="BR91" s="29">
        <v>4.6779661016949152</v>
      </c>
      <c r="BS91" s="29">
        <v>0.4</v>
      </c>
      <c r="BT91" s="29">
        <v>0</v>
      </c>
      <c r="BU91" s="29">
        <v>6.7110000000000003</v>
      </c>
      <c r="BV91" s="29">
        <v>0</v>
      </c>
      <c r="BW91" s="29">
        <v>0</v>
      </c>
      <c r="BX91" s="231"/>
    </row>
    <row r="92" spans="1:76" ht="111" customHeight="1" x14ac:dyDescent="0.25">
      <c r="A92" s="18"/>
      <c r="B92" s="18" t="s">
        <v>866</v>
      </c>
      <c r="C92" s="231" t="s">
        <v>179</v>
      </c>
      <c r="D92" s="29">
        <v>4.2122881355932211</v>
      </c>
      <c r="E92" s="29">
        <v>3.90766495</v>
      </c>
      <c r="F92" s="29">
        <v>0</v>
      </c>
      <c r="G92" s="29">
        <v>0</v>
      </c>
      <c r="H92" s="29">
        <v>0</v>
      </c>
      <c r="I92" s="29">
        <v>0</v>
      </c>
      <c r="J92" s="29">
        <v>0</v>
      </c>
      <c r="K92" s="29">
        <v>0</v>
      </c>
      <c r="L92" s="29">
        <v>0</v>
      </c>
      <c r="M92" s="29">
        <v>0</v>
      </c>
      <c r="N92" s="29">
        <v>0</v>
      </c>
      <c r="O92" s="29">
        <v>0</v>
      </c>
      <c r="P92" s="29">
        <v>0</v>
      </c>
      <c r="Q92" s="29">
        <v>0</v>
      </c>
      <c r="R92" s="29">
        <v>0</v>
      </c>
      <c r="S92" s="29">
        <v>0</v>
      </c>
      <c r="T92" s="29">
        <v>0</v>
      </c>
      <c r="U92" s="29">
        <v>0</v>
      </c>
      <c r="V92" s="29">
        <v>0</v>
      </c>
      <c r="W92" s="29">
        <v>0</v>
      </c>
      <c r="X92" s="29">
        <v>0</v>
      </c>
      <c r="Y92" s="29">
        <v>0</v>
      </c>
      <c r="Z92" s="29">
        <v>0</v>
      </c>
      <c r="AA92" s="29">
        <v>0</v>
      </c>
      <c r="AB92" s="29">
        <v>0</v>
      </c>
      <c r="AC92" s="29">
        <v>0</v>
      </c>
      <c r="AD92" s="29">
        <v>0</v>
      </c>
      <c r="AE92" s="29">
        <v>0</v>
      </c>
      <c r="AF92" s="29">
        <v>0</v>
      </c>
      <c r="AG92" s="29">
        <v>0</v>
      </c>
      <c r="AH92" s="29">
        <v>0</v>
      </c>
      <c r="AI92" s="29">
        <v>0</v>
      </c>
      <c r="AJ92" s="29">
        <v>0</v>
      </c>
      <c r="AK92" s="29">
        <v>0</v>
      </c>
      <c r="AL92" s="29">
        <v>0</v>
      </c>
      <c r="AM92" s="29">
        <v>0</v>
      </c>
      <c r="AN92" s="29">
        <v>0</v>
      </c>
      <c r="AO92" s="29">
        <v>0</v>
      </c>
      <c r="AP92" s="29">
        <v>3.90766495</v>
      </c>
      <c r="AQ92" s="29">
        <v>0.25</v>
      </c>
      <c r="AR92" s="29">
        <v>0</v>
      </c>
      <c r="AS92" s="29">
        <v>3.7779999999999996</v>
      </c>
      <c r="AT92" s="29">
        <v>0</v>
      </c>
      <c r="AU92" s="29">
        <v>0</v>
      </c>
      <c r="AV92" s="29">
        <v>0</v>
      </c>
      <c r="AW92" s="29">
        <v>0</v>
      </c>
      <c r="AX92" s="29">
        <v>0</v>
      </c>
      <c r="AY92" s="29">
        <v>0</v>
      </c>
      <c r="AZ92" s="29">
        <v>0</v>
      </c>
      <c r="BA92" s="29">
        <v>0</v>
      </c>
      <c r="BB92" s="29">
        <v>0</v>
      </c>
      <c r="BC92" s="29">
        <v>0</v>
      </c>
      <c r="BD92" s="29">
        <v>0</v>
      </c>
      <c r="BE92" s="29">
        <v>0</v>
      </c>
      <c r="BF92" s="29">
        <v>0</v>
      </c>
      <c r="BG92" s="29">
        <v>0</v>
      </c>
      <c r="BH92" s="29">
        <v>0</v>
      </c>
      <c r="BI92" s="29">
        <v>0</v>
      </c>
      <c r="BJ92" s="29">
        <v>0</v>
      </c>
      <c r="BK92" s="29">
        <v>0</v>
      </c>
      <c r="BL92" s="29">
        <v>0</v>
      </c>
      <c r="BM92" s="29">
        <v>0</v>
      </c>
      <c r="BN92" s="29">
        <v>0</v>
      </c>
      <c r="BO92" s="29">
        <v>0</v>
      </c>
      <c r="BP92" s="29">
        <v>0</v>
      </c>
      <c r="BQ92" s="29">
        <v>0</v>
      </c>
      <c r="BR92" s="29">
        <v>3.90766495</v>
      </c>
      <c r="BS92" s="29">
        <v>0.25</v>
      </c>
      <c r="BT92" s="29">
        <v>0</v>
      </c>
      <c r="BU92" s="29">
        <v>3.7779999999999996</v>
      </c>
      <c r="BV92" s="29">
        <v>0</v>
      </c>
      <c r="BW92" s="29">
        <v>0</v>
      </c>
      <c r="BX92" s="231"/>
    </row>
    <row r="93" spans="1:76" ht="111" customHeight="1" x14ac:dyDescent="0.25">
      <c r="A93" s="18"/>
      <c r="B93" s="18" t="s">
        <v>867</v>
      </c>
      <c r="C93" s="231" t="s">
        <v>179</v>
      </c>
      <c r="D93" s="29">
        <v>4.7364406779661019</v>
      </c>
      <c r="E93" s="29">
        <v>4.0254863700000003</v>
      </c>
      <c r="F93" s="29">
        <v>0</v>
      </c>
      <c r="G93" s="29">
        <v>0</v>
      </c>
      <c r="H93" s="29">
        <v>0</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c r="AB93" s="29">
        <v>0</v>
      </c>
      <c r="AC93" s="29">
        <v>0</v>
      </c>
      <c r="AD93" s="29">
        <v>0</v>
      </c>
      <c r="AE93" s="29">
        <v>0</v>
      </c>
      <c r="AF93" s="29">
        <v>0</v>
      </c>
      <c r="AG93" s="29">
        <v>0</v>
      </c>
      <c r="AH93" s="29">
        <v>0</v>
      </c>
      <c r="AI93" s="29">
        <v>0</v>
      </c>
      <c r="AJ93" s="29">
        <v>0</v>
      </c>
      <c r="AK93" s="29">
        <v>0</v>
      </c>
      <c r="AL93" s="29">
        <v>0</v>
      </c>
      <c r="AM93" s="29">
        <v>0</v>
      </c>
      <c r="AN93" s="29">
        <v>0</v>
      </c>
      <c r="AO93" s="29">
        <v>0</v>
      </c>
      <c r="AP93" s="29">
        <v>4.0254863700000003</v>
      </c>
      <c r="AQ93" s="29">
        <v>0.25</v>
      </c>
      <c r="AR93" s="29">
        <v>0</v>
      </c>
      <c r="AS93" s="29">
        <v>4.8029999999999999</v>
      </c>
      <c r="AT93" s="29">
        <v>0</v>
      </c>
      <c r="AU93" s="29">
        <v>0</v>
      </c>
      <c r="AV93" s="29">
        <v>0</v>
      </c>
      <c r="AW93" s="29">
        <v>0</v>
      </c>
      <c r="AX93" s="29">
        <v>0</v>
      </c>
      <c r="AY93" s="29">
        <v>0</v>
      </c>
      <c r="AZ93" s="29">
        <v>0</v>
      </c>
      <c r="BA93" s="29">
        <v>0</v>
      </c>
      <c r="BB93" s="29">
        <v>0</v>
      </c>
      <c r="BC93" s="29">
        <v>0</v>
      </c>
      <c r="BD93" s="29">
        <v>0</v>
      </c>
      <c r="BE93" s="29">
        <v>0</v>
      </c>
      <c r="BF93" s="29">
        <v>0</v>
      </c>
      <c r="BG93" s="29">
        <v>0</v>
      </c>
      <c r="BH93" s="29">
        <v>0</v>
      </c>
      <c r="BI93" s="29">
        <v>0</v>
      </c>
      <c r="BJ93" s="29">
        <v>0</v>
      </c>
      <c r="BK93" s="29">
        <v>0</v>
      </c>
      <c r="BL93" s="29">
        <v>0</v>
      </c>
      <c r="BM93" s="29">
        <v>0</v>
      </c>
      <c r="BN93" s="29">
        <v>0</v>
      </c>
      <c r="BO93" s="29">
        <v>0</v>
      </c>
      <c r="BP93" s="29">
        <v>0</v>
      </c>
      <c r="BQ93" s="29">
        <v>0</v>
      </c>
      <c r="BR93" s="29">
        <v>4.0254863700000003</v>
      </c>
      <c r="BS93" s="29">
        <v>0.25</v>
      </c>
      <c r="BT93" s="29">
        <v>0</v>
      </c>
      <c r="BU93" s="29">
        <v>4.8029999999999999</v>
      </c>
      <c r="BV93" s="29">
        <v>0</v>
      </c>
      <c r="BW93" s="29">
        <v>0</v>
      </c>
      <c r="BX93" s="231"/>
    </row>
    <row r="94" spans="1:76" ht="102" customHeight="1" x14ac:dyDescent="0.25">
      <c r="A94" s="18"/>
      <c r="B94" s="18" t="s">
        <v>869</v>
      </c>
      <c r="C94" s="231" t="s">
        <v>179</v>
      </c>
      <c r="D94" s="29">
        <v>4.8218644067796612</v>
      </c>
      <c r="E94" s="29">
        <v>4.8216666666666663</v>
      </c>
      <c r="F94" s="29">
        <v>0</v>
      </c>
      <c r="G94" s="29">
        <v>0</v>
      </c>
      <c r="H94" s="29">
        <v>0</v>
      </c>
      <c r="I94" s="29">
        <v>0</v>
      </c>
      <c r="J94" s="29">
        <v>0</v>
      </c>
      <c r="K94" s="29">
        <v>0</v>
      </c>
      <c r="L94" s="29">
        <v>0</v>
      </c>
      <c r="M94" s="29">
        <v>0</v>
      </c>
      <c r="N94" s="29">
        <v>0</v>
      </c>
      <c r="O94" s="29">
        <v>0</v>
      </c>
      <c r="P94" s="29">
        <v>0</v>
      </c>
      <c r="Q94" s="29">
        <v>0</v>
      </c>
      <c r="R94" s="29">
        <v>0</v>
      </c>
      <c r="S94" s="29">
        <v>0</v>
      </c>
      <c r="T94" s="29">
        <v>0</v>
      </c>
      <c r="U94" s="29">
        <v>0</v>
      </c>
      <c r="V94" s="29">
        <v>0</v>
      </c>
      <c r="W94" s="29">
        <v>0</v>
      </c>
      <c r="X94" s="29">
        <v>0</v>
      </c>
      <c r="Y94" s="29">
        <v>0</v>
      </c>
      <c r="Z94" s="29">
        <v>0</v>
      </c>
      <c r="AA94" s="29">
        <v>0</v>
      </c>
      <c r="AB94" s="29">
        <v>0</v>
      </c>
      <c r="AC94" s="29">
        <v>0</v>
      </c>
      <c r="AD94" s="29">
        <v>0</v>
      </c>
      <c r="AE94" s="29">
        <v>0</v>
      </c>
      <c r="AF94" s="29">
        <v>0</v>
      </c>
      <c r="AG94" s="29">
        <v>0</v>
      </c>
      <c r="AH94" s="29">
        <v>0</v>
      </c>
      <c r="AI94" s="29">
        <v>0</v>
      </c>
      <c r="AJ94" s="29">
        <v>0</v>
      </c>
      <c r="AK94" s="29">
        <v>0</v>
      </c>
      <c r="AL94" s="29">
        <v>0</v>
      </c>
      <c r="AM94" s="29">
        <v>0</v>
      </c>
      <c r="AN94" s="29">
        <v>0</v>
      </c>
      <c r="AO94" s="29">
        <v>0</v>
      </c>
      <c r="AP94" s="29">
        <v>0</v>
      </c>
      <c r="AQ94" s="29">
        <v>0</v>
      </c>
      <c r="AR94" s="29">
        <v>0</v>
      </c>
      <c r="AS94" s="29">
        <v>0</v>
      </c>
      <c r="AT94" s="29">
        <v>0</v>
      </c>
      <c r="AU94" s="29">
        <v>0</v>
      </c>
      <c r="AV94" s="29">
        <v>0</v>
      </c>
      <c r="AW94" s="29">
        <v>4.8218644067796612</v>
      </c>
      <c r="AX94" s="29">
        <v>0</v>
      </c>
      <c r="AY94" s="29">
        <v>0</v>
      </c>
      <c r="AZ94" s="29">
        <v>4.08</v>
      </c>
      <c r="BA94" s="29">
        <v>0</v>
      </c>
      <c r="BB94" s="29">
        <v>0</v>
      </c>
      <c r="BC94" s="29">
        <v>0</v>
      </c>
      <c r="BD94" s="29">
        <v>4.8216666666666663</v>
      </c>
      <c r="BE94" s="29">
        <v>0</v>
      </c>
      <c r="BF94" s="29">
        <v>0</v>
      </c>
      <c r="BG94" s="29">
        <v>5.7720000000000002</v>
      </c>
      <c r="BH94" s="29">
        <v>0</v>
      </c>
      <c r="BI94" s="29">
        <v>0</v>
      </c>
      <c r="BJ94" s="29">
        <v>0</v>
      </c>
      <c r="BK94" s="29">
        <v>4.8218644067796612</v>
      </c>
      <c r="BL94" s="29">
        <v>0</v>
      </c>
      <c r="BM94" s="29">
        <v>0</v>
      </c>
      <c r="BN94" s="29">
        <v>4.08</v>
      </c>
      <c r="BO94" s="29">
        <v>0</v>
      </c>
      <c r="BP94" s="29">
        <v>0</v>
      </c>
      <c r="BQ94" s="29">
        <v>0</v>
      </c>
      <c r="BR94" s="29">
        <v>4.8216666666666663</v>
      </c>
      <c r="BS94" s="29">
        <v>0</v>
      </c>
      <c r="BT94" s="29">
        <v>0</v>
      </c>
      <c r="BU94" s="29">
        <v>5.7720000000000002</v>
      </c>
      <c r="BV94" s="29">
        <v>0</v>
      </c>
      <c r="BW94" s="29">
        <v>0</v>
      </c>
      <c r="BX94" s="231"/>
    </row>
    <row r="95" spans="1:76" ht="128.25" customHeight="1" x14ac:dyDescent="0.25">
      <c r="A95" s="18"/>
      <c r="B95" s="231" t="s">
        <v>813</v>
      </c>
      <c r="C95" s="231" t="s">
        <v>179</v>
      </c>
      <c r="D95" s="29">
        <v>3.0539654237288136</v>
      </c>
      <c r="E95" s="29">
        <v>3.0576672</v>
      </c>
      <c r="F95" s="29">
        <v>0</v>
      </c>
      <c r="G95" s="29">
        <v>0</v>
      </c>
      <c r="H95" s="29">
        <v>0</v>
      </c>
      <c r="I95" s="29">
        <v>0</v>
      </c>
      <c r="J95" s="29">
        <v>0</v>
      </c>
      <c r="K95" s="29">
        <v>0</v>
      </c>
      <c r="L95" s="29">
        <v>0</v>
      </c>
      <c r="M95" s="29">
        <v>0</v>
      </c>
      <c r="N95" s="29">
        <v>0</v>
      </c>
      <c r="O95" s="29">
        <v>0</v>
      </c>
      <c r="P95" s="29">
        <v>0</v>
      </c>
      <c r="Q95" s="29">
        <v>0</v>
      </c>
      <c r="R95" s="29">
        <v>0</v>
      </c>
      <c r="S95" s="29">
        <v>0</v>
      </c>
      <c r="T95" s="29">
        <v>0</v>
      </c>
      <c r="U95" s="29">
        <v>0</v>
      </c>
      <c r="V95" s="29">
        <v>0</v>
      </c>
      <c r="W95" s="29">
        <v>0</v>
      </c>
      <c r="X95" s="29">
        <v>0</v>
      </c>
      <c r="Y95" s="29">
        <v>0</v>
      </c>
      <c r="Z95" s="29">
        <v>0</v>
      </c>
      <c r="AA95" s="29">
        <v>0</v>
      </c>
      <c r="AB95" s="29">
        <v>0</v>
      </c>
      <c r="AC95" s="29">
        <v>0</v>
      </c>
      <c r="AD95" s="29">
        <v>0</v>
      </c>
      <c r="AE95" s="29">
        <v>0</v>
      </c>
      <c r="AF95" s="29">
        <v>0</v>
      </c>
      <c r="AG95" s="29">
        <v>0</v>
      </c>
      <c r="AH95" s="29">
        <v>0</v>
      </c>
      <c r="AI95" s="29">
        <v>0</v>
      </c>
      <c r="AJ95" s="29">
        <v>0</v>
      </c>
      <c r="AK95" s="29">
        <v>0</v>
      </c>
      <c r="AL95" s="29">
        <v>0</v>
      </c>
      <c r="AM95" s="29">
        <v>0</v>
      </c>
      <c r="AN95" s="29">
        <v>0</v>
      </c>
      <c r="AO95" s="29">
        <v>0</v>
      </c>
      <c r="AP95" s="29">
        <v>0</v>
      </c>
      <c r="AQ95" s="29">
        <v>0</v>
      </c>
      <c r="AR95" s="29">
        <v>0</v>
      </c>
      <c r="AS95" s="29">
        <v>0</v>
      </c>
      <c r="AT95" s="29">
        <v>0</v>
      </c>
      <c r="AU95" s="29">
        <v>0</v>
      </c>
      <c r="AV95" s="29">
        <v>0</v>
      </c>
      <c r="AW95" s="29">
        <v>3.0539654237288136</v>
      </c>
      <c r="AX95" s="29">
        <v>0.25</v>
      </c>
      <c r="AY95" s="29">
        <v>0</v>
      </c>
      <c r="AZ95" s="29">
        <v>3.012</v>
      </c>
      <c r="BA95" s="29">
        <v>0</v>
      </c>
      <c r="BB95" s="29">
        <v>0</v>
      </c>
      <c r="BC95" s="29">
        <v>0</v>
      </c>
      <c r="BD95" s="29">
        <v>3.0576672</v>
      </c>
      <c r="BE95" s="29">
        <v>0.16</v>
      </c>
      <c r="BF95" s="29">
        <v>0</v>
      </c>
      <c r="BG95" s="29">
        <v>3.012</v>
      </c>
      <c r="BH95" s="29">
        <v>0</v>
      </c>
      <c r="BI95" s="29">
        <v>0</v>
      </c>
      <c r="BJ95" s="29">
        <v>0</v>
      </c>
      <c r="BK95" s="29">
        <v>3.0539654237288136</v>
      </c>
      <c r="BL95" s="29">
        <v>0.25</v>
      </c>
      <c r="BM95" s="29">
        <v>0</v>
      </c>
      <c r="BN95" s="29">
        <v>3.012</v>
      </c>
      <c r="BO95" s="29">
        <v>0</v>
      </c>
      <c r="BP95" s="29">
        <v>0</v>
      </c>
      <c r="BQ95" s="29">
        <v>0</v>
      </c>
      <c r="BR95" s="29">
        <v>3.0576672</v>
      </c>
      <c r="BS95" s="29">
        <v>0.16</v>
      </c>
      <c r="BT95" s="29">
        <v>0</v>
      </c>
      <c r="BU95" s="29">
        <v>3.012</v>
      </c>
      <c r="BV95" s="29">
        <v>0</v>
      </c>
      <c r="BW95" s="29">
        <v>0</v>
      </c>
      <c r="BX95" s="231"/>
    </row>
    <row r="96" spans="1:76" ht="128.25" customHeight="1" x14ac:dyDescent="0.25">
      <c r="A96" s="18"/>
      <c r="B96" s="231" t="s">
        <v>893</v>
      </c>
      <c r="C96" s="231" t="s">
        <v>179</v>
      </c>
      <c r="D96" s="29">
        <v>0</v>
      </c>
      <c r="E96" s="29">
        <v>2.3916666666666671</v>
      </c>
      <c r="F96" s="29">
        <v>0</v>
      </c>
      <c r="G96" s="29">
        <v>0</v>
      </c>
      <c r="H96" s="29">
        <v>0</v>
      </c>
      <c r="I96" s="29">
        <v>0</v>
      </c>
      <c r="J96" s="29">
        <v>0</v>
      </c>
      <c r="K96" s="29">
        <v>0</v>
      </c>
      <c r="L96" s="29">
        <v>0</v>
      </c>
      <c r="M96" s="29">
        <v>0</v>
      </c>
      <c r="N96" s="29">
        <v>0</v>
      </c>
      <c r="O96" s="29">
        <v>0</v>
      </c>
      <c r="P96" s="29">
        <v>0</v>
      </c>
      <c r="Q96" s="29">
        <v>0</v>
      </c>
      <c r="R96" s="29">
        <v>0</v>
      </c>
      <c r="S96" s="29">
        <v>0</v>
      </c>
      <c r="T96" s="29">
        <v>0</v>
      </c>
      <c r="U96" s="29">
        <v>0</v>
      </c>
      <c r="V96" s="29">
        <v>0</v>
      </c>
      <c r="W96" s="29">
        <v>0</v>
      </c>
      <c r="X96" s="29">
        <v>0</v>
      </c>
      <c r="Y96" s="29">
        <v>0</v>
      </c>
      <c r="Z96" s="29">
        <v>0</v>
      </c>
      <c r="AA96" s="29">
        <v>0</v>
      </c>
      <c r="AB96" s="29">
        <v>0</v>
      </c>
      <c r="AC96" s="29">
        <v>0</v>
      </c>
      <c r="AD96" s="29">
        <v>0</v>
      </c>
      <c r="AE96" s="29">
        <v>0</v>
      </c>
      <c r="AF96" s="29">
        <v>0</v>
      </c>
      <c r="AG96" s="29">
        <v>0</v>
      </c>
      <c r="AH96" s="29">
        <v>0</v>
      </c>
      <c r="AI96" s="29">
        <v>0</v>
      </c>
      <c r="AJ96" s="29">
        <v>0</v>
      </c>
      <c r="AK96" s="29">
        <v>0</v>
      </c>
      <c r="AL96" s="29">
        <v>0</v>
      </c>
      <c r="AM96" s="29">
        <v>0</v>
      </c>
      <c r="AN96" s="29">
        <v>0</v>
      </c>
      <c r="AO96" s="29">
        <v>0</v>
      </c>
      <c r="AP96" s="29">
        <v>0</v>
      </c>
      <c r="AQ96" s="29">
        <v>0</v>
      </c>
      <c r="AR96" s="29">
        <v>0</v>
      </c>
      <c r="AS96" s="29">
        <v>0</v>
      </c>
      <c r="AT96" s="29">
        <v>0</v>
      </c>
      <c r="AU96" s="29">
        <v>0</v>
      </c>
      <c r="AV96" s="29">
        <v>0</v>
      </c>
      <c r="AW96" s="29">
        <v>0</v>
      </c>
      <c r="AX96" s="29">
        <v>0</v>
      </c>
      <c r="AY96" s="29">
        <v>0</v>
      </c>
      <c r="AZ96" s="29">
        <v>0</v>
      </c>
      <c r="BA96" s="29">
        <v>0</v>
      </c>
      <c r="BB96" s="29">
        <v>0</v>
      </c>
      <c r="BC96" s="29">
        <v>0</v>
      </c>
      <c r="BD96" s="29">
        <v>2.3916666666666671</v>
      </c>
      <c r="BE96" s="29">
        <v>0.5</v>
      </c>
      <c r="BF96" s="29">
        <v>0</v>
      </c>
      <c r="BG96" s="29">
        <v>0.32300000000000001</v>
      </c>
      <c r="BH96" s="29">
        <v>0</v>
      </c>
      <c r="BI96" s="29">
        <v>0</v>
      </c>
      <c r="BJ96" s="29">
        <v>0</v>
      </c>
      <c r="BK96" s="29">
        <v>0</v>
      </c>
      <c r="BL96" s="29">
        <v>0</v>
      </c>
      <c r="BM96" s="29">
        <v>0</v>
      </c>
      <c r="BN96" s="29">
        <v>0</v>
      </c>
      <c r="BO96" s="29">
        <v>0</v>
      </c>
      <c r="BP96" s="29">
        <v>0</v>
      </c>
      <c r="BQ96" s="29">
        <v>0</v>
      </c>
      <c r="BR96" s="29">
        <v>2.3916666666666671</v>
      </c>
      <c r="BS96" s="29">
        <v>0.5</v>
      </c>
      <c r="BT96" s="29">
        <v>0</v>
      </c>
      <c r="BU96" s="29">
        <v>0.32300000000000001</v>
      </c>
      <c r="BV96" s="29">
        <v>0</v>
      </c>
      <c r="BW96" s="29">
        <v>0</v>
      </c>
      <c r="BX96" s="231"/>
    </row>
    <row r="97" spans="1:76" ht="94.5" x14ac:dyDescent="0.25">
      <c r="A97" s="18"/>
      <c r="B97" s="231" t="s">
        <v>781</v>
      </c>
      <c r="C97" s="231" t="s">
        <v>179</v>
      </c>
      <c r="D97" s="29">
        <v>2.3414660359322035</v>
      </c>
      <c r="E97" s="29">
        <v>1.8383333333333334</v>
      </c>
      <c r="F97" s="29">
        <v>0</v>
      </c>
      <c r="G97" s="29">
        <v>0</v>
      </c>
      <c r="H97" s="29">
        <v>0</v>
      </c>
      <c r="I97" s="29">
        <v>0</v>
      </c>
      <c r="J97" s="29">
        <v>0</v>
      </c>
      <c r="K97" s="29">
        <v>0</v>
      </c>
      <c r="L97" s="29">
        <v>0</v>
      </c>
      <c r="M97" s="29">
        <v>0</v>
      </c>
      <c r="N97" s="29">
        <v>0</v>
      </c>
      <c r="O97" s="29">
        <v>0</v>
      </c>
      <c r="P97" s="29">
        <v>0</v>
      </c>
      <c r="Q97" s="29">
        <v>0</v>
      </c>
      <c r="R97" s="29">
        <v>0</v>
      </c>
      <c r="S97" s="29">
        <v>0</v>
      </c>
      <c r="T97" s="29">
        <v>0</v>
      </c>
      <c r="U97" s="29">
        <v>0</v>
      </c>
      <c r="V97" s="29">
        <v>0</v>
      </c>
      <c r="W97" s="29">
        <v>0</v>
      </c>
      <c r="X97" s="29">
        <v>0</v>
      </c>
      <c r="Y97" s="29">
        <v>0</v>
      </c>
      <c r="Z97" s="29">
        <v>0</v>
      </c>
      <c r="AA97" s="29">
        <v>0</v>
      </c>
      <c r="AB97" s="29">
        <v>0</v>
      </c>
      <c r="AC97" s="29">
        <v>0</v>
      </c>
      <c r="AD97" s="29">
        <v>0</v>
      </c>
      <c r="AE97" s="29">
        <v>0</v>
      </c>
      <c r="AF97" s="29">
        <v>0</v>
      </c>
      <c r="AG97" s="29">
        <v>0</v>
      </c>
      <c r="AH97" s="29">
        <v>0</v>
      </c>
      <c r="AI97" s="29">
        <v>0</v>
      </c>
      <c r="AJ97" s="29">
        <v>0</v>
      </c>
      <c r="AK97" s="29">
        <v>0</v>
      </c>
      <c r="AL97" s="29">
        <v>0</v>
      </c>
      <c r="AM97" s="29">
        <v>0</v>
      </c>
      <c r="AN97" s="29">
        <v>0</v>
      </c>
      <c r="AO97" s="29">
        <v>0</v>
      </c>
      <c r="AP97" s="29">
        <v>0</v>
      </c>
      <c r="AQ97" s="29">
        <v>0</v>
      </c>
      <c r="AR97" s="29">
        <v>0</v>
      </c>
      <c r="AS97" s="29">
        <v>0</v>
      </c>
      <c r="AT97" s="29">
        <v>0</v>
      </c>
      <c r="AU97" s="29">
        <v>0</v>
      </c>
      <c r="AV97" s="29">
        <v>0</v>
      </c>
      <c r="AW97" s="29">
        <v>2.3414660359322035</v>
      </c>
      <c r="AX97" s="29">
        <v>0.25</v>
      </c>
      <c r="AY97" s="29">
        <v>0</v>
      </c>
      <c r="AZ97" s="29">
        <v>2.0470000000000002</v>
      </c>
      <c r="BA97" s="29">
        <v>0</v>
      </c>
      <c r="BB97" s="29">
        <v>0</v>
      </c>
      <c r="BC97" s="29">
        <v>0</v>
      </c>
      <c r="BD97" s="29">
        <v>1.8383333333333334</v>
      </c>
      <c r="BE97" s="29">
        <v>0.25</v>
      </c>
      <c r="BF97" s="29">
        <v>0</v>
      </c>
      <c r="BG97" s="29">
        <v>1.41</v>
      </c>
      <c r="BH97" s="29">
        <v>0</v>
      </c>
      <c r="BI97" s="29">
        <v>0</v>
      </c>
      <c r="BJ97" s="29">
        <v>0</v>
      </c>
      <c r="BK97" s="29">
        <v>2.3414660359322035</v>
      </c>
      <c r="BL97" s="29">
        <v>0.25</v>
      </c>
      <c r="BM97" s="29">
        <v>0</v>
      </c>
      <c r="BN97" s="29">
        <v>2.0470000000000002</v>
      </c>
      <c r="BO97" s="29">
        <v>0</v>
      </c>
      <c r="BP97" s="29">
        <v>0</v>
      </c>
      <c r="BQ97" s="29">
        <v>0</v>
      </c>
      <c r="BR97" s="29">
        <v>1.8383333333333334</v>
      </c>
      <c r="BS97" s="29">
        <v>0.25</v>
      </c>
      <c r="BT97" s="29">
        <v>0</v>
      </c>
      <c r="BU97" s="29">
        <v>1.41</v>
      </c>
      <c r="BV97" s="29">
        <v>0</v>
      </c>
      <c r="BW97" s="29">
        <v>0</v>
      </c>
      <c r="BX97" s="231"/>
    </row>
    <row r="98" spans="1:76" ht="47.25" x14ac:dyDescent="0.25">
      <c r="A98" s="9" t="s">
        <v>166</v>
      </c>
      <c r="B98" s="239" t="s">
        <v>167</v>
      </c>
      <c r="C98" s="230" t="s">
        <v>75</v>
      </c>
      <c r="D98" s="25" t="s">
        <v>179</v>
      </c>
      <c r="E98" s="25" t="s">
        <v>179</v>
      </c>
      <c r="F98" s="26" t="s">
        <v>179</v>
      </c>
      <c r="G98" s="26" t="s">
        <v>179</v>
      </c>
      <c r="H98" s="26" t="s">
        <v>179</v>
      </c>
      <c r="I98" s="26" t="s">
        <v>179</v>
      </c>
      <c r="J98" s="26" t="s">
        <v>179</v>
      </c>
      <c r="K98" s="26" t="s">
        <v>179</v>
      </c>
      <c r="L98" s="26" t="s">
        <v>179</v>
      </c>
      <c r="M98" s="25" t="s">
        <v>179</v>
      </c>
      <c r="N98" s="25" t="s">
        <v>179</v>
      </c>
      <c r="O98" s="25" t="s">
        <v>179</v>
      </c>
      <c r="P98" s="25" t="s">
        <v>179</v>
      </c>
      <c r="Q98" s="25" t="s">
        <v>179</v>
      </c>
      <c r="R98" s="25" t="s">
        <v>179</v>
      </c>
      <c r="S98" s="25" t="s">
        <v>179</v>
      </c>
      <c r="T98" s="25" t="s">
        <v>179</v>
      </c>
      <c r="U98" s="25" t="s">
        <v>179</v>
      </c>
      <c r="V98" s="25" t="s">
        <v>179</v>
      </c>
      <c r="W98" s="25" t="s">
        <v>179</v>
      </c>
      <c r="X98" s="25" t="s">
        <v>179</v>
      </c>
      <c r="Y98" s="25" t="s">
        <v>179</v>
      </c>
      <c r="Z98" s="25" t="s">
        <v>179</v>
      </c>
      <c r="AA98" s="25" t="s">
        <v>179</v>
      </c>
      <c r="AB98" s="25" t="s">
        <v>179</v>
      </c>
      <c r="AC98" s="25" t="s">
        <v>179</v>
      </c>
      <c r="AD98" s="25" t="s">
        <v>179</v>
      </c>
      <c r="AE98" s="25" t="s">
        <v>179</v>
      </c>
      <c r="AF98" s="25" t="s">
        <v>179</v>
      </c>
      <c r="AG98" s="25" t="s">
        <v>179</v>
      </c>
      <c r="AH98" s="25" t="s">
        <v>179</v>
      </c>
      <c r="AI98" s="25" t="s">
        <v>179</v>
      </c>
      <c r="AJ98" s="25" t="s">
        <v>179</v>
      </c>
      <c r="AK98" s="25" t="s">
        <v>179</v>
      </c>
      <c r="AL98" s="25" t="s">
        <v>179</v>
      </c>
      <c r="AM98" s="25" t="s">
        <v>179</v>
      </c>
      <c r="AN98" s="25" t="s">
        <v>179</v>
      </c>
      <c r="AO98" s="25" t="s">
        <v>179</v>
      </c>
      <c r="AP98" s="25" t="s">
        <v>179</v>
      </c>
      <c r="AQ98" s="25" t="s">
        <v>179</v>
      </c>
      <c r="AR98" s="25" t="s">
        <v>179</v>
      </c>
      <c r="AS98" s="25" t="s">
        <v>179</v>
      </c>
      <c r="AT98" s="25" t="s">
        <v>179</v>
      </c>
      <c r="AU98" s="25" t="s">
        <v>179</v>
      </c>
      <c r="AV98" s="25" t="s">
        <v>179</v>
      </c>
      <c r="AW98" s="25" t="s">
        <v>179</v>
      </c>
      <c r="AX98" s="25" t="s">
        <v>179</v>
      </c>
      <c r="AY98" s="25" t="s">
        <v>179</v>
      </c>
      <c r="AZ98" s="25" t="s">
        <v>179</v>
      </c>
      <c r="BA98" s="25" t="s">
        <v>179</v>
      </c>
      <c r="BB98" s="25" t="s">
        <v>179</v>
      </c>
      <c r="BC98" s="25" t="s">
        <v>179</v>
      </c>
      <c r="BD98" s="25" t="s">
        <v>179</v>
      </c>
      <c r="BE98" s="25" t="s">
        <v>179</v>
      </c>
      <c r="BF98" s="25" t="s">
        <v>179</v>
      </c>
      <c r="BG98" s="25" t="s">
        <v>179</v>
      </c>
      <c r="BH98" s="25" t="s">
        <v>179</v>
      </c>
      <c r="BI98" s="25" t="s">
        <v>179</v>
      </c>
      <c r="BJ98" s="25" t="s">
        <v>179</v>
      </c>
      <c r="BK98" s="25" t="s">
        <v>179</v>
      </c>
      <c r="BL98" s="25" t="s">
        <v>179</v>
      </c>
      <c r="BM98" s="25" t="s">
        <v>179</v>
      </c>
      <c r="BN98" s="25" t="s">
        <v>179</v>
      </c>
      <c r="BO98" s="25" t="s">
        <v>179</v>
      </c>
      <c r="BP98" s="25" t="s">
        <v>179</v>
      </c>
      <c r="BQ98" s="25" t="s">
        <v>179</v>
      </c>
      <c r="BR98" s="25" t="s">
        <v>179</v>
      </c>
      <c r="BS98" s="25" t="s">
        <v>179</v>
      </c>
      <c r="BT98" s="25" t="s">
        <v>179</v>
      </c>
      <c r="BU98" s="25" t="s">
        <v>179</v>
      </c>
      <c r="BV98" s="25" t="s">
        <v>179</v>
      </c>
      <c r="BW98" s="25" t="s">
        <v>179</v>
      </c>
      <c r="BX98" s="323" t="s">
        <v>179</v>
      </c>
    </row>
    <row r="99" spans="1:76" ht="31.5" x14ac:dyDescent="0.25">
      <c r="A99" s="9" t="s">
        <v>168</v>
      </c>
      <c r="B99" s="239" t="s">
        <v>169</v>
      </c>
      <c r="C99" s="230" t="s">
        <v>75</v>
      </c>
      <c r="D99" s="20">
        <v>0</v>
      </c>
      <c r="E99" s="20">
        <v>4.4210496779661019</v>
      </c>
      <c r="F99" s="20">
        <v>0</v>
      </c>
      <c r="G99" s="20">
        <v>0</v>
      </c>
      <c r="H99" s="20">
        <v>0</v>
      </c>
      <c r="I99" s="20">
        <v>0</v>
      </c>
      <c r="J99" s="20">
        <v>0</v>
      </c>
      <c r="K99" s="20">
        <v>0</v>
      </c>
      <c r="L99" s="20">
        <v>0</v>
      </c>
      <c r="M99" s="25">
        <v>0</v>
      </c>
      <c r="N99" s="25">
        <v>0</v>
      </c>
      <c r="O99" s="25">
        <v>0</v>
      </c>
      <c r="P99" s="25">
        <v>0</v>
      </c>
      <c r="Q99" s="25">
        <v>0</v>
      </c>
      <c r="R99" s="25">
        <v>0</v>
      </c>
      <c r="S99" s="25">
        <v>0</v>
      </c>
      <c r="T99" s="25">
        <v>0</v>
      </c>
      <c r="U99" s="25">
        <v>4.7118644067796609</v>
      </c>
      <c r="V99" s="25">
        <v>0</v>
      </c>
      <c r="W99" s="25">
        <v>0</v>
      </c>
      <c r="X99" s="25">
        <v>0</v>
      </c>
      <c r="Y99" s="25">
        <v>0</v>
      </c>
      <c r="Z99" s="25">
        <v>1</v>
      </c>
      <c r="AA99" s="25">
        <v>0</v>
      </c>
      <c r="AB99" s="25">
        <v>4.7026000000000003</v>
      </c>
      <c r="AC99" s="25">
        <v>0</v>
      </c>
      <c r="AD99" s="25">
        <v>0</v>
      </c>
      <c r="AE99" s="25">
        <v>0</v>
      </c>
      <c r="AF99" s="25">
        <v>0</v>
      </c>
      <c r="AG99" s="25">
        <v>1</v>
      </c>
      <c r="AH99" s="25">
        <v>0</v>
      </c>
      <c r="AI99" s="25">
        <v>0</v>
      </c>
      <c r="AJ99" s="25">
        <v>0</v>
      </c>
      <c r="AK99" s="25">
        <v>0</v>
      </c>
      <c r="AL99" s="25">
        <v>0</v>
      </c>
      <c r="AM99" s="25">
        <v>0</v>
      </c>
      <c r="AN99" s="25">
        <v>0</v>
      </c>
      <c r="AO99" s="25">
        <v>0</v>
      </c>
      <c r="AP99" s="25">
        <v>0</v>
      </c>
      <c r="AQ99" s="25">
        <v>0</v>
      </c>
      <c r="AR99" s="25">
        <v>0</v>
      </c>
      <c r="AS99" s="25">
        <v>0</v>
      </c>
      <c r="AT99" s="25">
        <v>0</v>
      </c>
      <c r="AU99" s="25">
        <v>0</v>
      </c>
      <c r="AV99" s="25">
        <v>0</v>
      </c>
      <c r="AW99" s="25">
        <v>0</v>
      </c>
      <c r="AX99" s="25">
        <v>0</v>
      </c>
      <c r="AY99" s="25">
        <v>0</v>
      </c>
      <c r="AZ99" s="25">
        <v>0</v>
      </c>
      <c r="BA99" s="25">
        <v>0</v>
      </c>
      <c r="BB99" s="25">
        <v>0</v>
      </c>
      <c r="BC99" s="25">
        <v>0</v>
      </c>
      <c r="BD99" s="25">
        <v>0</v>
      </c>
      <c r="BE99" s="25">
        <v>0</v>
      </c>
      <c r="BF99" s="25">
        <v>0</v>
      </c>
      <c r="BG99" s="25">
        <v>0</v>
      </c>
      <c r="BH99" s="25">
        <v>0</v>
      </c>
      <c r="BI99" s="25">
        <v>0</v>
      </c>
      <c r="BJ99" s="25">
        <v>0</v>
      </c>
      <c r="BK99" s="25">
        <v>4.7118644067796609</v>
      </c>
      <c r="BL99" s="25">
        <v>0</v>
      </c>
      <c r="BM99" s="25">
        <v>0</v>
      </c>
      <c r="BN99" s="25">
        <v>0</v>
      </c>
      <c r="BO99" s="25">
        <v>0</v>
      </c>
      <c r="BP99" s="25">
        <v>1</v>
      </c>
      <c r="BQ99" s="25">
        <v>0</v>
      </c>
      <c r="BR99" s="25">
        <v>4.7026000000000003</v>
      </c>
      <c r="BS99" s="25">
        <v>0</v>
      </c>
      <c r="BT99" s="25">
        <v>0</v>
      </c>
      <c r="BU99" s="25">
        <v>0</v>
      </c>
      <c r="BV99" s="25">
        <v>0</v>
      </c>
      <c r="BW99" s="25">
        <v>1</v>
      </c>
      <c r="BX99" s="233" t="s">
        <v>179</v>
      </c>
    </row>
    <row r="100" spans="1:76" ht="31.5" x14ac:dyDescent="0.25">
      <c r="A100" s="17"/>
      <c r="B100" s="238" t="s">
        <v>178</v>
      </c>
      <c r="C100" s="231" t="s">
        <v>179</v>
      </c>
      <c r="D100" s="29">
        <v>0</v>
      </c>
      <c r="E100" s="29">
        <v>4.4210496779661019</v>
      </c>
      <c r="F100" s="26">
        <v>0</v>
      </c>
      <c r="G100" s="26">
        <v>0</v>
      </c>
      <c r="H100" s="26">
        <v>0</v>
      </c>
      <c r="I100" s="26">
        <v>0</v>
      </c>
      <c r="J100" s="26">
        <v>0</v>
      </c>
      <c r="K100" s="26">
        <v>0</v>
      </c>
      <c r="L100" s="25">
        <v>0</v>
      </c>
      <c r="M100" s="25">
        <v>0</v>
      </c>
      <c r="N100" s="25">
        <v>0</v>
      </c>
      <c r="O100" s="29">
        <v>0</v>
      </c>
      <c r="P100" s="29">
        <v>0</v>
      </c>
      <c r="Q100" s="29">
        <v>0</v>
      </c>
      <c r="R100" s="29">
        <v>0</v>
      </c>
      <c r="S100" s="29">
        <v>0</v>
      </c>
      <c r="T100" s="29">
        <v>0</v>
      </c>
      <c r="U100" s="29">
        <v>4.7118644067796609</v>
      </c>
      <c r="V100" s="29">
        <v>0</v>
      </c>
      <c r="W100" s="29">
        <v>0</v>
      </c>
      <c r="X100" s="29">
        <v>0</v>
      </c>
      <c r="Y100" s="29">
        <v>0</v>
      </c>
      <c r="Z100" s="29">
        <v>1</v>
      </c>
      <c r="AA100" s="29">
        <v>0</v>
      </c>
      <c r="AB100" s="29">
        <v>4.7026000000000003</v>
      </c>
      <c r="AC100" s="29">
        <v>0</v>
      </c>
      <c r="AD100" s="29">
        <v>0</v>
      </c>
      <c r="AE100" s="29">
        <v>0</v>
      </c>
      <c r="AF100" s="29">
        <v>0</v>
      </c>
      <c r="AG100" s="29">
        <v>1</v>
      </c>
      <c r="AH100" s="29">
        <v>0</v>
      </c>
      <c r="AI100" s="29">
        <v>0</v>
      </c>
      <c r="AJ100" s="29">
        <v>0</v>
      </c>
      <c r="AK100" s="29">
        <v>0</v>
      </c>
      <c r="AL100" s="29">
        <v>0</v>
      </c>
      <c r="AM100" s="29">
        <v>0</v>
      </c>
      <c r="AN100" s="29">
        <v>0</v>
      </c>
      <c r="AO100" s="29">
        <v>0</v>
      </c>
      <c r="AP100" s="29">
        <v>0</v>
      </c>
      <c r="AQ100" s="29">
        <v>0</v>
      </c>
      <c r="AR100" s="29">
        <v>0</v>
      </c>
      <c r="AS100" s="29">
        <v>0</v>
      </c>
      <c r="AT100" s="29">
        <v>0</v>
      </c>
      <c r="AU100" s="29">
        <v>0</v>
      </c>
      <c r="AV100" s="29">
        <v>0</v>
      </c>
      <c r="AW100" s="29">
        <v>0</v>
      </c>
      <c r="AX100" s="29">
        <v>0</v>
      </c>
      <c r="AY100" s="29">
        <v>0</v>
      </c>
      <c r="AZ100" s="29">
        <v>0</v>
      </c>
      <c r="BA100" s="29">
        <v>0</v>
      </c>
      <c r="BB100" s="29">
        <v>0</v>
      </c>
      <c r="BC100" s="29">
        <v>0</v>
      </c>
      <c r="BD100" s="29">
        <v>0</v>
      </c>
      <c r="BE100" s="29">
        <v>0</v>
      </c>
      <c r="BF100" s="29">
        <v>0</v>
      </c>
      <c r="BG100" s="29">
        <v>0</v>
      </c>
      <c r="BH100" s="29">
        <v>0</v>
      </c>
      <c r="BI100" s="29">
        <v>0</v>
      </c>
      <c r="BJ100" s="29">
        <v>0</v>
      </c>
      <c r="BK100" s="29">
        <v>4.7118644067796609</v>
      </c>
      <c r="BL100" s="29">
        <v>0</v>
      </c>
      <c r="BM100" s="29">
        <v>0</v>
      </c>
      <c r="BN100" s="29">
        <v>0</v>
      </c>
      <c r="BO100" s="29">
        <v>0</v>
      </c>
      <c r="BP100" s="29">
        <v>1</v>
      </c>
      <c r="BQ100" s="29">
        <v>0</v>
      </c>
      <c r="BR100" s="29">
        <v>4.7026000000000003</v>
      </c>
      <c r="BS100" s="29">
        <v>0</v>
      </c>
      <c r="BT100" s="29">
        <v>0</v>
      </c>
      <c r="BU100" s="29">
        <v>0</v>
      </c>
      <c r="BV100" s="29">
        <v>0</v>
      </c>
      <c r="BW100" s="29">
        <v>1</v>
      </c>
      <c r="BX100" s="231"/>
    </row>
    <row r="102" spans="1:76" x14ac:dyDescent="0.25">
      <c r="B102" s="68"/>
    </row>
    <row r="103" spans="1:76" x14ac:dyDescent="0.25">
      <c r="D103" s="472"/>
      <c r="E103" s="473"/>
      <c r="AO103" s="69"/>
    </row>
  </sheetData>
  <mergeCells count="48">
    <mergeCell ref="D103:E103"/>
    <mergeCell ref="BC16:BI16"/>
    <mergeCell ref="BJ16:BP16"/>
    <mergeCell ref="BQ16:BW16"/>
    <mergeCell ref="D17:D18"/>
    <mergeCell ref="E17:E18"/>
    <mergeCell ref="G17:L17"/>
    <mergeCell ref="N17:S17"/>
    <mergeCell ref="U17:Z17"/>
    <mergeCell ref="AB17:AG17"/>
    <mergeCell ref="AI17:AN17"/>
    <mergeCell ref="F16:L16"/>
    <mergeCell ref="M16:S16"/>
    <mergeCell ref="AP17:AU17"/>
    <mergeCell ref="AW17:BB17"/>
    <mergeCell ref="BX14:BX18"/>
    <mergeCell ref="T15:AG15"/>
    <mergeCell ref="AH15:AU15"/>
    <mergeCell ref="AV15:BI15"/>
    <mergeCell ref="BJ15:BW15"/>
    <mergeCell ref="T16:Z16"/>
    <mergeCell ref="AA16:AG16"/>
    <mergeCell ref="AH16:AN16"/>
    <mergeCell ref="BK17:BP17"/>
    <mergeCell ref="BR17:BW17"/>
    <mergeCell ref="A13:BV13"/>
    <mergeCell ref="A14:A18"/>
    <mergeCell ref="B14:B18"/>
    <mergeCell ref="C14:C18"/>
    <mergeCell ref="D14:E16"/>
    <mergeCell ref="F14:S15"/>
    <mergeCell ref="T14:AG14"/>
    <mergeCell ref="AH14:BW14"/>
    <mergeCell ref="AO16:AU16"/>
    <mergeCell ref="AV16:BB16"/>
    <mergeCell ref="BD17:BI17"/>
    <mergeCell ref="A12:AG12"/>
    <mergeCell ref="AE1:AG1"/>
    <mergeCell ref="AE2:AG2"/>
    <mergeCell ref="AE3:AG3"/>
    <mergeCell ref="A4:AG4"/>
    <mergeCell ref="A5:AG5"/>
    <mergeCell ref="A6:AG6"/>
    <mergeCell ref="A7:AG7"/>
    <mergeCell ref="A8:AG8"/>
    <mergeCell ref="A9:AG9"/>
    <mergeCell ref="A10:AG10"/>
    <mergeCell ref="A11:AG11"/>
  </mergeCells>
  <pageMargins left="0.51181102362204722" right="0.11811023622047245" top="0.35433070866141736" bottom="0.15748031496062992" header="0.31496062992125984" footer="0.31496062992125984"/>
  <pageSetup paperSize="9" scale="25" fitToWidth="2" fitToHeight="3" orientation="landscape" r:id="rId1"/>
  <colBreaks count="1" manualBreakCount="1">
    <brk id="4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9"/>
  <sheetViews>
    <sheetView topLeftCell="A4" zoomScale="55" zoomScaleNormal="55" workbookViewId="0">
      <pane ySplit="16" topLeftCell="A20" activePane="bottomLeft" state="frozen"/>
      <selection activeCell="C39" activeCellId="1" sqref="D16:S16 C39"/>
      <selection pane="bottomLeft" activeCell="A4" sqref="A1:XFD1048576"/>
    </sheetView>
  </sheetViews>
  <sheetFormatPr defaultRowHeight="15.75" outlineLevelRow="1" x14ac:dyDescent="0.25"/>
  <cols>
    <col min="1" max="1" width="17.625" style="34" customWidth="1"/>
    <col min="2" max="2" width="37.625" style="34" customWidth="1"/>
    <col min="3" max="3" width="14.875" style="34" customWidth="1"/>
    <col min="4" max="4" width="18.625" style="34" customWidth="1"/>
    <col min="5" max="10" width="10.625" style="34" customWidth="1"/>
    <col min="11" max="11" width="18.625" style="34" customWidth="1"/>
    <col min="12" max="17" width="10.625" style="34" customWidth="1"/>
    <col min="18" max="18" width="18.625" style="34" customWidth="1"/>
    <col min="19" max="24" width="10.625" style="34" customWidth="1"/>
    <col min="25" max="25" width="18.625" style="34" customWidth="1"/>
    <col min="26" max="31" width="10.625" style="34" customWidth="1"/>
    <col min="32" max="32" width="18.625" style="34" customWidth="1"/>
    <col min="33" max="38" width="10.625" style="34" customWidth="1"/>
    <col min="39" max="16384" width="9" style="34"/>
  </cols>
  <sheetData>
    <row r="1" spans="1:38" ht="18.75" x14ac:dyDescent="0.25">
      <c r="O1" s="1"/>
      <c r="P1" s="1"/>
      <c r="Q1" s="1"/>
      <c r="R1" s="1"/>
      <c r="S1" s="1"/>
      <c r="T1" s="1"/>
      <c r="U1" s="1"/>
      <c r="V1" s="1"/>
      <c r="W1" s="1"/>
      <c r="X1" s="1"/>
      <c r="Y1" s="1"/>
      <c r="Z1" s="1"/>
      <c r="AA1" s="1"/>
      <c r="AB1" s="1"/>
      <c r="AC1" s="1"/>
      <c r="AJ1" s="414" t="s">
        <v>423</v>
      </c>
      <c r="AK1" s="414"/>
      <c r="AL1" s="414"/>
    </row>
    <row r="2" spans="1:38" ht="18.75" x14ac:dyDescent="0.25">
      <c r="O2" s="1"/>
      <c r="P2" s="1"/>
      <c r="Q2" s="1"/>
      <c r="R2" s="1"/>
      <c r="S2" s="1"/>
      <c r="T2" s="1"/>
      <c r="U2" s="1"/>
      <c r="V2" s="1"/>
      <c r="W2" s="1"/>
      <c r="X2" s="1"/>
      <c r="Y2" s="1"/>
      <c r="Z2" s="1"/>
      <c r="AA2" s="1"/>
      <c r="AB2" s="1"/>
      <c r="AC2" s="1"/>
      <c r="AJ2" s="414" t="s">
        <v>1</v>
      </c>
      <c r="AK2" s="414"/>
      <c r="AL2" s="414"/>
    </row>
    <row r="3" spans="1:38" ht="18.75" x14ac:dyDescent="0.25">
      <c r="O3" s="1"/>
      <c r="P3" s="1"/>
      <c r="Q3" s="1"/>
      <c r="R3" s="1"/>
      <c r="S3" s="1"/>
      <c r="T3" s="1"/>
      <c r="U3" s="1"/>
      <c r="V3" s="1"/>
      <c r="W3" s="1"/>
      <c r="X3" s="1"/>
      <c r="Y3" s="1"/>
      <c r="Z3" s="1"/>
      <c r="AA3" s="1"/>
      <c r="AB3" s="1"/>
      <c r="AC3" s="1"/>
      <c r="AJ3" s="414" t="s">
        <v>2</v>
      </c>
      <c r="AK3" s="414"/>
      <c r="AL3" s="414"/>
    </row>
    <row r="4" spans="1:38" ht="18.75" x14ac:dyDescent="0.3">
      <c r="A4" s="451" t="s">
        <v>424</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row>
    <row r="5" spans="1:38" ht="18.75" outlineLevel="1" x14ac:dyDescent="0.3">
      <c r="A5" s="474" t="s">
        <v>425</v>
      </c>
      <c r="B5" s="474"/>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row>
    <row r="6" spans="1:38" outlineLevel="1" x14ac:dyDescent="0.2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row>
    <row r="7" spans="1:38" ht="18.75" outlineLevel="1" x14ac:dyDescent="0.25">
      <c r="A7" s="412" t="s">
        <v>172</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row>
    <row r="8" spans="1:38" outlineLevel="1" x14ac:dyDescent="0.25">
      <c r="A8" s="413" t="s">
        <v>4</v>
      </c>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row>
    <row r="9" spans="1:38" outlineLevel="1" x14ac:dyDescent="0.2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row>
    <row r="10" spans="1:38" ht="18.75" outlineLevel="1" x14ac:dyDescent="0.3">
      <c r="A10" s="468" t="s">
        <v>886</v>
      </c>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row>
    <row r="11" spans="1:38" ht="18.75" outlineLevel="1" x14ac:dyDescent="0.3">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row>
    <row r="12" spans="1:38" ht="18.75" outlineLevel="1" x14ac:dyDescent="0.25">
      <c r="A12" s="450" t="s">
        <v>921</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row>
    <row r="13" spans="1:38" ht="15.75" customHeight="1" outlineLevel="1" x14ac:dyDescent="0.25">
      <c r="A13" s="466" t="s">
        <v>5</v>
      </c>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row>
    <row r="14" spans="1:38" outlineLevel="1" x14ac:dyDescent="0.25">
      <c r="A14" s="469"/>
      <c r="B14" s="469"/>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row>
    <row r="15" spans="1:38" ht="19.5" customHeight="1" x14ac:dyDescent="0.25">
      <c r="A15" s="470" t="s">
        <v>6</v>
      </c>
      <c r="B15" s="470" t="s">
        <v>7</v>
      </c>
      <c r="C15" s="470" t="s">
        <v>8</v>
      </c>
      <c r="D15" s="471" t="s">
        <v>249</v>
      </c>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row>
    <row r="16" spans="1:38" x14ac:dyDescent="0.25">
      <c r="A16" s="470"/>
      <c r="B16" s="470"/>
      <c r="C16" s="470"/>
      <c r="D16" s="471" t="s">
        <v>427</v>
      </c>
      <c r="E16" s="471"/>
      <c r="F16" s="471"/>
      <c r="G16" s="471"/>
      <c r="H16" s="471"/>
      <c r="I16" s="471"/>
      <c r="J16" s="471"/>
      <c r="K16" s="471" t="s">
        <v>428</v>
      </c>
      <c r="L16" s="471"/>
      <c r="M16" s="471"/>
      <c r="N16" s="471"/>
      <c r="O16" s="471"/>
      <c r="P16" s="471"/>
      <c r="Q16" s="471"/>
      <c r="R16" s="471" t="s">
        <v>429</v>
      </c>
      <c r="S16" s="471"/>
      <c r="T16" s="471"/>
      <c r="U16" s="471"/>
      <c r="V16" s="471"/>
      <c r="W16" s="471"/>
      <c r="X16" s="471"/>
      <c r="Y16" s="471" t="s">
        <v>430</v>
      </c>
      <c r="Z16" s="471"/>
      <c r="AA16" s="471"/>
      <c r="AB16" s="471"/>
      <c r="AC16" s="471"/>
      <c r="AD16" s="471"/>
      <c r="AE16" s="471"/>
      <c r="AF16" s="470" t="s">
        <v>885</v>
      </c>
      <c r="AG16" s="470"/>
      <c r="AH16" s="470"/>
      <c r="AI16" s="470"/>
      <c r="AJ16" s="470"/>
      <c r="AK16" s="470"/>
      <c r="AL16" s="470"/>
    </row>
    <row r="17" spans="1:38" ht="43.5" customHeight="1" x14ac:dyDescent="0.25">
      <c r="A17" s="470"/>
      <c r="B17" s="470"/>
      <c r="C17" s="470"/>
      <c r="D17" s="64" t="s">
        <v>344</v>
      </c>
      <c r="E17" s="471" t="s">
        <v>345</v>
      </c>
      <c r="F17" s="471"/>
      <c r="G17" s="471"/>
      <c r="H17" s="471"/>
      <c r="I17" s="471"/>
      <c r="J17" s="471"/>
      <c r="K17" s="64" t="s">
        <v>344</v>
      </c>
      <c r="L17" s="470" t="s">
        <v>345</v>
      </c>
      <c r="M17" s="470"/>
      <c r="N17" s="470"/>
      <c r="O17" s="470"/>
      <c r="P17" s="470"/>
      <c r="Q17" s="470"/>
      <c r="R17" s="64" t="s">
        <v>344</v>
      </c>
      <c r="S17" s="470" t="s">
        <v>345</v>
      </c>
      <c r="T17" s="470"/>
      <c r="U17" s="470"/>
      <c r="V17" s="470"/>
      <c r="W17" s="470"/>
      <c r="X17" s="470"/>
      <c r="Y17" s="64" t="s">
        <v>344</v>
      </c>
      <c r="Z17" s="470" t="s">
        <v>345</v>
      </c>
      <c r="AA17" s="470"/>
      <c r="AB17" s="470"/>
      <c r="AC17" s="470"/>
      <c r="AD17" s="470"/>
      <c r="AE17" s="470"/>
      <c r="AF17" s="64" t="s">
        <v>344</v>
      </c>
      <c r="AG17" s="470" t="s">
        <v>345</v>
      </c>
      <c r="AH17" s="470"/>
      <c r="AI17" s="470"/>
      <c r="AJ17" s="470"/>
      <c r="AK17" s="470"/>
      <c r="AL17" s="470"/>
    </row>
    <row r="18" spans="1:38" ht="87.75" customHeight="1" x14ac:dyDescent="0.25">
      <c r="A18" s="470"/>
      <c r="B18" s="470"/>
      <c r="C18" s="470"/>
      <c r="D18" s="32" t="s">
        <v>346</v>
      </c>
      <c r="E18" s="32" t="s">
        <v>346</v>
      </c>
      <c r="F18" s="65" t="s">
        <v>347</v>
      </c>
      <c r="G18" s="65" t="s">
        <v>348</v>
      </c>
      <c r="H18" s="65" t="s">
        <v>349</v>
      </c>
      <c r="I18" s="65" t="s">
        <v>350</v>
      </c>
      <c r="J18" s="65" t="s">
        <v>351</v>
      </c>
      <c r="K18" s="32" t="s">
        <v>346</v>
      </c>
      <c r="L18" s="32" t="s">
        <v>346</v>
      </c>
      <c r="M18" s="65" t="s">
        <v>347</v>
      </c>
      <c r="N18" s="65" t="s">
        <v>348</v>
      </c>
      <c r="O18" s="65" t="s">
        <v>349</v>
      </c>
      <c r="P18" s="65" t="s">
        <v>350</v>
      </c>
      <c r="Q18" s="65" t="s">
        <v>351</v>
      </c>
      <c r="R18" s="32" t="s">
        <v>346</v>
      </c>
      <c r="S18" s="32" t="s">
        <v>346</v>
      </c>
      <c r="T18" s="65" t="s">
        <v>347</v>
      </c>
      <c r="U18" s="65" t="s">
        <v>348</v>
      </c>
      <c r="V18" s="65" t="s">
        <v>349</v>
      </c>
      <c r="W18" s="65" t="s">
        <v>350</v>
      </c>
      <c r="X18" s="65" t="s">
        <v>351</v>
      </c>
      <c r="Y18" s="32" t="s">
        <v>346</v>
      </c>
      <c r="Z18" s="32" t="s">
        <v>346</v>
      </c>
      <c r="AA18" s="65" t="s">
        <v>347</v>
      </c>
      <c r="AB18" s="65" t="s">
        <v>348</v>
      </c>
      <c r="AC18" s="65" t="s">
        <v>349</v>
      </c>
      <c r="AD18" s="65" t="s">
        <v>350</v>
      </c>
      <c r="AE18" s="65" t="s">
        <v>351</v>
      </c>
      <c r="AF18" s="32" t="s">
        <v>346</v>
      </c>
      <c r="AG18" s="32" t="s">
        <v>346</v>
      </c>
      <c r="AH18" s="65" t="s">
        <v>347</v>
      </c>
      <c r="AI18" s="65" t="s">
        <v>348</v>
      </c>
      <c r="AJ18" s="65" t="s">
        <v>349</v>
      </c>
      <c r="AK18" s="65" t="s">
        <v>350</v>
      </c>
      <c r="AL18" s="65" t="s">
        <v>351</v>
      </c>
    </row>
    <row r="19" spans="1:38" x14ac:dyDescent="0.25">
      <c r="A19" s="66">
        <v>1</v>
      </c>
      <c r="B19" s="66">
        <v>2</v>
      </c>
      <c r="C19" s="66">
        <v>3</v>
      </c>
      <c r="D19" s="66" t="s">
        <v>432</v>
      </c>
      <c r="E19" s="66" t="s">
        <v>433</v>
      </c>
      <c r="F19" s="66" t="s">
        <v>434</v>
      </c>
      <c r="G19" s="66" t="s">
        <v>435</v>
      </c>
      <c r="H19" s="66" t="s">
        <v>436</v>
      </c>
      <c r="I19" s="66" t="s">
        <v>437</v>
      </c>
      <c r="J19" s="66" t="s">
        <v>438</v>
      </c>
      <c r="K19" s="66" t="s">
        <v>439</v>
      </c>
      <c r="L19" s="66" t="s">
        <v>440</v>
      </c>
      <c r="M19" s="66" t="s">
        <v>441</v>
      </c>
      <c r="N19" s="66" t="s">
        <v>442</v>
      </c>
      <c r="O19" s="66" t="s">
        <v>443</v>
      </c>
      <c r="P19" s="66" t="s">
        <v>444</v>
      </c>
      <c r="Q19" s="66" t="s">
        <v>445</v>
      </c>
      <c r="R19" s="66" t="s">
        <v>446</v>
      </c>
      <c r="S19" s="66" t="s">
        <v>447</v>
      </c>
      <c r="T19" s="66" t="s">
        <v>448</v>
      </c>
      <c r="U19" s="66" t="s">
        <v>449</v>
      </c>
      <c r="V19" s="66" t="s">
        <v>450</v>
      </c>
      <c r="W19" s="66" t="s">
        <v>451</v>
      </c>
      <c r="X19" s="66" t="s">
        <v>452</v>
      </c>
      <c r="Y19" s="66" t="s">
        <v>453</v>
      </c>
      <c r="Z19" s="66" t="s">
        <v>454</v>
      </c>
      <c r="AA19" s="66" t="s">
        <v>455</v>
      </c>
      <c r="AB19" s="66" t="s">
        <v>456</v>
      </c>
      <c r="AC19" s="66" t="s">
        <v>457</v>
      </c>
      <c r="AD19" s="66" t="s">
        <v>458</v>
      </c>
      <c r="AE19" s="66" t="s">
        <v>459</v>
      </c>
      <c r="AF19" s="66" t="s">
        <v>460</v>
      </c>
      <c r="AG19" s="66" t="s">
        <v>461</v>
      </c>
      <c r="AH19" s="66" t="s">
        <v>462</v>
      </c>
      <c r="AI19" s="66" t="s">
        <v>463</v>
      </c>
      <c r="AJ19" s="66" t="s">
        <v>422</v>
      </c>
      <c r="AK19" s="66" t="s">
        <v>464</v>
      </c>
      <c r="AL19" s="66" t="s">
        <v>465</v>
      </c>
    </row>
    <row r="20" spans="1:38" ht="31.5" x14ac:dyDescent="0.25">
      <c r="A20" s="9" t="s">
        <v>73</v>
      </c>
      <c r="B20" s="10" t="s">
        <v>74</v>
      </c>
      <c r="C20" s="31" t="s">
        <v>75</v>
      </c>
      <c r="D20" s="20">
        <v>0</v>
      </c>
      <c r="E20" s="20">
        <v>0</v>
      </c>
      <c r="F20" s="20">
        <v>0</v>
      </c>
      <c r="G20" s="20">
        <v>0</v>
      </c>
      <c r="H20" s="20">
        <v>0</v>
      </c>
      <c r="I20" s="20">
        <v>0</v>
      </c>
      <c r="J20" s="20">
        <v>0</v>
      </c>
      <c r="K20" s="20">
        <v>0</v>
      </c>
      <c r="L20" s="20">
        <v>4.7026000000000003</v>
      </c>
      <c r="M20" s="20">
        <v>0</v>
      </c>
      <c r="N20" s="20">
        <v>0</v>
      </c>
      <c r="O20" s="20">
        <v>0</v>
      </c>
      <c r="P20" s="20">
        <v>0</v>
      </c>
      <c r="Q20" s="20">
        <v>1</v>
      </c>
      <c r="R20" s="20">
        <v>0</v>
      </c>
      <c r="S20" s="20">
        <v>0</v>
      </c>
      <c r="T20" s="20">
        <v>0</v>
      </c>
      <c r="U20" s="20">
        <v>0</v>
      </c>
      <c r="V20" s="20">
        <v>0</v>
      </c>
      <c r="W20" s="20">
        <v>0</v>
      </c>
      <c r="X20" s="20">
        <v>0</v>
      </c>
      <c r="Y20" s="20">
        <v>0</v>
      </c>
      <c r="Z20" s="20">
        <v>23.82762958</v>
      </c>
      <c r="AA20" s="20">
        <v>0.4</v>
      </c>
      <c r="AB20" s="20">
        <v>0</v>
      </c>
      <c r="AC20" s="20">
        <v>28.282</v>
      </c>
      <c r="AD20" s="20">
        <v>0</v>
      </c>
      <c r="AE20" s="20">
        <v>9</v>
      </c>
      <c r="AF20" s="20">
        <v>0</v>
      </c>
      <c r="AG20" s="20">
        <v>28.53022958</v>
      </c>
      <c r="AH20" s="20">
        <v>0.4</v>
      </c>
      <c r="AI20" s="20">
        <v>0</v>
      </c>
      <c r="AJ20" s="20">
        <v>28.282</v>
      </c>
      <c r="AK20" s="20">
        <v>0</v>
      </c>
      <c r="AL20" s="20">
        <v>10</v>
      </c>
    </row>
    <row r="21" spans="1:38" outlineLevel="1" x14ac:dyDescent="0.25">
      <c r="A21" s="9" t="s">
        <v>76</v>
      </c>
      <c r="B21" s="10" t="s">
        <v>77</v>
      </c>
      <c r="C21" s="31" t="s">
        <v>75</v>
      </c>
      <c r="D21" s="71" t="s">
        <v>179</v>
      </c>
      <c r="E21" s="71" t="s">
        <v>179</v>
      </c>
      <c r="F21" s="71" t="s">
        <v>179</v>
      </c>
      <c r="G21" s="71" t="s">
        <v>179</v>
      </c>
      <c r="H21" s="71" t="s">
        <v>179</v>
      </c>
      <c r="I21" s="71" t="s">
        <v>179</v>
      </c>
      <c r="J21" s="71" t="s">
        <v>179</v>
      </c>
      <c r="K21" s="71" t="s">
        <v>179</v>
      </c>
      <c r="L21" s="71" t="s">
        <v>179</v>
      </c>
      <c r="M21" s="71" t="s">
        <v>179</v>
      </c>
      <c r="N21" s="71" t="s">
        <v>179</v>
      </c>
      <c r="O21" s="71" t="s">
        <v>179</v>
      </c>
      <c r="P21" s="71" t="s">
        <v>179</v>
      </c>
      <c r="Q21" s="71" t="s">
        <v>179</v>
      </c>
      <c r="R21" s="71" t="s">
        <v>179</v>
      </c>
      <c r="S21" s="71" t="s">
        <v>179</v>
      </c>
      <c r="T21" s="71" t="s">
        <v>179</v>
      </c>
      <c r="U21" s="71" t="s">
        <v>179</v>
      </c>
      <c r="V21" s="71" t="s">
        <v>179</v>
      </c>
      <c r="W21" s="71" t="s">
        <v>179</v>
      </c>
      <c r="X21" s="71" t="s">
        <v>179</v>
      </c>
      <c r="Y21" s="71" t="s">
        <v>179</v>
      </c>
      <c r="Z21" s="71" t="s">
        <v>179</v>
      </c>
      <c r="AA21" s="71" t="s">
        <v>179</v>
      </c>
      <c r="AB21" s="71" t="s">
        <v>179</v>
      </c>
      <c r="AC21" s="71" t="s">
        <v>179</v>
      </c>
      <c r="AD21" s="71" t="s">
        <v>179</v>
      </c>
      <c r="AE21" s="71" t="s">
        <v>179</v>
      </c>
      <c r="AF21" s="71" t="s">
        <v>179</v>
      </c>
      <c r="AG21" s="71" t="s">
        <v>179</v>
      </c>
      <c r="AH21" s="71" t="s">
        <v>179</v>
      </c>
      <c r="AI21" s="71" t="s">
        <v>179</v>
      </c>
      <c r="AJ21" s="71" t="s">
        <v>179</v>
      </c>
      <c r="AK21" s="71" t="s">
        <v>179</v>
      </c>
      <c r="AL21" s="71" t="s">
        <v>179</v>
      </c>
    </row>
    <row r="22" spans="1:38" ht="31.5" x14ac:dyDescent="0.25">
      <c r="A22" s="9" t="s">
        <v>78</v>
      </c>
      <c r="B22" s="10" t="s">
        <v>79</v>
      </c>
      <c r="C22" s="31" t="s">
        <v>75</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18.807670170000002</v>
      </c>
      <c r="AA22" s="20">
        <v>0</v>
      </c>
      <c r="AB22" s="20">
        <v>0</v>
      </c>
      <c r="AC22" s="20">
        <v>17.093</v>
      </c>
      <c r="AD22" s="20">
        <v>0</v>
      </c>
      <c r="AE22" s="20">
        <v>9</v>
      </c>
      <c r="AF22" s="20">
        <v>0</v>
      </c>
      <c r="AG22" s="20">
        <v>18.807670170000002</v>
      </c>
      <c r="AH22" s="20">
        <v>0</v>
      </c>
      <c r="AI22" s="20">
        <v>0</v>
      </c>
      <c r="AJ22" s="20">
        <v>17.093</v>
      </c>
      <c r="AK22" s="20">
        <v>0</v>
      </c>
      <c r="AL22" s="20">
        <v>9</v>
      </c>
    </row>
    <row r="23" spans="1:38" ht="63" outlineLevel="1" x14ac:dyDescent="0.25">
      <c r="A23" s="9" t="s">
        <v>80</v>
      </c>
      <c r="B23" s="10" t="s">
        <v>81</v>
      </c>
      <c r="C23" s="31" t="s">
        <v>75</v>
      </c>
      <c r="D23" s="20" t="s">
        <v>179</v>
      </c>
      <c r="E23" s="20" t="s">
        <v>179</v>
      </c>
      <c r="F23" s="20" t="s">
        <v>179</v>
      </c>
      <c r="G23" s="20" t="s">
        <v>179</v>
      </c>
      <c r="H23" s="20" t="s">
        <v>179</v>
      </c>
      <c r="I23" s="20" t="s">
        <v>179</v>
      </c>
      <c r="J23" s="20" t="s">
        <v>179</v>
      </c>
      <c r="K23" s="20" t="s">
        <v>179</v>
      </c>
      <c r="L23" s="20" t="s">
        <v>179</v>
      </c>
      <c r="M23" s="20" t="s">
        <v>179</v>
      </c>
      <c r="N23" s="20" t="s">
        <v>179</v>
      </c>
      <c r="O23" s="20" t="s">
        <v>179</v>
      </c>
      <c r="P23" s="20" t="s">
        <v>179</v>
      </c>
      <c r="Q23" s="20" t="s">
        <v>179</v>
      </c>
      <c r="R23" s="20" t="s">
        <v>179</v>
      </c>
      <c r="S23" s="20" t="s">
        <v>179</v>
      </c>
      <c r="T23" s="20" t="s">
        <v>179</v>
      </c>
      <c r="U23" s="20" t="s">
        <v>179</v>
      </c>
      <c r="V23" s="20" t="s">
        <v>179</v>
      </c>
      <c r="W23" s="20" t="s">
        <v>179</v>
      </c>
      <c r="X23" s="20" t="s">
        <v>179</v>
      </c>
      <c r="Y23" s="20" t="s">
        <v>179</v>
      </c>
      <c r="Z23" s="20" t="s">
        <v>179</v>
      </c>
      <c r="AA23" s="20" t="s">
        <v>179</v>
      </c>
      <c r="AB23" s="20" t="s">
        <v>179</v>
      </c>
      <c r="AC23" s="20" t="s">
        <v>179</v>
      </c>
      <c r="AD23" s="20" t="s">
        <v>179</v>
      </c>
      <c r="AE23" s="20" t="s">
        <v>179</v>
      </c>
      <c r="AF23" s="20" t="s">
        <v>179</v>
      </c>
      <c r="AG23" s="20" t="s">
        <v>179</v>
      </c>
      <c r="AH23" s="20" t="s">
        <v>179</v>
      </c>
      <c r="AI23" s="20" t="s">
        <v>179</v>
      </c>
      <c r="AJ23" s="20" t="s">
        <v>179</v>
      </c>
      <c r="AK23" s="20" t="s">
        <v>179</v>
      </c>
      <c r="AL23" s="20" t="s">
        <v>179</v>
      </c>
    </row>
    <row r="24" spans="1:38" ht="31.5" x14ac:dyDescent="0.25">
      <c r="A24" s="9" t="s">
        <v>82</v>
      </c>
      <c r="B24" s="10" t="s">
        <v>83</v>
      </c>
      <c r="C24" s="31" t="s">
        <v>75</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5.0199594100000002</v>
      </c>
      <c r="AA24" s="20">
        <v>0.4</v>
      </c>
      <c r="AB24" s="20">
        <v>0</v>
      </c>
      <c r="AC24" s="20">
        <v>11.189</v>
      </c>
      <c r="AD24" s="20">
        <v>0</v>
      </c>
      <c r="AE24" s="20">
        <v>0</v>
      </c>
      <c r="AF24" s="20">
        <v>0</v>
      </c>
      <c r="AG24" s="20">
        <v>5.0199594100000002</v>
      </c>
      <c r="AH24" s="20">
        <v>0.4</v>
      </c>
      <c r="AI24" s="20">
        <v>0</v>
      </c>
      <c r="AJ24" s="20">
        <v>11.189</v>
      </c>
      <c r="AK24" s="20">
        <v>0</v>
      </c>
      <c r="AL24" s="20">
        <v>0</v>
      </c>
    </row>
    <row r="25" spans="1:38" ht="47.25" outlineLevel="1" x14ac:dyDescent="0.25">
      <c r="A25" s="9" t="s">
        <v>84</v>
      </c>
      <c r="B25" s="10" t="s">
        <v>85</v>
      </c>
      <c r="C25" s="31" t="s">
        <v>75</v>
      </c>
      <c r="D25" s="20" t="s">
        <v>179</v>
      </c>
      <c r="E25" s="20" t="s">
        <v>179</v>
      </c>
      <c r="F25" s="20" t="s">
        <v>179</v>
      </c>
      <c r="G25" s="20" t="s">
        <v>179</v>
      </c>
      <c r="H25" s="20" t="s">
        <v>179</v>
      </c>
      <c r="I25" s="20" t="s">
        <v>179</v>
      </c>
      <c r="J25" s="20" t="s">
        <v>179</v>
      </c>
      <c r="K25" s="20" t="s">
        <v>179</v>
      </c>
      <c r="L25" s="20" t="s">
        <v>179</v>
      </c>
      <c r="M25" s="20" t="s">
        <v>179</v>
      </c>
      <c r="N25" s="20" t="s">
        <v>179</v>
      </c>
      <c r="O25" s="20" t="s">
        <v>179</v>
      </c>
      <c r="P25" s="20" t="s">
        <v>179</v>
      </c>
      <c r="Q25" s="20" t="s">
        <v>179</v>
      </c>
      <c r="R25" s="20" t="s">
        <v>179</v>
      </c>
      <c r="S25" s="20" t="s">
        <v>179</v>
      </c>
      <c r="T25" s="20" t="s">
        <v>179</v>
      </c>
      <c r="U25" s="20" t="s">
        <v>179</v>
      </c>
      <c r="V25" s="20" t="s">
        <v>179</v>
      </c>
      <c r="W25" s="20" t="s">
        <v>179</v>
      </c>
      <c r="X25" s="20" t="s">
        <v>179</v>
      </c>
      <c r="Y25" s="20" t="s">
        <v>179</v>
      </c>
      <c r="Z25" s="20" t="s">
        <v>179</v>
      </c>
      <c r="AA25" s="20" t="s">
        <v>179</v>
      </c>
      <c r="AB25" s="20" t="s">
        <v>179</v>
      </c>
      <c r="AC25" s="20" t="s">
        <v>179</v>
      </c>
      <c r="AD25" s="20" t="s">
        <v>179</v>
      </c>
      <c r="AE25" s="20" t="s">
        <v>179</v>
      </c>
      <c r="AF25" s="20" t="s">
        <v>179</v>
      </c>
      <c r="AG25" s="20" t="s">
        <v>179</v>
      </c>
      <c r="AH25" s="20" t="s">
        <v>179</v>
      </c>
      <c r="AI25" s="20" t="s">
        <v>179</v>
      </c>
      <c r="AJ25" s="20" t="s">
        <v>179</v>
      </c>
      <c r="AK25" s="20" t="s">
        <v>179</v>
      </c>
      <c r="AL25" s="20" t="s">
        <v>179</v>
      </c>
    </row>
    <row r="26" spans="1:38" ht="31.5" x14ac:dyDescent="0.25">
      <c r="A26" s="9" t="s">
        <v>86</v>
      </c>
      <c r="B26" s="10" t="s">
        <v>87</v>
      </c>
      <c r="C26" s="31" t="s">
        <v>75</v>
      </c>
      <c r="D26" s="26">
        <v>0</v>
      </c>
      <c r="E26" s="26">
        <v>0</v>
      </c>
      <c r="F26" s="26">
        <v>0</v>
      </c>
      <c r="G26" s="26">
        <v>0</v>
      </c>
      <c r="H26" s="26">
        <v>0</v>
      </c>
      <c r="I26" s="26">
        <v>0</v>
      </c>
      <c r="J26" s="26">
        <v>0</v>
      </c>
      <c r="K26" s="26">
        <v>0</v>
      </c>
      <c r="L26" s="26">
        <v>4.7026000000000003</v>
      </c>
      <c r="M26" s="26">
        <v>0</v>
      </c>
      <c r="N26" s="26">
        <v>0</v>
      </c>
      <c r="O26" s="26">
        <v>0</v>
      </c>
      <c r="P26" s="26">
        <v>0</v>
      </c>
      <c r="Q26" s="26">
        <v>1</v>
      </c>
      <c r="R26" s="26">
        <v>0</v>
      </c>
      <c r="S26" s="26">
        <v>0</v>
      </c>
      <c r="T26" s="26">
        <v>0</v>
      </c>
      <c r="U26" s="26">
        <v>0</v>
      </c>
      <c r="V26" s="26">
        <v>0</v>
      </c>
      <c r="W26" s="26">
        <v>0</v>
      </c>
      <c r="X26" s="26">
        <v>0</v>
      </c>
      <c r="Y26" s="26">
        <v>0</v>
      </c>
      <c r="Z26" s="26">
        <v>0</v>
      </c>
      <c r="AA26" s="26">
        <v>0</v>
      </c>
      <c r="AB26" s="26">
        <v>0</v>
      </c>
      <c r="AC26" s="26">
        <v>0</v>
      </c>
      <c r="AD26" s="26">
        <v>0</v>
      </c>
      <c r="AE26" s="26">
        <v>0</v>
      </c>
      <c r="AF26" s="26">
        <v>0</v>
      </c>
      <c r="AG26" s="26">
        <v>4.7026000000000003</v>
      </c>
      <c r="AH26" s="26">
        <v>0</v>
      </c>
      <c r="AI26" s="26">
        <v>0</v>
      </c>
      <c r="AJ26" s="26">
        <v>0</v>
      </c>
      <c r="AK26" s="26">
        <v>0</v>
      </c>
      <c r="AL26" s="26">
        <v>1</v>
      </c>
    </row>
    <row r="27" spans="1:38" x14ac:dyDescent="0.25">
      <c r="A27" s="9" t="s">
        <v>88</v>
      </c>
      <c r="B27" s="10" t="s">
        <v>170</v>
      </c>
      <c r="C27" s="31" t="s">
        <v>75</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23.82762958</v>
      </c>
      <c r="AA27" s="20">
        <v>0.4</v>
      </c>
      <c r="AB27" s="20">
        <v>0</v>
      </c>
      <c r="AC27" s="20">
        <v>28.282</v>
      </c>
      <c r="AD27" s="20">
        <v>0</v>
      </c>
      <c r="AE27" s="20">
        <v>9</v>
      </c>
      <c r="AF27" s="20">
        <v>0</v>
      </c>
      <c r="AG27" s="20">
        <v>23.82762958</v>
      </c>
      <c r="AH27" s="20">
        <v>0.4</v>
      </c>
      <c r="AI27" s="20">
        <v>0</v>
      </c>
      <c r="AJ27" s="20">
        <v>28.282</v>
      </c>
      <c r="AK27" s="20">
        <v>0</v>
      </c>
      <c r="AL27" s="20">
        <v>9</v>
      </c>
    </row>
    <row r="28" spans="1:38" ht="31.5" outlineLevel="1" x14ac:dyDescent="0.25">
      <c r="A28" s="9" t="s">
        <v>89</v>
      </c>
      <c r="B28" s="10" t="s">
        <v>90</v>
      </c>
      <c r="C28" s="31" t="s">
        <v>75</v>
      </c>
      <c r="D28" s="20" t="s">
        <v>179</v>
      </c>
      <c r="E28" s="20" t="s">
        <v>179</v>
      </c>
      <c r="F28" s="20" t="s">
        <v>179</v>
      </c>
      <c r="G28" s="20" t="s">
        <v>179</v>
      </c>
      <c r="H28" s="20" t="s">
        <v>179</v>
      </c>
      <c r="I28" s="20" t="s">
        <v>179</v>
      </c>
      <c r="J28" s="20" t="s">
        <v>179</v>
      </c>
      <c r="K28" s="20" t="s">
        <v>179</v>
      </c>
      <c r="L28" s="20" t="s">
        <v>179</v>
      </c>
      <c r="M28" s="20" t="s">
        <v>179</v>
      </c>
      <c r="N28" s="20" t="s">
        <v>179</v>
      </c>
      <c r="O28" s="20" t="s">
        <v>179</v>
      </c>
      <c r="P28" s="20" t="s">
        <v>179</v>
      </c>
      <c r="Q28" s="20" t="s">
        <v>179</v>
      </c>
      <c r="R28" s="20" t="s">
        <v>179</v>
      </c>
      <c r="S28" s="20" t="s">
        <v>179</v>
      </c>
      <c r="T28" s="20" t="s">
        <v>179</v>
      </c>
      <c r="U28" s="20" t="s">
        <v>179</v>
      </c>
      <c r="V28" s="20" t="s">
        <v>179</v>
      </c>
      <c r="W28" s="20" t="s">
        <v>179</v>
      </c>
      <c r="X28" s="20" t="s">
        <v>179</v>
      </c>
      <c r="Y28" s="20" t="s">
        <v>179</v>
      </c>
      <c r="Z28" s="20" t="s">
        <v>179</v>
      </c>
      <c r="AA28" s="20" t="s">
        <v>179</v>
      </c>
      <c r="AB28" s="20" t="s">
        <v>179</v>
      </c>
      <c r="AC28" s="20" t="s">
        <v>179</v>
      </c>
      <c r="AD28" s="20" t="s">
        <v>179</v>
      </c>
      <c r="AE28" s="20" t="s">
        <v>179</v>
      </c>
      <c r="AF28" s="20" t="s">
        <v>179</v>
      </c>
      <c r="AG28" s="20" t="s">
        <v>179</v>
      </c>
      <c r="AH28" s="20" t="s">
        <v>179</v>
      </c>
      <c r="AI28" s="20" t="s">
        <v>179</v>
      </c>
      <c r="AJ28" s="20" t="s">
        <v>179</v>
      </c>
      <c r="AK28" s="20" t="s">
        <v>179</v>
      </c>
      <c r="AL28" s="20" t="s">
        <v>179</v>
      </c>
    </row>
    <row r="29" spans="1:38" ht="47.25" outlineLevel="1" x14ac:dyDescent="0.25">
      <c r="A29" s="9" t="s">
        <v>91</v>
      </c>
      <c r="B29" s="10" t="s">
        <v>92</v>
      </c>
      <c r="C29" s="31" t="s">
        <v>75</v>
      </c>
      <c r="D29" s="20" t="s">
        <v>179</v>
      </c>
      <c r="E29" s="20" t="s">
        <v>179</v>
      </c>
      <c r="F29" s="20" t="s">
        <v>179</v>
      </c>
      <c r="G29" s="20" t="s">
        <v>179</v>
      </c>
      <c r="H29" s="20" t="s">
        <v>179</v>
      </c>
      <c r="I29" s="20" t="s">
        <v>179</v>
      </c>
      <c r="J29" s="20" t="s">
        <v>179</v>
      </c>
      <c r="K29" s="20" t="s">
        <v>179</v>
      </c>
      <c r="L29" s="20" t="s">
        <v>179</v>
      </c>
      <c r="M29" s="20" t="s">
        <v>179</v>
      </c>
      <c r="N29" s="20" t="s">
        <v>179</v>
      </c>
      <c r="O29" s="20" t="s">
        <v>179</v>
      </c>
      <c r="P29" s="20" t="s">
        <v>179</v>
      </c>
      <c r="Q29" s="20" t="s">
        <v>179</v>
      </c>
      <c r="R29" s="20" t="s">
        <v>179</v>
      </c>
      <c r="S29" s="20" t="s">
        <v>179</v>
      </c>
      <c r="T29" s="20" t="s">
        <v>179</v>
      </c>
      <c r="U29" s="20" t="s">
        <v>179</v>
      </c>
      <c r="V29" s="20" t="s">
        <v>179</v>
      </c>
      <c r="W29" s="20" t="s">
        <v>179</v>
      </c>
      <c r="X29" s="20" t="s">
        <v>179</v>
      </c>
      <c r="Y29" s="20" t="s">
        <v>179</v>
      </c>
      <c r="Z29" s="20" t="s">
        <v>179</v>
      </c>
      <c r="AA29" s="20" t="s">
        <v>179</v>
      </c>
      <c r="AB29" s="20" t="s">
        <v>179</v>
      </c>
      <c r="AC29" s="20" t="s">
        <v>179</v>
      </c>
      <c r="AD29" s="20" t="s">
        <v>179</v>
      </c>
      <c r="AE29" s="20" t="s">
        <v>179</v>
      </c>
      <c r="AF29" s="20" t="s">
        <v>179</v>
      </c>
      <c r="AG29" s="20" t="s">
        <v>179</v>
      </c>
      <c r="AH29" s="20" t="s">
        <v>179</v>
      </c>
      <c r="AI29" s="20" t="s">
        <v>179</v>
      </c>
      <c r="AJ29" s="20" t="s">
        <v>179</v>
      </c>
      <c r="AK29" s="20" t="s">
        <v>179</v>
      </c>
      <c r="AL29" s="20" t="s">
        <v>179</v>
      </c>
    </row>
    <row r="30" spans="1:38" ht="78.75" outlineLevel="1" x14ac:dyDescent="0.25">
      <c r="A30" s="9" t="s">
        <v>93</v>
      </c>
      <c r="B30" s="10" t="s">
        <v>94</v>
      </c>
      <c r="C30" s="31" t="s">
        <v>75</v>
      </c>
      <c r="D30" s="20" t="s">
        <v>179</v>
      </c>
      <c r="E30" s="20" t="s">
        <v>179</v>
      </c>
      <c r="F30" s="20" t="s">
        <v>179</v>
      </c>
      <c r="G30" s="20" t="s">
        <v>179</v>
      </c>
      <c r="H30" s="20" t="s">
        <v>179</v>
      </c>
      <c r="I30" s="20" t="s">
        <v>179</v>
      </c>
      <c r="J30" s="20" t="s">
        <v>179</v>
      </c>
      <c r="K30" s="20" t="s">
        <v>179</v>
      </c>
      <c r="L30" s="20" t="s">
        <v>179</v>
      </c>
      <c r="M30" s="20" t="s">
        <v>179</v>
      </c>
      <c r="N30" s="20" t="s">
        <v>179</v>
      </c>
      <c r="O30" s="20" t="s">
        <v>179</v>
      </c>
      <c r="P30" s="20" t="s">
        <v>179</v>
      </c>
      <c r="Q30" s="20" t="s">
        <v>179</v>
      </c>
      <c r="R30" s="20" t="s">
        <v>179</v>
      </c>
      <c r="S30" s="20" t="s">
        <v>179</v>
      </c>
      <c r="T30" s="20" t="s">
        <v>179</v>
      </c>
      <c r="U30" s="20" t="s">
        <v>179</v>
      </c>
      <c r="V30" s="20" t="s">
        <v>179</v>
      </c>
      <c r="W30" s="20" t="s">
        <v>179</v>
      </c>
      <c r="X30" s="20" t="s">
        <v>179</v>
      </c>
      <c r="Y30" s="20" t="s">
        <v>179</v>
      </c>
      <c r="Z30" s="20" t="s">
        <v>179</v>
      </c>
      <c r="AA30" s="20" t="s">
        <v>179</v>
      </c>
      <c r="AB30" s="20" t="s">
        <v>179</v>
      </c>
      <c r="AC30" s="20" t="s">
        <v>179</v>
      </c>
      <c r="AD30" s="20" t="s">
        <v>179</v>
      </c>
      <c r="AE30" s="20" t="s">
        <v>179</v>
      </c>
      <c r="AF30" s="20" t="s">
        <v>179</v>
      </c>
      <c r="AG30" s="20" t="s">
        <v>179</v>
      </c>
      <c r="AH30" s="20" t="s">
        <v>179</v>
      </c>
      <c r="AI30" s="20" t="s">
        <v>179</v>
      </c>
      <c r="AJ30" s="20" t="s">
        <v>179</v>
      </c>
      <c r="AK30" s="20" t="s">
        <v>179</v>
      </c>
      <c r="AL30" s="20" t="s">
        <v>179</v>
      </c>
    </row>
    <row r="31" spans="1:38" ht="78.75" outlineLevel="1" x14ac:dyDescent="0.25">
      <c r="A31" s="9" t="s">
        <v>95</v>
      </c>
      <c r="B31" s="10" t="s">
        <v>96</v>
      </c>
      <c r="C31" s="31" t="s">
        <v>75</v>
      </c>
      <c r="D31" s="20" t="s">
        <v>179</v>
      </c>
      <c r="E31" s="20" t="s">
        <v>179</v>
      </c>
      <c r="F31" s="20" t="s">
        <v>179</v>
      </c>
      <c r="G31" s="20" t="s">
        <v>179</v>
      </c>
      <c r="H31" s="20" t="s">
        <v>179</v>
      </c>
      <c r="I31" s="20" t="s">
        <v>179</v>
      </c>
      <c r="J31" s="20" t="s">
        <v>179</v>
      </c>
      <c r="K31" s="20" t="s">
        <v>179</v>
      </c>
      <c r="L31" s="20" t="s">
        <v>179</v>
      </c>
      <c r="M31" s="20" t="s">
        <v>179</v>
      </c>
      <c r="N31" s="20" t="s">
        <v>179</v>
      </c>
      <c r="O31" s="20" t="s">
        <v>179</v>
      </c>
      <c r="P31" s="20" t="s">
        <v>179</v>
      </c>
      <c r="Q31" s="20" t="s">
        <v>179</v>
      </c>
      <c r="R31" s="20" t="s">
        <v>179</v>
      </c>
      <c r="S31" s="20" t="s">
        <v>179</v>
      </c>
      <c r="T31" s="20" t="s">
        <v>179</v>
      </c>
      <c r="U31" s="20" t="s">
        <v>179</v>
      </c>
      <c r="V31" s="20" t="s">
        <v>179</v>
      </c>
      <c r="W31" s="20" t="s">
        <v>179</v>
      </c>
      <c r="X31" s="20" t="s">
        <v>179</v>
      </c>
      <c r="Y31" s="20" t="s">
        <v>179</v>
      </c>
      <c r="Z31" s="20" t="s">
        <v>179</v>
      </c>
      <c r="AA31" s="20" t="s">
        <v>179</v>
      </c>
      <c r="AB31" s="20" t="s">
        <v>179</v>
      </c>
      <c r="AC31" s="20" t="s">
        <v>179</v>
      </c>
      <c r="AD31" s="20" t="s">
        <v>179</v>
      </c>
      <c r="AE31" s="20" t="s">
        <v>179</v>
      </c>
      <c r="AF31" s="20" t="s">
        <v>179</v>
      </c>
      <c r="AG31" s="20" t="s">
        <v>179</v>
      </c>
      <c r="AH31" s="20" t="s">
        <v>179</v>
      </c>
      <c r="AI31" s="20" t="s">
        <v>179</v>
      </c>
      <c r="AJ31" s="20" t="s">
        <v>179</v>
      </c>
      <c r="AK31" s="20" t="s">
        <v>179</v>
      </c>
      <c r="AL31" s="20" t="s">
        <v>179</v>
      </c>
    </row>
    <row r="32" spans="1:38" ht="63" outlineLevel="1" x14ac:dyDescent="0.25">
      <c r="A32" s="9" t="s">
        <v>97</v>
      </c>
      <c r="B32" s="10" t="s">
        <v>98</v>
      </c>
      <c r="C32" s="31" t="s">
        <v>75</v>
      </c>
      <c r="D32" s="20" t="s">
        <v>179</v>
      </c>
      <c r="E32" s="20" t="s">
        <v>179</v>
      </c>
      <c r="F32" s="20" t="s">
        <v>179</v>
      </c>
      <c r="G32" s="20" t="s">
        <v>179</v>
      </c>
      <c r="H32" s="20" t="s">
        <v>179</v>
      </c>
      <c r="I32" s="20" t="s">
        <v>179</v>
      </c>
      <c r="J32" s="20" t="s">
        <v>179</v>
      </c>
      <c r="K32" s="20" t="s">
        <v>179</v>
      </c>
      <c r="L32" s="20" t="s">
        <v>179</v>
      </c>
      <c r="M32" s="20" t="s">
        <v>179</v>
      </c>
      <c r="N32" s="20" t="s">
        <v>179</v>
      </c>
      <c r="O32" s="20" t="s">
        <v>179</v>
      </c>
      <c r="P32" s="20" t="s">
        <v>179</v>
      </c>
      <c r="Q32" s="20" t="s">
        <v>179</v>
      </c>
      <c r="R32" s="20" t="s">
        <v>179</v>
      </c>
      <c r="S32" s="20" t="s">
        <v>179</v>
      </c>
      <c r="T32" s="20" t="s">
        <v>179</v>
      </c>
      <c r="U32" s="20" t="s">
        <v>179</v>
      </c>
      <c r="V32" s="20" t="s">
        <v>179</v>
      </c>
      <c r="W32" s="20" t="s">
        <v>179</v>
      </c>
      <c r="X32" s="20" t="s">
        <v>179</v>
      </c>
      <c r="Y32" s="20" t="s">
        <v>179</v>
      </c>
      <c r="Z32" s="20" t="s">
        <v>179</v>
      </c>
      <c r="AA32" s="20" t="s">
        <v>179</v>
      </c>
      <c r="AB32" s="20" t="s">
        <v>179</v>
      </c>
      <c r="AC32" s="20" t="s">
        <v>179</v>
      </c>
      <c r="AD32" s="20" t="s">
        <v>179</v>
      </c>
      <c r="AE32" s="20" t="s">
        <v>179</v>
      </c>
      <c r="AF32" s="20" t="s">
        <v>179</v>
      </c>
      <c r="AG32" s="20" t="s">
        <v>179</v>
      </c>
      <c r="AH32" s="20" t="s">
        <v>179</v>
      </c>
      <c r="AI32" s="20" t="s">
        <v>179</v>
      </c>
      <c r="AJ32" s="20" t="s">
        <v>179</v>
      </c>
      <c r="AK32" s="20" t="s">
        <v>179</v>
      </c>
      <c r="AL32" s="20" t="s">
        <v>179</v>
      </c>
    </row>
    <row r="33" spans="1:38" ht="47.25" outlineLevel="1" x14ac:dyDescent="0.25">
      <c r="A33" s="9" t="s">
        <v>99</v>
      </c>
      <c r="B33" s="10" t="s">
        <v>100</v>
      </c>
      <c r="C33" s="31" t="s">
        <v>75</v>
      </c>
      <c r="D33" s="20" t="s">
        <v>179</v>
      </c>
      <c r="E33" s="20" t="s">
        <v>179</v>
      </c>
      <c r="F33" s="20" t="s">
        <v>179</v>
      </c>
      <c r="G33" s="20" t="s">
        <v>179</v>
      </c>
      <c r="H33" s="20" t="s">
        <v>179</v>
      </c>
      <c r="I33" s="20" t="s">
        <v>179</v>
      </c>
      <c r="J33" s="20" t="s">
        <v>179</v>
      </c>
      <c r="K33" s="20" t="s">
        <v>179</v>
      </c>
      <c r="L33" s="20" t="s">
        <v>179</v>
      </c>
      <c r="M33" s="20" t="s">
        <v>179</v>
      </c>
      <c r="N33" s="20" t="s">
        <v>179</v>
      </c>
      <c r="O33" s="20" t="s">
        <v>179</v>
      </c>
      <c r="P33" s="20" t="s">
        <v>179</v>
      </c>
      <c r="Q33" s="20" t="s">
        <v>179</v>
      </c>
      <c r="R33" s="20" t="s">
        <v>179</v>
      </c>
      <c r="S33" s="20" t="s">
        <v>179</v>
      </c>
      <c r="T33" s="20" t="s">
        <v>179</v>
      </c>
      <c r="U33" s="20" t="s">
        <v>179</v>
      </c>
      <c r="V33" s="20" t="s">
        <v>179</v>
      </c>
      <c r="W33" s="20" t="s">
        <v>179</v>
      </c>
      <c r="X33" s="20" t="s">
        <v>179</v>
      </c>
      <c r="Y33" s="20" t="s">
        <v>179</v>
      </c>
      <c r="Z33" s="20" t="s">
        <v>179</v>
      </c>
      <c r="AA33" s="20" t="s">
        <v>179</v>
      </c>
      <c r="AB33" s="20" t="s">
        <v>179</v>
      </c>
      <c r="AC33" s="20" t="s">
        <v>179</v>
      </c>
      <c r="AD33" s="20" t="s">
        <v>179</v>
      </c>
      <c r="AE33" s="20" t="s">
        <v>179</v>
      </c>
      <c r="AF33" s="20" t="s">
        <v>179</v>
      </c>
      <c r="AG33" s="20" t="s">
        <v>179</v>
      </c>
      <c r="AH33" s="20" t="s">
        <v>179</v>
      </c>
      <c r="AI33" s="20" t="s">
        <v>179</v>
      </c>
      <c r="AJ33" s="20" t="s">
        <v>179</v>
      </c>
      <c r="AK33" s="20" t="s">
        <v>179</v>
      </c>
      <c r="AL33" s="20" t="s">
        <v>179</v>
      </c>
    </row>
    <row r="34" spans="1:38" ht="78.75" outlineLevel="1" x14ac:dyDescent="0.25">
      <c r="A34" s="9" t="s">
        <v>101</v>
      </c>
      <c r="B34" s="10" t="s">
        <v>102</v>
      </c>
      <c r="C34" s="31" t="s">
        <v>75</v>
      </c>
      <c r="D34" s="20" t="s">
        <v>179</v>
      </c>
      <c r="E34" s="20" t="s">
        <v>179</v>
      </c>
      <c r="F34" s="20" t="s">
        <v>179</v>
      </c>
      <c r="G34" s="20" t="s">
        <v>179</v>
      </c>
      <c r="H34" s="20" t="s">
        <v>179</v>
      </c>
      <c r="I34" s="20" t="s">
        <v>179</v>
      </c>
      <c r="J34" s="20" t="s">
        <v>179</v>
      </c>
      <c r="K34" s="20" t="s">
        <v>179</v>
      </c>
      <c r="L34" s="20" t="s">
        <v>179</v>
      </c>
      <c r="M34" s="20" t="s">
        <v>179</v>
      </c>
      <c r="N34" s="20" t="s">
        <v>179</v>
      </c>
      <c r="O34" s="20" t="s">
        <v>179</v>
      </c>
      <c r="P34" s="20" t="s">
        <v>179</v>
      </c>
      <c r="Q34" s="20" t="s">
        <v>179</v>
      </c>
      <c r="R34" s="20" t="s">
        <v>179</v>
      </c>
      <c r="S34" s="20" t="s">
        <v>179</v>
      </c>
      <c r="T34" s="20" t="s">
        <v>179</v>
      </c>
      <c r="U34" s="20" t="s">
        <v>179</v>
      </c>
      <c r="V34" s="20" t="s">
        <v>179</v>
      </c>
      <c r="W34" s="20" t="s">
        <v>179</v>
      </c>
      <c r="X34" s="20" t="s">
        <v>179</v>
      </c>
      <c r="Y34" s="20" t="s">
        <v>179</v>
      </c>
      <c r="Z34" s="20" t="s">
        <v>179</v>
      </c>
      <c r="AA34" s="20" t="s">
        <v>179</v>
      </c>
      <c r="AB34" s="20" t="s">
        <v>179</v>
      </c>
      <c r="AC34" s="20" t="s">
        <v>179</v>
      </c>
      <c r="AD34" s="20" t="s">
        <v>179</v>
      </c>
      <c r="AE34" s="20" t="s">
        <v>179</v>
      </c>
      <c r="AF34" s="20" t="s">
        <v>179</v>
      </c>
      <c r="AG34" s="20" t="s">
        <v>179</v>
      </c>
      <c r="AH34" s="20" t="s">
        <v>179</v>
      </c>
      <c r="AI34" s="20" t="s">
        <v>179</v>
      </c>
      <c r="AJ34" s="20" t="s">
        <v>179</v>
      </c>
      <c r="AK34" s="20" t="s">
        <v>179</v>
      </c>
      <c r="AL34" s="20" t="s">
        <v>179</v>
      </c>
    </row>
    <row r="35" spans="1:38" ht="47.25" outlineLevel="1" x14ac:dyDescent="0.25">
      <c r="A35" s="9" t="s">
        <v>103</v>
      </c>
      <c r="B35" s="10" t="s">
        <v>104</v>
      </c>
      <c r="C35" s="31" t="s">
        <v>75</v>
      </c>
      <c r="D35" s="20" t="s">
        <v>179</v>
      </c>
      <c r="E35" s="20" t="s">
        <v>179</v>
      </c>
      <c r="F35" s="20" t="s">
        <v>179</v>
      </c>
      <c r="G35" s="20" t="s">
        <v>179</v>
      </c>
      <c r="H35" s="20" t="s">
        <v>179</v>
      </c>
      <c r="I35" s="20" t="s">
        <v>179</v>
      </c>
      <c r="J35" s="20" t="s">
        <v>179</v>
      </c>
      <c r="K35" s="20" t="s">
        <v>179</v>
      </c>
      <c r="L35" s="20" t="s">
        <v>179</v>
      </c>
      <c r="M35" s="20" t="s">
        <v>179</v>
      </c>
      <c r="N35" s="20" t="s">
        <v>179</v>
      </c>
      <c r="O35" s="20" t="s">
        <v>179</v>
      </c>
      <c r="P35" s="20" t="s">
        <v>179</v>
      </c>
      <c r="Q35" s="20" t="s">
        <v>179</v>
      </c>
      <c r="R35" s="20" t="s">
        <v>179</v>
      </c>
      <c r="S35" s="20" t="s">
        <v>179</v>
      </c>
      <c r="T35" s="20" t="s">
        <v>179</v>
      </c>
      <c r="U35" s="20" t="s">
        <v>179</v>
      </c>
      <c r="V35" s="20" t="s">
        <v>179</v>
      </c>
      <c r="W35" s="20" t="s">
        <v>179</v>
      </c>
      <c r="X35" s="20" t="s">
        <v>179</v>
      </c>
      <c r="Y35" s="20" t="s">
        <v>179</v>
      </c>
      <c r="Z35" s="20" t="s">
        <v>179</v>
      </c>
      <c r="AA35" s="20" t="s">
        <v>179</v>
      </c>
      <c r="AB35" s="20" t="s">
        <v>179</v>
      </c>
      <c r="AC35" s="20" t="s">
        <v>179</v>
      </c>
      <c r="AD35" s="20" t="s">
        <v>179</v>
      </c>
      <c r="AE35" s="20" t="s">
        <v>179</v>
      </c>
      <c r="AF35" s="20" t="s">
        <v>179</v>
      </c>
      <c r="AG35" s="20" t="s">
        <v>179</v>
      </c>
      <c r="AH35" s="20" t="s">
        <v>179</v>
      </c>
      <c r="AI35" s="20" t="s">
        <v>179</v>
      </c>
      <c r="AJ35" s="20" t="s">
        <v>179</v>
      </c>
      <c r="AK35" s="20" t="s">
        <v>179</v>
      </c>
      <c r="AL35" s="20" t="s">
        <v>179</v>
      </c>
    </row>
    <row r="36" spans="1:38" ht="63" outlineLevel="1" x14ac:dyDescent="0.25">
      <c r="A36" s="9" t="s">
        <v>105</v>
      </c>
      <c r="B36" s="10" t="s">
        <v>106</v>
      </c>
      <c r="C36" s="31" t="s">
        <v>75</v>
      </c>
      <c r="D36" s="20" t="s">
        <v>179</v>
      </c>
      <c r="E36" s="20" t="s">
        <v>179</v>
      </c>
      <c r="F36" s="20" t="s">
        <v>179</v>
      </c>
      <c r="G36" s="20" t="s">
        <v>179</v>
      </c>
      <c r="H36" s="20" t="s">
        <v>179</v>
      </c>
      <c r="I36" s="20" t="s">
        <v>179</v>
      </c>
      <c r="J36" s="20" t="s">
        <v>179</v>
      </c>
      <c r="K36" s="20" t="s">
        <v>179</v>
      </c>
      <c r="L36" s="20" t="s">
        <v>179</v>
      </c>
      <c r="M36" s="20" t="s">
        <v>179</v>
      </c>
      <c r="N36" s="20" t="s">
        <v>179</v>
      </c>
      <c r="O36" s="20" t="s">
        <v>179</v>
      </c>
      <c r="P36" s="20" t="s">
        <v>179</v>
      </c>
      <c r="Q36" s="20" t="s">
        <v>179</v>
      </c>
      <c r="R36" s="20" t="s">
        <v>179</v>
      </c>
      <c r="S36" s="20" t="s">
        <v>179</v>
      </c>
      <c r="T36" s="20" t="s">
        <v>179</v>
      </c>
      <c r="U36" s="20" t="s">
        <v>179</v>
      </c>
      <c r="V36" s="20" t="s">
        <v>179</v>
      </c>
      <c r="W36" s="20" t="s">
        <v>179</v>
      </c>
      <c r="X36" s="20" t="s">
        <v>179</v>
      </c>
      <c r="Y36" s="20" t="s">
        <v>179</v>
      </c>
      <c r="Z36" s="20" t="s">
        <v>179</v>
      </c>
      <c r="AA36" s="20" t="s">
        <v>179</v>
      </c>
      <c r="AB36" s="20" t="s">
        <v>179</v>
      </c>
      <c r="AC36" s="20" t="s">
        <v>179</v>
      </c>
      <c r="AD36" s="20" t="s">
        <v>179</v>
      </c>
      <c r="AE36" s="20" t="s">
        <v>179</v>
      </c>
      <c r="AF36" s="20" t="s">
        <v>179</v>
      </c>
      <c r="AG36" s="20" t="s">
        <v>179</v>
      </c>
      <c r="AH36" s="20" t="s">
        <v>179</v>
      </c>
      <c r="AI36" s="20" t="s">
        <v>179</v>
      </c>
      <c r="AJ36" s="20" t="s">
        <v>179</v>
      </c>
      <c r="AK36" s="20" t="s">
        <v>179</v>
      </c>
      <c r="AL36" s="20" t="s">
        <v>179</v>
      </c>
    </row>
    <row r="37" spans="1:38" ht="47.25" outlineLevel="1" x14ac:dyDescent="0.25">
      <c r="A37" s="9" t="s">
        <v>107</v>
      </c>
      <c r="B37" s="10" t="s">
        <v>108</v>
      </c>
      <c r="C37" s="31" t="s">
        <v>75</v>
      </c>
      <c r="D37" s="20" t="s">
        <v>179</v>
      </c>
      <c r="E37" s="20" t="s">
        <v>179</v>
      </c>
      <c r="F37" s="20" t="s">
        <v>179</v>
      </c>
      <c r="G37" s="20" t="s">
        <v>179</v>
      </c>
      <c r="H37" s="20" t="s">
        <v>179</v>
      </c>
      <c r="I37" s="20" t="s">
        <v>179</v>
      </c>
      <c r="J37" s="20" t="s">
        <v>179</v>
      </c>
      <c r="K37" s="20" t="s">
        <v>179</v>
      </c>
      <c r="L37" s="20" t="s">
        <v>179</v>
      </c>
      <c r="M37" s="20" t="s">
        <v>179</v>
      </c>
      <c r="N37" s="20" t="s">
        <v>179</v>
      </c>
      <c r="O37" s="20" t="s">
        <v>179</v>
      </c>
      <c r="P37" s="20" t="s">
        <v>179</v>
      </c>
      <c r="Q37" s="20" t="s">
        <v>179</v>
      </c>
      <c r="R37" s="20" t="s">
        <v>179</v>
      </c>
      <c r="S37" s="20" t="s">
        <v>179</v>
      </c>
      <c r="T37" s="20" t="s">
        <v>179</v>
      </c>
      <c r="U37" s="20" t="s">
        <v>179</v>
      </c>
      <c r="V37" s="20" t="s">
        <v>179</v>
      </c>
      <c r="W37" s="20" t="s">
        <v>179</v>
      </c>
      <c r="X37" s="20" t="s">
        <v>179</v>
      </c>
      <c r="Y37" s="20" t="s">
        <v>179</v>
      </c>
      <c r="Z37" s="20" t="s">
        <v>179</v>
      </c>
      <c r="AA37" s="20" t="s">
        <v>179</v>
      </c>
      <c r="AB37" s="20" t="s">
        <v>179</v>
      </c>
      <c r="AC37" s="20" t="s">
        <v>179</v>
      </c>
      <c r="AD37" s="20" t="s">
        <v>179</v>
      </c>
      <c r="AE37" s="20" t="s">
        <v>179</v>
      </c>
      <c r="AF37" s="20" t="s">
        <v>179</v>
      </c>
      <c r="AG37" s="20" t="s">
        <v>179</v>
      </c>
      <c r="AH37" s="20" t="s">
        <v>179</v>
      </c>
      <c r="AI37" s="20" t="s">
        <v>179</v>
      </c>
      <c r="AJ37" s="20" t="s">
        <v>179</v>
      </c>
      <c r="AK37" s="20" t="s">
        <v>179</v>
      </c>
      <c r="AL37" s="20" t="s">
        <v>179</v>
      </c>
    </row>
    <row r="38" spans="1:38" ht="141.75" outlineLevel="1" x14ac:dyDescent="0.25">
      <c r="A38" s="9" t="s">
        <v>107</v>
      </c>
      <c r="B38" s="10" t="s">
        <v>109</v>
      </c>
      <c r="C38" s="31" t="s">
        <v>75</v>
      </c>
      <c r="D38" s="20" t="s">
        <v>179</v>
      </c>
      <c r="E38" s="20" t="s">
        <v>179</v>
      </c>
      <c r="F38" s="20" t="s">
        <v>179</v>
      </c>
      <c r="G38" s="20" t="s">
        <v>179</v>
      </c>
      <c r="H38" s="20" t="s">
        <v>179</v>
      </c>
      <c r="I38" s="20" t="s">
        <v>179</v>
      </c>
      <c r="J38" s="20" t="s">
        <v>179</v>
      </c>
      <c r="K38" s="20" t="s">
        <v>179</v>
      </c>
      <c r="L38" s="20" t="s">
        <v>179</v>
      </c>
      <c r="M38" s="20" t="s">
        <v>179</v>
      </c>
      <c r="N38" s="20" t="s">
        <v>179</v>
      </c>
      <c r="O38" s="20" t="s">
        <v>179</v>
      </c>
      <c r="P38" s="20" t="s">
        <v>179</v>
      </c>
      <c r="Q38" s="20" t="s">
        <v>179</v>
      </c>
      <c r="R38" s="20" t="s">
        <v>179</v>
      </c>
      <c r="S38" s="20" t="s">
        <v>179</v>
      </c>
      <c r="T38" s="20" t="s">
        <v>179</v>
      </c>
      <c r="U38" s="20" t="s">
        <v>179</v>
      </c>
      <c r="V38" s="20" t="s">
        <v>179</v>
      </c>
      <c r="W38" s="20" t="s">
        <v>179</v>
      </c>
      <c r="X38" s="20" t="s">
        <v>179</v>
      </c>
      <c r="Y38" s="20" t="s">
        <v>179</v>
      </c>
      <c r="Z38" s="20" t="s">
        <v>179</v>
      </c>
      <c r="AA38" s="20" t="s">
        <v>179</v>
      </c>
      <c r="AB38" s="20" t="s">
        <v>179</v>
      </c>
      <c r="AC38" s="20" t="s">
        <v>179</v>
      </c>
      <c r="AD38" s="20" t="s">
        <v>179</v>
      </c>
      <c r="AE38" s="20" t="s">
        <v>179</v>
      </c>
      <c r="AF38" s="20" t="s">
        <v>179</v>
      </c>
      <c r="AG38" s="20" t="s">
        <v>179</v>
      </c>
      <c r="AH38" s="20" t="s">
        <v>179</v>
      </c>
      <c r="AI38" s="20" t="s">
        <v>179</v>
      </c>
      <c r="AJ38" s="20" t="s">
        <v>179</v>
      </c>
      <c r="AK38" s="20" t="s">
        <v>179</v>
      </c>
      <c r="AL38" s="20" t="s">
        <v>179</v>
      </c>
    </row>
    <row r="39" spans="1:38" ht="110.25" outlineLevel="1" x14ac:dyDescent="0.25">
      <c r="A39" s="9" t="s">
        <v>107</v>
      </c>
      <c r="B39" s="10" t="s">
        <v>110</v>
      </c>
      <c r="C39" s="31" t="s">
        <v>75</v>
      </c>
      <c r="D39" s="20" t="s">
        <v>179</v>
      </c>
      <c r="E39" s="20" t="s">
        <v>179</v>
      </c>
      <c r="F39" s="20" t="s">
        <v>179</v>
      </c>
      <c r="G39" s="20" t="s">
        <v>179</v>
      </c>
      <c r="H39" s="20" t="s">
        <v>179</v>
      </c>
      <c r="I39" s="20" t="s">
        <v>179</v>
      </c>
      <c r="J39" s="20" t="s">
        <v>179</v>
      </c>
      <c r="K39" s="20" t="s">
        <v>179</v>
      </c>
      <c r="L39" s="20" t="s">
        <v>179</v>
      </c>
      <c r="M39" s="20" t="s">
        <v>179</v>
      </c>
      <c r="N39" s="20" t="s">
        <v>179</v>
      </c>
      <c r="O39" s="20" t="s">
        <v>179</v>
      </c>
      <c r="P39" s="20" t="s">
        <v>179</v>
      </c>
      <c r="Q39" s="20" t="s">
        <v>179</v>
      </c>
      <c r="R39" s="20" t="s">
        <v>179</v>
      </c>
      <c r="S39" s="20" t="s">
        <v>179</v>
      </c>
      <c r="T39" s="20" t="s">
        <v>179</v>
      </c>
      <c r="U39" s="20" t="s">
        <v>179</v>
      </c>
      <c r="V39" s="20" t="s">
        <v>179</v>
      </c>
      <c r="W39" s="20" t="s">
        <v>179</v>
      </c>
      <c r="X39" s="20" t="s">
        <v>179</v>
      </c>
      <c r="Y39" s="20" t="s">
        <v>179</v>
      </c>
      <c r="Z39" s="20" t="s">
        <v>179</v>
      </c>
      <c r="AA39" s="20" t="s">
        <v>179</v>
      </c>
      <c r="AB39" s="20" t="s">
        <v>179</v>
      </c>
      <c r="AC39" s="20" t="s">
        <v>179</v>
      </c>
      <c r="AD39" s="20" t="s">
        <v>179</v>
      </c>
      <c r="AE39" s="20" t="s">
        <v>179</v>
      </c>
      <c r="AF39" s="20" t="s">
        <v>179</v>
      </c>
      <c r="AG39" s="20" t="s">
        <v>179</v>
      </c>
      <c r="AH39" s="20" t="s">
        <v>179</v>
      </c>
      <c r="AI39" s="20" t="s">
        <v>179</v>
      </c>
      <c r="AJ39" s="20" t="s">
        <v>179</v>
      </c>
      <c r="AK39" s="20" t="s">
        <v>179</v>
      </c>
      <c r="AL39" s="20" t="s">
        <v>179</v>
      </c>
    </row>
    <row r="40" spans="1:38" ht="126" outlineLevel="1" x14ac:dyDescent="0.25">
      <c r="A40" s="9" t="s">
        <v>107</v>
      </c>
      <c r="B40" s="10" t="s">
        <v>111</v>
      </c>
      <c r="C40" s="31" t="s">
        <v>75</v>
      </c>
      <c r="D40" s="20" t="s">
        <v>179</v>
      </c>
      <c r="E40" s="20" t="s">
        <v>179</v>
      </c>
      <c r="F40" s="20" t="s">
        <v>179</v>
      </c>
      <c r="G40" s="20" t="s">
        <v>179</v>
      </c>
      <c r="H40" s="20" t="s">
        <v>179</v>
      </c>
      <c r="I40" s="20" t="s">
        <v>179</v>
      </c>
      <c r="J40" s="20" t="s">
        <v>179</v>
      </c>
      <c r="K40" s="20" t="s">
        <v>179</v>
      </c>
      <c r="L40" s="20" t="s">
        <v>179</v>
      </c>
      <c r="M40" s="20" t="s">
        <v>179</v>
      </c>
      <c r="N40" s="20" t="s">
        <v>179</v>
      </c>
      <c r="O40" s="20" t="s">
        <v>179</v>
      </c>
      <c r="P40" s="20" t="s">
        <v>179</v>
      </c>
      <c r="Q40" s="20" t="s">
        <v>179</v>
      </c>
      <c r="R40" s="20" t="s">
        <v>179</v>
      </c>
      <c r="S40" s="20" t="s">
        <v>179</v>
      </c>
      <c r="T40" s="20" t="s">
        <v>179</v>
      </c>
      <c r="U40" s="20" t="s">
        <v>179</v>
      </c>
      <c r="V40" s="20" t="s">
        <v>179</v>
      </c>
      <c r="W40" s="20" t="s">
        <v>179</v>
      </c>
      <c r="X40" s="20" t="s">
        <v>179</v>
      </c>
      <c r="Y40" s="20" t="s">
        <v>179</v>
      </c>
      <c r="Z40" s="20" t="s">
        <v>179</v>
      </c>
      <c r="AA40" s="20" t="s">
        <v>179</v>
      </c>
      <c r="AB40" s="20" t="s">
        <v>179</v>
      </c>
      <c r="AC40" s="20" t="s">
        <v>179</v>
      </c>
      <c r="AD40" s="20" t="s">
        <v>179</v>
      </c>
      <c r="AE40" s="20" t="s">
        <v>179</v>
      </c>
      <c r="AF40" s="20" t="s">
        <v>179</v>
      </c>
      <c r="AG40" s="20" t="s">
        <v>179</v>
      </c>
      <c r="AH40" s="20" t="s">
        <v>179</v>
      </c>
      <c r="AI40" s="20" t="s">
        <v>179</v>
      </c>
      <c r="AJ40" s="20" t="s">
        <v>179</v>
      </c>
      <c r="AK40" s="20" t="s">
        <v>179</v>
      </c>
      <c r="AL40" s="20" t="s">
        <v>179</v>
      </c>
    </row>
    <row r="41" spans="1:38" ht="47.25" outlineLevel="1" x14ac:dyDescent="0.25">
      <c r="A41" s="9" t="s">
        <v>112</v>
      </c>
      <c r="B41" s="10" t="s">
        <v>108</v>
      </c>
      <c r="C41" s="31" t="s">
        <v>75</v>
      </c>
      <c r="D41" s="20" t="s">
        <v>179</v>
      </c>
      <c r="E41" s="20" t="s">
        <v>179</v>
      </c>
      <c r="F41" s="20" t="s">
        <v>179</v>
      </c>
      <c r="G41" s="20" t="s">
        <v>179</v>
      </c>
      <c r="H41" s="20" t="s">
        <v>179</v>
      </c>
      <c r="I41" s="20" t="s">
        <v>179</v>
      </c>
      <c r="J41" s="20" t="s">
        <v>179</v>
      </c>
      <c r="K41" s="20" t="s">
        <v>179</v>
      </c>
      <c r="L41" s="20" t="s">
        <v>179</v>
      </c>
      <c r="M41" s="20" t="s">
        <v>179</v>
      </c>
      <c r="N41" s="20" t="s">
        <v>179</v>
      </c>
      <c r="O41" s="20" t="s">
        <v>179</v>
      </c>
      <c r="P41" s="20" t="s">
        <v>179</v>
      </c>
      <c r="Q41" s="20" t="s">
        <v>179</v>
      </c>
      <c r="R41" s="20" t="s">
        <v>179</v>
      </c>
      <c r="S41" s="20" t="s">
        <v>179</v>
      </c>
      <c r="T41" s="20" t="s">
        <v>179</v>
      </c>
      <c r="U41" s="20" t="s">
        <v>179</v>
      </c>
      <c r="V41" s="20" t="s">
        <v>179</v>
      </c>
      <c r="W41" s="20" t="s">
        <v>179</v>
      </c>
      <c r="X41" s="20" t="s">
        <v>179</v>
      </c>
      <c r="Y41" s="20" t="s">
        <v>179</v>
      </c>
      <c r="Z41" s="20" t="s">
        <v>179</v>
      </c>
      <c r="AA41" s="20" t="s">
        <v>179</v>
      </c>
      <c r="AB41" s="20" t="s">
        <v>179</v>
      </c>
      <c r="AC41" s="20" t="s">
        <v>179</v>
      </c>
      <c r="AD41" s="20" t="s">
        <v>179</v>
      </c>
      <c r="AE41" s="20" t="s">
        <v>179</v>
      </c>
      <c r="AF41" s="20" t="s">
        <v>179</v>
      </c>
      <c r="AG41" s="20" t="s">
        <v>179</v>
      </c>
      <c r="AH41" s="20" t="s">
        <v>179</v>
      </c>
      <c r="AI41" s="20" t="s">
        <v>179</v>
      </c>
      <c r="AJ41" s="20" t="s">
        <v>179</v>
      </c>
      <c r="AK41" s="20" t="s">
        <v>179</v>
      </c>
      <c r="AL41" s="20" t="s">
        <v>179</v>
      </c>
    </row>
    <row r="42" spans="1:38" ht="126" outlineLevel="1" x14ac:dyDescent="0.25">
      <c r="A42" s="9" t="s">
        <v>112</v>
      </c>
      <c r="B42" s="10" t="s">
        <v>109</v>
      </c>
      <c r="C42" s="31" t="s">
        <v>75</v>
      </c>
      <c r="D42" s="20" t="s">
        <v>179</v>
      </c>
      <c r="E42" s="20" t="s">
        <v>179</v>
      </c>
      <c r="F42" s="20" t="s">
        <v>179</v>
      </c>
      <c r="G42" s="20" t="s">
        <v>179</v>
      </c>
      <c r="H42" s="20" t="s">
        <v>179</v>
      </c>
      <c r="I42" s="20" t="s">
        <v>179</v>
      </c>
      <c r="J42" s="20" t="s">
        <v>179</v>
      </c>
      <c r="K42" s="20" t="s">
        <v>179</v>
      </c>
      <c r="L42" s="20" t="s">
        <v>179</v>
      </c>
      <c r="M42" s="20" t="s">
        <v>179</v>
      </c>
      <c r="N42" s="20" t="s">
        <v>179</v>
      </c>
      <c r="O42" s="20" t="s">
        <v>179</v>
      </c>
      <c r="P42" s="20" t="s">
        <v>179</v>
      </c>
      <c r="Q42" s="20" t="s">
        <v>179</v>
      </c>
      <c r="R42" s="20" t="s">
        <v>179</v>
      </c>
      <c r="S42" s="20" t="s">
        <v>179</v>
      </c>
      <c r="T42" s="20" t="s">
        <v>179</v>
      </c>
      <c r="U42" s="20" t="s">
        <v>179</v>
      </c>
      <c r="V42" s="20" t="s">
        <v>179</v>
      </c>
      <c r="W42" s="20" t="s">
        <v>179</v>
      </c>
      <c r="X42" s="20" t="s">
        <v>179</v>
      </c>
      <c r="Y42" s="20" t="s">
        <v>179</v>
      </c>
      <c r="Z42" s="20" t="s">
        <v>179</v>
      </c>
      <c r="AA42" s="20" t="s">
        <v>179</v>
      </c>
      <c r="AB42" s="20" t="s">
        <v>179</v>
      </c>
      <c r="AC42" s="20" t="s">
        <v>179</v>
      </c>
      <c r="AD42" s="20" t="s">
        <v>179</v>
      </c>
      <c r="AE42" s="20" t="s">
        <v>179</v>
      </c>
      <c r="AF42" s="20" t="s">
        <v>179</v>
      </c>
      <c r="AG42" s="20" t="s">
        <v>179</v>
      </c>
      <c r="AH42" s="20" t="s">
        <v>179</v>
      </c>
      <c r="AI42" s="20" t="s">
        <v>179</v>
      </c>
      <c r="AJ42" s="20" t="s">
        <v>179</v>
      </c>
      <c r="AK42" s="20" t="s">
        <v>179</v>
      </c>
      <c r="AL42" s="20" t="s">
        <v>179</v>
      </c>
    </row>
    <row r="43" spans="1:38" ht="110.25" outlineLevel="1" x14ac:dyDescent="0.25">
      <c r="A43" s="9" t="s">
        <v>112</v>
      </c>
      <c r="B43" s="10" t="s">
        <v>110</v>
      </c>
      <c r="C43" s="31" t="s">
        <v>75</v>
      </c>
      <c r="D43" s="20" t="s">
        <v>179</v>
      </c>
      <c r="E43" s="20" t="s">
        <v>179</v>
      </c>
      <c r="F43" s="20" t="s">
        <v>179</v>
      </c>
      <c r="G43" s="20" t="s">
        <v>179</v>
      </c>
      <c r="H43" s="20" t="s">
        <v>179</v>
      </c>
      <c r="I43" s="20" t="s">
        <v>179</v>
      </c>
      <c r="J43" s="20" t="s">
        <v>179</v>
      </c>
      <c r="K43" s="20" t="s">
        <v>179</v>
      </c>
      <c r="L43" s="20" t="s">
        <v>179</v>
      </c>
      <c r="M43" s="20" t="s">
        <v>179</v>
      </c>
      <c r="N43" s="20" t="s">
        <v>179</v>
      </c>
      <c r="O43" s="20" t="s">
        <v>179</v>
      </c>
      <c r="P43" s="20" t="s">
        <v>179</v>
      </c>
      <c r="Q43" s="20" t="s">
        <v>179</v>
      </c>
      <c r="R43" s="20" t="s">
        <v>179</v>
      </c>
      <c r="S43" s="20" t="s">
        <v>179</v>
      </c>
      <c r="T43" s="20" t="s">
        <v>179</v>
      </c>
      <c r="U43" s="20" t="s">
        <v>179</v>
      </c>
      <c r="V43" s="20" t="s">
        <v>179</v>
      </c>
      <c r="W43" s="20" t="s">
        <v>179</v>
      </c>
      <c r="X43" s="20" t="s">
        <v>179</v>
      </c>
      <c r="Y43" s="20" t="s">
        <v>179</v>
      </c>
      <c r="Z43" s="20" t="s">
        <v>179</v>
      </c>
      <c r="AA43" s="20" t="s">
        <v>179</v>
      </c>
      <c r="AB43" s="20" t="s">
        <v>179</v>
      </c>
      <c r="AC43" s="20" t="s">
        <v>179</v>
      </c>
      <c r="AD43" s="20" t="s">
        <v>179</v>
      </c>
      <c r="AE43" s="20" t="s">
        <v>179</v>
      </c>
      <c r="AF43" s="20" t="s">
        <v>179</v>
      </c>
      <c r="AG43" s="20" t="s">
        <v>179</v>
      </c>
      <c r="AH43" s="20" t="s">
        <v>179</v>
      </c>
      <c r="AI43" s="20" t="s">
        <v>179</v>
      </c>
      <c r="AJ43" s="20" t="s">
        <v>179</v>
      </c>
      <c r="AK43" s="20" t="s">
        <v>179</v>
      </c>
      <c r="AL43" s="20" t="s">
        <v>179</v>
      </c>
    </row>
    <row r="44" spans="1:38" ht="126" outlineLevel="1" x14ac:dyDescent="0.25">
      <c r="A44" s="9" t="s">
        <v>112</v>
      </c>
      <c r="B44" s="10" t="s">
        <v>113</v>
      </c>
      <c r="C44" s="22" t="s">
        <v>75</v>
      </c>
      <c r="D44" s="22" t="s">
        <v>179</v>
      </c>
      <c r="E44" s="22" t="s">
        <v>179</v>
      </c>
      <c r="F44" s="22" t="s">
        <v>179</v>
      </c>
      <c r="G44" s="22" t="s">
        <v>179</v>
      </c>
      <c r="H44" s="22" t="s">
        <v>179</v>
      </c>
      <c r="I44" s="22" t="s">
        <v>179</v>
      </c>
      <c r="J44" s="22" t="s">
        <v>179</v>
      </c>
      <c r="K44" s="22" t="s">
        <v>179</v>
      </c>
      <c r="L44" s="22" t="s">
        <v>179</v>
      </c>
      <c r="M44" s="22" t="s">
        <v>179</v>
      </c>
      <c r="N44" s="22" t="s">
        <v>179</v>
      </c>
      <c r="O44" s="22" t="s">
        <v>179</v>
      </c>
      <c r="P44" s="22" t="s">
        <v>179</v>
      </c>
      <c r="Q44" s="22" t="s">
        <v>179</v>
      </c>
      <c r="R44" s="22" t="s">
        <v>179</v>
      </c>
      <c r="S44" s="22" t="s">
        <v>179</v>
      </c>
      <c r="T44" s="22" t="s">
        <v>179</v>
      </c>
      <c r="U44" s="22" t="s">
        <v>179</v>
      </c>
      <c r="V44" s="22" t="s">
        <v>179</v>
      </c>
      <c r="W44" s="22" t="s">
        <v>179</v>
      </c>
      <c r="X44" s="22" t="s">
        <v>179</v>
      </c>
      <c r="Y44" s="22" t="s">
        <v>179</v>
      </c>
      <c r="Z44" s="22" t="s">
        <v>179</v>
      </c>
      <c r="AA44" s="22" t="s">
        <v>179</v>
      </c>
      <c r="AB44" s="22" t="s">
        <v>179</v>
      </c>
      <c r="AC44" s="22" t="s">
        <v>179</v>
      </c>
      <c r="AD44" s="22" t="s">
        <v>179</v>
      </c>
      <c r="AE44" s="22" t="s">
        <v>179</v>
      </c>
      <c r="AF44" s="22" t="s">
        <v>179</v>
      </c>
      <c r="AG44" s="22" t="s">
        <v>179</v>
      </c>
      <c r="AH44" s="22" t="s">
        <v>179</v>
      </c>
      <c r="AI44" s="22" t="s">
        <v>179</v>
      </c>
      <c r="AJ44" s="22" t="s">
        <v>179</v>
      </c>
      <c r="AK44" s="22" t="s">
        <v>179</v>
      </c>
      <c r="AL44" s="22" t="s">
        <v>179</v>
      </c>
    </row>
    <row r="45" spans="1:38" ht="94.5" outlineLevel="1" x14ac:dyDescent="0.25">
      <c r="A45" s="9" t="s">
        <v>114</v>
      </c>
      <c r="B45" s="10" t="s">
        <v>115</v>
      </c>
      <c r="C45" s="22" t="s">
        <v>75</v>
      </c>
      <c r="D45" s="22" t="s">
        <v>179</v>
      </c>
      <c r="E45" s="22" t="s">
        <v>179</v>
      </c>
      <c r="F45" s="22" t="s">
        <v>179</v>
      </c>
      <c r="G45" s="22" t="s">
        <v>179</v>
      </c>
      <c r="H45" s="22" t="s">
        <v>179</v>
      </c>
      <c r="I45" s="22" t="s">
        <v>179</v>
      </c>
      <c r="J45" s="22" t="s">
        <v>179</v>
      </c>
      <c r="K45" s="22" t="s">
        <v>179</v>
      </c>
      <c r="L45" s="22" t="s">
        <v>179</v>
      </c>
      <c r="M45" s="22" t="s">
        <v>179</v>
      </c>
      <c r="N45" s="22" t="s">
        <v>179</v>
      </c>
      <c r="O45" s="22" t="s">
        <v>179</v>
      </c>
      <c r="P45" s="22" t="s">
        <v>179</v>
      </c>
      <c r="Q45" s="22" t="s">
        <v>179</v>
      </c>
      <c r="R45" s="22" t="s">
        <v>179</v>
      </c>
      <c r="S45" s="22" t="s">
        <v>179</v>
      </c>
      <c r="T45" s="22" t="s">
        <v>179</v>
      </c>
      <c r="U45" s="22" t="s">
        <v>179</v>
      </c>
      <c r="V45" s="22" t="s">
        <v>179</v>
      </c>
      <c r="W45" s="22" t="s">
        <v>179</v>
      </c>
      <c r="X45" s="22" t="s">
        <v>179</v>
      </c>
      <c r="Y45" s="22" t="s">
        <v>179</v>
      </c>
      <c r="Z45" s="22" t="s">
        <v>179</v>
      </c>
      <c r="AA45" s="22" t="s">
        <v>179</v>
      </c>
      <c r="AB45" s="22" t="s">
        <v>179</v>
      </c>
      <c r="AC45" s="22" t="s">
        <v>179</v>
      </c>
      <c r="AD45" s="22" t="s">
        <v>179</v>
      </c>
      <c r="AE45" s="22" t="s">
        <v>179</v>
      </c>
      <c r="AF45" s="22" t="s">
        <v>179</v>
      </c>
      <c r="AG45" s="22" t="s">
        <v>179</v>
      </c>
      <c r="AH45" s="22" t="s">
        <v>179</v>
      </c>
      <c r="AI45" s="22" t="s">
        <v>179</v>
      </c>
      <c r="AJ45" s="22" t="s">
        <v>179</v>
      </c>
      <c r="AK45" s="22" t="s">
        <v>179</v>
      </c>
      <c r="AL45" s="22" t="s">
        <v>179</v>
      </c>
    </row>
    <row r="46" spans="1:38" ht="78.75" outlineLevel="1" x14ac:dyDescent="0.25">
      <c r="A46" s="9" t="s">
        <v>116</v>
      </c>
      <c r="B46" s="10" t="s">
        <v>117</v>
      </c>
      <c r="C46" s="22" t="s">
        <v>75</v>
      </c>
      <c r="D46" s="22" t="s">
        <v>179</v>
      </c>
      <c r="E46" s="22" t="s">
        <v>179</v>
      </c>
      <c r="F46" s="22" t="s">
        <v>179</v>
      </c>
      <c r="G46" s="22" t="s">
        <v>179</v>
      </c>
      <c r="H46" s="22" t="s">
        <v>179</v>
      </c>
      <c r="I46" s="22" t="s">
        <v>179</v>
      </c>
      <c r="J46" s="22" t="s">
        <v>179</v>
      </c>
      <c r="K46" s="22" t="s">
        <v>179</v>
      </c>
      <c r="L46" s="22" t="s">
        <v>179</v>
      </c>
      <c r="M46" s="22" t="s">
        <v>179</v>
      </c>
      <c r="N46" s="22" t="s">
        <v>179</v>
      </c>
      <c r="O46" s="22" t="s">
        <v>179</v>
      </c>
      <c r="P46" s="22" t="s">
        <v>179</v>
      </c>
      <c r="Q46" s="22" t="s">
        <v>179</v>
      </c>
      <c r="R46" s="22" t="s">
        <v>179</v>
      </c>
      <c r="S46" s="22" t="s">
        <v>179</v>
      </c>
      <c r="T46" s="22" t="s">
        <v>179</v>
      </c>
      <c r="U46" s="22" t="s">
        <v>179</v>
      </c>
      <c r="V46" s="22" t="s">
        <v>179</v>
      </c>
      <c r="W46" s="22" t="s">
        <v>179</v>
      </c>
      <c r="X46" s="22" t="s">
        <v>179</v>
      </c>
      <c r="Y46" s="22" t="s">
        <v>179</v>
      </c>
      <c r="Z46" s="22" t="s">
        <v>179</v>
      </c>
      <c r="AA46" s="22" t="s">
        <v>179</v>
      </c>
      <c r="AB46" s="22" t="s">
        <v>179</v>
      </c>
      <c r="AC46" s="22" t="s">
        <v>179</v>
      </c>
      <c r="AD46" s="22" t="s">
        <v>179</v>
      </c>
      <c r="AE46" s="22" t="s">
        <v>179</v>
      </c>
      <c r="AF46" s="22" t="s">
        <v>179</v>
      </c>
      <c r="AG46" s="22" t="s">
        <v>179</v>
      </c>
      <c r="AH46" s="22" t="s">
        <v>179</v>
      </c>
      <c r="AI46" s="22" t="s">
        <v>179</v>
      </c>
      <c r="AJ46" s="22" t="s">
        <v>179</v>
      </c>
      <c r="AK46" s="22" t="s">
        <v>179</v>
      </c>
      <c r="AL46" s="22" t="s">
        <v>179</v>
      </c>
    </row>
    <row r="47" spans="1:38" ht="94.5" outlineLevel="1" x14ac:dyDescent="0.25">
      <c r="A47" s="9" t="s">
        <v>118</v>
      </c>
      <c r="B47" s="10" t="s">
        <v>119</v>
      </c>
      <c r="C47" s="22" t="s">
        <v>75</v>
      </c>
      <c r="D47" s="22" t="s">
        <v>179</v>
      </c>
      <c r="E47" s="22" t="s">
        <v>179</v>
      </c>
      <c r="F47" s="22" t="s">
        <v>179</v>
      </c>
      <c r="G47" s="22" t="s">
        <v>179</v>
      </c>
      <c r="H47" s="22" t="s">
        <v>179</v>
      </c>
      <c r="I47" s="22" t="s">
        <v>179</v>
      </c>
      <c r="J47" s="22" t="s">
        <v>179</v>
      </c>
      <c r="K47" s="22" t="s">
        <v>179</v>
      </c>
      <c r="L47" s="22" t="s">
        <v>179</v>
      </c>
      <c r="M47" s="22" t="s">
        <v>179</v>
      </c>
      <c r="N47" s="22" t="s">
        <v>179</v>
      </c>
      <c r="O47" s="22" t="s">
        <v>179</v>
      </c>
      <c r="P47" s="22" t="s">
        <v>179</v>
      </c>
      <c r="Q47" s="22" t="s">
        <v>179</v>
      </c>
      <c r="R47" s="22" t="s">
        <v>179</v>
      </c>
      <c r="S47" s="22" t="s">
        <v>179</v>
      </c>
      <c r="T47" s="22" t="s">
        <v>179</v>
      </c>
      <c r="U47" s="22" t="s">
        <v>179</v>
      </c>
      <c r="V47" s="22" t="s">
        <v>179</v>
      </c>
      <c r="W47" s="22" t="s">
        <v>179</v>
      </c>
      <c r="X47" s="22" t="s">
        <v>179</v>
      </c>
      <c r="Y47" s="22" t="s">
        <v>179</v>
      </c>
      <c r="Z47" s="22" t="s">
        <v>179</v>
      </c>
      <c r="AA47" s="22" t="s">
        <v>179</v>
      </c>
      <c r="AB47" s="22" t="s">
        <v>179</v>
      </c>
      <c r="AC47" s="22" t="s">
        <v>179</v>
      </c>
      <c r="AD47" s="22" t="s">
        <v>179</v>
      </c>
      <c r="AE47" s="22" t="s">
        <v>179</v>
      </c>
      <c r="AF47" s="22" t="s">
        <v>179</v>
      </c>
      <c r="AG47" s="22" t="s">
        <v>179</v>
      </c>
      <c r="AH47" s="22" t="s">
        <v>179</v>
      </c>
      <c r="AI47" s="22" t="s">
        <v>179</v>
      </c>
      <c r="AJ47" s="22" t="s">
        <v>179</v>
      </c>
      <c r="AK47" s="22" t="s">
        <v>179</v>
      </c>
      <c r="AL47" s="22" t="s">
        <v>179</v>
      </c>
    </row>
    <row r="48" spans="1:38" ht="47.25" x14ac:dyDescent="0.25">
      <c r="A48" s="9" t="s">
        <v>120</v>
      </c>
      <c r="B48" s="10" t="s">
        <v>121</v>
      </c>
      <c r="C48" s="22" t="s">
        <v>75</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18.807670170000002</v>
      </c>
      <c r="AA48" s="22">
        <v>0</v>
      </c>
      <c r="AB48" s="22">
        <v>0</v>
      </c>
      <c r="AC48" s="22">
        <v>17.093</v>
      </c>
      <c r="AD48" s="22">
        <v>0</v>
      </c>
      <c r="AE48" s="22">
        <v>9</v>
      </c>
      <c r="AF48" s="22">
        <v>0</v>
      </c>
      <c r="AG48" s="22">
        <v>18.807670170000002</v>
      </c>
      <c r="AH48" s="22">
        <v>0</v>
      </c>
      <c r="AI48" s="22">
        <v>0</v>
      </c>
      <c r="AJ48" s="22">
        <v>17.093</v>
      </c>
      <c r="AK48" s="22">
        <v>0</v>
      </c>
      <c r="AL48" s="22">
        <v>9</v>
      </c>
    </row>
    <row r="49" spans="1:38" ht="78.75" x14ac:dyDescent="0.25">
      <c r="A49" s="9" t="s">
        <v>122</v>
      </c>
      <c r="B49" s="10" t="s">
        <v>123</v>
      </c>
      <c r="C49" s="22" t="s">
        <v>75</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15.76696817</v>
      </c>
      <c r="AA49" s="26">
        <v>0</v>
      </c>
      <c r="AB49" s="26">
        <v>0</v>
      </c>
      <c r="AC49" s="26">
        <v>17.093</v>
      </c>
      <c r="AD49" s="26">
        <v>0</v>
      </c>
      <c r="AE49" s="26">
        <v>0</v>
      </c>
      <c r="AF49" s="26">
        <v>0</v>
      </c>
      <c r="AG49" s="26">
        <v>15.76696817</v>
      </c>
      <c r="AH49" s="26">
        <v>0</v>
      </c>
      <c r="AI49" s="26">
        <v>0</v>
      </c>
      <c r="AJ49" s="26">
        <v>17.093</v>
      </c>
      <c r="AK49" s="26">
        <v>0</v>
      </c>
      <c r="AL49" s="26">
        <v>0</v>
      </c>
    </row>
    <row r="50" spans="1:38" ht="31.5" outlineLevel="1" x14ac:dyDescent="0.25">
      <c r="A50" s="9" t="s">
        <v>124</v>
      </c>
      <c r="B50" s="10" t="s">
        <v>125</v>
      </c>
      <c r="C50" s="22" t="s">
        <v>75</v>
      </c>
      <c r="D50" s="22" t="s">
        <v>179</v>
      </c>
      <c r="E50" s="22" t="s">
        <v>179</v>
      </c>
      <c r="F50" s="22" t="s">
        <v>179</v>
      </c>
      <c r="G50" s="22" t="s">
        <v>179</v>
      </c>
      <c r="H50" s="22" t="s">
        <v>179</v>
      </c>
      <c r="I50" s="22" t="s">
        <v>179</v>
      </c>
      <c r="J50" s="22" t="s">
        <v>179</v>
      </c>
      <c r="K50" s="22" t="s">
        <v>179</v>
      </c>
      <c r="L50" s="22" t="s">
        <v>179</v>
      </c>
      <c r="M50" s="22" t="s">
        <v>179</v>
      </c>
      <c r="N50" s="22" t="s">
        <v>179</v>
      </c>
      <c r="O50" s="22" t="s">
        <v>179</v>
      </c>
      <c r="P50" s="22" t="s">
        <v>179</v>
      </c>
      <c r="Q50" s="22" t="s">
        <v>179</v>
      </c>
      <c r="R50" s="22" t="s">
        <v>179</v>
      </c>
      <c r="S50" s="22" t="s">
        <v>179</v>
      </c>
      <c r="T50" s="22" t="s">
        <v>179</v>
      </c>
      <c r="U50" s="22" t="s">
        <v>179</v>
      </c>
      <c r="V50" s="22" t="s">
        <v>179</v>
      </c>
      <c r="W50" s="22" t="s">
        <v>179</v>
      </c>
      <c r="X50" s="22" t="s">
        <v>179</v>
      </c>
      <c r="Y50" s="22" t="s">
        <v>179</v>
      </c>
      <c r="Z50" s="22" t="s">
        <v>179</v>
      </c>
      <c r="AA50" s="22" t="s">
        <v>179</v>
      </c>
      <c r="AB50" s="22" t="s">
        <v>179</v>
      </c>
      <c r="AC50" s="22" t="s">
        <v>179</v>
      </c>
      <c r="AD50" s="22" t="s">
        <v>179</v>
      </c>
      <c r="AE50" s="22" t="s">
        <v>179</v>
      </c>
      <c r="AF50" s="22" t="s">
        <v>179</v>
      </c>
      <c r="AG50" s="22" t="s">
        <v>179</v>
      </c>
      <c r="AH50" s="22" t="s">
        <v>179</v>
      </c>
      <c r="AI50" s="22" t="s">
        <v>179</v>
      </c>
      <c r="AJ50" s="22" t="s">
        <v>179</v>
      </c>
      <c r="AK50" s="22" t="s">
        <v>179</v>
      </c>
      <c r="AL50" s="22" t="s">
        <v>179</v>
      </c>
    </row>
    <row r="51" spans="1:38" ht="63" outlineLevel="1" x14ac:dyDescent="0.25">
      <c r="A51" s="9" t="s">
        <v>126</v>
      </c>
      <c r="B51" s="10" t="s">
        <v>127</v>
      </c>
      <c r="C51" s="22" t="s">
        <v>75</v>
      </c>
      <c r="D51" s="22" t="s">
        <v>179</v>
      </c>
      <c r="E51" s="22" t="s">
        <v>179</v>
      </c>
      <c r="F51" s="22" t="s">
        <v>179</v>
      </c>
      <c r="G51" s="22" t="s">
        <v>179</v>
      </c>
      <c r="H51" s="22" t="s">
        <v>179</v>
      </c>
      <c r="I51" s="22" t="s">
        <v>179</v>
      </c>
      <c r="J51" s="22" t="s">
        <v>179</v>
      </c>
      <c r="K51" s="22" t="s">
        <v>179</v>
      </c>
      <c r="L51" s="22" t="s">
        <v>179</v>
      </c>
      <c r="M51" s="22" t="s">
        <v>179</v>
      </c>
      <c r="N51" s="22" t="s">
        <v>179</v>
      </c>
      <c r="O51" s="22" t="s">
        <v>179</v>
      </c>
      <c r="P51" s="22" t="s">
        <v>179</v>
      </c>
      <c r="Q51" s="22" t="s">
        <v>179</v>
      </c>
      <c r="R51" s="22" t="s">
        <v>179</v>
      </c>
      <c r="S51" s="22" t="s">
        <v>179</v>
      </c>
      <c r="T51" s="22" t="s">
        <v>179</v>
      </c>
      <c r="U51" s="22" t="s">
        <v>179</v>
      </c>
      <c r="V51" s="22" t="s">
        <v>179</v>
      </c>
      <c r="W51" s="22" t="s">
        <v>179</v>
      </c>
      <c r="X51" s="22" t="s">
        <v>179</v>
      </c>
      <c r="Y51" s="22" t="s">
        <v>179</v>
      </c>
      <c r="Z51" s="22" t="s">
        <v>179</v>
      </c>
      <c r="AA51" s="22" t="s">
        <v>179</v>
      </c>
      <c r="AB51" s="22" t="s">
        <v>179</v>
      </c>
      <c r="AC51" s="22" t="s">
        <v>179</v>
      </c>
      <c r="AD51" s="22" t="s">
        <v>179</v>
      </c>
      <c r="AE51" s="22" t="s">
        <v>179</v>
      </c>
      <c r="AF51" s="22" t="s">
        <v>179</v>
      </c>
      <c r="AG51" s="22" t="s">
        <v>179</v>
      </c>
      <c r="AH51" s="22" t="s">
        <v>179</v>
      </c>
      <c r="AI51" s="22" t="s">
        <v>179</v>
      </c>
      <c r="AJ51" s="22" t="s">
        <v>179</v>
      </c>
      <c r="AK51" s="22" t="s">
        <v>179</v>
      </c>
      <c r="AL51" s="22" t="s">
        <v>179</v>
      </c>
    </row>
    <row r="52" spans="1:38" ht="47.25" outlineLevel="1" x14ac:dyDescent="0.25">
      <c r="A52" s="9" t="s">
        <v>128</v>
      </c>
      <c r="B52" s="10" t="s">
        <v>129</v>
      </c>
      <c r="C52" s="22" t="s">
        <v>75</v>
      </c>
      <c r="D52" s="22" t="s">
        <v>179</v>
      </c>
      <c r="E52" s="22" t="s">
        <v>179</v>
      </c>
      <c r="F52" s="22" t="s">
        <v>179</v>
      </c>
      <c r="G52" s="22" t="s">
        <v>179</v>
      </c>
      <c r="H52" s="22" t="s">
        <v>179</v>
      </c>
      <c r="I52" s="22" t="s">
        <v>179</v>
      </c>
      <c r="J52" s="22" t="s">
        <v>179</v>
      </c>
      <c r="K52" s="22" t="s">
        <v>179</v>
      </c>
      <c r="L52" s="22" t="s">
        <v>179</v>
      </c>
      <c r="M52" s="22" t="s">
        <v>179</v>
      </c>
      <c r="N52" s="22" t="s">
        <v>179</v>
      </c>
      <c r="O52" s="22" t="s">
        <v>179</v>
      </c>
      <c r="P52" s="22" t="s">
        <v>179</v>
      </c>
      <c r="Q52" s="22" t="s">
        <v>179</v>
      </c>
      <c r="R52" s="22" t="s">
        <v>179</v>
      </c>
      <c r="S52" s="22" t="s">
        <v>179</v>
      </c>
      <c r="T52" s="22" t="s">
        <v>179</v>
      </c>
      <c r="U52" s="22" t="s">
        <v>179</v>
      </c>
      <c r="V52" s="22" t="s">
        <v>179</v>
      </c>
      <c r="W52" s="22" t="s">
        <v>179</v>
      </c>
      <c r="X52" s="22" t="s">
        <v>179</v>
      </c>
      <c r="Y52" s="22" t="s">
        <v>179</v>
      </c>
      <c r="Z52" s="22" t="s">
        <v>179</v>
      </c>
      <c r="AA52" s="22" t="s">
        <v>179</v>
      </c>
      <c r="AB52" s="22" t="s">
        <v>179</v>
      </c>
      <c r="AC52" s="22" t="s">
        <v>179</v>
      </c>
      <c r="AD52" s="22" t="s">
        <v>179</v>
      </c>
      <c r="AE52" s="22" t="s">
        <v>179</v>
      </c>
      <c r="AF52" s="22" t="s">
        <v>179</v>
      </c>
      <c r="AG52" s="22" t="s">
        <v>179</v>
      </c>
      <c r="AH52" s="22" t="s">
        <v>179</v>
      </c>
      <c r="AI52" s="22" t="s">
        <v>179</v>
      </c>
      <c r="AJ52" s="22" t="s">
        <v>179</v>
      </c>
      <c r="AK52" s="22" t="s">
        <v>179</v>
      </c>
      <c r="AL52" s="22" t="s">
        <v>179</v>
      </c>
    </row>
    <row r="53" spans="1:38" ht="31.5" x14ac:dyDescent="0.25">
      <c r="A53" s="9" t="s">
        <v>130</v>
      </c>
      <c r="B53" s="10" t="s">
        <v>131</v>
      </c>
      <c r="C53" s="22" t="s">
        <v>75</v>
      </c>
      <c r="D53" s="22">
        <v>0</v>
      </c>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15.76696817</v>
      </c>
      <c r="AA53" s="22">
        <v>0</v>
      </c>
      <c r="AB53" s="22">
        <v>0</v>
      </c>
      <c r="AC53" s="22">
        <v>17.093</v>
      </c>
      <c r="AD53" s="22">
        <v>0</v>
      </c>
      <c r="AE53" s="22">
        <v>0</v>
      </c>
      <c r="AF53" s="22">
        <v>0</v>
      </c>
      <c r="AG53" s="22">
        <v>15.76696817</v>
      </c>
      <c r="AH53" s="22">
        <v>0</v>
      </c>
      <c r="AI53" s="22">
        <v>0</v>
      </c>
      <c r="AJ53" s="22">
        <v>17.093</v>
      </c>
      <c r="AK53" s="22">
        <v>0</v>
      </c>
      <c r="AL53" s="22">
        <v>0</v>
      </c>
    </row>
    <row r="54" spans="1:38" ht="141.75" x14ac:dyDescent="0.25">
      <c r="A54" s="16"/>
      <c r="B54" s="16" t="s">
        <v>212</v>
      </c>
      <c r="C54" s="19" t="s">
        <v>179</v>
      </c>
      <c r="D54" s="30">
        <v>0</v>
      </c>
      <c r="E54" s="30">
        <v>0</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29">
        <v>15.76696817</v>
      </c>
      <c r="AA54" s="29">
        <v>0</v>
      </c>
      <c r="AB54" s="29">
        <v>0</v>
      </c>
      <c r="AC54" s="29">
        <v>17.093</v>
      </c>
      <c r="AD54" s="29">
        <v>0</v>
      </c>
      <c r="AE54" s="29">
        <v>0</v>
      </c>
      <c r="AF54" s="30">
        <v>0</v>
      </c>
      <c r="AG54" s="30">
        <v>15.76696817</v>
      </c>
      <c r="AH54" s="30">
        <v>0</v>
      </c>
      <c r="AI54" s="30">
        <v>0</v>
      </c>
      <c r="AJ54" s="30">
        <v>17.093</v>
      </c>
      <c r="AK54" s="30">
        <v>0</v>
      </c>
      <c r="AL54" s="30">
        <v>0</v>
      </c>
    </row>
    <row r="55" spans="1:38" ht="47.25" outlineLevel="1" x14ac:dyDescent="0.25">
      <c r="A55" s="9" t="s">
        <v>132</v>
      </c>
      <c r="B55" s="10" t="s">
        <v>133</v>
      </c>
      <c r="C55" s="22" t="s">
        <v>75</v>
      </c>
      <c r="D55" s="26" t="s">
        <v>179</v>
      </c>
      <c r="E55" s="26" t="s">
        <v>179</v>
      </c>
      <c r="F55" s="26" t="s">
        <v>179</v>
      </c>
      <c r="G55" s="26" t="s">
        <v>179</v>
      </c>
      <c r="H55" s="26" t="s">
        <v>179</v>
      </c>
      <c r="I55" s="26" t="s">
        <v>179</v>
      </c>
      <c r="J55" s="26" t="s">
        <v>179</v>
      </c>
      <c r="K55" s="26" t="s">
        <v>179</v>
      </c>
      <c r="L55" s="26" t="s">
        <v>179</v>
      </c>
      <c r="M55" s="26" t="s">
        <v>179</v>
      </c>
      <c r="N55" s="26" t="s">
        <v>179</v>
      </c>
      <c r="O55" s="26" t="s">
        <v>179</v>
      </c>
      <c r="P55" s="26" t="s">
        <v>179</v>
      </c>
      <c r="Q55" s="26" t="s">
        <v>179</v>
      </c>
      <c r="R55" s="26" t="s">
        <v>179</v>
      </c>
      <c r="S55" s="26" t="s">
        <v>179</v>
      </c>
      <c r="T55" s="26" t="s">
        <v>179</v>
      </c>
      <c r="U55" s="26" t="s">
        <v>179</v>
      </c>
      <c r="V55" s="26" t="s">
        <v>179</v>
      </c>
      <c r="W55" s="26" t="s">
        <v>179</v>
      </c>
      <c r="X55" s="26" t="s">
        <v>179</v>
      </c>
      <c r="Y55" s="26" t="s">
        <v>179</v>
      </c>
      <c r="Z55" s="25" t="s">
        <v>179</v>
      </c>
      <c r="AA55" s="25" t="s">
        <v>179</v>
      </c>
      <c r="AB55" s="25" t="s">
        <v>179</v>
      </c>
      <c r="AC55" s="25" t="s">
        <v>179</v>
      </c>
      <c r="AD55" s="25" t="s">
        <v>179</v>
      </c>
      <c r="AE55" s="25" t="s">
        <v>179</v>
      </c>
      <c r="AF55" s="26" t="s">
        <v>179</v>
      </c>
      <c r="AG55" s="26" t="s">
        <v>179</v>
      </c>
      <c r="AH55" s="26" t="s">
        <v>179</v>
      </c>
      <c r="AI55" s="26" t="s">
        <v>179</v>
      </c>
      <c r="AJ55" s="26" t="s">
        <v>179</v>
      </c>
      <c r="AK55" s="26" t="s">
        <v>179</v>
      </c>
      <c r="AL55" s="26" t="s">
        <v>179</v>
      </c>
    </row>
    <row r="56" spans="1:38" ht="47.25" x14ac:dyDescent="0.25">
      <c r="A56" s="9" t="s">
        <v>134</v>
      </c>
      <c r="B56" s="10" t="s">
        <v>135</v>
      </c>
      <c r="C56" s="22" t="s">
        <v>75</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c r="Z56" s="25">
        <v>3.040702</v>
      </c>
      <c r="AA56" s="25">
        <v>0</v>
      </c>
      <c r="AB56" s="25">
        <v>0</v>
      </c>
      <c r="AC56" s="25">
        <v>0</v>
      </c>
      <c r="AD56" s="25">
        <v>0</v>
      </c>
      <c r="AE56" s="25">
        <v>9</v>
      </c>
      <c r="AF56" s="26">
        <v>0</v>
      </c>
      <c r="AG56" s="26">
        <v>3.040702</v>
      </c>
      <c r="AH56" s="26">
        <v>0</v>
      </c>
      <c r="AI56" s="26">
        <v>0</v>
      </c>
      <c r="AJ56" s="26">
        <v>0</v>
      </c>
      <c r="AK56" s="26">
        <v>0</v>
      </c>
      <c r="AL56" s="26">
        <v>9</v>
      </c>
    </row>
    <row r="57" spans="1:38" ht="47.25" outlineLevel="1" x14ac:dyDescent="0.25">
      <c r="A57" s="9" t="s">
        <v>136</v>
      </c>
      <c r="B57" s="10" t="s">
        <v>137</v>
      </c>
      <c r="C57" s="22" t="s">
        <v>75</v>
      </c>
      <c r="D57" s="26" t="s">
        <v>179</v>
      </c>
      <c r="E57" s="26" t="s">
        <v>179</v>
      </c>
      <c r="F57" s="26" t="s">
        <v>179</v>
      </c>
      <c r="G57" s="26" t="s">
        <v>179</v>
      </c>
      <c r="H57" s="26" t="s">
        <v>179</v>
      </c>
      <c r="I57" s="26" t="s">
        <v>179</v>
      </c>
      <c r="J57" s="26" t="s">
        <v>179</v>
      </c>
      <c r="K57" s="26" t="s">
        <v>179</v>
      </c>
      <c r="L57" s="26" t="s">
        <v>179</v>
      </c>
      <c r="M57" s="26" t="s">
        <v>179</v>
      </c>
      <c r="N57" s="26" t="s">
        <v>179</v>
      </c>
      <c r="O57" s="26" t="s">
        <v>179</v>
      </c>
      <c r="P57" s="26" t="s">
        <v>179</v>
      </c>
      <c r="Q57" s="26" t="s">
        <v>179</v>
      </c>
      <c r="R57" s="26" t="s">
        <v>179</v>
      </c>
      <c r="S57" s="26" t="s">
        <v>179</v>
      </c>
      <c r="T57" s="26" t="s">
        <v>179</v>
      </c>
      <c r="U57" s="26" t="s">
        <v>179</v>
      </c>
      <c r="V57" s="26" t="s">
        <v>179</v>
      </c>
      <c r="W57" s="26" t="s">
        <v>179</v>
      </c>
      <c r="X57" s="26" t="s">
        <v>179</v>
      </c>
      <c r="Y57" s="26" t="s">
        <v>179</v>
      </c>
      <c r="Z57" s="25" t="s">
        <v>179</v>
      </c>
      <c r="AA57" s="25" t="s">
        <v>179</v>
      </c>
      <c r="AB57" s="25" t="s">
        <v>179</v>
      </c>
      <c r="AC57" s="25" t="s">
        <v>179</v>
      </c>
      <c r="AD57" s="25" t="s">
        <v>179</v>
      </c>
      <c r="AE57" s="25" t="s">
        <v>179</v>
      </c>
      <c r="AF57" s="26" t="s">
        <v>179</v>
      </c>
      <c r="AG57" s="26" t="s">
        <v>179</v>
      </c>
      <c r="AH57" s="26" t="s">
        <v>179</v>
      </c>
      <c r="AI57" s="26" t="s">
        <v>179</v>
      </c>
      <c r="AJ57" s="26" t="s">
        <v>179</v>
      </c>
      <c r="AK57" s="26" t="s">
        <v>179</v>
      </c>
      <c r="AL57" s="26" t="s">
        <v>179</v>
      </c>
    </row>
    <row r="58" spans="1:38" ht="47.25" outlineLevel="1" x14ac:dyDescent="0.25">
      <c r="A58" s="9" t="s">
        <v>138</v>
      </c>
      <c r="B58" s="10" t="s">
        <v>139</v>
      </c>
      <c r="C58" s="22" t="s">
        <v>75</v>
      </c>
      <c r="D58" s="26" t="s">
        <v>179</v>
      </c>
      <c r="E58" s="26" t="s">
        <v>179</v>
      </c>
      <c r="F58" s="26" t="s">
        <v>179</v>
      </c>
      <c r="G58" s="26" t="s">
        <v>179</v>
      </c>
      <c r="H58" s="26" t="s">
        <v>179</v>
      </c>
      <c r="I58" s="26" t="s">
        <v>179</v>
      </c>
      <c r="J58" s="26" t="s">
        <v>179</v>
      </c>
      <c r="K58" s="26" t="s">
        <v>179</v>
      </c>
      <c r="L58" s="26" t="s">
        <v>179</v>
      </c>
      <c r="M58" s="26" t="s">
        <v>179</v>
      </c>
      <c r="N58" s="26" t="s">
        <v>179</v>
      </c>
      <c r="O58" s="26" t="s">
        <v>179</v>
      </c>
      <c r="P58" s="26" t="s">
        <v>179</v>
      </c>
      <c r="Q58" s="26" t="s">
        <v>179</v>
      </c>
      <c r="R58" s="26" t="s">
        <v>179</v>
      </c>
      <c r="S58" s="26" t="s">
        <v>179</v>
      </c>
      <c r="T58" s="26" t="s">
        <v>179</v>
      </c>
      <c r="U58" s="26" t="s">
        <v>179</v>
      </c>
      <c r="V58" s="26" t="s">
        <v>179</v>
      </c>
      <c r="W58" s="26" t="s">
        <v>179</v>
      </c>
      <c r="X58" s="26" t="s">
        <v>179</v>
      </c>
      <c r="Y58" s="26" t="s">
        <v>179</v>
      </c>
      <c r="Z58" s="25" t="s">
        <v>179</v>
      </c>
      <c r="AA58" s="25" t="s">
        <v>179</v>
      </c>
      <c r="AB58" s="25" t="s">
        <v>179</v>
      </c>
      <c r="AC58" s="25" t="s">
        <v>179</v>
      </c>
      <c r="AD58" s="25" t="s">
        <v>179</v>
      </c>
      <c r="AE58" s="25" t="s">
        <v>179</v>
      </c>
      <c r="AF58" s="26" t="s">
        <v>179</v>
      </c>
      <c r="AG58" s="26" t="s">
        <v>179</v>
      </c>
      <c r="AH58" s="26" t="s">
        <v>179</v>
      </c>
      <c r="AI58" s="26" t="s">
        <v>179</v>
      </c>
      <c r="AJ58" s="26" t="s">
        <v>179</v>
      </c>
      <c r="AK58" s="26" t="s">
        <v>179</v>
      </c>
      <c r="AL58" s="26" t="s">
        <v>179</v>
      </c>
    </row>
    <row r="59" spans="1:38" ht="31.5" outlineLevel="1" x14ac:dyDescent="0.25">
      <c r="A59" s="9" t="s">
        <v>140</v>
      </c>
      <c r="B59" s="10" t="s">
        <v>141</v>
      </c>
      <c r="C59" s="22" t="s">
        <v>75</v>
      </c>
      <c r="D59" s="26" t="s">
        <v>179</v>
      </c>
      <c r="E59" s="26" t="s">
        <v>179</v>
      </c>
      <c r="F59" s="26" t="s">
        <v>179</v>
      </c>
      <c r="G59" s="26" t="s">
        <v>179</v>
      </c>
      <c r="H59" s="26" t="s">
        <v>179</v>
      </c>
      <c r="I59" s="26" t="s">
        <v>179</v>
      </c>
      <c r="J59" s="26" t="s">
        <v>179</v>
      </c>
      <c r="K59" s="26" t="s">
        <v>179</v>
      </c>
      <c r="L59" s="26" t="s">
        <v>179</v>
      </c>
      <c r="M59" s="26" t="s">
        <v>179</v>
      </c>
      <c r="N59" s="26" t="s">
        <v>179</v>
      </c>
      <c r="O59" s="26" t="s">
        <v>179</v>
      </c>
      <c r="P59" s="26" t="s">
        <v>179</v>
      </c>
      <c r="Q59" s="26" t="s">
        <v>179</v>
      </c>
      <c r="R59" s="26" t="s">
        <v>179</v>
      </c>
      <c r="S59" s="26" t="s">
        <v>179</v>
      </c>
      <c r="T59" s="26" t="s">
        <v>179</v>
      </c>
      <c r="U59" s="26" t="s">
        <v>179</v>
      </c>
      <c r="V59" s="26" t="s">
        <v>179</v>
      </c>
      <c r="W59" s="26" t="s">
        <v>179</v>
      </c>
      <c r="X59" s="26" t="s">
        <v>179</v>
      </c>
      <c r="Y59" s="26" t="s">
        <v>179</v>
      </c>
      <c r="Z59" s="25" t="s">
        <v>179</v>
      </c>
      <c r="AA59" s="25" t="s">
        <v>179</v>
      </c>
      <c r="AB59" s="25" t="s">
        <v>179</v>
      </c>
      <c r="AC59" s="25" t="s">
        <v>179</v>
      </c>
      <c r="AD59" s="25" t="s">
        <v>179</v>
      </c>
      <c r="AE59" s="25" t="s">
        <v>179</v>
      </c>
      <c r="AF59" s="26" t="s">
        <v>179</v>
      </c>
      <c r="AG59" s="26" t="s">
        <v>179</v>
      </c>
      <c r="AH59" s="26" t="s">
        <v>179</v>
      </c>
      <c r="AI59" s="26" t="s">
        <v>179</v>
      </c>
      <c r="AJ59" s="26" t="s">
        <v>179</v>
      </c>
      <c r="AK59" s="26" t="s">
        <v>179</v>
      </c>
      <c r="AL59" s="26" t="s">
        <v>179</v>
      </c>
    </row>
    <row r="60" spans="1:38" ht="47.25" outlineLevel="1" x14ac:dyDescent="0.25">
      <c r="A60" s="9" t="s">
        <v>142</v>
      </c>
      <c r="B60" s="10" t="s">
        <v>143</v>
      </c>
      <c r="C60" s="22" t="s">
        <v>75</v>
      </c>
      <c r="D60" s="26" t="s">
        <v>179</v>
      </c>
      <c r="E60" s="26" t="s">
        <v>179</v>
      </c>
      <c r="F60" s="26" t="s">
        <v>179</v>
      </c>
      <c r="G60" s="26" t="s">
        <v>179</v>
      </c>
      <c r="H60" s="26" t="s">
        <v>179</v>
      </c>
      <c r="I60" s="26" t="s">
        <v>179</v>
      </c>
      <c r="J60" s="26" t="s">
        <v>179</v>
      </c>
      <c r="K60" s="26" t="s">
        <v>179</v>
      </c>
      <c r="L60" s="26" t="s">
        <v>179</v>
      </c>
      <c r="M60" s="26" t="s">
        <v>179</v>
      </c>
      <c r="N60" s="26" t="s">
        <v>179</v>
      </c>
      <c r="O60" s="26" t="s">
        <v>179</v>
      </c>
      <c r="P60" s="26" t="s">
        <v>179</v>
      </c>
      <c r="Q60" s="26" t="s">
        <v>179</v>
      </c>
      <c r="R60" s="26" t="s">
        <v>179</v>
      </c>
      <c r="S60" s="26" t="s">
        <v>179</v>
      </c>
      <c r="T60" s="26" t="s">
        <v>179</v>
      </c>
      <c r="U60" s="26" t="s">
        <v>179</v>
      </c>
      <c r="V60" s="26" t="s">
        <v>179</v>
      </c>
      <c r="W60" s="26" t="s">
        <v>179</v>
      </c>
      <c r="X60" s="26" t="s">
        <v>179</v>
      </c>
      <c r="Y60" s="26" t="s">
        <v>179</v>
      </c>
      <c r="Z60" s="25" t="s">
        <v>179</v>
      </c>
      <c r="AA60" s="25" t="s">
        <v>179</v>
      </c>
      <c r="AB60" s="25" t="s">
        <v>179</v>
      </c>
      <c r="AC60" s="25" t="s">
        <v>179</v>
      </c>
      <c r="AD60" s="25" t="s">
        <v>179</v>
      </c>
      <c r="AE60" s="25" t="s">
        <v>179</v>
      </c>
      <c r="AF60" s="26" t="s">
        <v>179</v>
      </c>
      <c r="AG60" s="26" t="s">
        <v>179</v>
      </c>
      <c r="AH60" s="26" t="s">
        <v>179</v>
      </c>
      <c r="AI60" s="26" t="s">
        <v>179</v>
      </c>
      <c r="AJ60" s="26" t="s">
        <v>179</v>
      </c>
      <c r="AK60" s="26" t="s">
        <v>179</v>
      </c>
      <c r="AL60" s="26" t="s">
        <v>179</v>
      </c>
    </row>
    <row r="61" spans="1:38" ht="63" outlineLevel="1" x14ac:dyDescent="0.25">
      <c r="A61" s="9" t="s">
        <v>144</v>
      </c>
      <c r="B61" s="10" t="s">
        <v>145</v>
      </c>
      <c r="C61" s="22" t="s">
        <v>75</v>
      </c>
      <c r="D61" s="26" t="s">
        <v>179</v>
      </c>
      <c r="E61" s="26" t="s">
        <v>179</v>
      </c>
      <c r="F61" s="26" t="s">
        <v>179</v>
      </c>
      <c r="G61" s="26" t="s">
        <v>179</v>
      </c>
      <c r="H61" s="26" t="s">
        <v>179</v>
      </c>
      <c r="I61" s="26" t="s">
        <v>179</v>
      </c>
      <c r="J61" s="26" t="s">
        <v>179</v>
      </c>
      <c r="K61" s="26" t="s">
        <v>179</v>
      </c>
      <c r="L61" s="26" t="s">
        <v>179</v>
      </c>
      <c r="M61" s="26" t="s">
        <v>179</v>
      </c>
      <c r="N61" s="26" t="s">
        <v>179</v>
      </c>
      <c r="O61" s="26" t="s">
        <v>179</v>
      </c>
      <c r="P61" s="26" t="s">
        <v>179</v>
      </c>
      <c r="Q61" s="26" t="s">
        <v>179</v>
      </c>
      <c r="R61" s="26" t="s">
        <v>179</v>
      </c>
      <c r="S61" s="26" t="s">
        <v>179</v>
      </c>
      <c r="T61" s="26" t="s">
        <v>179</v>
      </c>
      <c r="U61" s="26" t="s">
        <v>179</v>
      </c>
      <c r="V61" s="26" t="s">
        <v>179</v>
      </c>
      <c r="W61" s="26" t="s">
        <v>179</v>
      </c>
      <c r="X61" s="26" t="s">
        <v>179</v>
      </c>
      <c r="Y61" s="26" t="s">
        <v>179</v>
      </c>
      <c r="Z61" s="25" t="s">
        <v>179</v>
      </c>
      <c r="AA61" s="25" t="s">
        <v>179</v>
      </c>
      <c r="AB61" s="25" t="s">
        <v>179</v>
      </c>
      <c r="AC61" s="25" t="s">
        <v>179</v>
      </c>
      <c r="AD61" s="25" t="s">
        <v>179</v>
      </c>
      <c r="AE61" s="25" t="s">
        <v>179</v>
      </c>
      <c r="AF61" s="26" t="s">
        <v>179</v>
      </c>
      <c r="AG61" s="26" t="s">
        <v>179</v>
      </c>
      <c r="AH61" s="26" t="s">
        <v>179</v>
      </c>
      <c r="AI61" s="26" t="s">
        <v>179</v>
      </c>
      <c r="AJ61" s="26" t="s">
        <v>179</v>
      </c>
      <c r="AK61" s="26" t="s">
        <v>179</v>
      </c>
      <c r="AL61" s="26" t="s">
        <v>179</v>
      </c>
    </row>
    <row r="62" spans="1:38" ht="63" x14ac:dyDescent="0.25">
      <c r="A62" s="9" t="s">
        <v>146</v>
      </c>
      <c r="B62" s="10" t="s">
        <v>147</v>
      </c>
      <c r="C62" s="22" t="s">
        <v>75</v>
      </c>
      <c r="D62" s="22">
        <v>0</v>
      </c>
      <c r="E62" s="22">
        <v>0</v>
      </c>
      <c r="F62" s="22">
        <v>0</v>
      </c>
      <c r="G62" s="22">
        <v>0</v>
      </c>
      <c r="H62" s="22">
        <v>0</v>
      </c>
      <c r="I62" s="22">
        <v>0</v>
      </c>
      <c r="J62" s="22">
        <v>0</v>
      </c>
      <c r="K62" s="22">
        <v>0</v>
      </c>
      <c r="L62" s="22">
        <v>0</v>
      </c>
      <c r="M62" s="22">
        <v>0</v>
      </c>
      <c r="N62" s="22">
        <v>0</v>
      </c>
      <c r="O62" s="22">
        <v>0</v>
      </c>
      <c r="P62" s="22">
        <v>0</v>
      </c>
      <c r="Q62" s="22">
        <v>0</v>
      </c>
      <c r="R62" s="22">
        <v>0</v>
      </c>
      <c r="S62" s="22">
        <v>0</v>
      </c>
      <c r="T62" s="22">
        <v>0</v>
      </c>
      <c r="U62" s="22">
        <v>0</v>
      </c>
      <c r="V62" s="22">
        <v>0</v>
      </c>
      <c r="W62" s="22">
        <v>0</v>
      </c>
      <c r="X62" s="22">
        <v>0</v>
      </c>
      <c r="Y62" s="22">
        <v>0</v>
      </c>
      <c r="Z62" s="22">
        <v>3.040702</v>
      </c>
      <c r="AA62" s="22">
        <v>0</v>
      </c>
      <c r="AB62" s="22">
        <v>0</v>
      </c>
      <c r="AC62" s="22">
        <v>0</v>
      </c>
      <c r="AD62" s="22">
        <v>0</v>
      </c>
      <c r="AE62" s="22">
        <v>9</v>
      </c>
      <c r="AF62" s="22">
        <v>0</v>
      </c>
      <c r="AG62" s="22">
        <v>3.040702</v>
      </c>
      <c r="AH62" s="22">
        <v>0</v>
      </c>
      <c r="AI62" s="22">
        <v>0</v>
      </c>
      <c r="AJ62" s="22">
        <v>0</v>
      </c>
      <c r="AK62" s="22">
        <v>0</v>
      </c>
      <c r="AL62" s="22">
        <v>9</v>
      </c>
    </row>
    <row r="63" spans="1:38" ht="31.5" x14ac:dyDescent="0.25">
      <c r="A63" s="16"/>
      <c r="B63" s="16" t="s">
        <v>180</v>
      </c>
      <c r="C63" s="19" t="s">
        <v>179</v>
      </c>
      <c r="D63" s="30">
        <v>0</v>
      </c>
      <c r="E63" s="30">
        <v>0</v>
      </c>
      <c r="F63" s="30">
        <v>0</v>
      </c>
      <c r="G63" s="30">
        <v>0</v>
      </c>
      <c r="H63" s="30">
        <v>0</v>
      </c>
      <c r="I63" s="30">
        <v>0</v>
      </c>
      <c r="J63" s="30">
        <v>0</v>
      </c>
      <c r="K63" s="30">
        <v>0</v>
      </c>
      <c r="L63" s="30">
        <v>0</v>
      </c>
      <c r="M63" s="30">
        <v>0</v>
      </c>
      <c r="N63" s="30">
        <v>0</v>
      </c>
      <c r="O63" s="30">
        <v>0</v>
      </c>
      <c r="P63" s="30">
        <v>0</v>
      </c>
      <c r="Q63" s="30">
        <v>0</v>
      </c>
      <c r="R63" s="30">
        <v>0</v>
      </c>
      <c r="S63" s="30">
        <v>0</v>
      </c>
      <c r="T63" s="30">
        <v>0</v>
      </c>
      <c r="U63" s="30">
        <v>0</v>
      </c>
      <c r="V63" s="30">
        <v>0</v>
      </c>
      <c r="W63" s="30">
        <v>0</v>
      </c>
      <c r="X63" s="30">
        <v>0</v>
      </c>
      <c r="Y63" s="30">
        <v>0</v>
      </c>
      <c r="Z63" s="29">
        <v>0.33521499999999999</v>
      </c>
      <c r="AA63" s="29">
        <v>0</v>
      </c>
      <c r="AB63" s="29">
        <v>0</v>
      </c>
      <c r="AC63" s="29">
        <v>0</v>
      </c>
      <c r="AD63" s="29">
        <v>0</v>
      </c>
      <c r="AE63" s="29">
        <v>1</v>
      </c>
      <c r="AF63" s="30">
        <v>0</v>
      </c>
      <c r="AG63" s="30">
        <v>0.33521499999999999</v>
      </c>
      <c r="AH63" s="30">
        <v>0</v>
      </c>
      <c r="AI63" s="30">
        <v>0</v>
      </c>
      <c r="AJ63" s="30">
        <v>0</v>
      </c>
      <c r="AK63" s="30">
        <v>0</v>
      </c>
      <c r="AL63" s="30">
        <v>1</v>
      </c>
    </row>
    <row r="64" spans="1:38" ht="31.5" x14ac:dyDescent="0.25">
      <c r="A64" s="16"/>
      <c r="B64" s="16" t="s">
        <v>181</v>
      </c>
      <c r="C64" s="19" t="s">
        <v>179</v>
      </c>
      <c r="D64" s="30">
        <v>0</v>
      </c>
      <c r="E64" s="30">
        <v>0</v>
      </c>
      <c r="F64" s="30">
        <v>0</v>
      </c>
      <c r="G64" s="30">
        <v>0</v>
      </c>
      <c r="H64" s="30">
        <v>0</v>
      </c>
      <c r="I64" s="30">
        <v>0</v>
      </c>
      <c r="J64" s="30">
        <v>0</v>
      </c>
      <c r="K64" s="30">
        <v>0</v>
      </c>
      <c r="L64" s="30">
        <v>0</v>
      </c>
      <c r="M64" s="30">
        <v>0</v>
      </c>
      <c r="N64" s="30">
        <v>0</v>
      </c>
      <c r="O64" s="30">
        <v>0</v>
      </c>
      <c r="P64" s="30">
        <v>0</v>
      </c>
      <c r="Q64" s="30">
        <v>0</v>
      </c>
      <c r="R64" s="30">
        <v>0</v>
      </c>
      <c r="S64" s="30">
        <v>0</v>
      </c>
      <c r="T64" s="30">
        <v>0</v>
      </c>
      <c r="U64" s="30">
        <v>0</v>
      </c>
      <c r="V64" s="30">
        <v>0</v>
      </c>
      <c r="W64" s="30">
        <v>0</v>
      </c>
      <c r="X64" s="30">
        <v>0</v>
      </c>
      <c r="Y64" s="30">
        <v>0</v>
      </c>
      <c r="Z64" s="29">
        <v>0.37107000000000001</v>
      </c>
      <c r="AA64" s="29">
        <v>0</v>
      </c>
      <c r="AB64" s="29">
        <v>0</v>
      </c>
      <c r="AC64" s="29">
        <v>0</v>
      </c>
      <c r="AD64" s="29">
        <v>0</v>
      </c>
      <c r="AE64" s="29">
        <v>1</v>
      </c>
      <c r="AF64" s="30">
        <v>0</v>
      </c>
      <c r="AG64" s="30">
        <v>0.37107000000000001</v>
      </c>
      <c r="AH64" s="30">
        <v>0</v>
      </c>
      <c r="AI64" s="30">
        <v>0</v>
      </c>
      <c r="AJ64" s="30">
        <v>0</v>
      </c>
      <c r="AK64" s="30">
        <v>0</v>
      </c>
      <c r="AL64" s="30">
        <v>1</v>
      </c>
    </row>
    <row r="65" spans="1:38" ht="31.5" x14ac:dyDescent="0.25">
      <c r="A65" s="16"/>
      <c r="B65" s="16" t="s">
        <v>182</v>
      </c>
      <c r="C65" s="19" t="s">
        <v>179</v>
      </c>
      <c r="D65" s="30">
        <v>0</v>
      </c>
      <c r="E65" s="30">
        <v>0</v>
      </c>
      <c r="F65" s="30">
        <v>0</v>
      </c>
      <c r="G65" s="30">
        <v>0</v>
      </c>
      <c r="H65" s="30">
        <v>0</v>
      </c>
      <c r="I65" s="30">
        <v>0</v>
      </c>
      <c r="J65" s="30">
        <v>0</v>
      </c>
      <c r="K65" s="30">
        <v>0</v>
      </c>
      <c r="L65" s="30">
        <v>0</v>
      </c>
      <c r="M65" s="30">
        <v>0</v>
      </c>
      <c r="N65" s="30">
        <v>0</v>
      </c>
      <c r="O65" s="30">
        <v>0</v>
      </c>
      <c r="P65" s="30">
        <v>0</v>
      </c>
      <c r="Q65" s="30">
        <v>0</v>
      </c>
      <c r="R65" s="30">
        <v>0</v>
      </c>
      <c r="S65" s="30">
        <v>0</v>
      </c>
      <c r="T65" s="30">
        <v>0</v>
      </c>
      <c r="U65" s="30">
        <v>0</v>
      </c>
      <c r="V65" s="30">
        <v>0</v>
      </c>
      <c r="W65" s="30">
        <v>0</v>
      </c>
      <c r="X65" s="30">
        <v>0</v>
      </c>
      <c r="Y65" s="30">
        <v>0</v>
      </c>
      <c r="Z65" s="29">
        <v>0.31343900000000002</v>
      </c>
      <c r="AA65" s="29">
        <v>0</v>
      </c>
      <c r="AB65" s="29">
        <v>0</v>
      </c>
      <c r="AC65" s="29">
        <v>0</v>
      </c>
      <c r="AD65" s="29">
        <v>0</v>
      </c>
      <c r="AE65" s="29">
        <v>1</v>
      </c>
      <c r="AF65" s="30">
        <v>0</v>
      </c>
      <c r="AG65" s="30">
        <v>0.31343900000000002</v>
      </c>
      <c r="AH65" s="30">
        <v>0</v>
      </c>
      <c r="AI65" s="30">
        <v>0</v>
      </c>
      <c r="AJ65" s="30">
        <v>0</v>
      </c>
      <c r="AK65" s="30">
        <v>0</v>
      </c>
      <c r="AL65" s="30">
        <v>1</v>
      </c>
    </row>
    <row r="66" spans="1:38" ht="31.5" x14ac:dyDescent="0.25">
      <c r="A66" s="16"/>
      <c r="B66" s="16" t="s">
        <v>183</v>
      </c>
      <c r="C66" s="19" t="s">
        <v>179</v>
      </c>
      <c r="D66" s="30">
        <v>0</v>
      </c>
      <c r="E66" s="30">
        <v>0</v>
      </c>
      <c r="F66" s="30">
        <v>0</v>
      </c>
      <c r="G66" s="30">
        <v>0</v>
      </c>
      <c r="H66" s="30">
        <v>0</v>
      </c>
      <c r="I66" s="30">
        <v>0</v>
      </c>
      <c r="J66" s="30">
        <v>0</v>
      </c>
      <c r="K66" s="30">
        <v>0</v>
      </c>
      <c r="L66" s="30">
        <v>0</v>
      </c>
      <c r="M66" s="30">
        <v>0</v>
      </c>
      <c r="N66" s="30">
        <v>0</v>
      </c>
      <c r="O66" s="30">
        <v>0</v>
      </c>
      <c r="P66" s="30">
        <v>0</v>
      </c>
      <c r="Q66" s="30">
        <v>0</v>
      </c>
      <c r="R66" s="30">
        <v>0</v>
      </c>
      <c r="S66" s="30">
        <v>0</v>
      </c>
      <c r="T66" s="30">
        <v>0</v>
      </c>
      <c r="U66" s="30">
        <v>0</v>
      </c>
      <c r="V66" s="30">
        <v>0</v>
      </c>
      <c r="W66" s="30">
        <v>0</v>
      </c>
      <c r="X66" s="30">
        <v>0</v>
      </c>
      <c r="Y66" s="30">
        <v>0</v>
      </c>
      <c r="Z66" s="29">
        <v>0.31664399999999998</v>
      </c>
      <c r="AA66" s="29">
        <v>0</v>
      </c>
      <c r="AB66" s="29">
        <v>0</v>
      </c>
      <c r="AC66" s="29">
        <v>0</v>
      </c>
      <c r="AD66" s="29">
        <v>0</v>
      </c>
      <c r="AE66" s="29">
        <v>1</v>
      </c>
      <c r="AF66" s="30">
        <v>0</v>
      </c>
      <c r="AG66" s="30">
        <v>0.31664399999999998</v>
      </c>
      <c r="AH66" s="30">
        <v>0</v>
      </c>
      <c r="AI66" s="30">
        <v>0</v>
      </c>
      <c r="AJ66" s="30">
        <v>0</v>
      </c>
      <c r="AK66" s="30">
        <v>0</v>
      </c>
      <c r="AL66" s="30">
        <v>1</v>
      </c>
    </row>
    <row r="67" spans="1:38" ht="47.25" x14ac:dyDescent="0.25">
      <c r="A67" s="16"/>
      <c r="B67" s="16" t="s">
        <v>184</v>
      </c>
      <c r="C67" s="19" t="s">
        <v>179</v>
      </c>
      <c r="D67" s="30">
        <v>0</v>
      </c>
      <c r="E67" s="30">
        <v>0</v>
      </c>
      <c r="F67" s="30">
        <v>0</v>
      </c>
      <c r="G67" s="30">
        <v>0</v>
      </c>
      <c r="H67" s="30">
        <v>0</v>
      </c>
      <c r="I67" s="30">
        <v>0</v>
      </c>
      <c r="J67" s="30">
        <v>0</v>
      </c>
      <c r="K67" s="30">
        <v>0</v>
      </c>
      <c r="L67" s="30">
        <v>0</v>
      </c>
      <c r="M67" s="30">
        <v>0</v>
      </c>
      <c r="N67" s="30">
        <v>0</v>
      </c>
      <c r="O67" s="30">
        <v>0</v>
      </c>
      <c r="P67" s="30">
        <v>0</v>
      </c>
      <c r="Q67" s="30">
        <v>0</v>
      </c>
      <c r="R67" s="30">
        <v>0</v>
      </c>
      <c r="S67" s="30">
        <v>0</v>
      </c>
      <c r="T67" s="30">
        <v>0</v>
      </c>
      <c r="U67" s="30">
        <v>0</v>
      </c>
      <c r="V67" s="30">
        <v>0</v>
      </c>
      <c r="W67" s="30">
        <v>0</v>
      </c>
      <c r="X67" s="30">
        <v>0</v>
      </c>
      <c r="Y67" s="30">
        <v>0</v>
      </c>
      <c r="Z67" s="29">
        <v>0.425761</v>
      </c>
      <c r="AA67" s="29">
        <v>0</v>
      </c>
      <c r="AB67" s="29">
        <v>0</v>
      </c>
      <c r="AC67" s="29">
        <v>0</v>
      </c>
      <c r="AD67" s="29">
        <v>0</v>
      </c>
      <c r="AE67" s="29">
        <v>1</v>
      </c>
      <c r="AF67" s="30">
        <v>0</v>
      </c>
      <c r="AG67" s="30">
        <v>0.425761</v>
      </c>
      <c r="AH67" s="30">
        <v>0</v>
      </c>
      <c r="AI67" s="30">
        <v>0</v>
      </c>
      <c r="AJ67" s="30">
        <v>0</v>
      </c>
      <c r="AK67" s="30">
        <v>0</v>
      </c>
      <c r="AL67" s="30">
        <v>1</v>
      </c>
    </row>
    <row r="68" spans="1:38" ht="31.5" x14ac:dyDescent="0.25">
      <c r="A68" s="16"/>
      <c r="B68" s="16" t="s">
        <v>185</v>
      </c>
      <c r="C68" s="19" t="s">
        <v>179</v>
      </c>
      <c r="D68" s="30">
        <v>0</v>
      </c>
      <c r="E68" s="30">
        <v>0</v>
      </c>
      <c r="F68" s="30">
        <v>0</v>
      </c>
      <c r="G68" s="30">
        <v>0</v>
      </c>
      <c r="H68" s="30">
        <v>0</v>
      </c>
      <c r="I68" s="30">
        <v>0</v>
      </c>
      <c r="J68" s="30">
        <v>0</v>
      </c>
      <c r="K68" s="30">
        <v>0</v>
      </c>
      <c r="L68" s="30">
        <v>0</v>
      </c>
      <c r="M68" s="30">
        <v>0</v>
      </c>
      <c r="N68" s="30">
        <v>0</v>
      </c>
      <c r="O68" s="30">
        <v>0</v>
      </c>
      <c r="P68" s="30">
        <v>0</v>
      </c>
      <c r="Q68" s="30">
        <v>0</v>
      </c>
      <c r="R68" s="30">
        <v>0</v>
      </c>
      <c r="S68" s="30">
        <v>0</v>
      </c>
      <c r="T68" s="30">
        <v>0</v>
      </c>
      <c r="U68" s="30">
        <v>0</v>
      </c>
      <c r="V68" s="30">
        <v>0</v>
      </c>
      <c r="W68" s="30">
        <v>0</v>
      </c>
      <c r="X68" s="30">
        <v>0</v>
      </c>
      <c r="Y68" s="30">
        <v>0</v>
      </c>
      <c r="Z68" s="29">
        <v>0.30026900000000001</v>
      </c>
      <c r="AA68" s="29">
        <v>0</v>
      </c>
      <c r="AB68" s="29">
        <v>0</v>
      </c>
      <c r="AC68" s="29">
        <v>0</v>
      </c>
      <c r="AD68" s="29">
        <v>0</v>
      </c>
      <c r="AE68" s="29">
        <v>1</v>
      </c>
      <c r="AF68" s="30">
        <v>0</v>
      </c>
      <c r="AG68" s="30">
        <v>0.30026900000000001</v>
      </c>
      <c r="AH68" s="30">
        <v>0</v>
      </c>
      <c r="AI68" s="30">
        <v>0</v>
      </c>
      <c r="AJ68" s="30">
        <v>0</v>
      </c>
      <c r="AK68" s="30">
        <v>0</v>
      </c>
      <c r="AL68" s="30">
        <v>1</v>
      </c>
    </row>
    <row r="69" spans="1:38" ht="31.5" x14ac:dyDescent="0.25">
      <c r="A69" s="16"/>
      <c r="B69" s="16" t="s">
        <v>186</v>
      </c>
      <c r="C69" s="19" t="s">
        <v>179</v>
      </c>
      <c r="D69" s="30">
        <v>0</v>
      </c>
      <c r="E69" s="30">
        <v>0</v>
      </c>
      <c r="F69" s="30">
        <v>0</v>
      </c>
      <c r="G69" s="30">
        <v>0</v>
      </c>
      <c r="H69" s="30">
        <v>0</v>
      </c>
      <c r="I69" s="30">
        <v>0</v>
      </c>
      <c r="J69" s="30">
        <v>0</v>
      </c>
      <c r="K69" s="30">
        <v>0</v>
      </c>
      <c r="L69" s="30">
        <v>0</v>
      </c>
      <c r="M69" s="30">
        <v>0</v>
      </c>
      <c r="N69" s="30">
        <v>0</v>
      </c>
      <c r="O69" s="30">
        <v>0</v>
      </c>
      <c r="P69" s="30">
        <v>0</v>
      </c>
      <c r="Q69" s="30">
        <v>0</v>
      </c>
      <c r="R69" s="30">
        <v>0</v>
      </c>
      <c r="S69" s="30">
        <v>0</v>
      </c>
      <c r="T69" s="30">
        <v>0</v>
      </c>
      <c r="U69" s="30">
        <v>0</v>
      </c>
      <c r="V69" s="30">
        <v>0</v>
      </c>
      <c r="W69" s="30">
        <v>0</v>
      </c>
      <c r="X69" s="30">
        <v>0</v>
      </c>
      <c r="Y69" s="30">
        <v>0</v>
      </c>
      <c r="Z69" s="29">
        <v>0.319795</v>
      </c>
      <c r="AA69" s="29">
        <v>0</v>
      </c>
      <c r="AB69" s="29">
        <v>0</v>
      </c>
      <c r="AC69" s="29">
        <v>0</v>
      </c>
      <c r="AD69" s="29">
        <v>0</v>
      </c>
      <c r="AE69" s="29">
        <v>1</v>
      </c>
      <c r="AF69" s="30">
        <v>0</v>
      </c>
      <c r="AG69" s="30">
        <v>0.319795</v>
      </c>
      <c r="AH69" s="30">
        <v>0</v>
      </c>
      <c r="AI69" s="30">
        <v>0</v>
      </c>
      <c r="AJ69" s="30">
        <v>0</v>
      </c>
      <c r="AK69" s="30">
        <v>0</v>
      </c>
      <c r="AL69" s="30">
        <v>1</v>
      </c>
    </row>
    <row r="70" spans="1:38" ht="47.25" x14ac:dyDescent="0.25">
      <c r="A70" s="16"/>
      <c r="B70" s="16" t="s">
        <v>187</v>
      </c>
      <c r="C70" s="19" t="s">
        <v>179</v>
      </c>
      <c r="D70" s="30">
        <v>0</v>
      </c>
      <c r="E70" s="30">
        <v>0</v>
      </c>
      <c r="F70" s="30">
        <v>0</v>
      </c>
      <c r="G70" s="30">
        <v>0</v>
      </c>
      <c r="H70" s="30">
        <v>0</v>
      </c>
      <c r="I70" s="30">
        <v>0</v>
      </c>
      <c r="J70" s="30">
        <v>0</v>
      </c>
      <c r="K70" s="30">
        <v>0</v>
      </c>
      <c r="L70" s="30">
        <v>0</v>
      </c>
      <c r="M70" s="30">
        <v>0</v>
      </c>
      <c r="N70" s="30">
        <v>0</v>
      </c>
      <c r="O70" s="30">
        <v>0</v>
      </c>
      <c r="P70" s="30">
        <v>0</v>
      </c>
      <c r="Q70" s="30">
        <v>0</v>
      </c>
      <c r="R70" s="30">
        <v>0</v>
      </c>
      <c r="S70" s="30">
        <v>0</v>
      </c>
      <c r="T70" s="30">
        <v>0</v>
      </c>
      <c r="U70" s="30">
        <v>0</v>
      </c>
      <c r="V70" s="30">
        <v>0</v>
      </c>
      <c r="W70" s="30">
        <v>0</v>
      </c>
      <c r="X70" s="30">
        <v>0</v>
      </c>
      <c r="Y70" s="30">
        <v>0</v>
      </c>
      <c r="Z70" s="29">
        <v>0.325123</v>
      </c>
      <c r="AA70" s="29">
        <v>0</v>
      </c>
      <c r="AB70" s="29">
        <v>0</v>
      </c>
      <c r="AC70" s="29">
        <v>0</v>
      </c>
      <c r="AD70" s="29">
        <v>0</v>
      </c>
      <c r="AE70" s="29">
        <v>1</v>
      </c>
      <c r="AF70" s="30">
        <v>0</v>
      </c>
      <c r="AG70" s="30">
        <v>0.325123</v>
      </c>
      <c r="AH70" s="30">
        <v>0</v>
      </c>
      <c r="AI70" s="30">
        <v>0</v>
      </c>
      <c r="AJ70" s="30">
        <v>0</v>
      </c>
      <c r="AK70" s="30">
        <v>0</v>
      </c>
      <c r="AL70" s="30">
        <v>1</v>
      </c>
    </row>
    <row r="71" spans="1:38" ht="47.25" x14ac:dyDescent="0.25">
      <c r="A71" s="16"/>
      <c r="B71" s="16" t="s">
        <v>188</v>
      </c>
      <c r="C71" s="19" t="s">
        <v>179</v>
      </c>
      <c r="D71" s="30">
        <v>0</v>
      </c>
      <c r="E71" s="30">
        <v>0</v>
      </c>
      <c r="F71" s="30">
        <v>0</v>
      </c>
      <c r="G71" s="30">
        <v>0</v>
      </c>
      <c r="H71" s="30">
        <v>0</v>
      </c>
      <c r="I71" s="30">
        <v>0</v>
      </c>
      <c r="J71" s="30">
        <v>0</v>
      </c>
      <c r="K71" s="30">
        <v>0</v>
      </c>
      <c r="L71" s="30">
        <v>0</v>
      </c>
      <c r="M71" s="30">
        <v>0</v>
      </c>
      <c r="N71" s="30">
        <v>0</v>
      </c>
      <c r="O71" s="30">
        <v>0</v>
      </c>
      <c r="P71" s="30">
        <v>0</v>
      </c>
      <c r="Q71" s="30">
        <v>0</v>
      </c>
      <c r="R71" s="30">
        <v>0</v>
      </c>
      <c r="S71" s="30">
        <v>0</v>
      </c>
      <c r="T71" s="30">
        <v>0</v>
      </c>
      <c r="U71" s="30">
        <v>0</v>
      </c>
      <c r="V71" s="30">
        <v>0</v>
      </c>
      <c r="W71" s="30">
        <v>0</v>
      </c>
      <c r="X71" s="30">
        <v>0</v>
      </c>
      <c r="Y71" s="30">
        <v>0</v>
      </c>
      <c r="Z71" s="29">
        <v>0.33338600000000002</v>
      </c>
      <c r="AA71" s="29">
        <v>0</v>
      </c>
      <c r="AB71" s="29">
        <v>0</v>
      </c>
      <c r="AC71" s="29">
        <v>0</v>
      </c>
      <c r="AD71" s="29">
        <v>0</v>
      </c>
      <c r="AE71" s="29">
        <v>1</v>
      </c>
      <c r="AF71" s="30">
        <v>0</v>
      </c>
      <c r="AG71" s="30">
        <v>0.33338600000000002</v>
      </c>
      <c r="AH71" s="30">
        <v>0</v>
      </c>
      <c r="AI71" s="30">
        <v>0</v>
      </c>
      <c r="AJ71" s="30">
        <v>0</v>
      </c>
      <c r="AK71" s="30">
        <v>0</v>
      </c>
      <c r="AL71" s="30">
        <v>1</v>
      </c>
    </row>
    <row r="72" spans="1:38" ht="47.25" outlineLevel="1" x14ac:dyDescent="0.25">
      <c r="A72" s="9" t="s">
        <v>148</v>
      </c>
      <c r="B72" s="10" t="s">
        <v>149</v>
      </c>
      <c r="C72" s="22" t="s">
        <v>75</v>
      </c>
      <c r="D72" s="26" t="s">
        <v>179</v>
      </c>
      <c r="E72" s="26" t="s">
        <v>179</v>
      </c>
      <c r="F72" s="26" t="s">
        <v>179</v>
      </c>
      <c r="G72" s="26" t="s">
        <v>179</v>
      </c>
      <c r="H72" s="26" t="s">
        <v>179</v>
      </c>
      <c r="I72" s="26" t="s">
        <v>179</v>
      </c>
      <c r="J72" s="26" t="s">
        <v>179</v>
      </c>
      <c r="K72" s="26" t="s">
        <v>179</v>
      </c>
      <c r="L72" s="26" t="s">
        <v>179</v>
      </c>
      <c r="M72" s="26" t="s">
        <v>179</v>
      </c>
      <c r="N72" s="26" t="s">
        <v>179</v>
      </c>
      <c r="O72" s="26" t="s">
        <v>179</v>
      </c>
      <c r="P72" s="26" t="s">
        <v>179</v>
      </c>
      <c r="Q72" s="26" t="s">
        <v>179</v>
      </c>
      <c r="R72" s="26" t="s">
        <v>179</v>
      </c>
      <c r="S72" s="26" t="s">
        <v>179</v>
      </c>
      <c r="T72" s="26" t="s">
        <v>179</v>
      </c>
      <c r="U72" s="26" t="s">
        <v>179</v>
      </c>
      <c r="V72" s="26" t="s">
        <v>179</v>
      </c>
      <c r="W72" s="26" t="s">
        <v>179</v>
      </c>
      <c r="X72" s="26" t="s">
        <v>179</v>
      </c>
      <c r="Y72" s="26" t="s">
        <v>179</v>
      </c>
      <c r="Z72" s="25" t="s">
        <v>179</v>
      </c>
      <c r="AA72" s="25" t="s">
        <v>179</v>
      </c>
      <c r="AB72" s="25" t="s">
        <v>179</v>
      </c>
      <c r="AC72" s="25" t="s">
        <v>179</v>
      </c>
      <c r="AD72" s="25" t="s">
        <v>179</v>
      </c>
      <c r="AE72" s="25" t="s">
        <v>179</v>
      </c>
      <c r="AF72" s="26" t="s">
        <v>179</v>
      </c>
      <c r="AG72" s="26" t="s">
        <v>179</v>
      </c>
      <c r="AH72" s="26" t="s">
        <v>179</v>
      </c>
      <c r="AI72" s="26" t="s">
        <v>179</v>
      </c>
      <c r="AJ72" s="26" t="s">
        <v>179</v>
      </c>
      <c r="AK72" s="26" t="s">
        <v>179</v>
      </c>
      <c r="AL72" s="26" t="s">
        <v>179</v>
      </c>
    </row>
    <row r="73" spans="1:38" ht="63" outlineLevel="1" x14ac:dyDescent="0.25">
      <c r="A73" s="9" t="s">
        <v>150</v>
      </c>
      <c r="B73" s="10" t="s">
        <v>151</v>
      </c>
      <c r="C73" s="22" t="s">
        <v>75</v>
      </c>
      <c r="D73" s="26" t="s">
        <v>179</v>
      </c>
      <c r="E73" s="26" t="s">
        <v>179</v>
      </c>
      <c r="F73" s="26" t="s">
        <v>179</v>
      </c>
      <c r="G73" s="26" t="s">
        <v>179</v>
      </c>
      <c r="H73" s="26" t="s">
        <v>179</v>
      </c>
      <c r="I73" s="26" t="s">
        <v>179</v>
      </c>
      <c r="J73" s="26" t="s">
        <v>179</v>
      </c>
      <c r="K73" s="26" t="s">
        <v>179</v>
      </c>
      <c r="L73" s="26" t="s">
        <v>179</v>
      </c>
      <c r="M73" s="26" t="s">
        <v>179</v>
      </c>
      <c r="N73" s="26" t="s">
        <v>179</v>
      </c>
      <c r="O73" s="26" t="s">
        <v>179</v>
      </c>
      <c r="P73" s="26" t="s">
        <v>179</v>
      </c>
      <c r="Q73" s="26" t="s">
        <v>179</v>
      </c>
      <c r="R73" s="26" t="s">
        <v>179</v>
      </c>
      <c r="S73" s="26" t="s">
        <v>179</v>
      </c>
      <c r="T73" s="26" t="s">
        <v>179</v>
      </c>
      <c r="U73" s="26" t="s">
        <v>179</v>
      </c>
      <c r="V73" s="26" t="s">
        <v>179</v>
      </c>
      <c r="W73" s="26" t="s">
        <v>179</v>
      </c>
      <c r="X73" s="26" t="s">
        <v>179</v>
      </c>
      <c r="Y73" s="26" t="s">
        <v>179</v>
      </c>
      <c r="Z73" s="25" t="s">
        <v>179</v>
      </c>
      <c r="AA73" s="25" t="s">
        <v>179</v>
      </c>
      <c r="AB73" s="25" t="s">
        <v>179</v>
      </c>
      <c r="AC73" s="25" t="s">
        <v>179</v>
      </c>
      <c r="AD73" s="25" t="s">
        <v>179</v>
      </c>
      <c r="AE73" s="25" t="s">
        <v>179</v>
      </c>
      <c r="AF73" s="26" t="s">
        <v>179</v>
      </c>
      <c r="AG73" s="26" t="s">
        <v>179</v>
      </c>
      <c r="AH73" s="26" t="s">
        <v>179</v>
      </c>
      <c r="AI73" s="26" t="s">
        <v>179</v>
      </c>
      <c r="AJ73" s="26" t="s">
        <v>179</v>
      </c>
      <c r="AK73" s="26" t="s">
        <v>179</v>
      </c>
      <c r="AL73" s="26" t="s">
        <v>179</v>
      </c>
    </row>
    <row r="74" spans="1:38" ht="63" outlineLevel="1" x14ac:dyDescent="0.25">
      <c r="A74" s="9" t="s">
        <v>152</v>
      </c>
      <c r="B74" s="10" t="s">
        <v>153</v>
      </c>
      <c r="C74" s="22" t="s">
        <v>75</v>
      </c>
      <c r="D74" s="26" t="s">
        <v>179</v>
      </c>
      <c r="E74" s="26" t="s">
        <v>179</v>
      </c>
      <c r="F74" s="26" t="s">
        <v>179</v>
      </c>
      <c r="G74" s="26" t="s">
        <v>179</v>
      </c>
      <c r="H74" s="26" t="s">
        <v>179</v>
      </c>
      <c r="I74" s="26" t="s">
        <v>179</v>
      </c>
      <c r="J74" s="26" t="s">
        <v>179</v>
      </c>
      <c r="K74" s="26" t="s">
        <v>179</v>
      </c>
      <c r="L74" s="26" t="s">
        <v>179</v>
      </c>
      <c r="M74" s="26" t="s">
        <v>179</v>
      </c>
      <c r="N74" s="26" t="s">
        <v>179</v>
      </c>
      <c r="O74" s="26" t="s">
        <v>179</v>
      </c>
      <c r="P74" s="26" t="s">
        <v>179</v>
      </c>
      <c r="Q74" s="26" t="s">
        <v>179</v>
      </c>
      <c r="R74" s="26" t="s">
        <v>179</v>
      </c>
      <c r="S74" s="26" t="s">
        <v>179</v>
      </c>
      <c r="T74" s="26" t="s">
        <v>179</v>
      </c>
      <c r="U74" s="26" t="s">
        <v>179</v>
      </c>
      <c r="V74" s="26" t="s">
        <v>179</v>
      </c>
      <c r="W74" s="26" t="s">
        <v>179</v>
      </c>
      <c r="X74" s="26" t="s">
        <v>179</v>
      </c>
      <c r="Y74" s="26" t="s">
        <v>179</v>
      </c>
      <c r="Z74" s="25" t="s">
        <v>179</v>
      </c>
      <c r="AA74" s="25" t="s">
        <v>179</v>
      </c>
      <c r="AB74" s="25" t="s">
        <v>179</v>
      </c>
      <c r="AC74" s="25" t="s">
        <v>179</v>
      </c>
      <c r="AD74" s="25" t="s">
        <v>179</v>
      </c>
      <c r="AE74" s="25" t="s">
        <v>179</v>
      </c>
      <c r="AF74" s="26" t="s">
        <v>179</v>
      </c>
      <c r="AG74" s="26" t="s">
        <v>179</v>
      </c>
      <c r="AH74" s="26" t="s">
        <v>179</v>
      </c>
      <c r="AI74" s="26" t="s">
        <v>179</v>
      </c>
      <c r="AJ74" s="26" t="s">
        <v>179</v>
      </c>
      <c r="AK74" s="26" t="s">
        <v>179</v>
      </c>
      <c r="AL74" s="26" t="s">
        <v>179</v>
      </c>
    </row>
    <row r="75" spans="1:38" ht="31.5" outlineLevel="1" x14ac:dyDescent="0.25">
      <c r="A75" s="9" t="s">
        <v>154</v>
      </c>
      <c r="B75" s="10" t="s">
        <v>155</v>
      </c>
      <c r="C75" s="22" t="s">
        <v>75</v>
      </c>
      <c r="D75" s="26" t="s">
        <v>179</v>
      </c>
      <c r="E75" s="26" t="s">
        <v>179</v>
      </c>
      <c r="F75" s="26" t="s">
        <v>179</v>
      </c>
      <c r="G75" s="26" t="s">
        <v>179</v>
      </c>
      <c r="H75" s="26" t="s">
        <v>179</v>
      </c>
      <c r="I75" s="26" t="s">
        <v>179</v>
      </c>
      <c r="J75" s="26" t="s">
        <v>179</v>
      </c>
      <c r="K75" s="26" t="s">
        <v>179</v>
      </c>
      <c r="L75" s="26" t="s">
        <v>179</v>
      </c>
      <c r="M75" s="26" t="s">
        <v>179</v>
      </c>
      <c r="N75" s="26" t="s">
        <v>179</v>
      </c>
      <c r="O75" s="26" t="s">
        <v>179</v>
      </c>
      <c r="P75" s="26" t="s">
        <v>179</v>
      </c>
      <c r="Q75" s="26" t="s">
        <v>179</v>
      </c>
      <c r="R75" s="26" t="s">
        <v>179</v>
      </c>
      <c r="S75" s="26" t="s">
        <v>179</v>
      </c>
      <c r="T75" s="26" t="s">
        <v>179</v>
      </c>
      <c r="U75" s="26" t="s">
        <v>179</v>
      </c>
      <c r="V75" s="26" t="s">
        <v>179</v>
      </c>
      <c r="W75" s="26" t="s">
        <v>179</v>
      </c>
      <c r="X75" s="26" t="s">
        <v>179</v>
      </c>
      <c r="Y75" s="26" t="s">
        <v>179</v>
      </c>
      <c r="Z75" s="25" t="s">
        <v>179</v>
      </c>
      <c r="AA75" s="25" t="s">
        <v>179</v>
      </c>
      <c r="AB75" s="25" t="s">
        <v>179</v>
      </c>
      <c r="AC75" s="25" t="s">
        <v>179</v>
      </c>
      <c r="AD75" s="25" t="s">
        <v>179</v>
      </c>
      <c r="AE75" s="25" t="s">
        <v>179</v>
      </c>
      <c r="AF75" s="26" t="s">
        <v>179</v>
      </c>
      <c r="AG75" s="26" t="s">
        <v>179</v>
      </c>
      <c r="AH75" s="26" t="s">
        <v>179</v>
      </c>
      <c r="AI75" s="26" t="s">
        <v>179</v>
      </c>
      <c r="AJ75" s="26" t="s">
        <v>179</v>
      </c>
      <c r="AK75" s="26" t="s">
        <v>179</v>
      </c>
      <c r="AL75" s="26" t="s">
        <v>179</v>
      </c>
    </row>
    <row r="76" spans="1:38" ht="47.25" outlineLevel="1" x14ac:dyDescent="0.25">
      <c r="A76" s="9" t="s">
        <v>156</v>
      </c>
      <c r="B76" s="10" t="s">
        <v>157</v>
      </c>
      <c r="C76" s="22" t="s">
        <v>75</v>
      </c>
      <c r="D76" s="26" t="s">
        <v>179</v>
      </c>
      <c r="E76" s="26" t="s">
        <v>179</v>
      </c>
      <c r="F76" s="26" t="s">
        <v>179</v>
      </c>
      <c r="G76" s="26" t="s">
        <v>179</v>
      </c>
      <c r="H76" s="26" t="s">
        <v>179</v>
      </c>
      <c r="I76" s="26" t="s">
        <v>179</v>
      </c>
      <c r="J76" s="26" t="s">
        <v>179</v>
      </c>
      <c r="K76" s="26" t="s">
        <v>179</v>
      </c>
      <c r="L76" s="26" t="s">
        <v>179</v>
      </c>
      <c r="M76" s="26" t="s">
        <v>179</v>
      </c>
      <c r="N76" s="26" t="s">
        <v>179</v>
      </c>
      <c r="O76" s="26" t="s">
        <v>179</v>
      </c>
      <c r="P76" s="26" t="s">
        <v>179</v>
      </c>
      <c r="Q76" s="26" t="s">
        <v>179</v>
      </c>
      <c r="R76" s="26" t="s">
        <v>179</v>
      </c>
      <c r="S76" s="26" t="s">
        <v>179</v>
      </c>
      <c r="T76" s="26" t="s">
        <v>179</v>
      </c>
      <c r="U76" s="26" t="s">
        <v>179</v>
      </c>
      <c r="V76" s="26" t="s">
        <v>179</v>
      </c>
      <c r="W76" s="26" t="s">
        <v>179</v>
      </c>
      <c r="X76" s="26" t="s">
        <v>179</v>
      </c>
      <c r="Y76" s="26" t="s">
        <v>179</v>
      </c>
      <c r="Z76" s="25" t="s">
        <v>179</v>
      </c>
      <c r="AA76" s="25" t="s">
        <v>179</v>
      </c>
      <c r="AB76" s="25" t="s">
        <v>179</v>
      </c>
      <c r="AC76" s="25" t="s">
        <v>179</v>
      </c>
      <c r="AD76" s="25" t="s">
        <v>179</v>
      </c>
      <c r="AE76" s="25" t="s">
        <v>179</v>
      </c>
      <c r="AF76" s="26" t="s">
        <v>179</v>
      </c>
      <c r="AG76" s="26" t="s">
        <v>179</v>
      </c>
      <c r="AH76" s="26" t="s">
        <v>179</v>
      </c>
      <c r="AI76" s="26" t="s">
        <v>179</v>
      </c>
      <c r="AJ76" s="26" t="s">
        <v>179</v>
      </c>
      <c r="AK76" s="26" t="s">
        <v>179</v>
      </c>
      <c r="AL76" s="26" t="s">
        <v>179</v>
      </c>
    </row>
    <row r="77" spans="1:38" ht="78.75" outlineLevel="1" x14ac:dyDescent="0.25">
      <c r="A77" s="9" t="s">
        <v>158</v>
      </c>
      <c r="B77" s="10" t="s">
        <v>159</v>
      </c>
      <c r="C77" s="22" t="s">
        <v>75</v>
      </c>
      <c r="D77" s="26" t="s">
        <v>179</v>
      </c>
      <c r="E77" s="26" t="s">
        <v>179</v>
      </c>
      <c r="F77" s="26" t="s">
        <v>179</v>
      </c>
      <c r="G77" s="26" t="s">
        <v>179</v>
      </c>
      <c r="H77" s="26" t="s">
        <v>179</v>
      </c>
      <c r="I77" s="26" t="s">
        <v>179</v>
      </c>
      <c r="J77" s="26" t="s">
        <v>179</v>
      </c>
      <c r="K77" s="26" t="s">
        <v>179</v>
      </c>
      <c r="L77" s="26" t="s">
        <v>179</v>
      </c>
      <c r="M77" s="26" t="s">
        <v>179</v>
      </c>
      <c r="N77" s="26" t="s">
        <v>179</v>
      </c>
      <c r="O77" s="26" t="s">
        <v>179</v>
      </c>
      <c r="P77" s="26" t="s">
        <v>179</v>
      </c>
      <c r="Q77" s="26" t="s">
        <v>179</v>
      </c>
      <c r="R77" s="26" t="s">
        <v>179</v>
      </c>
      <c r="S77" s="26" t="s">
        <v>179</v>
      </c>
      <c r="T77" s="26" t="s">
        <v>179</v>
      </c>
      <c r="U77" s="26" t="s">
        <v>179</v>
      </c>
      <c r="V77" s="26" t="s">
        <v>179</v>
      </c>
      <c r="W77" s="26" t="s">
        <v>179</v>
      </c>
      <c r="X77" s="26" t="s">
        <v>179</v>
      </c>
      <c r="Y77" s="26" t="s">
        <v>179</v>
      </c>
      <c r="Z77" s="25" t="s">
        <v>179</v>
      </c>
      <c r="AA77" s="25" t="s">
        <v>179</v>
      </c>
      <c r="AB77" s="25" t="s">
        <v>179</v>
      </c>
      <c r="AC77" s="25" t="s">
        <v>179</v>
      </c>
      <c r="AD77" s="25" t="s">
        <v>179</v>
      </c>
      <c r="AE77" s="25" t="s">
        <v>179</v>
      </c>
      <c r="AF77" s="26" t="s">
        <v>179</v>
      </c>
      <c r="AG77" s="26" t="s">
        <v>179</v>
      </c>
      <c r="AH77" s="26" t="s">
        <v>179</v>
      </c>
      <c r="AI77" s="26" t="s">
        <v>179</v>
      </c>
      <c r="AJ77" s="26" t="s">
        <v>179</v>
      </c>
      <c r="AK77" s="26" t="s">
        <v>179</v>
      </c>
      <c r="AL77" s="26" t="s">
        <v>179</v>
      </c>
    </row>
    <row r="78" spans="1:38" ht="78.75" outlineLevel="1" x14ac:dyDescent="0.25">
      <c r="A78" s="9" t="s">
        <v>160</v>
      </c>
      <c r="B78" s="10" t="s">
        <v>161</v>
      </c>
      <c r="C78" s="22" t="s">
        <v>75</v>
      </c>
      <c r="D78" s="26" t="s">
        <v>179</v>
      </c>
      <c r="E78" s="26" t="s">
        <v>179</v>
      </c>
      <c r="F78" s="26" t="s">
        <v>179</v>
      </c>
      <c r="G78" s="26" t="s">
        <v>179</v>
      </c>
      <c r="H78" s="26" t="s">
        <v>179</v>
      </c>
      <c r="I78" s="26" t="s">
        <v>179</v>
      </c>
      <c r="J78" s="26" t="s">
        <v>179</v>
      </c>
      <c r="K78" s="26" t="s">
        <v>179</v>
      </c>
      <c r="L78" s="26" t="s">
        <v>179</v>
      </c>
      <c r="M78" s="26" t="s">
        <v>179</v>
      </c>
      <c r="N78" s="26" t="s">
        <v>179</v>
      </c>
      <c r="O78" s="26" t="s">
        <v>179</v>
      </c>
      <c r="P78" s="26" t="s">
        <v>179</v>
      </c>
      <c r="Q78" s="26" t="s">
        <v>179</v>
      </c>
      <c r="R78" s="26" t="s">
        <v>179</v>
      </c>
      <c r="S78" s="26" t="s">
        <v>179</v>
      </c>
      <c r="T78" s="26" t="s">
        <v>179</v>
      </c>
      <c r="U78" s="26" t="s">
        <v>179</v>
      </c>
      <c r="V78" s="26" t="s">
        <v>179</v>
      </c>
      <c r="W78" s="26" t="s">
        <v>179</v>
      </c>
      <c r="X78" s="26" t="s">
        <v>179</v>
      </c>
      <c r="Y78" s="26" t="s">
        <v>179</v>
      </c>
      <c r="Z78" s="25" t="s">
        <v>179</v>
      </c>
      <c r="AA78" s="25" t="s">
        <v>179</v>
      </c>
      <c r="AB78" s="25" t="s">
        <v>179</v>
      </c>
      <c r="AC78" s="25" t="s">
        <v>179</v>
      </c>
      <c r="AD78" s="25" t="s">
        <v>179</v>
      </c>
      <c r="AE78" s="25" t="s">
        <v>179</v>
      </c>
      <c r="AF78" s="26" t="s">
        <v>179</v>
      </c>
      <c r="AG78" s="26" t="s">
        <v>179</v>
      </c>
      <c r="AH78" s="26" t="s">
        <v>179</v>
      </c>
      <c r="AI78" s="26" t="s">
        <v>179</v>
      </c>
      <c r="AJ78" s="26" t="s">
        <v>179</v>
      </c>
      <c r="AK78" s="26" t="s">
        <v>179</v>
      </c>
      <c r="AL78" s="26" t="s">
        <v>179</v>
      </c>
    </row>
    <row r="79" spans="1:38" ht="78.75" outlineLevel="1" x14ac:dyDescent="0.25">
      <c r="A79" s="9" t="s">
        <v>162</v>
      </c>
      <c r="B79" s="10" t="s">
        <v>163</v>
      </c>
      <c r="C79" s="22" t="s">
        <v>75</v>
      </c>
      <c r="D79" s="26" t="s">
        <v>179</v>
      </c>
      <c r="E79" s="26" t="s">
        <v>179</v>
      </c>
      <c r="F79" s="26" t="s">
        <v>179</v>
      </c>
      <c r="G79" s="26" t="s">
        <v>179</v>
      </c>
      <c r="H79" s="26" t="s">
        <v>179</v>
      </c>
      <c r="I79" s="26" t="s">
        <v>179</v>
      </c>
      <c r="J79" s="26" t="s">
        <v>179</v>
      </c>
      <c r="K79" s="26" t="s">
        <v>179</v>
      </c>
      <c r="L79" s="26" t="s">
        <v>179</v>
      </c>
      <c r="M79" s="26" t="s">
        <v>179</v>
      </c>
      <c r="N79" s="26" t="s">
        <v>179</v>
      </c>
      <c r="O79" s="26" t="s">
        <v>179</v>
      </c>
      <c r="P79" s="26" t="s">
        <v>179</v>
      </c>
      <c r="Q79" s="26" t="s">
        <v>179</v>
      </c>
      <c r="R79" s="26" t="s">
        <v>179</v>
      </c>
      <c r="S79" s="26" t="s">
        <v>179</v>
      </c>
      <c r="T79" s="26" t="s">
        <v>179</v>
      </c>
      <c r="U79" s="26" t="s">
        <v>179</v>
      </c>
      <c r="V79" s="26" t="s">
        <v>179</v>
      </c>
      <c r="W79" s="26" t="s">
        <v>179</v>
      </c>
      <c r="X79" s="26" t="s">
        <v>179</v>
      </c>
      <c r="Y79" s="26" t="s">
        <v>179</v>
      </c>
      <c r="Z79" s="25" t="s">
        <v>179</v>
      </c>
      <c r="AA79" s="25" t="s">
        <v>179</v>
      </c>
      <c r="AB79" s="25" t="s">
        <v>179</v>
      </c>
      <c r="AC79" s="25" t="s">
        <v>179</v>
      </c>
      <c r="AD79" s="25" t="s">
        <v>179</v>
      </c>
      <c r="AE79" s="25" t="s">
        <v>179</v>
      </c>
      <c r="AF79" s="26" t="s">
        <v>179</v>
      </c>
      <c r="AG79" s="26" t="s">
        <v>179</v>
      </c>
      <c r="AH79" s="26" t="s">
        <v>179</v>
      </c>
      <c r="AI79" s="26" t="s">
        <v>179</v>
      </c>
      <c r="AJ79" s="26" t="s">
        <v>179</v>
      </c>
      <c r="AK79" s="26" t="s">
        <v>179</v>
      </c>
      <c r="AL79" s="26" t="s">
        <v>179</v>
      </c>
    </row>
    <row r="80" spans="1:38" ht="47.25" x14ac:dyDescent="0.25">
      <c r="A80" s="9" t="s">
        <v>164</v>
      </c>
      <c r="B80" s="10" t="s">
        <v>165</v>
      </c>
      <c r="C80" s="22" t="s">
        <v>75</v>
      </c>
      <c r="D80" s="22">
        <v>0</v>
      </c>
      <c r="E80" s="22">
        <v>0</v>
      </c>
      <c r="F80" s="22">
        <v>0</v>
      </c>
      <c r="G80" s="22">
        <v>0</v>
      </c>
      <c r="H80" s="22">
        <v>0</v>
      </c>
      <c r="I80" s="22">
        <v>0</v>
      </c>
      <c r="J80" s="22">
        <v>0</v>
      </c>
      <c r="K80" s="22">
        <v>0</v>
      </c>
      <c r="L80" s="22">
        <v>0</v>
      </c>
      <c r="M80" s="22">
        <v>0</v>
      </c>
      <c r="N80" s="22">
        <v>0</v>
      </c>
      <c r="O80" s="22">
        <v>0</v>
      </c>
      <c r="P80" s="22">
        <v>0</v>
      </c>
      <c r="Q80" s="22">
        <v>0</v>
      </c>
      <c r="R80" s="22">
        <v>0</v>
      </c>
      <c r="S80" s="22">
        <v>0</v>
      </c>
      <c r="T80" s="22">
        <v>0</v>
      </c>
      <c r="U80" s="22">
        <v>0</v>
      </c>
      <c r="V80" s="22">
        <v>0</v>
      </c>
      <c r="W80" s="22">
        <v>0</v>
      </c>
      <c r="X80" s="22">
        <v>0</v>
      </c>
      <c r="Y80" s="22">
        <v>0</v>
      </c>
      <c r="Z80" s="22">
        <v>5.0199594100000002</v>
      </c>
      <c r="AA80" s="22">
        <v>0.4</v>
      </c>
      <c r="AB80" s="22">
        <v>0</v>
      </c>
      <c r="AC80" s="22">
        <v>11.189</v>
      </c>
      <c r="AD80" s="22">
        <v>0</v>
      </c>
      <c r="AE80" s="22">
        <v>0</v>
      </c>
      <c r="AF80" s="22">
        <v>0</v>
      </c>
      <c r="AG80" s="22">
        <v>5.0199594100000002</v>
      </c>
      <c r="AH80" s="22">
        <v>0.4</v>
      </c>
      <c r="AI80" s="22">
        <v>0</v>
      </c>
      <c r="AJ80" s="22">
        <v>11.189</v>
      </c>
      <c r="AK80" s="22">
        <v>0</v>
      </c>
      <c r="AL80" s="22">
        <v>0</v>
      </c>
    </row>
    <row r="81" spans="1:38" ht="116.25" customHeight="1" x14ac:dyDescent="0.25">
      <c r="A81" s="18"/>
      <c r="B81" s="18" t="s">
        <v>780</v>
      </c>
      <c r="C81" s="38" t="s">
        <v>179</v>
      </c>
      <c r="D81" s="29">
        <v>0</v>
      </c>
      <c r="E81" s="29">
        <v>0</v>
      </c>
      <c r="F81" s="29">
        <v>0</v>
      </c>
      <c r="G81" s="29">
        <v>0</v>
      </c>
      <c r="H81" s="29">
        <v>0</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9">
        <v>5.0199594100000002</v>
      </c>
      <c r="AA81" s="29">
        <v>0.4</v>
      </c>
      <c r="AB81" s="29">
        <v>0</v>
      </c>
      <c r="AC81" s="29">
        <v>11.189</v>
      </c>
      <c r="AD81" s="29">
        <v>0</v>
      </c>
      <c r="AE81" s="29">
        <v>0</v>
      </c>
      <c r="AF81" s="29">
        <v>0</v>
      </c>
      <c r="AG81" s="30">
        <v>5.0199594100000002</v>
      </c>
      <c r="AH81" s="29">
        <v>0.4</v>
      </c>
      <c r="AI81" s="29">
        <v>0</v>
      </c>
      <c r="AJ81" s="29">
        <v>11.189</v>
      </c>
      <c r="AK81" s="29">
        <v>0</v>
      </c>
      <c r="AL81" s="29">
        <v>0</v>
      </c>
    </row>
    <row r="82" spans="1:38" ht="47.25" x14ac:dyDescent="0.25">
      <c r="A82" s="9" t="s">
        <v>166</v>
      </c>
      <c r="B82" s="10" t="s">
        <v>167</v>
      </c>
      <c r="C82" s="22" t="s">
        <v>75</v>
      </c>
      <c r="D82" s="26" t="s">
        <v>179</v>
      </c>
      <c r="E82" s="26" t="s">
        <v>179</v>
      </c>
      <c r="F82" s="26" t="s">
        <v>179</v>
      </c>
      <c r="G82" s="26" t="s">
        <v>179</v>
      </c>
      <c r="H82" s="26" t="s">
        <v>179</v>
      </c>
      <c r="I82" s="26" t="s">
        <v>179</v>
      </c>
      <c r="J82" s="26" t="s">
        <v>179</v>
      </c>
      <c r="K82" s="26" t="s">
        <v>179</v>
      </c>
      <c r="L82" s="26" t="s">
        <v>179</v>
      </c>
      <c r="M82" s="26" t="s">
        <v>179</v>
      </c>
      <c r="N82" s="26" t="s">
        <v>179</v>
      </c>
      <c r="O82" s="26" t="s">
        <v>179</v>
      </c>
      <c r="P82" s="26" t="s">
        <v>179</v>
      </c>
      <c r="Q82" s="26" t="s">
        <v>179</v>
      </c>
      <c r="R82" s="26" t="s">
        <v>179</v>
      </c>
      <c r="S82" s="26" t="s">
        <v>179</v>
      </c>
      <c r="T82" s="26" t="s">
        <v>179</v>
      </c>
      <c r="U82" s="26" t="s">
        <v>179</v>
      </c>
      <c r="V82" s="26" t="s">
        <v>179</v>
      </c>
      <c r="W82" s="26" t="s">
        <v>179</v>
      </c>
      <c r="X82" s="26" t="s">
        <v>179</v>
      </c>
      <c r="Y82" s="26" t="s">
        <v>179</v>
      </c>
      <c r="Z82" s="26" t="s">
        <v>179</v>
      </c>
      <c r="AA82" s="26" t="s">
        <v>179</v>
      </c>
      <c r="AB82" s="26" t="s">
        <v>179</v>
      </c>
      <c r="AC82" s="26" t="s">
        <v>179</v>
      </c>
      <c r="AD82" s="26" t="s">
        <v>179</v>
      </c>
      <c r="AE82" s="26" t="s">
        <v>179</v>
      </c>
      <c r="AF82" s="26" t="s">
        <v>179</v>
      </c>
      <c r="AG82" s="26" t="s">
        <v>179</v>
      </c>
      <c r="AH82" s="26" t="s">
        <v>179</v>
      </c>
      <c r="AI82" s="26" t="s">
        <v>179</v>
      </c>
      <c r="AJ82" s="26" t="s">
        <v>179</v>
      </c>
      <c r="AK82" s="26" t="s">
        <v>179</v>
      </c>
      <c r="AL82" s="26" t="s">
        <v>179</v>
      </c>
    </row>
    <row r="83" spans="1:38" ht="31.5" x14ac:dyDescent="0.25">
      <c r="A83" s="9" t="s">
        <v>168</v>
      </c>
      <c r="B83" s="10" t="s">
        <v>169</v>
      </c>
      <c r="C83" s="22" t="s">
        <v>75</v>
      </c>
      <c r="D83" s="22">
        <v>0</v>
      </c>
      <c r="E83" s="22">
        <v>0</v>
      </c>
      <c r="F83" s="22">
        <v>0</v>
      </c>
      <c r="G83" s="22">
        <v>0</v>
      </c>
      <c r="H83" s="22">
        <v>0</v>
      </c>
      <c r="I83" s="22">
        <v>0</v>
      </c>
      <c r="J83" s="22">
        <v>0</v>
      </c>
      <c r="K83" s="22">
        <v>0</v>
      </c>
      <c r="L83" s="22">
        <v>4.7026000000000003</v>
      </c>
      <c r="M83" s="22">
        <v>0</v>
      </c>
      <c r="N83" s="22">
        <v>0</v>
      </c>
      <c r="O83" s="22">
        <v>0</v>
      </c>
      <c r="P83" s="22">
        <v>0</v>
      </c>
      <c r="Q83" s="22">
        <v>1</v>
      </c>
      <c r="R83" s="22">
        <v>0</v>
      </c>
      <c r="S83" s="22">
        <v>0</v>
      </c>
      <c r="T83" s="22">
        <v>0</v>
      </c>
      <c r="U83" s="22">
        <v>0</v>
      </c>
      <c r="V83" s="22">
        <v>0</v>
      </c>
      <c r="W83" s="22">
        <v>0</v>
      </c>
      <c r="X83" s="22">
        <v>0</v>
      </c>
      <c r="Y83" s="22">
        <v>0</v>
      </c>
      <c r="Z83" s="22">
        <v>0</v>
      </c>
      <c r="AA83" s="22">
        <v>0</v>
      </c>
      <c r="AB83" s="22">
        <v>0</v>
      </c>
      <c r="AC83" s="22">
        <v>0</v>
      </c>
      <c r="AD83" s="22">
        <v>0</v>
      </c>
      <c r="AE83" s="22">
        <v>0</v>
      </c>
      <c r="AF83" s="22">
        <v>0</v>
      </c>
      <c r="AG83" s="22">
        <v>4.7026000000000003</v>
      </c>
      <c r="AH83" s="22">
        <v>0</v>
      </c>
      <c r="AI83" s="22">
        <v>0</v>
      </c>
      <c r="AJ83" s="22">
        <v>0</v>
      </c>
      <c r="AK83" s="22">
        <v>0</v>
      </c>
      <c r="AL83" s="22">
        <v>1</v>
      </c>
    </row>
    <row r="84" spans="1:38" ht="31.5" x14ac:dyDescent="0.25">
      <c r="A84" s="17"/>
      <c r="B84" s="18" t="s">
        <v>178</v>
      </c>
      <c r="C84" s="38" t="s">
        <v>179</v>
      </c>
      <c r="D84" s="29">
        <v>0</v>
      </c>
      <c r="E84" s="29">
        <v>0</v>
      </c>
      <c r="F84" s="29">
        <v>0</v>
      </c>
      <c r="G84" s="29">
        <v>0</v>
      </c>
      <c r="H84" s="29">
        <v>0</v>
      </c>
      <c r="I84" s="29">
        <v>0</v>
      </c>
      <c r="J84" s="29">
        <v>0</v>
      </c>
      <c r="K84" s="29">
        <v>0</v>
      </c>
      <c r="L84" s="29">
        <v>4.7026000000000003</v>
      </c>
      <c r="M84" s="29">
        <v>0</v>
      </c>
      <c r="N84" s="29">
        <v>0</v>
      </c>
      <c r="O84" s="29">
        <v>0</v>
      </c>
      <c r="P84" s="29">
        <v>0</v>
      </c>
      <c r="Q84" s="29">
        <v>1</v>
      </c>
      <c r="R84" s="29">
        <v>0</v>
      </c>
      <c r="S84" s="29">
        <v>0</v>
      </c>
      <c r="T84" s="29">
        <v>0</v>
      </c>
      <c r="U84" s="29">
        <v>0</v>
      </c>
      <c r="V84" s="29">
        <v>0</v>
      </c>
      <c r="W84" s="29">
        <v>0</v>
      </c>
      <c r="X84" s="29">
        <v>0</v>
      </c>
      <c r="Y84" s="29">
        <v>0</v>
      </c>
      <c r="Z84" s="29">
        <v>0</v>
      </c>
      <c r="AA84" s="29">
        <v>0</v>
      </c>
      <c r="AB84" s="29">
        <v>0</v>
      </c>
      <c r="AC84" s="29">
        <v>0</v>
      </c>
      <c r="AD84" s="29">
        <v>0</v>
      </c>
      <c r="AE84" s="29">
        <v>0</v>
      </c>
      <c r="AF84" s="29">
        <v>0</v>
      </c>
      <c r="AG84" s="30">
        <v>4.7026000000000003</v>
      </c>
      <c r="AH84" s="29">
        <v>0</v>
      </c>
      <c r="AI84" s="29">
        <v>0</v>
      </c>
      <c r="AJ84" s="29">
        <v>0</v>
      </c>
      <c r="AK84" s="29">
        <v>0</v>
      </c>
      <c r="AL84" s="29">
        <v>1</v>
      </c>
    </row>
    <row r="86" spans="1:38" x14ac:dyDescent="0.25">
      <c r="B86" s="68"/>
      <c r="T86" s="472"/>
      <c r="U86" s="473"/>
    </row>
    <row r="88" spans="1:38" x14ac:dyDescent="0.25">
      <c r="P88" s="81"/>
      <c r="Q88" s="81"/>
      <c r="R88" s="81"/>
      <c r="S88" s="81"/>
      <c r="T88" s="81"/>
      <c r="U88" s="81"/>
      <c r="V88" s="81"/>
      <c r="W88" s="81"/>
      <c r="X88" s="81"/>
    </row>
    <row r="89" spans="1:38" x14ac:dyDescent="0.25">
      <c r="Q89" s="81"/>
      <c r="R89" s="81"/>
      <c r="S89" s="81"/>
      <c r="T89" s="81"/>
    </row>
  </sheetData>
  <mergeCells count="26">
    <mergeCell ref="T86:U86"/>
    <mergeCell ref="K16:Q16"/>
    <mergeCell ref="R16:X16"/>
    <mergeCell ref="Y16:AE16"/>
    <mergeCell ref="AF16:AL16"/>
    <mergeCell ref="A8:AL8"/>
    <mergeCell ref="A10:AL10"/>
    <mergeCell ref="A12:AL12"/>
    <mergeCell ref="A13:AL13"/>
    <mergeCell ref="A14:AL14"/>
    <mergeCell ref="A15:A18"/>
    <mergeCell ref="B15:B18"/>
    <mergeCell ref="C15:C18"/>
    <mergeCell ref="D15:AL15"/>
    <mergeCell ref="D16:J16"/>
    <mergeCell ref="E17:J17"/>
    <mergeCell ref="L17:Q17"/>
    <mergeCell ref="S17:X17"/>
    <mergeCell ref="Z17:AE17"/>
    <mergeCell ref="AG17:AL17"/>
    <mergeCell ref="A7:AL7"/>
    <mergeCell ref="AJ1:AL1"/>
    <mergeCell ref="AJ2:AL2"/>
    <mergeCell ref="AJ3:AL3"/>
    <mergeCell ref="A4:AL4"/>
    <mergeCell ref="A5:AL5"/>
  </mergeCells>
  <pageMargins left="0.51181102362204722" right="0.11811023622047245" top="0.15748031496062992" bottom="0.15748031496062992" header="0.31496062992125984" footer="0.31496062992125984"/>
  <pageSetup paperSize="9" scale="27"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3"/>
  <sheetViews>
    <sheetView zoomScale="55" zoomScaleNormal="55" workbookViewId="0">
      <pane ySplit="19" topLeftCell="A20" activePane="bottomLeft" state="frozen"/>
      <selection activeCell="C39" activeCellId="1" sqref="D16:S16 C39"/>
      <selection pane="bottomLeft" sqref="A1:XFD1048576"/>
    </sheetView>
  </sheetViews>
  <sheetFormatPr defaultRowHeight="15.75" outlineLevelRow="1" x14ac:dyDescent="0.25"/>
  <cols>
    <col min="1" max="1" width="17.625" style="34" customWidth="1"/>
    <col min="2" max="2" width="37.625" style="34" customWidth="1"/>
    <col min="3" max="3" width="18.75" style="34" customWidth="1"/>
    <col min="4" max="4" width="18.625" style="34" customWidth="1"/>
    <col min="5" max="10" width="10.625" style="34" customWidth="1"/>
    <col min="11" max="11" width="18.625" style="34" customWidth="1"/>
    <col min="12" max="17" width="10.625" style="34" customWidth="1"/>
    <col min="18" max="18" width="18.625" style="34" customWidth="1"/>
    <col min="19" max="24" width="10.625" style="34" customWidth="1"/>
    <col min="25" max="25" width="18.625" style="34" customWidth="1"/>
    <col min="26" max="31" width="10.625" style="34" customWidth="1"/>
    <col min="32" max="32" width="18.625" style="34" customWidth="1"/>
    <col min="33" max="38" width="10.625" style="34" customWidth="1"/>
    <col min="39" max="16384" width="9" style="34"/>
  </cols>
  <sheetData>
    <row r="1" spans="1:38" ht="18.75" x14ac:dyDescent="0.25">
      <c r="O1" s="1"/>
      <c r="P1" s="1"/>
      <c r="Q1" s="1"/>
      <c r="R1" s="1"/>
      <c r="S1" s="1"/>
      <c r="T1" s="1"/>
      <c r="U1" s="1"/>
      <c r="V1" s="1"/>
      <c r="W1" s="1"/>
      <c r="X1" s="1"/>
      <c r="Y1" s="1"/>
      <c r="Z1" s="1"/>
      <c r="AA1" s="1"/>
      <c r="AB1" s="1"/>
      <c r="AC1" s="1"/>
      <c r="AJ1" s="414" t="s">
        <v>423</v>
      </c>
      <c r="AK1" s="414"/>
      <c r="AL1" s="414"/>
    </row>
    <row r="2" spans="1:38" ht="18.75" x14ac:dyDescent="0.25">
      <c r="O2" s="1"/>
      <c r="P2" s="1"/>
      <c r="Q2" s="1"/>
      <c r="R2" s="1"/>
      <c r="S2" s="1"/>
      <c r="T2" s="1"/>
      <c r="U2" s="1"/>
      <c r="V2" s="1"/>
      <c r="W2" s="1"/>
      <c r="X2" s="1"/>
      <c r="Y2" s="1"/>
      <c r="Z2" s="1"/>
      <c r="AA2" s="1"/>
      <c r="AB2" s="1"/>
      <c r="AC2" s="1"/>
      <c r="AJ2" s="414" t="s">
        <v>1</v>
      </c>
      <c r="AK2" s="414"/>
      <c r="AL2" s="414"/>
    </row>
    <row r="3" spans="1:38" ht="18.75" x14ac:dyDescent="0.25">
      <c r="O3" s="1"/>
      <c r="P3" s="1"/>
      <c r="Q3" s="1"/>
      <c r="R3" s="1"/>
      <c r="S3" s="1"/>
      <c r="T3" s="1"/>
      <c r="U3" s="1"/>
      <c r="V3" s="1"/>
      <c r="W3" s="1"/>
      <c r="X3" s="1"/>
      <c r="Y3" s="1"/>
      <c r="Z3" s="1"/>
      <c r="AA3" s="1"/>
      <c r="AB3" s="1"/>
      <c r="AC3" s="1"/>
      <c r="AJ3" s="414" t="s">
        <v>2</v>
      </c>
      <c r="AK3" s="414"/>
      <c r="AL3" s="414"/>
    </row>
    <row r="4" spans="1:38" ht="18.75" x14ac:dyDescent="0.3">
      <c r="A4" s="451" t="s">
        <v>424</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row>
    <row r="5" spans="1:38" ht="18.75" outlineLevel="1" x14ac:dyDescent="0.3">
      <c r="A5" s="474" t="s">
        <v>466</v>
      </c>
      <c r="B5" s="474"/>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row>
    <row r="6" spans="1:38" outlineLevel="1" x14ac:dyDescent="0.2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row>
    <row r="7" spans="1:38" ht="18.75" outlineLevel="1" x14ac:dyDescent="0.25">
      <c r="A7" s="412" t="s">
        <v>172</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row>
    <row r="8" spans="1:38" outlineLevel="1" x14ac:dyDescent="0.25">
      <c r="A8" s="413" t="s">
        <v>4</v>
      </c>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row>
    <row r="9" spans="1:38" outlineLevel="1" x14ac:dyDescent="0.2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row>
    <row r="10" spans="1:38" ht="18.75" outlineLevel="1" x14ac:dyDescent="0.3">
      <c r="A10" s="468" t="s">
        <v>886</v>
      </c>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row>
    <row r="11" spans="1:38" ht="18.75" outlineLevel="1" x14ac:dyDescent="0.3">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row>
    <row r="12" spans="1:38" ht="18.75" outlineLevel="1" x14ac:dyDescent="0.25">
      <c r="A12" s="450" t="s">
        <v>921</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row>
    <row r="13" spans="1:38" ht="15.75" customHeight="1" outlineLevel="1" x14ac:dyDescent="0.25">
      <c r="A13" s="466" t="s">
        <v>5</v>
      </c>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row>
    <row r="14" spans="1:38" outlineLevel="1" x14ac:dyDescent="0.25">
      <c r="A14" s="469"/>
      <c r="B14" s="469"/>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row>
    <row r="15" spans="1:38" ht="19.5" customHeight="1" x14ac:dyDescent="0.25">
      <c r="A15" s="470" t="s">
        <v>6</v>
      </c>
      <c r="B15" s="470" t="s">
        <v>7</v>
      </c>
      <c r="C15" s="470" t="s">
        <v>8</v>
      </c>
      <c r="D15" s="471" t="s">
        <v>426</v>
      </c>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row>
    <row r="16" spans="1:38" x14ac:dyDescent="0.25">
      <c r="A16" s="470"/>
      <c r="B16" s="470"/>
      <c r="C16" s="470"/>
      <c r="D16" s="471" t="s">
        <v>427</v>
      </c>
      <c r="E16" s="471"/>
      <c r="F16" s="471"/>
      <c r="G16" s="471"/>
      <c r="H16" s="471"/>
      <c r="I16" s="471"/>
      <c r="J16" s="471"/>
      <c r="K16" s="471" t="s">
        <v>428</v>
      </c>
      <c r="L16" s="471"/>
      <c r="M16" s="471"/>
      <c r="N16" s="471"/>
      <c r="O16" s="471"/>
      <c r="P16" s="471"/>
      <c r="Q16" s="471"/>
      <c r="R16" s="471" t="s">
        <v>429</v>
      </c>
      <c r="S16" s="471"/>
      <c r="T16" s="471"/>
      <c r="U16" s="471"/>
      <c r="V16" s="471"/>
      <c r="W16" s="471"/>
      <c r="X16" s="471"/>
      <c r="Y16" s="471" t="s">
        <v>430</v>
      </c>
      <c r="Z16" s="471"/>
      <c r="AA16" s="471"/>
      <c r="AB16" s="471"/>
      <c r="AC16" s="471"/>
      <c r="AD16" s="471"/>
      <c r="AE16" s="471"/>
      <c r="AF16" s="470" t="s">
        <v>431</v>
      </c>
      <c r="AG16" s="470"/>
      <c r="AH16" s="470"/>
      <c r="AI16" s="470"/>
      <c r="AJ16" s="470"/>
      <c r="AK16" s="470"/>
      <c r="AL16" s="470"/>
    </row>
    <row r="17" spans="1:38" ht="43.5" customHeight="1" x14ac:dyDescent="0.25">
      <c r="A17" s="470"/>
      <c r="B17" s="470"/>
      <c r="C17" s="470"/>
      <c r="D17" s="64" t="s">
        <v>344</v>
      </c>
      <c r="E17" s="471" t="s">
        <v>345</v>
      </c>
      <c r="F17" s="471"/>
      <c r="G17" s="471"/>
      <c r="H17" s="471"/>
      <c r="I17" s="471"/>
      <c r="J17" s="471"/>
      <c r="K17" s="64" t="s">
        <v>344</v>
      </c>
      <c r="L17" s="470" t="s">
        <v>345</v>
      </c>
      <c r="M17" s="470"/>
      <c r="N17" s="470"/>
      <c r="O17" s="470"/>
      <c r="P17" s="470"/>
      <c r="Q17" s="470"/>
      <c r="R17" s="64" t="s">
        <v>344</v>
      </c>
      <c r="S17" s="470" t="s">
        <v>345</v>
      </c>
      <c r="T17" s="470"/>
      <c r="U17" s="470"/>
      <c r="V17" s="470"/>
      <c r="W17" s="470"/>
      <c r="X17" s="470"/>
      <c r="Y17" s="64" t="s">
        <v>344</v>
      </c>
      <c r="Z17" s="470" t="s">
        <v>345</v>
      </c>
      <c r="AA17" s="470"/>
      <c r="AB17" s="470"/>
      <c r="AC17" s="470"/>
      <c r="AD17" s="470"/>
      <c r="AE17" s="470"/>
      <c r="AF17" s="64" t="s">
        <v>344</v>
      </c>
      <c r="AG17" s="470" t="s">
        <v>345</v>
      </c>
      <c r="AH17" s="470"/>
      <c r="AI17" s="470"/>
      <c r="AJ17" s="470"/>
      <c r="AK17" s="470"/>
      <c r="AL17" s="470"/>
    </row>
    <row r="18" spans="1:38" ht="87.75" customHeight="1" x14ac:dyDescent="0.25">
      <c r="A18" s="470"/>
      <c r="B18" s="470"/>
      <c r="C18" s="470"/>
      <c r="D18" s="32" t="s">
        <v>346</v>
      </c>
      <c r="E18" s="32" t="s">
        <v>346</v>
      </c>
      <c r="F18" s="65" t="s">
        <v>347</v>
      </c>
      <c r="G18" s="65" t="s">
        <v>348</v>
      </c>
      <c r="H18" s="65" t="s">
        <v>349</v>
      </c>
      <c r="I18" s="65" t="s">
        <v>350</v>
      </c>
      <c r="J18" s="65" t="s">
        <v>351</v>
      </c>
      <c r="K18" s="32" t="s">
        <v>346</v>
      </c>
      <c r="L18" s="32" t="s">
        <v>346</v>
      </c>
      <c r="M18" s="65" t="s">
        <v>347</v>
      </c>
      <c r="N18" s="65" t="s">
        <v>348</v>
      </c>
      <c r="O18" s="65" t="s">
        <v>349</v>
      </c>
      <c r="P18" s="65" t="s">
        <v>350</v>
      </c>
      <c r="Q18" s="65" t="s">
        <v>351</v>
      </c>
      <c r="R18" s="32" t="s">
        <v>346</v>
      </c>
      <c r="S18" s="32" t="s">
        <v>346</v>
      </c>
      <c r="T18" s="65" t="s">
        <v>347</v>
      </c>
      <c r="U18" s="65" t="s">
        <v>348</v>
      </c>
      <c r="V18" s="65" t="s">
        <v>349</v>
      </c>
      <c r="W18" s="65" t="s">
        <v>350</v>
      </c>
      <c r="X18" s="65" t="s">
        <v>351</v>
      </c>
      <c r="Y18" s="32" t="s">
        <v>346</v>
      </c>
      <c r="Z18" s="32" t="s">
        <v>346</v>
      </c>
      <c r="AA18" s="65" t="s">
        <v>347</v>
      </c>
      <c r="AB18" s="65" t="s">
        <v>348</v>
      </c>
      <c r="AC18" s="65" t="s">
        <v>349</v>
      </c>
      <c r="AD18" s="65" t="s">
        <v>350</v>
      </c>
      <c r="AE18" s="65" t="s">
        <v>351</v>
      </c>
      <c r="AF18" s="32" t="s">
        <v>346</v>
      </c>
      <c r="AG18" s="32" t="s">
        <v>346</v>
      </c>
      <c r="AH18" s="65" t="s">
        <v>347</v>
      </c>
      <c r="AI18" s="65" t="s">
        <v>348</v>
      </c>
      <c r="AJ18" s="65" t="s">
        <v>349</v>
      </c>
      <c r="AK18" s="65" t="s">
        <v>350</v>
      </c>
      <c r="AL18" s="65" t="s">
        <v>351</v>
      </c>
    </row>
    <row r="19" spans="1:38" x14ac:dyDescent="0.25">
      <c r="A19" s="66">
        <v>1</v>
      </c>
      <c r="B19" s="66">
        <v>2</v>
      </c>
      <c r="C19" s="66">
        <v>3</v>
      </c>
      <c r="D19" s="66" t="s">
        <v>432</v>
      </c>
      <c r="E19" s="66" t="s">
        <v>433</v>
      </c>
      <c r="F19" s="66" t="s">
        <v>434</v>
      </c>
      <c r="G19" s="66" t="s">
        <v>435</v>
      </c>
      <c r="H19" s="66" t="s">
        <v>436</v>
      </c>
      <c r="I19" s="66" t="s">
        <v>437</v>
      </c>
      <c r="J19" s="66" t="s">
        <v>438</v>
      </c>
      <c r="K19" s="66" t="s">
        <v>439</v>
      </c>
      <c r="L19" s="66" t="s">
        <v>440</v>
      </c>
      <c r="M19" s="66" t="s">
        <v>441</v>
      </c>
      <c r="N19" s="66" t="s">
        <v>442</v>
      </c>
      <c r="O19" s="66" t="s">
        <v>443</v>
      </c>
      <c r="P19" s="66" t="s">
        <v>444</v>
      </c>
      <c r="Q19" s="66" t="s">
        <v>445</v>
      </c>
      <c r="R19" s="66" t="s">
        <v>446</v>
      </c>
      <c r="S19" s="66" t="s">
        <v>447</v>
      </c>
      <c r="T19" s="66" t="s">
        <v>448</v>
      </c>
      <c r="U19" s="66" t="s">
        <v>449</v>
      </c>
      <c r="V19" s="66" t="s">
        <v>450</v>
      </c>
      <c r="W19" s="66" t="s">
        <v>451</v>
      </c>
      <c r="X19" s="66" t="s">
        <v>452</v>
      </c>
      <c r="Y19" s="66" t="s">
        <v>453</v>
      </c>
      <c r="Z19" s="66" t="s">
        <v>454</v>
      </c>
      <c r="AA19" s="66" t="s">
        <v>455</v>
      </c>
      <c r="AB19" s="66" t="s">
        <v>456</v>
      </c>
      <c r="AC19" s="66" t="s">
        <v>457</v>
      </c>
      <c r="AD19" s="66" t="s">
        <v>458</v>
      </c>
      <c r="AE19" s="66" t="s">
        <v>459</v>
      </c>
      <c r="AF19" s="66" t="s">
        <v>460</v>
      </c>
      <c r="AG19" s="66" t="s">
        <v>461</v>
      </c>
      <c r="AH19" s="66" t="s">
        <v>462</v>
      </c>
      <c r="AI19" s="66" t="s">
        <v>463</v>
      </c>
      <c r="AJ19" s="66" t="s">
        <v>422</v>
      </c>
      <c r="AK19" s="66" t="s">
        <v>464</v>
      </c>
      <c r="AL19" s="66" t="s">
        <v>465</v>
      </c>
    </row>
    <row r="20" spans="1:38" ht="31.5" x14ac:dyDescent="0.25">
      <c r="A20" s="9" t="s">
        <v>73</v>
      </c>
      <c r="B20" s="10" t="s">
        <v>74</v>
      </c>
      <c r="C20" s="31" t="s">
        <v>75</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29.84800967</v>
      </c>
      <c r="AA20" s="20">
        <v>2.3199999999999998</v>
      </c>
      <c r="AB20" s="20">
        <v>0</v>
      </c>
      <c r="AC20" s="20">
        <v>22.2135</v>
      </c>
      <c r="AD20" s="20">
        <v>0</v>
      </c>
      <c r="AE20" s="20">
        <v>2</v>
      </c>
      <c r="AF20" s="20">
        <v>0</v>
      </c>
      <c r="AG20" s="20">
        <v>29.84800967</v>
      </c>
      <c r="AH20" s="20">
        <v>2.3199999999999998</v>
      </c>
      <c r="AI20" s="20">
        <v>0</v>
      </c>
      <c r="AJ20" s="20">
        <v>22.2135</v>
      </c>
      <c r="AK20" s="20">
        <v>0</v>
      </c>
      <c r="AL20" s="20">
        <v>2</v>
      </c>
    </row>
    <row r="21" spans="1:38" outlineLevel="1" x14ac:dyDescent="0.25">
      <c r="A21" s="9" t="s">
        <v>76</v>
      </c>
      <c r="B21" s="10" t="s">
        <v>77</v>
      </c>
      <c r="C21" s="31" t="s">
        <v>75</v>
      </c>
      <c r="D21" s="72" t="s">
        <v>179</v>
      </c>
      <c r="E21" s="72" t="s">
        <v>179</v>
      </c>
      <c r="F21" s="72" t="s">
        <v>179</v>
      </c>
      <c r="G21" s="72" t="s">
        <v>179</v>
      </c>
      <c r="H21" s="72" t="s">
        <v>179</v>
      </c>
      <c r="I21" s="72" t="s">
        <v>179</v>
      </c>
      <c r="J21" s="72" t="s">
        <v>179</v>
      </c>
      <c r="K21" s="72" t="s">
        <v>179</v>
      </c>
      <c r="L21" s="72" t="s">
        <v>179</v>
      </c>
      <c r="M21" s="72" t="s">
        <v>179</v>
      </c>
      <c r="N21" s="72" t="s">
        <v>179</v>
      </c>
      <c r="O21" s="72" t="s">
        <v>179</v>
      </c>
      <c r="P21" s="72" t="s">
        <v>179</v>
      </c>
      <c r="Q21" s="72" t="s">
        <v>179</v>
      </c>
      <c r="R21" s="72" t="s">
        <v>179</v>
      </c>
      <c r="S21" s="72" t="s">
        <v>179</v>
      </c>
      <c r="T21" s="72" t="s">
        <v>179</v>
      </c>
      <c r="U21" s="72" t="s">
        <v>179</v>
      </c>
      <c r="V21" s="72" t="s">
        <v>179</v>
      </c>
      <c r="W21" s="72" t="s">
        <v>179</v>
      </c>
      <c r="X21" s="72" t="s">
        <v>179</v>
      </c>
      <c r="Y21" s="72" t="s">
        <v>179</v>
      </c>
      <c r="Z21" s="72" t="s">
        <v>179</v>
      </c>
      <c r="AA21" s="72" t="s">
        <v>179</v>
      </c>
      <c r="AB21" s="72" t="s">
        <v>179</v>
      </c>
      <c r="AC21" s="72" t="s">
        <v>179</v>
      </c>
      <c r="AD21" s="72" t="s">
        <v>179</v>
      </c>
      <c r="AE21" s="72" t="s">
        <v>179</v>
      </c>
      <c r="AF21" s="72" t="s">
        <v>179</v>
      </c>
      <c r="AG21" s="72" t="s">
        <v>179</v>
      </c>
      <c r="AH21" s="72" t="s">
        <v>179</v>
      </c>
      <c r="AI21" s="72" t="s">
        <v>179</v>
      </c>
      <c r="AJ21" s="72" t="s">
        <v>179</v>
      </c>
      <c r="AK21" s="72" t="s">
        <v>179</v>
      </c>
      <c r="AL21" s="72" t="s">
        <v>179</v>
      </c>
    </row>
    <row r="22" spans="1:38" ht="31.5" x14ac:dyDescent="0.25">
      <c r="A22" s="9" t="s">
        <v>78</v>
      </c>
      <c r="B22" s="10" t="s">
        <v>79</v>
      </c>
      <c r="C22" s="31" t="s">
        <v>75</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21.914858349999999</v>
      </c>
      <c r="AA22" s="20">
        <v>1.8199999999999998</v>
      </c>
      <c r="AB22" s="20">
        <v>0</v>
      </c>
      <c r="AC22" s="20">
        <v>13.6325</v>
      </c>
      <c r="AD22" s="20">
        <v>0</v>
      </c>
      <c r="AE22" s="20">
        <v>2</v>
      </c>
      <c r="AF22" s="20">
        <v>0</v>
      </c>
      <c r="AG22" s="20">
        <v>21.914858349999999</v>
      </c>
      <c r="AH22" s="20">
        <v>1.8199999999999998</v>
      </c>
      <c r="AI22" s="20">
        <v>0</v>
      </c>
      <c r="AJ22" s="20">
        <v>13.6325</v>
      </c>
      <c r="AK22" s="20">
        <v>0</v>
      </c>
      <c r="AL22" s="20">
        <v>2</v>
      </c>
    </row>
    <row r="23" spans="1:38" ht="63" outlineLevel="1" x14ac:dyDescent="0.25">
      <c r="A23" s="9" t="s">
        <v>80</v>
      </c>
      <c r="B23" s="10" t="s">
        <v>81</v>
      </c>
      <c r="C23" s="31" t="s">
        <v>75</v>
      </c>
      <c r="D23" s="20" t="s">
        <v>179</v>
      </c>
      <c r="E23" s="20" t="s">
        <v>179</v>
      </c>
      <c r="F23" s="20" t="s">
        <v>179</v>
      </c>
      <c r="G23" s="20" t="s">
        <v>179</v>
      </c>
      <c r="H23" s="20" t="s">
        <v>179</v>
      </c>
      <c r="I23" s="20" t="s">
        <v>179</v>
      </c>
      <c r="J23" s="20" t="s">
        <v>179</v>
      </c>
      <c r="K23" s="20" t="s">
        <v>179</v>
      </c>
      <c r="L23" s="20" t="s">
        <v>179</v>
      </c>
      <c r="M23" s="20" t="s">
        <v>179</v>
      </c>
      <c r="N23" s="20" t="s">
        <v>179</v>
      </c>
      <c r="O23" s="20" t="s">
        <v>179</v>
      </c>
      <c r="P23" s="20" t="s">
        <v>179</v>
      </c>
      <c r="Q23" s="20" t="s">
        <v>179</v>
      </c>
      <c r="R23" s="20" t="s">
        <v>179</v>
      </c>
      <c r="S23" s="20" t="s">
        <v>179</v>
      </c>
      <c r="T23" s="20" t="s">
        <v>179</v>
      </c>
      <c r="U23" s="20" t="s">
        <v>179</v>
      </c>
      <c r="V23" s="20" t="s">
        <v>179</v>
      </c>
      <c r="W23" s="20" t="s">
        <v>179</v>
      </c>
      <c r="X23" s="20" t="s">
        <v>179</v>
      </c>
      <c r="Y23" s="20" t="s">
        <v>179</v>
      </c>
      <c r="Z23" s="20" t="s">
        <v>179</v>
      </c>
      <c r="AA23" s="20" t="s">
        <v>179</v>
      </c>
      <c r="AB23" s="20" t="s">
        <v>179</v>
      </c>
      <c r="AC23" s="20" t="s">
        <v>179</v>
      </c>
      <c r="AD23" s="20" t="s">
        <v>179</v>
      </c>
      <c r="AE23" s="20" t="s">
        <v>179</v>
      </c>
      <c r="AF23" s="20" t="s">
        <v>179</v>
      </c>
      <c r="AG23" s="20" t="s">
        <v>179</v>
      </c>
      <c r="AH23" s="20" t="s">
        <v>179</v>
      </c>
      <c r="AI23" s="20" t="s">
        <v>179</v>
      </c>
      <c r="AJ23" s="20" t="s">
        <v>179</v>
      </c>
      <c r="AK23" s="20" t="s">
        <v>179</v>
      </c>
      <c r="AL23" s="20" t="s">
        <v>179</v>
      </c>
    </row>
    <row r="24" spans="1:38" ht="31.5" x14ac:dyDescent="0.25">
      <c r="A24" s="9" t="s">
        <v>82</v>
      </c>
      <c r="B24" s="10" t="s">
        <v>83</v>
      </c>
      <c r="C24" s="31" t="s">
        <v>75</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7.9331513200000003</v>
      </c>
      <c r="AA24" s="20">
        <v>0.5</v>
      </c>
      <c r="AB24" s="20">
        <v>0</v>
      </c>
      <c r="AC24" s="20">
        <v>8.5809999999999995</v>
      </c>
      <c r="AD24" s="20">
        <v>0</v>
      </c>
      <c r="AE24" s="20">
        <v>0</v>
      </c>
      <c r="AF24" s="20">
        <v>0</v>
      </c>
      <c r="AG24" s="20">
        <v>7.9331513200000003</v>
      </c>
      <c r="AH24" s="20">
        <v>0.5</v>
      </c>
      <c r="AI24" s="20">
        <v>0</v>
      </c>
      <c r="AJ24" s="20">
        <v>8.5809999999999995</v>
      </c>
      <c r="AK24" s="20">
        <v>0</v>
      </c>
      <c r="AL24" s="20">
        <v>0</v>
      </c>
    </row>
    <row r="25" spans="1:38" ht="47.25" outlineLevel="1" x14ac:dyDescent="0.25">
      <c r="A25" s="9" t="s">
        <v>84</v>
      </c>
      <c r="B25" s="10" t="s">
        <v>85</v>
      </c>
      <c r="C25" s="31" t="s">
        <v>75</v>
      </c>
      <c r="D25" s="20" t="s">
        <v>179</v>
      </c>
      <c r="E25" s="20" t="s">
        <v>179</v>
      </c>
      <c r="F25" s="20" t="s">
        <v>179</v>
      </c>
      <c r="G25" s="20" t="s">
        <v>179</v>
      </c>
      <c r="H25" s="20" t="s">
        <v>179</v>
      </c>
      <c r="I25" s="20" t="s">
        <v>179</v>
      </c>
      <c r="J25" s="20" t="s">
        <v>179</v>
      </c>
      <c r="K25" s="20" t="s">
        <v>179</v>
      </c>
      <c r="L25" s="20" t="s">
        <v>179</v>
      </c>
      <c r="M25" s="20" t="s">
        <v>179</v>
      </c>
      <c r="N25" s="20" t="s">
        <v>179</v>
      </c>
      <c r="O25" s="20" t="s">
        <v>179</v>
      </c>
      <c r="P25" s="20" t="s">
        <v>179</v>
      </c>
      <c r="Q25" s="20" t="s">
        <v>179</v>
      </c>
      <c r="R25" s="20" t="s">
        <v>179</v>
      </c>
      <c r="S25" s="20" t="s">
        <v>179</v>
      </c>
      <c r="T25" s="20" t="s">
        <v>179</v>
      </c>
      <c r="U25" s="20" t="s">
        <v>179</v>
      </c>
      <c r="V25" s="20" t="s">
        <v>179</v>
      </c>
      <c r="W25" s="20" t="s">
        <v>179</v>
      </c>
      <c r="X25" s="20" t="s">
        <v>179</v>
      </c>
      <c r="Y25" s="20" t="s">
        <v>179</v>
      </c>
      <c r="Z25" s="20" t="s">
        <v>179</v>
      </c>
      <c r="AA25" s="20" t="s">
        <v>179</v>
      </c>
      <c r="AB25" s="20" t="s">
        <v>179</v>
      </c>
      <c r="AC25" s="20" t="s">
        <v>179</v>
      </c>
      <c r="AD25" s="20" t="s">
        <v>179</v>
      </c>
      <c r="AE25" s="20" t="s">
        <v>179</v>
      </c>
      <c r="AF25" s="20" t="s">
        <v>179</v>
      </c>
      <c r="AG25" s="20" t="s">
        <v>179</v>
      </c>
      <c r="AH25" s="20" t="s">
        <v>179</v>
      </c>
      <c r="AI25" s="20" t="s">
        <v>179</v>
      </c>
      <c r="AJ25" s="20" t="s">
        <v>179</v>
      </c>
      <c r="AK25" s="20" t="s">
        <v>179</v>
      </c>
      <c r="AL25" s="20" t="s">
        <v>179</v>
      </c>
    </row>
    <row r="26" spans="1:38" ht="31.5" x14ac:dyDescent="0.25">
      <c r="A26" s="9" t="s">
        <v>86</v>
      </c>
      <c r="B26" s="10" t="s">
        <v>87</v>
      </c>
      <c r="C26" s="31" t="s">
        <v>75</v>
      </c>
      <c r="D26" s="72">
        <v>0</v>
      </c>
      <c r="E26" s="72">
        <v>0</v>
      </c>
      <c r="F26" s="72">
        <v>0</v>
      </c>
      <c r="G26" s="72">
        <v>0</v>
      </c>
      <c r="H26" s="72">
        <v>0</v>
      </c>
      <c r="I26" s="72">
        <v>0</v>
      </c>
      <c r="J26" s="72">
        <v>0</v>
      </c>
      <c r="K26" s="72">
        <v>0</v>
      </c>
      <c r="L26" s="72">
        <v>0</v>
      </c>
      <c r="M26" s="72">
        <v>0</v>
      </c>
      <c r="N26" s="72">
        <v>0</v>
      </c>
      <c r="O26" s="72">
        <v>0</v>
      </c>
      <c r="P26" s="72">
        <v>0</v>
      </c>
      <c r="Q26" s="72">
        <v>0</v>
      </c>
      <c r="R26" s="72">
        <v>0</v>
      </c>
      <c r="S26" s="72">
        <v>0</v>
      </c>
      <c r="T26" s="72">
        <v>0</v>
      </c>
      <c r="U26" s="72">
        <v>0</v>
      </c>
      <c r="V26" s="72">
        <v>0</v>
      </c>
      <c r="W26" s="72">
        <v>0</v>
      </c>
      <c r="X26" s="72">
        <v>0</v>
      </c>
      <c r="Y26" s="72">
        <v>0</v>
      </c>
      <c r="Z26" s="72">
        <v>0</v>
      </c>
      <c r="AA26" s="72">
        <v>0</v>
      </c>
      <c r="AB26" s="72">
        <v>0</v>
      </c>
      <c r="AC26" s="72">
        <v>0</v>
      </c>
      <c r="AD26" s="72">
        <v>0</v>
      </c>
      <c r="AE26" s="72">
        <v>0</v>
      </c>
      <c r="AF26" s="72">
        <v>0</v>
      </c>
      <c r="AG26" s="72">
        <v>0</v>
      </c>
      <c r="AH26" s="72">
        <v>0</v>
      </c>
      <c r="AI26" s="72">
        <v>0</v>
      </c>
      <c r="AJ26" s="72">
        <v>0</v>
      </c>
      <c r="AK26" s="72">
        <v>0</v>
      </c>
      <c r="AL26" s="72">
        <v>0</v>
      </c>
    </row>
    <row r="27" spans="1:38" x14ac:dyDescent="0.25">
      <c r="A27" s="9" t="s">
        <v>88</v>
      </c>
      <c r="B27" s="10" t="s">
        <v>170</v>
      </c>
      <c r="C27" s="31" t="s">
        <v>75</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21.914858349999999</v>
      </c>
      <c r="AA27" s="20">
        <v>1.8199999999999998</v>
      </c>
      <c r="AB27" s="20">
        <v>0</v>
      </c>
      <c r="AC27" s="20">
        <v>13.6325</v>
      </c>
      <c r="AD27" s="20">
        <v>0</v>
      </c>
      <c r="AE27" s="20">
        <v>2</v>
      </c>
      <c r="AF27" s="20">
        <v>0</v>
      </c>
      <c r="AG27" s="20">
        <v>21.914858349999999</v>
      </c>
      <c r="AH27" s="20">
        <v>1.8199999999999998</v>
      </c>
      <c r="AI27" s="20">
        <v>0</v>
      </c>
      <c r="AJ27" s="20">
        <v>13.6325</v>
      </c>
      <c r="AK27" s="20">
        <v>0</v>
      </c>
      <c r="AL27" s="20">
        <v>2</v>
      </c>
    </row>
    <row r="28" spans="1:38" ht="31.5" outlineLevel="1" x14ac:dyDescent="0.25">
      <c r="A28" s="9" t="s">
        <v>89</v>
      </c>
      <c r="B28" s="10" t="s">
        <v>90</v>
      </c>
      <c r="C28" s="31" t="s">
        <v>75</v>
      </c>
      <c r="D28" s="20" t="s">
        <v>179</v>
      </c>
      <c r="E28" s="20" t="s">
        <v>179</v>
      </c>
      <c r="F28" s="20" t="s">
        <v>179</v>
      </c>
      <c r="G28" s="20" t="s">
        <v>179</v>
      </c>
      <c r="H28" s="20" t="s">
        <v>179</v>
      </c>
      <c r="I28" s="20" t="s">
        <v>179</v>
      </c>
      <c r="J28" s="20" t="s">
        <v>179</v>
      </c>
      <c r="K28" s="20" t="s">
        <v>179</v>
      </c>
      <c r="L28" s="20" t="s">
        <v>179</v>
      </c>
      <c r="M28" s="20" t="s">
        <v>179</v>
      </c>
      <c r="N28" s="20" t="s">
        <v>179</v>
      </c>
      <c r="O28" s="20" t="s">
        <v>179</v>
      </c>
      <c r="P28" s="20" t="s">
        <v>179</v>
      </c>
      <c r="Q28" s="20" t="s">
        <v>179</v>
      </c>
      <c r="R28" s="20" t="s">
        <v>179</v>
      </c>
      <c r="S28" s="20" t="s">
        <v>179</v>
      </c>
      <c r="T28" s="20" t="s">
        <v>179</v>
      </c>
      <c r="U28" s="20" t="s">
        <v>179</v>
      </c>
      <c r="V28" s="20" t="s">
        <v>179</v>
      </c>
      <c r="W28" s="20" t="s">
        <v>179</v>
      </c>
      <c r="X28" s="20" t="s">
        <v>179</v>
      </c>
      <c r="Y28" s="20" t="s">
        <v>179</v>
      </c>
      <c r="Z28" s="20" t="s">
        <v>179</v>
      </c>
      <c r="AA28" s="20" t="s">
        <v>179</v>
      </c>
      <c r="AB28" s="20" t="s">
        <v>179</v>
      </c>
      <c r="AC28" s="20" t="s">
        <v>179</v>
      </c>
      <c r="AD28" s="20" t="s">
        <v>179</v>
      </c>
      <c r="AE28" s="20" t="s">
        <v>179</v>
      </c>
      <c r="AF28" s="20" t="s">
        <v>179</v>
      </c>
      <c r="AG28" s="20" t="s">
        <v>179</v>
      </c>
      <c r="AH28" s="20" t="s">
        <v>179</v>
      </c>
      <c r="AI28" s="20" t="s">
        <v>179</v>
      </c>
      <c r="AJ28" s="20" t="s">
        <v>179</v>
      </c>
      <c r="AK28" s="20" t="s">
        <v>179</v>
      </c>
      <c r="AL28" s="20" t="s">
        <v>179</v>
      </c>
    </row>
    <row r="29" spans="1:38" ht="47.25" outlineLevel="1" x14ac:dyDescent="0.25">
      <c r="A29" s="9" t="s">
        <v>91</v>
      </c>
      <c r="B29" s="10" t="s">
        <v>92</v>
      </c>
      <c r="C29" s="31" t="s">
        <v>75</v>
      </c>
      <c r="D29" s="20" t="s">
        <v>179</v>
      </c>
      <c r="E29" s="20" t="s">
        <v>179</v>
      </c>
      <c r="F29" s="20" t="s">
        <v>179</v>
      </c>
      <c r="G29" s="20" t="s">
        <v>179</v>
      </c>
      <c r="H29" s="20" t="s">
        <v>179</v>
      </c>
      <c r="I29" s="20" t="s">
        <v>179</v>
      </c>
      <c r="J29" s="20" t="s">
        <v>179</v>
      </c>
      <c r="K29" s="20" t="s">
        <v>179</v>
      </c>
      <c r="L29" s="20" t="s">
        <v>179</v>
      </c>
      <c r="M29" s="20" t="s">
        <v>179</v>
      </c>
      <c r="N29" s="20" t="s">
        <v>179</v>
      </c>
      <c r="O29" s="20" t="s">
        <v>179</v>
      </c>
      <c r="P29" s="20" t="s">
        <v>179</v>
      </c>
      <c r="Q29" s="20" t="s">
        <v>179</v>
      </c>
      <c r="R29" s="20" t="s">
        <v>179</v>
      </c>
      <c r="S29" s="20" t="s">
        <v>179</v>
      </c>
      <c r="T29" s="20" t="s">
        <v>179</v>
      </c>
      <c r="U29" s="20" t="s">
        <v>179</v>
      </c>
      <c r="V29" s="20" t="s">
        <v>179</v>
      </c>
      <c r="W29" s="20" t="s">
        <v>179</v>
      </c>
      <c r="X29" s="20" t="s">
        <v>179</v>
      </c>
      <c r="Y29" s="20" t="s">
        <v>179</v>
      </c>
      <c r="Z29" s="20" t="s">
        <v>179</v>
      </c>
      <c r="AA29" s="20" t="s">
        <v>179</v>
      </c>
      <c r="AB29" s="20" t="s">
        <v>179</v>
      </c>
      <c r="AC29" s="20" t="s">
        <v>179</v>
      </c>
      <c r="AD29" s="20" t="s">
        <v>179</v>
      </c>
      <c r="AE29" s="20" t="s">
        <v>179</v>
      </c>
      <c r="AF29" s="20" t="s">
        <v>179</v>
      </c>
      <c r="AG29" s="20" t="s">
        <v>179</v>
      </c>
      <c r="AH29" s="20" t="s">
        <v>179</v>
      </c>
      <c r="AI29" s="20" t="s">
        <v>179</v>
      </c>
      <c r="AJ29" s="20" t="s">
        <v>179</v>
      </c>
      <c r="AK29" s="20" t="s">
        <v>179</v>
      </c>
      <c r="AL29" s="20" t="s">
        <v>179</v>
      </c>
    </row>
    <row r="30" spans="1:38" ht="78.75" outlineLevel="1" x14ac:dyDescent="0.25">
      <c r="A30" s="9" t="s">
        <v>93</v>
      </c>
      <c r="B30" s="10" t="s">
        <v>94</v>
      </c>
      <c r="C30" s="31" t="s">
        <v>75</v>
      </c>
      <c r="D30" s="20" t="s">
        <v>179</v>
      </c>
      <c r="E30" s="20" t="s">
        <v>179</v>
      </c>
      <c r="F30" s="20" t="s">
        <v>179</v>
      </c>
      <c r="G30" s="20" t="s">
        <v>179</v>
      </c>
      <c r="H30" s="20" t="s">
        <v>179</v>
      </c>
      <c r="I30" s="20" t="s">
        <v>179</v>
      </c>
      <c r="J30" s="20" t="s">
        <v>179</v>
      </c>
      <c r="K30" s="20" t="s">
        <v>179</v>
      </c>
      <c r="L30" s="20" t="s">
        <v>179</v>
      </c>
      <c r="M30" s="20" t="s">
        <v>179</v>
      </c>
      <c r="N30" s="20" t="s">
        <v>179</v>
      </c>
      <c r="O30" s="20" t="s">
        <v>179</v>
      </c>
      <c r="P30" s="20" t="s">
        <v>179</v>
      </c>
      <c r="Q30" s="20" t="s">
        <v>179</v>
      </c>
      <c r="R30" s="20" t="s">
        <v>179</v>
      </c>
      <c r="S30" s="20" t="s">
        <v>179</v>
      </c>
      <c r="T30" s="20" t="s">
        <v>179</v>
      </c>
      <c r="U30" s="20" t="s">
        <v>179</v>
      </c>
      <c r="V30" s="20" t="s">
        <v>179</v>
      </c>
      <c r="W30" s="20" t="s">
        <v>179</v>
      </c>
      <c r="X30" s="20" t="s">
        <v>179</v>
      </c>
      <c r="Y30" s="20" t="s">
        <v>179</v>
      </c>
      <c r="Z30" s="20" t="s">
        <v>179</v>
      </c>
      <c r="AA30" s="20" t="s">
        <v>179</v>
      </c>
      <c r="AB30" s="20" t="s">
        <v>179</v>
      </c>
      <c r="AC30" s="20" t="s">
        <v>179</v>
      </c>
      <c r="AD30" s="20" t="s">
        <v>179</v>
      </c>
      <c r="AE30" s="20" t="s">
        <v>179</v>
      </c>
      <c r="AF30" s="20" t="s">
        <v>179</v>
      </c>
      <c r="AG30" s="20" t="s">
        <v>179</v>
      </c>
      <c r="AH30" s="20" t="s">
        <v>179</v>
      </c>
      <c r="AI30" s="20" t="s">
        <v>179</v>
      </c>
      <c r="AJ30" s="20" t="s">
        <v>179</v>
      </c>
      <c r="AK30" s="20" t="s">
        <v>179</v>
      </c>
      <c r="AL30" s="20" t="s">
        <v>179</v>
      </c>
    </row>
    <row r="31" spans="1:38" ht="78.75" outlineLevel="1" x14ac:dyDescent="0.25">
      <c r="A31" s="9" t="s">
        <v>95</v>
      </c>
      <c r="B31" s="10" t="s">
        <v>96</v>
      </c>
      <c r="C31" s="31" t="s">
        <v>75</v>
      </c>
      <c r="D31" s="20" t="s">
        <v>179</v>
      </c>
      <c r="E31" s="20" t="s">
        <v>179</v>
      </c>
      <c r="F31" s="20" t="s">
        <v>179</v>
      </c>
      <c r="G31" s="20" t="s">
        <v>179</v>
      </c>
      <c r="H31" s="20" t="s">
        <v>179</v>
      </c>
      <c r="I31" s="20" t="s">
        <v>179</v>
      </c>
      <c r="J31" s="20" t="s">
        <v>179</v>
      </c>
      <c r="K31" s="20" t="s">
        <v>179</v>
      </c>
      <c r="L31" s="20" t="s">
        <v>179</v>
      </c>
      <c r="M31" s="20" t="s">
        <v>179</v>
      </c>
      <c r="N31" s="20" t="s">
        <v>179</v>
      </c>
      <c r="O31" s="20" t="s">
        <v>179</v>
      </c>
      <c r="P31" s="20" t="s">
        <v>179</v>
      </c>
      <c r="Q31" s="20" t="s">
        <v>179</v>
      </c>
      <c r="R31" s="20" t="s">
        <v>179</v>
      </c>
      <c r="S31" s="20" t="s">
        <v>179</v>
      </c>
      <c r="T31" s="20" t="s">
        <v>179</v>
      </c>
      <c r="U31" s="20" t="s">
        <v>179</v>
      </c>
      <c r="V31" s="20" t="s">
        <v>179</v>
      </c>
      <c r="W31" s="20" t="s">
        <v>179</v>
      </c>
      <c r="X31" s="20" t="s">
        <v>179</v>
      </c>
      <c r="Y31" s="20" t="s">
        <v>179</v>
      </c>
      <c r="Z31" s="20" t="s">
        <v>179</v>
      </c>
      <c r="AA31" s="20" t="s">
        <v>179</v>
      </c>
      <c r="AB31" s="20" t="s">
        <v>179</v>
      </c>
      <c r="AC31" s="20" t="s">
        <v>179</v>
      </c>
      <c r="AD31" s="20" t="s">
        <v>179</v>
      </c>
      <c r="AE31" s="20" t="s">
        <v>179</v>
      </c>
      <c r="AF31" s="20" t="s">
        <v>179</v>
      </c>
      <c r="AG31" s="20" t="s">
        <v>179</v>
      </c>
      <c r="AH31" s="20" t="s">
        <v>179</v>
      </c>
      <c r="AI31" s="20" t="s">
        <v>179</v>
      </c>
      <c r="AJ31" s="20" t="s">
        <v>179</v>
      </c>
      <c r="AK31" s="20" t="s">
        <v>179</v>
      </c>
      <c r="AL31" s="20" t="s">
        <v>179</v>
      </c>
    </row>
    <row r="32" spans="1:38" ht="63" outlineLevel="1" x14ac:dyDescent="0.25">
      <c r="A32" s="9" t="s">
        <v>97</v>
      </c>
      <c r="B32" s="10" t="s">
        <v>98</v>
      </c>
      <c r="C32" s="31" t="s">
        <v>75</v>
      </c>
      <c r="D32" s="20" t="s">
        <v>179</v>
      </c>
      <c r="E32" s="20" t="s">
        <v>179</v>
      </c>
      <c r="F32" s="20" t="s">
        <v>179</v>
      </c>
      <c r="G32" s="20" t="s">
        <v>179</v>
      </c>
      <c r="H32" s="20" t="s">
        <v>179</v>
      </c>
      <c r="I32" s="20" t="s">
        <v>179</v>
      </c>
      <c r="J32" s="20" t="s">
        <v>179</v>
      </c>
      <c r="K32" s="20" t="s">
        <v>179</v>
      </c>
      <c r="L32" s="20" t="s">
        <v>179</v>
      </c>
      <c r="M32" s="20" t="s">
        <v>179</v>
      </c>
      <c r="N32" s="20" t="s">
        <v>179</v>
      </c>
      <c r="O32" s="20" t="s">
        <v>179</v>
      </c>
      <c r="P32" s="20" t="s">
        <v>179</v>
      </c>
      <c r="Q32" s="20" t="s">
        <v>179</v>
      </c>
      <c r="R32" s="20" t="s">
        <v>179</v>
      </c>
      <c r="S32" s="20" t="s">
        <v>179</v>
      </c>
      <c r="T32" s="20" t="s">
        <v>179</v>
      </c>
      <c r="U32" s="20" t="s">
        <v>179</v>
      </c>
      <c r="V32" s="20" t="s">
        <v>179</v>
      </c>
      <c r="W32" s="20" t="s">
        <v>179</v>
      </c>
      <c r="X32" s="20" t="s">
        <v>179</v>
      </c>
      <c r="Y32" s="20" t="s">
        <v>179</v>
      </c>
      <c r="Z32" s="20" t="s">
        <v>179</v>
      </c>
      <c r="AA32" s="20" t="s">
        <v>179</v>
      </c>
      <c r="AB32" s="20" t="s">
        <v>179</v>
      </c>
      <c r="AC32" s="20" t="s">
        <v>179</v>
      </c>
      <c r="AD32" s="20" t="s">
        <v>179</v>
      </c>
      <c r="AE32" s="20" t="s">
        <v>179</v>
      </c>
      <c r="AF32" s="20" t="s">
        <v>179</v>
      </c>
      <c r="AG32" s="20" t="s">
        <v>179</v>
      </c>
      <c r="AH32" s="20" t="s">
        <v>179</v>
      </c>
      <c r="AI32" s="20" t="s">
        <v>179</v>
      </c>
      <c r="AJ32" s="20" t="s">
        <v>179</v>
      </c>
      <c r="AK32" s="20" t="s">
        <v>179</v>
      </c>
      <c r="AL32" s="20" t="s">
        <v>179</v>
      </c>
    </row>
    <row r="33" spans="1:38" ht="47.25" outlineLevel="1" x14ac:dyDescent="0.25">
      <c r="A33" s="9" t="s">
        <v>99</v>
      </c>
      <c r="B33" s="10" t="s">
        <v>100</v>
      </c>
      <c r="C33" s="31" t="s">
        <v>75</v>
      </c>
      <c r="D33" s="20" t="s">
        <v>179</v>
      </c>
      <c r="E33" s="20" t="s">
        <v>179</v>
      </c>
      <c r="F33" s="20" t="s">
        <v>179</v>
      </c>
      <c r="G33" s="20" t="s">
        <v>179</v>
      </c>
      <c r="H33" s="20" t="s">
        <v>179</v>
      </c>
      <c r="I33" s="20" t="s">
        <v>179</v>
      </c>
      <c r="J33" s="20" t="s">
        <v>179</v>
      </c>
      <c r="K33" s="20" t="s">
        <v>179</v>
      </c>
      <c r="L33" s="20" t="s">
        <v>179</v>
      </c>
      <c r="M33" s="20" t="s">
        <v>179</v>
      </c>
      <c r="N33" s="20" t="s">
        <v>179</v>
      </c>
      <c r="O33" s="20" t="s">
        <v>179</v>
      </c>
      <c r="P33" s="20" t="s">
        <v>179</v>
      </c>
      <c r="Q33" s="20" t="s">
        <v>179</v>
      </c>
      <c r="R33" s="20" t="s">
        <v>179</v>
      </c>
      <c r="S33" s="20" t="s">
        <v>179</v>
      </c>
      <c r="T33" s="20" t="s">
        <v>179</v>
      </c>
      <c r="U33" s="20" t="s">
        <v>179</v>
      </c>
      <c r="V33" s="20" t="s">
        <v>179</v>
      </c>
      <c r="W33" s="20" t="s">
        <v>179</v>
      </c>
      <c r="X33" s="20" t="s">
        <v>179</v>
      </c>
      <c r="Y33" s="20" t="s">
        <v>179</v>
      </c>
      <c r="Z33" s="20" t="s">
        <v>179</v>
      </c>
      <c r="AA33" s="20" t="s">
        <v>179</v>
      </c>
      <c r="AB33" s="20" t="s">
        <v>179</v>
      </c>
      <c r="AC33" s="20" t="s">
        <v>179</v>
      </c>
      <c r="AD33" s="20" t="s">
        <v>179</v>
      </c>
      <c r="AE33" s="20" t="s">
        <v>179</v>
      </c>
      <c r="AF33" s="20" t="s">
        <v>179</v>
      </c>
      <c r="AG33" s="20" t="s">
        <v>179</v>
      </c>
      <c r="AH33" s="20" t="s">
        <v>179</v>
      </c>
      <c r="AI33" s="20" t="s">
        <v>179</v>
      </c>
      <c r="AJ33" s="20" t="s">
        <v>179</v>
      </c>
      <c r="AK33" s="20" t="s">
        <v>179</v>
      </c>
      <c r="AL33" s="20" t="s">
        <v>179</v>
      </c>
    </row>
    <row r="34" spans="1:38" ht="78.75" outlineLevel="1" x14ac:dyDescent="0.25">
      <c r="A34" s="9" t="s">
        <v>101</v>
      </c>
      <c r="B34" s="10" t="s">
        <v>102</v>
      </c>
      <c r="C34" s="31" t="s">
        <v>75</v>
      </c>
      <c r="D34" s="20" t="s">
        <v>179</v>
      </c>
      <c r="E34" s="20" t="s">
        <v>179</v>
      </c>
      <c r="F34" s="20" t="s">
        <v>179</v>
      </c>
      <c r="G34" s="20" t="s">
        <v>179</v>
      </c>
      <c r="H34" s="20" t="s">
        <v>179</v>
      </c>
      <c r="I34" s="20" t="s">
        <v>179</v>
      </c>
      <c r="J34" s="20" t="s">
        <v>179</v>
      </c>
      <c r="K34" s="20" t="s">
        <v>179</v>
      </c>
      <c r="L34" s="20" t="s">
        <v>179</v>
      </c>
      <c r="M34" s="20" t="s">
        <v>179</v>
      </c>
      <c r="N34" s="20" t="s">
        <v>179</v>
      </c>
      <c r="O34" s="20" t="s">
        <v>179</v>
      </c>
      <c r="P34" s="20" t="s">
        <v>179</v>
      </c>
      <c r="Q34" s="20" t="s">
        <v>179</v>
      </c>
      <c r="R34" s="20" t="s">
        <v>179</v>
      </c>
      <c r="S34" s="20" t="s">
        <v>179</v>
      </c>
      <c r="T34" s="20" t="s">
        <v>179</v>
      </c>
      <c r="U34" s="20" t="s">
        <v>179</v>
      </c>
      <c r="V34" s="20" t="s">
        <v>179</v>
      </c>
      <c r="W34" s="20" t="s">
        <v>179</v>
      </c>
      <c r="X34" s="20" t="s">
        <v>179</v>
      </c>
      <c r="Y34" s="20" t="s">
        <v>179</v>
      </c>
      <c r="Z34" s="20" t="s">
        <v>179</v>
      </c>
      <c r="AA34" s="20" t="s">
        <v>179</v>
      </c>
      <c r="AB34" s="20" t="s">
        <v>179</v>
      </c>
      <c r="AC34" s="20" t="s">
        <v>179</v>
      </c>
      <c r="AD34" s="20" t="s">
        <v>179</v>
      </c>
      <c r="AE34" s="20" t="s">
        <v>179</v>
      </c>
      <c r="AF34" s="20" t="s">
        <v>179</v>
      </c>
      <c r="AG34" s="20" t="s">
        <v>179</v>
      </c>
      <c r="AH34" s="20" t="s">
        <v>179</v>
      </c>
      <c r="AI34" s="20" t="s">
        <v>179</v>
      </c>
      <c r="AJ34" s="20" t="s">
        <v>179</v>
      </c>
      <c r="AK34" s="20" t="s">
        <v>179</v>
      </c>
      <c r="AL34" s="20" t="s">
        <v>179</v>
      </c>
    </row>
    <row r="35" spans="1:38" ht="47.25" outlineLevel="1" x14ac:dyDescent="0.25">
      <c r="A35" s="9" t="s">
        <v>103</v>
      </c>
      <c r="B35" s="10" t="s">
        <v>104</v>
      </c>
      <c r="C35" s="31" t="s">
        <v>75</v>
      </c>
      <c r="D35" s="20" t="s">
        <v>179</v>
      </c>
      <c r="E35" s="20" t="s">
        <v>179</v>
      </c>
      <c r="F35" s="20" t="s">
        <v>179</v>
      </c>
      <c r="G35" s="20" t="s">
        <v>179</v>
      </c>
      <c r="H35" s="20" t="s">
        <v>179</v>
      </c>
      <c r="I35" s="20" t="s">
        <v>179</v>
      </c>
      <c r="J35" s="20" t="s">
        <v>179</v>
      </c>
      <c r="K35" s="20" t="s">
        <v>179</v>
      </c>
      <c r="L35" s="20" t="s">
        <v>179</v>
      </c>
      <c r="M35" s="20" t="s">
        <v>179</v>
      </c>
      <c r="N35" s="20" t="s">
        <v>179</v>
      </c>
      <c r="O35" s="20" t="s">
        <v>179</v>
      </c>
      <c r="P35" s="20" t="s">
        <v>179</v>
      </c>
      <c r="Q35" s="20" t="s">
        <v>179</v>
      </c>
      <c r="R35" s="20" t="s">
        <v>179</v>
      </c>
      <c r="S35" s="20" t="s">
        <v>179</v>
      </c>
      <c r="T35" s="20" t="s">
        <v>179</v>
      </c>
      <c r="U35" s="20" t="s">
        <v>179</v>
      </c>
      <c r="V35" s="20" t="s">
        <v>179</v>
      </c>
      <c r="W35" s="20" t="s">
        <v>179</v>
      </c>
      <c r="X35" s="20" t="s">
        <v>179</v>
      </c>
      <c r="Y35" s="20" t="s">
        <v>179</v>
      </c>
      <c r="Z35" s="20" t="s">
        <v>179</v>
      </c>
      <c r="AA35" s="20" t="s">
        <v>179</v>
      </c>
      <c r="AB35" s="20" t="s">
        <v>179</v>
      </c>
      <c r="AC35" s="20" t="s">
        <v>179</v>
      </c>
      <c r="AD35" s="20" t="s">
        <v>179</v>
      </c>
      <c r="AE35" s="20" t="s">
        <v>179</v>
      </c>
      <c r="AF35" s="20" t="s">
        <v>179</v>
      </c>
      <c r="AG35" s="20" t="s">
        <v>179</v>
      </c>
      <c r="AH35" s="20" t="s">
        <v>179</v>
      </c>
      <c r="AI35" s="20" t="s">
        <v>179</v>
      </c>
      <c r="AJ35" s="20" t="s">
        <v>179</v>
      </c>
      <c r="AK35" s="20" t="s">
        <v>179</v>
      </c>
      <c r="AL35" s="20" t="s">
        <v>179</v>
      </c>
    </row>
    <row r="36" spans="1:38" ht="63" outlineLevel="1" x14ac:dyDescent="0.25">
      <c r="A36" s="9" t="s">
        <v>105</v>
      </c>
      <c r="B36" s="10" t="s">
        <v>106</v>
      </c>
      <c r="C36" s="31" t="s">
        <v>75</v>
      </c>
      <c r="D36" s="20" t="s">
        <v>179</v>
      </c>
      <c r="E36" s="20" t="s">
        <v>179</v>
      </c>
      <c r="F36" s="20" t="s">
        <v>179</v>
      </c>
      <c r="G36" s="20" t="s">
        <v>179</v>
      </c>
      <c r="H36" s="20" t="s">
        <v>179</v>
      </c>
      <c r="I36" s="20" t="s">
        <v>179</v>
      </c>
      <c r="J36" s="20" t="s">
        <v>179</v>
      </c>
      <c r="K36" s="20" t="s">
        <v>179</v>
      </c>
      <c r="L36" s="20" t="s">
        <v>179</v>
      </c>
      <c r="M36" s="20" t="s">
        <v>179</v>
      </c>
      <c r="N36" s="20" t="s">
        <v>179</v>
      </c>
      <c r="O36" s="20" t="s">
        <v>179</v>
      </c>
      <c r="P36" s="20" t="s">
        <v>179</v>
      </c>
      <c r="Q36" s="20" t="s">
        <v>179</v>
      </c>
      <c r="R36" s="20" t="s">
        <v>179</v>
      </c>
      <c r="S36" s="20" t="s">
        <v>179</v>
      </c>
      <c r="T36" s="20" t="s">
        <v>179</v>
      </c>
      <c r="U36" s="20" t="s">
        <v>179</v>
      </c>
      <c r="V36" s="20" t="s">
        <v>179</v>
      </c>
      <c r="W36" s="20" t="s">
        <v>179</v>
      </c>
      <c r="X36" s="20" t="s">
        <v>179</v>
      </c>
      <c r="Y36" s="20" t="s">
        <v>179</v>
      </c>
      <c r="Z36" s="20" t="s">
        <v>179</v>
      </c>
      <c r="AA36" s="20" t="s">
        <v>179</v>
      </c>
      <c r="AB36" s="20" t="s">
        <v>179</v>
      </c>
      <c r="AC36" s="20" t="s">
        <v>179</v>
      </c>
      <c r="AD36" s="20" t="s">
        <v>179</v>
      </c>
      <c r="AE36" s="20" t="s">
        <v>179</v>
      </c>
      <c r="AF36" s="20" t="s">
        <v>179</v>
      </c>
      <c r="AG36" s="20" t="s">
        <v>179</v>
      </c>
      <c r="AH36" s="20" t="s">
        <v>179</v>
      </c>
      <c r="AI36" s="20" t="s">
        <v>179</v>
      </c>
      <c r="AJ36" s="20" t="s">
        <v>179</v>
      </c>
      <c r="AK36" s="20" t="s">
        <v>179</v>
      </c>
      <c r="AL36" s="20" t="s">
        <v>179</v>
      </c>
    </row>
    <row r="37" spans="1:38" ht="47.25" outlineLevel="1" x14ac:dyDescent="0.25">
      <c r="A37" s="9" t="s">
        <v>107</v>
      </c>
      <c r="B37" s="10" t="s">
        <v>108</v>
      </c>
      <c r="C37" s="31" t="s">
        <v>75</v>
      </c>
      <c r="D37" s="20" t="s">
        <v>179</v>
      </c>
      <c r="E37" s="20" t="s">
        <v>179</v>
      </c>
      <c r="F37" s="20" t="s">
        <v>179</v>
      </c>
      <c r="G37" s="20" t="s">
        <v>179</v>
      </c>
      <c r="H37" s="20" t="s">
        <v>179</v>
      </c>
      <c r="I37" s="20" t="s">
        <v>179</v>
      </c>
      <c r="J37" s="20" t="s">
        <v>179</v>
      </c>
      <c r="K37" s="20" t="s">
        <v>179</v>
      </c>
      <c r="L37" s="20" t="s">
        <v>179</v>
      </c>
      <c r="M37" s="20" t="s">
        <v>179</v>
      </c>
      <c r="N37" s="20" t="s">
        <v>179</v>
      </c>
      <c r="O37" s="20" t="s">
        <v>179</v>
      </c>
      <c r="P37" s="20" t="s">
        <v>179</v>
      </c>
      <c r="Q37" s="20" t="s">
        <v>179</v>
      </c>
      <c r="R37" s="20" t="s">
        <v>179</v>
      </c>
      <c r="S37" s="20" t="s">
        <v>179</v>
      </c>
      <c r="T37" s="20" t="s">
        <v>179</v>
      </c>
      <c r="U37" s="20" t="s">
        <v>179</v>
      </c>
      <c r="V37" s="20" t="s">
        <v>179</v>
      </c>
      <c r="W37" s="20" t="s">
        <v>179</v>
      </c>
      <c r="X37" s="20" t="s">
        <v>179</v>
      </c>
      <c r="Y37" s="20" t="s">
        <v>179</v>
      </c>
      <c r="Z37" s="20" t="s">
        <v>179</v>
      </c>
      <c r="AA37" s="20" t="s">
        <v>179</v>
      </c>
      <c r="AB37" s="20" t="s">
        <v>179</v>
      </c>
      <c r="AC37" s="20" t="s">
        <v>179</v>
      </c>
      <c r="AD37" s="20" t="s">
        <v>179</v>
      </c>
      <c r="AE37" s="20" t="s">
        <v>179</v>
      </c>
      <c r="AF37" s="20" t="s">
        <v>179</v>
      </c>
      <c r="AG37" s="20" t="s">
        <v>179</v>
      </c>
      <c r="AH37" s="20" t="s">
        <v>179</v>
      </c>
      <c r="AI37" s="20" t="s">
        <v>179</v>
      </c>
      <c r="AJ37" s="20" t="s">
        <v>179</v>
      </c>
      <c r="AK37" s="20" t="s">
        <v>179</v>
      </c>
      <c r="AL37" s="20" t="s">
        <v>179</v>
      </c>
    </row>
    <row r="38" spans="1:38" ht="126" outlineLevel="1" x14ac:dyDescent="0.25">
      <c r="A38" s="9" t="s">
        <v>107</v>
      </c>
      <c r="B38" s="10" t="s">
        <v>109</v>
      </c>
      <c r="C38" s="31" t="s">
        <v>75</v>
      </c>
      <c r="D38" s="20" t="s">
        <v>179</v>
      </c>
      <c r="E38" s="20" t="s">
        <v>179</v>
      </c>
      <c r="F38" s="20" t="s">
        <v>179</v>
      </c>
      <c r="G38" s="20" t="s">
        <v>179</v>
      </c>
      <c r="H38" s="20" t="s">
        <v>179</v>
      </c>
      <c r="I38" s="20" t="s">
        <v>179</v>
      </c>
      <c r="J38" s="20" t="s">
        <v>179</v>
      </c>
      <c r="K38" s="20" t="s">
        <v>179</v>
      </c>
      <c r="L38" s="20" t="s">
        <v>179</v>
      </c>
      <c r="M38" s="20" t="s">
        <v>179</v>
      </c>
      <c r="N38" s="20" t="s">
        <v>179</v>
      </c>
      <c r="O38" s="20" t="s">
        <v>179</v>
      </c>
      <c r="P38" s="20" t="s">
        <v>179</v>
      </c>
      <c r="Q38" s="20" t="s">
        <v>179</v>
      </c>
      <c r="R38" s="20" t="s">
        <v>179</v>
      </c>
      <c r="S38" s="20" t="s">
        <v>179</v>
      </c>
      <c r="T38" s="20" t="s">
        <v>179</v>
      </c>
      <c r="U38" s="20" t="s">
        <v>179</v>
      </c>
      <c r="V38" s="20" t="s">
        <v>179</v>
      </c>
      <c r="W38" s="20" t="s">
        <v>179</v>
      </c>
      <c r="X38" s="20" t="s">
        <v>179</v>
      </c>
      <c r="Y38" s="20" t="s">
        <v>179</v>
      </c>
      <c r="Z38" s="20" t="s">
        <v>179</v>
      </c>
      <c r="AA38" s="20" t="s">
        <v>179</v>
      </c>
      <c r="AB38" s="20" t="s">
        <v>179</v>
      </c>
      <c r="AC38" s="20" t="s">
        <v>179</v>
      </c>
      <c r="AD38" s="20" t="s">
        <v>179</v>
      </c>
      <c r="AE38" s="20" t="s">
        <v>179</v>
      </c>
      <c r="AF38" s="20" t="s">
        <v>179</v>
      </c>
      <c r="AG38" s="20" t="s">
        <v>179</v>
      </c>
      <c r="AH38" s="20" t="s">
        <v>179</v>
      </c>
      <c r="AI38" s="20" t="s">
        <v>179</v>
      </c>
      <c r="AJ38" s="20" t="s">
        <v>179</v>
      </c>
      <c r="AK38" s="20" t="s">
        <v>179</v>
      </c>
      <c r="AL38" s="20" t="s">
        <v>179</v>
      </c>
    </row>
    <row r="39" spans="1:38" ht="110.25" outlineLevel="1" x14ac:dyDescent="0.25">
      <c r="A39" s="9" t="s">
        <v>107</v>
      </c>
      <c r="B39" s="10" t="s">
        <v>110</v>
      </c>
      <c r="C39" s="31" t="s">
        <v>75</v>
      </c>
      <c r="D39" s="20" t="s">
        <v>179</v>
      </c>
      <c r="E39" s="20" t="s">
        <v>179</v>
      </c>
      <c r="F39" s="20" t="s">
        <v>179</v>
      </c>
      <c r="G39" s="20" t="s">
        <v>179</v>
      </c>
      <c r="H39" s="20" t="s">
        <v>179</v>
      </c>
      <c r="I39" s="20" t="s">
        <v>179</v>
      </c>
      <c r="J39" s="20" t="s">
        <v>179</v>
      </c>
      <c r="K39" s="20" t="s">
        <v>179</v>
      </c>
      <c r="L39" s="20" t="s">
        <v>179</v>
      </c>
      <c r="M39" s="20" t="s">
        <v>179</v>
      </c>
      <c r="N39" s="20" t="s">
        <v>179</v>
      </c>
      <c r="O39" s="20" t="s">
        <v>179</v>
      </c>
      <c r="P39" s="20" t="s">
        <v>179</v>
      </c>
      <c r="Q39" s="20" t="s">
        <v>179</v>
      </c>
      <c r="R39" s="20" t="s">
        <v>179</v>
      </c>
      <c r="S39" s="20" t="s">
        <v>179</v>
      </c>
      <c r="T39" s="20" t="s">
        <v>179</v>
      </c>
      <c r="U39" s="20" t="s">
        <v>179</v>
      </c>
      <c r="V39" s="20" t="s">
        <v>179</v>
      </c>
      <c r="W39" s="20" t="s">
        <v>179</v>
      </c>
      <c r="X39" s="20" t="s">
        <v>179</v>
      </c>
      <c r="Y39" s="20" t="s">
        <v>179</v>
      </c>
      <c r="Z39" s="20" t="s">
        <v>179</v>
      </c>
      <c r="AA39" s="20" t="s">
        <v>179</v>
      </c>
      <c r="AB39" s="20" t="s">
        <v>179</v>
      </c>
      <c r="AC39" s="20" t="s">
        <v>179</v>
      </c>
      <c r="AD39" s="20" t="s">
        <v>179</v>
      </c>
      <c r="AE39" s="20" t="s">
        <v>179</v>
      </c>
      <c r="AF39" s="20" t="s">
        <v>179</v>
      </c>
      <c r="AG39" s="20" t="s">
        <v>179</v>
      </c>
      <c r="AH39" s="20" t="s">
        <v>179</v>
      </c>
      <c r="AI39" s="20" t="s">
        <v>179</v>
      </c>
      <c r="AJ39" s="20" t="s">
        <v>179</v>
      </c>
      <c r="AK39" s="20" t="s">
        <v>179</v>
      </c>
      <c r="AL39" s="20" t="s">
        <v>179</v>
      </c>
    </row>
    <row r="40" spans="1:38" ht="126" outlineLevel="1" x14ac:dyDescent="0.25">
      <c r="A40" s="9" t="s">
        <v>107</v>
      </c>
      <c r="B40" s="10" t="s">
        <v>111</v>
      </c>
      <c r="C40" s="31" t="s">
        <v>75</v>
      </c>
      <c r="D40" s="20" t="s">
        <v>179</v>
      </c>
      <c r="E40" s="20" t="s">
        <v>179</v>
      </c>
      <c r="F40" s="20" t="s">
        <v>179</v>
      </c>
      <c r="G40" s="20" t="s">
        <v>179</v>
      </c>
      <c r="H40" s="20" t="s">
        <v>179</v>
      </c>
      <c r="I40" s="20" t="s">
        <v>179</v>
      </c>
      <c r="J40" s="20" t="s">
        <v>179</v>
      </c>
      <c r="K40" s="20" t="s">
        <v>179</v>
      </c>
      <c r="L40" s="20" t="s">
        <v>179</v>
      </c>
      <c r="M40" s="20" t="s">
        <v>179</v>
      </c>
      <c r="N40" s="20" t="s">
        <v>179</v>
      </c>
      <c r="O40" s="20" t="s">
        <v>179</v>
      </c>
      <c r="P40" s="20" t="s">
        <v>179</v>
      </c>
      <c r="Q40" s="20" t="s">
        <v>179</v>
      </c>
      <c r="R40" s="20" t="s">
        <v>179</v>
      </c>
      <c r="S40" s="20" t="s">
        <v>179</v>
      </c>
      <c r="T40" s="20" t="s">
        <v>179</v>
      </c>
      <c r="U40" s="20" t="s">
        <v>179</v>
      </c>
      <c r="V40" s="20" t="s">
        <v>179</v>
      </c>
      <c r="W40" s="20" t="s">
        <v>179</v>
      </c>
      <c r="X40" s="20" t="s">
        <v>179</v>
      </c>
      <c r="Y40" s="20" t="s">
        <v>179</v>
      </c>
      <c r="Z40" s="20" t="s">
        <v>179</v>
      </c>
      <c r="AA40" s="20" t="s">
        <v>179</v>
      </c>
      <c r="AB40" s="20" t="s">
        <v>179</v>
      </c>
      <c r="AC40" s="20" t="s">
        <v>179</v>
      </c>
      <c r="AD40" s="20" t="s">
        <v>179</v>
      </c>
      <c r="AE40" s="20" t="s">
        <v>179</v>
      </c>
      <c r="AF40" s="20" t="s">
        <v>179</v>
      </c>
      <c r="AG40" s="20" t="s">
        <v>179</v>
      </c>
      <c r="AH40" s="20" t="s">
        <v>179</v>
      </c>
      <c r="AI40" s="20" t="s">
        <v>179</v>
      </c>
      <c r="AJ40" s="20" t="s">
        <v>179</v>
      </c>
      <c r="AK40" s="20" t="s">
        <v>179</v>
      </c>
      <c r="AL40" s="20" t="s">
        <v>179</v>
      </c>
    </row>
    <row r="41" spans="1:38" ht="47.25" outlineLevel="1" x14ac:dyDescent="0.25">
      <c r="A41" s="9" t="s">
        <v>112</v>
      </c>
      <c r="B41" s="10" t="s">
        <v>108</v>
      </c>
      <c r="C41" s="31" t="s">
        <v>75</v>
      </c>
      <c r="D41" s="20" t="s">
        <v>179</v>
      </c>
      <c r="E41" s="20" t="s">
        <v>179</v>
      </c>
      <c r="F41" s="20" t="s">
        <v>179</v>
      </c>
      <c r="G41" s="20" t="s">
        <v>179</v>
      </c>
      <c r="H41" s="20" t="s">
        <v>179</v>
      </c>
      <c r="I41" s="20" t="s">
        <v>179</v>
      </c>
      <c r="J41" s="20" t="s">
        <v>179</v>
      </c>
      <c r="K41" s="20" t="s">
        <v>179</v>
      </c>
      <c r="L41" s="20" t="s">
        <v>179</v>
      </c>
      <c r="M41" s="20" t="s">
        <v>179</v>
      </c>
      <c r="N41" s="20" t="s">
        <v>179</v>
      </c>
      <c r="O41" s="20" t="s">
        <v>179</v>
      </c>
      <c r="P41" s="20" t="s">
        <v>179</v>
      </c>
      <c r="Q41" s="20" t="s">
        <v>179</v>
      </c>
      <c r="R41" s="20" t="s">
        <v>179</v>
      </c>
      <c r="S41" s="20" t="s">
        <v>179</v>
      </c>
      <c r="T41" s="20" t="s">
        <v>179</v>
      </c>
      <c r="U41" s="20" t="s">
        <v>179</v>
      </c>
      <c r="V41" s="20" t="s">
        <v>179</v>
      </c>
      <c r="W41" s="20" t="s">
        <v>179</v>
      </c>
      <c r="X41" s="20" t="s">
        <v>179</v>
      </c>
      <c r="Y41" s="20" t="s">
        <v>179</v>
      </c>
      <c r="Z41" s="20" t="s">
        <v>179</v>
      </c>
      <c r="AA41" s="20" t="s">
        <v>179</v>
      </c>
      <c r="AB41" s="20" t="s">
        <v>179</v>
      </c>
      <c r="AC41" s="20" t="s">
        <v>179</v>
      </c>
      <c r="AD41" s="20" t="s">
        <v>179</v>
      </c>
      <c r="AE41" s="20" t="s">
        <v>179</v>
      </c>
      <c r="AF41" s="20" t="s">
        <v>179</v>
      </c>
      <c r="AG41" s="20" t="s">
        <v>179</v>
      </c>
      <c r="AH41" s="20" t="s">
        <v>179</v>
      </c>
      <c r="AI41" s="20" t="s">
        <v>179</v>
      </c>
      <c r="AJ41" s="20" t="s">
        <v>179</v>
      </c>
      <c r="AK41" s="20" t="s">
        <v>179</v>
      </c>
      <c r="AL41" s="20" t="s">
        <v>179</v>
      </c>
    </row>
    <row r="42" spans="1:38" ht="126" outlineLevel="1" x14ac:dyDescent="0.25">
      <c r="A42" s="9" t="s">
        <v>112</v>
      </c>
      <c r="B42" s="10" t="s">
        <v>109</v>
      </c>
      <c r="C42" s="31" t="s">
        <v>75</v>
      </c>
      <c r="D42" s="20" t="s">
        <v>179</v>
      </c>
      <c r="E42" s="20" t="s">
        <v>179</v>
      </c>
      <c r="F42" s="20" t="s">
        <v>179</v>
      </c>
      <c r="G42" s="20" t="s">
        <v>179</v>
      </c>
      <c r="H42" s="20" t="s">
        <v>179</v>
      </c>
      <c r="I42" s="20" t="s">
        <v>179</v>
      </c>
      <c r="J42" s="20" t="s">
        <v>179</v>
      </c>
      <c r="K42" s="20" t="s">
        <v>179</v>
      </c>
      <c r="L42" s="20" t="s">
        <v>179</v>
      </c>
      <c r="M42" s="20" t="s">
        <v>179</v>
      </c>
      <c r="N42" s="20" t="s">
        <v>179</v>
      </c>
      <c r="O42" s="20" t="s">
        <v>179</v>
      </c>
      <c r="P42" s="20" t="s">
        <v>179</v>
      </c>
      <c r="Q42" s="20" t="s">
        <v>179</v>
      </c>
      <c r="R42" s="20" t="s">
        <v>179</v>
      </c>
      <c r="S42" s="20" t="s">
        <v>179</v>
      </c>
      <c r="T42" s="20" t="s">
        <v>179</v>
      </c>
      <c r="U42" s="20" t="s">
        <v>179</v>
      </c>
      <c r="V42" s="20" t="s">
        <v>179</v>
      </c>
      <c r="W42" s="20" t="s">
        <v>179</v>
      </c>
      <c r="X42" s="20" t="s">
        <v>179</v>
      </c>
      <c r="Y42" s="20" t="s">
        <v>179</v>
      </c>
      <c r="Z42" s="20" t="s">
        <v>179</v>
      </c>
      <c r="AA42" s="20" t="s">
        <v>179</v>
      </c>
      <c r="AB42" s="20" t="s">
        <v>179</v>
      </c>
      <c r="AC42" s="20" t="s">
        <v>179</v>
      </c>
      <c r="AD42" s="20" t="s">
        <v>179</v>
      </c>
      <c r="AE42" s="20" t="s">
        <v>179</v>
      </c>
      <c r="AF42" s="20" t="s">
        <v>179</v>
      </c>
      <c r="AG42" s="20" t="s">
        <v>179</v>
      </c>
      <c r="AH42" s="20" t="s">
        <v>179</v>
      </c>
      <c r="AI42" s="20" t="s">
        <v>179</v>
      </c>
      <c r="AJ42" s="20" t="s">
        <v>179</v>
      </c>
      <c r="AK42" s="20" t="s">
        <v>179</v>
      </c>
      <c r="AL42" s="20" t="s">
        <v>179</v>
      </c>
    </row>
    <row r="43" spans="1:38" ht="110.25" outlineLevel="1" x14ac:dyDescent="0.25">
      <c r="A43" s="9" t="s">
        <v>112</v>
      </c>
      <c r="B43" s="10" t="s">
        <v>110</v>
      </c>
      <c r="C43" s="31" t="s">
        <v>75</v>
      </c>
      <c r="D43" s="20" t="s">
        <v>179</v>
      </c>
      <c r="E43" s="20" t="s">
        <v>179</v>
      </c>
      <c r="F43" s="20" t="s">
        <v>179</v>
      </c>
      <c r="G43" s="20" t="s">
        <v>179</v>
      </c>
      <c r="H43" s="20" t="s">
        <v>179</v>
      </c>
      <c r="I43" s="20" t="s">
        <v>179</v>
      </c>
      <c r="J43" s="20" t="s">
        <v>179</v>
      </c>
      <c r="K43" s="20" t="s">
        <v>179</v>
      </c>
      <c r="L43" s="20" t="s">
        <v>179</v>
      </c>
      <c r="M43" s="20" t="s">
        <v>179</v>
      </c>
      <c r="N43" s="20" t="s">
        <v>179</v>
      </c>
      <c r="O43" s="20" t="s">
        <v>179</v>
      </c>
      <c r="P43" s="20" t="s">
        <v>179</v>
      </c>
      <c r="Q43" s="20" t="s">
        <v>179</v>
      </c>
      <c r="R43" s="20" t="s">
        <v>179</v>
      </c>
      <c r="S43" s="20" t="s">
        <v>179</v>
      </c>
      <c r="T43" s="20" t="s">
        <v>179</v>
      </c>
      <c r="U43" s="20" t="s">
        <v>179</v>
      </c>
      <c r="V43" s="20" t="s">
        <v>179</v>
      </c>
      <c r="W43" s="20" t="s">
        <v>179</v>
      </c>
      <c r="X43" s="20" t="s">
        <v>179</v>
      </c>
      <c r="Y43" s="20" t="s">
        <v>179</v>
      </c>
      <c r="Z43" s="20" t="s">
        <v>179</v>
      </c>
      <c r="AA43" s="20" t="s">
        <v>179</v>
      </c>
      <c r="AB43" s="20" t="s">
        <v>179</v>
      </c>
      <c r="AC43" s="20" t="s">
        <v>179</v>
      </c>
      <c r="AD43" s="20" t="s">
        <v>179</v>
      </c>
      <c r="AE43" s="20" t="s">
        <v>179</v>
      </c>
      <c r="AF43" s="20" t="s">
        <v>179</v>
      </c>
      <c r="AG43" s="20" t="s">
        <v>179</v>
      </c>
      <c r="AH43" s="20" t="s">
        <v>179</v>
      </c>
      <c r="AI43" s="20" t="s">
        <v>179</v>
      </c>
      <c r="AJ43" s="20" t="s">
        <v>179</v>
      </c>
      <c r="AK43" s="20" t="s">
        <v>179</v>
      </c>
      <c r="AL43" s="20" t="s">
        <v>179</v>
      </c>
    </row>
    <row r="44" spans="1:38" ht="126" outlineLevel="1" x14ac:dyDescent="0.25">
      <c r="A44" s="9" t="s">
        <v>112</v>
      </c>
      <c r="B44" s="10" t="s">
        <v>113</v>
      </c>
      <c r="C44" s="31" t="s">
        <v>75</v>
      </c>
      <c r="D44" s="20" t="s">
        <v>179</v>
      </c>
      <c r="E44" s="20" t="s">
        <v>179</v>
      </c>
      <c r="F44" s="20" t="s">
        <v>179</v>
      </c>
      <c r="G44" s="20" t="s">
        <v>179</v>
      </c>
      <c r="H44" s="20" t="s">
        <v>179</v>
      </c>
      <c r="I44" s="20" t="s">
        <v>179</v>
      </c>
      <c r="J44" s="20" t="s">
        <v>179</v>
      </c>
      <c r="K44" s="20" t="s">
        <v>179</v>
      </c>
      <c r="L44" s="20" t="s">
        <v>179</v>
      </c>
      <c r="M44" s="20" t="s">
        <v>179</v>
      </c>
      <c r="N44" s="20" t="s">
        <v>179</v>
      </c>
      <c r="O44" s="20" t="s">
        <v>179</v>
      </c>
      <c r="P44" s="20" t="s">
        <v>179</v>
      </c>
      <c r="Q44" s="20" t="s">
        <v>179</v>
      </c>
      <c r="R44" s="20" t="s">
        <v>179</v>
      </c>
      <c r="S44" s="20" t="s">
        <v>179</v>
      </c>
      <c r="T44" s="20" t="s">
        <v>179</v>
      </c>
      <c r="U44" s="20" t="s">
        <v>179</v>
      </c>
      <c r="V44" s="20" t="s">
        <v>179</v>
      </c>
      <c r="W44" s="20" t="s">
        <v>179</v>
      </c>
      <c r="X44" s="20" t="s">
        <v>179</v>
      </c>
      <c r="Y44" s="20" t="s">
        <v>179</v>
      </c>
      <c r="Z44" s="20" t="s">
        <v>179</v>
      </c>
      <c r="AA44" s="20" t="s">
        <v>179</v>
      </c>
      <c r="AB44" s="20" t="s">
        <v>179</v>
      </c>
      <c r="AC44" s="20" t="s">
        <v>179</v>
      </c>
      <c r="AD44" s="20" t="s">
        <v>179</v>
      </c>
      <c r="AE44" s="20" t="s">
        <v>179</v>
      </c>
      <c r="AF44" s="20" t="s">
        <v>179</v>
      </c>
      <c r="AG44" s="20" t="s">
        <v>179</v>
      </c>
      <c r="AH44" s="20" t="s">
        <v>179</v>
      </c>
      <c r="AI44" s="20" t="s">
        <v>179</v>
      </c>
      <c r="AJ44" s="20" t="s">
        <v>179</v>
      </c>
      <c r="AK44" s="20" t="s">
        <v>179</v>
      </c>
      <c r="AL44" s="20" t="s">
        <v>179</v>
      </c>
    </row>
    <row r="45" spans="1:38" ht="94.5" outlineLevel="1" x14ac:dyDescent="0.25">
      <c r="A45" s="9" t="s">
        <v>114</v>
      </c>
      <c r="B45" s="10" t="s">
        <v>115</v>
      </c>
      <c r="C45" s="31" t="s">
        <v>75</v>
      </c>
      <c r="D45" s="20" t="s">
        <v>179</v>
      </c>
      <c r="E45" s="20" t="s">
        <v>179</v>
      </c>
      <c r="F45" s="20" t="s">
        <v>179</v>
      </c>
      <c r="G45" s="20" t="s">
        <v>179</v>
      </c>
      <c r="H45" s="20" t="s">
        <v>179</v>
      </c>
      <c r="I45" s="20" t="s">
        <v>179</v>
      </c>
      <c r="J45" s="20" t="s">
        <v>179</v>
      </c>
      <c r="K45" s="20" t="s">
        <v>179</v>
      </c>
      <c r="L45" s="20" t="s">
        <v>179</v>
      </c>
      <c r="M45" s="20" t="s">
        <v>179</v>
      </c>
      <c r="N45" s="20" t="s">
        <v>179</v>
      </c>
      <c r="O45" s="20" t="s">
        <v>179</v>
      </c>
      <c r="P45" s="20" t="s">
        <v>179</v>
      </c>
      <c r="Q45" s="20" t="s">
        <v>179</v>
      </c>
      <c r="R45" s="20" t="s">
        <v>179</v>
      </c>
      <c r="S45" s="20" t="s">
        <v>179</v>
      </c>
      <c r="T45" s="20" t="s">
        <v>179</v>
      </c>
      <c r="U45" s="20" t="s">
        <v>179</v>
      </c>
      <c r="V45" s="20" t="s">
        <v>179</v>
      </c>
      <c r="W45" s="20" t="s">
        <v>179</v>
      </c>
      <c r="X45" s="20" t="s">
        <v>179</v>
      </c>
      <c r="Y45" s="20" t="s">
        <v>179</v>
      </c>
      <c r="Z45" s="20" t="s">
        <v>179</v>
      </c>
      <c r="AA45" s="20" t="s">
        <v>179</v>
      </c>
      <c r="AB45" s="20" t="s">
        <v>179</v>
      </c>
      <c r="AC45" s="20" t="s">
        <v>179</v>
      </c>
      <c r="AD45" s="20" t="s">
        <v>179</v>
      </c>
      <c r="AE45" s="20" t="s">
        <v>179</v>
      </c>
      <c r="AF45" s="20" t="s">
        <v>179</v>
      </c>
      <c r="AG45" s="20" t="s">
        <v>179</v>
      </c>
      <c r="AH45" s="20" t="s">
        <v>179</v>
      </c>
      <c r="AI45" s="20" t="s">
        <v>179</v>
      </c>
      <c r="AJ45" s="20" t="s">
        <v>179</v>
      </c>
      <c r="AK45" s="20" t="s">
        <v>179</v>
      </c>
      <c r="AL45" s="20" t="s">
        <v>179</v>
      </c>
    </row>
    <row r="46" spans="1:38" ht="78.75" outlineLevel="1" x14ac:dyDescent="0.25">
      <c r="A46" s="9" t="s">
        <v>116</v>
      </c>
      <c r="B46" s="10" t="s">
        <v>117</v>
      </c>
      <c r="C46" s="31" t="s">
        <v>75</v>
      </c>
      <c r="D46" s="20" t="s">
        <v>179</v>
      </c>
      <c r="E46" s="20" t="s">
        <v>179</v>
      </c>
      <c r="F46" s="20" t="s">
        <v>179</v>
      </c>
      <c r="G46" s="20" t="s">
        <v>179</v>
      </c>
      <c r="H46" s="20" t="s">
        <v>179</v>
      </c>
      <c r="I46" s="20" t="s">
        <v>179</v>
      </c>
      <c r="J46" s="20" t="s">
        <v>179</v>
      </c>
      <c r="K46" s="20" t="s">
        <v>179</v>
      </c>
      <c r="L46" s="20" t="s">
        <v>179</v>
      </c>
      <c r="M46" s="20" t="s">
        <v>179</v>
      </c>
      <c r="N46" s="20" t="s">
        <v>179</v>
      </c>
      <c r="O46" s="20" t="s">
        <v>179</v>
      </c>
      <c r="P46" s="20" t="s">
        <v>179</v>
      </c>
      <c r="Q46" s="20" t="s">
        <v>179</v>
      </c>
      <c r="R46" s="20" t="s">
        <v>179</v>
      </c>
      <c r="S46" s="20" t="s">
        <v>179</v>
      </c>
      <c r="T46" s="20" t="s">
        <v>179</v>
      </c>
      <c r="U46" s="20" t="s">
        <v>179</v>
      </c>
      <c r="V46" s="20" t="s">
        <v>179</v>
      </c>
      <c r="W46" s="20" t="s">
        <v>179</v>
      </c>
      <c r="X46" s="20" t="s">
        <v>179</v>
      </c>
      <c r="Y46" s="20" t="s">
        <v>179</v>
      </c>
      <c r="Z46" s="20" t="s">
        <v>179</v>
      </c>
      <c r="AA46" s="20" t="s">
        <v>179</v>
      </c>
      <c r="AB46" s="20" t="s">
        <v>179</v>
      </c>
      <c r="AC46" s="20" t="s">
        <v>179</v>
      </c>
      <c r="AD46" s="20" t="s">
        <v>179</v>
      </c>
      <c r="AE46" s="20" t="s">
        <v>179</v>
      </c>
      <c r="AF46" s="20" t="s">
        <v>179</v>
      </c>
      <c r="AG46" s="20" t="s">
        <v>179</v>
      </c>
      <c r="AH46" s="20" t="s">
        <v>179</v>
      </c>
      <c r="AI46" s="20" t="s">
        <v>179</v>
      </c>
      <c r="AJ46" s="20" t="s">
        <v>179</v>
      </c>
      <c r="AK46" s="20" t="s">
        <v>179</v>
      </c>
      <c r="AL46" s="20" t="s">
        <v>179</v>
      </c>
    </row>
    <row r="47" spans="1:38" ht="94.5" outlineLevel="1" x14ac:dyDescent="0.25">
      <c r="A47" s="9" t="s">
        <v>118</v>
      </c>
      <c r="B47" s="10" t="s">
        <v>119</v>
      </c>
      <c r="C47" s="31" t="s">
        <v>75</v>
      </c>
      <c r="D47" s="20" t="s">
        <v>179</v>
      </c>
      <c r="E47" s="20" t="s">
        <v>179</v>
      </c>
      <c r="F47" s="20" t="s">
        <v>179</v>
      </c>
      <c r="G47" s="20" t="s">
        <v>179</v>
      </c>
      <c r="H47" s="20" t="s">
        <v>179</v>
      </c>
      <c r="I47" s="20" t="s">
        <v>179</v>
      </c>
      <c r="J47" s="20" t="s">
        <v>179</v>
      </c>
      <c r="K47" s="20" t="s">
        <v>179</v>
      </c>
      <c r="L47" s="20" t="s">
        <v>179</v>
      </c>
      <c r="M47" s="20" t="s">
        <v>179</v>
      </c>
      <c r="N47" s="20" t="s">
        <v>179</v>
      </c>
      <c r="O47" s="20" t="s">
        <v>179</v>
      </c>
      <c r="P47" s="20" t="s">
        <v>179</v>
      </c>
      <c r="Q47" s="20" t="s">
        <v>179</v>
      </c>
      <c r="R47" s="20" t="s">
        <v>179</v>
      </c>
      <c r="S47" s="20" t="s">
        <v>179</v>
      </c>
      <c r="T47" s="20" t="s">
        <v>179</v>
      </c>
      <c r="U47" s="20" t="s">
        <v>179</v>
      </c>
      <c r="V47" s="20" t="s">
        <v>179</v>
      </c>
      <c r="W47" s="20" t="s">
        <v>179</v>
      </c>
      <c r="X47" s="20" t="s">
        <v>179</v>
      </c>
      <c r="Y47" s="20" t="s">
        <v>179</v>
      </c>
      <c r="Z47" s="20" t="s">
        <v>179</v>
      </c>
      <c r="AA47" s="20" t="s">
        <v>179</v>
      </c>
      <c r="AB47" s="20" t="s">
        <v>179</v>
      </c>
      <c r="AC47" s="20" t="s">
        <v>179</v>
      </c>
      <c r="AD47" s="20" t="s">
        <v>179</v>
      </c>
      <c r="AE47" s="20" t="s">
        <v>179</v>
      </c>
      <c r="AF47" s="20" t="s">
        <v>179</v>
      </c>
      <c r="AG47" s="20" t="s">
        <v>179</v>
      </c>
      <c r="AH47" s="20" t="s">
        <v>179</v>
      </c>
      <c r="AI47" s="20" t="s">
        <v>179</v>
      </c>
      <c r="AJ47" s="20" t="s">
        <v>179</v>
      </c>
      <c r="AK47" s="20" t="s">
        <v>179</v>
      </c>
      <c r="AL47" s="20" t="s">
        <v>179</v>
      </c>
    </row>
    <row r="48" spans="1:38" ht="47.25" x14ac:dyDescent="0.25">
      <c r="A48" s="9" t="s">
        <v>120</v>
      </c>
      <c r="B48" s="10" t="s">
        <v>121</v>
      </c>
      <c r="C48" s="31" t="s">
        <v>75</v>
      </c>
      <c r="D48" s="20">
        <v>0</v>
      </c>
      <c r="E48" s="20">
        <v>0</v>
      </c>
      <c r="F48" s="20">
        <v>0</v>
      </c>
      <c r="G48" s="20">
        <v>0</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c r="Z48" s="20">
        <v>21.914858349999999</v>
      </c>
      <c r="AA48" s="20">
        <v>1.8199999999999998</v>
      </c>
      <c r="AB48" s="20">
        <v>0</v>
      </c>
      <c r="AC48" s="20">
        <v>13.6325</v>
      </c>
      <c r="AD48" s="20">
        <v>0</v>
      </c>
      <c r="AE48" s="20">
        <v>2</v>
      </c>
      <c r="AF48" s="20">
        <v>0</v>
      </c>
      <c r="AG48" s="20">
        <v>21.914858349999999</v>
      </c>
      <c r="AH48" s="20">
        <v>1.8199999999999998</v>
      </c>
      <c r="AI48" s="20">
        <v>0</v>
      </c>
      <c r="AJ48" s="20">
        <v>13.6325</v>
      </c>
      <c r="AK48" s="20">
        <v>0</v>
      </c>
      <c r="AL48" s="20">
        <v>2</v>
      </c>
    </row>
    <row r="49" spans="1:38" ht="78.75" x14ac:dyDescent="0.25">
      <c r="A49" s="9" t="s">
        <v>122</v>
      </c>
      <c r="B49" s="10" t="s">
        <v>123</v>
      </c>
      <c r="C49" s="31" t="s">
        <v>75</v>
      </c>
      <c r="D49" s="72">
        <v>0</v>
      </c>
      <c r="E49" s="72">
        <v>0</v>
      </c>
      <c r="F49" s="72">
        <v>0</v>
      </c>
      <c r="G49" s="72">
        <v>0</v>
      </c>
      <c r="H49" s="72">
        <v>0</v>
      </c>
      <c r="I49" s="72">
        <v>0</v>
      </c>
      <c r="J49" s="72">
        <v>0</v>
      </c>
      <c r="K49" s="72">
        <v>0</v>
      </c>
      <c r="L49" s="72">
        <v>0</v>
      </c>
      <c r="M49" s="72">
        <v>0</v>
      </c>
      <c r="N49" s="72">
        <v>0</v>
      </c>
      <c r="O49" s="72">
        <v>0</v>
      </c>
      <c r="P49" s="72">
        <v>0</v>
      </c>
      <c r="Q49" s="72">
        <v>0</v>
      </c>
      <c r="R49" s="72">
        <v>0</v>
      </c>
      <c r="S49" s="72">
        <v>0</v>
      </c>
      <c r="T49" s="72">
        <v>0</v>
      </c>
      <c r="U49" s="72">
        <v>0</v>
      </c>
      <c r="V49" s="72">
        <v>0</v>
      </c>
      <c r="W49" s="72">
        <v>0</v>
      </c>
      <c r="X49" s="72">
        <v>0</v>
      </c>
      <c r="Y49" s="72">
        <v>0</v>
      </c>
      <c r="Z49" s="72">
        <v>21.255797869999999</v>
      </c>
      <c r="AA49" s="72">
        <v>1.8199999999999998</v>
      </c>
      <c r="AB49" s="72">
        <v>0</v>
      </c>
      <c r="AC49" s="72">
        <v>13.6325</v>
      </c>
      <c r="AD49" s="72">
        <v>0</v>
      </c>
      <c r="AE49" s="72">
        <v>0</v>
      </c>
      <c r="AF49" s="72">
        <v>0</v>
      </c>
      <c r="AG49" s="72">
        <v>21.255797869999999</v>
      </c>
      <c r="AH49" s="72">
        <v>1.8199999999999998</v>
      </c>
      <c r="AI49" s="72">
        <v>0</v>
      </c>
      <c r="AJ49" s="72">
        <v>13.6325</v>
      </c>
      <c r="AK49" s="72">
        <v>0</v>
      </c>
      <c r="AL49" s="72">
        <v>0</v>
      </c>
    </row>
    <row r="50" spans="1:38" ht="31.5" outlineLevel="1" x14ac:dyDescent="0.25">
      <c r="A50" s="9" t="s">
        <v>124</v>
      </c>
      <c r="B50" s="10" t="s">
        <v>125</v>
      </c>
      <c r="C50" s="31" t="s">
        <v>75</v>
      </c>
      <c r="D50" s="20" t="s">
        <v>179</v>
      </c>
      <c r="E50" s="20" t="s">
        <v>179</v>
      </c>
      <c r="F50" s="20" t="s">
        <v>179</v>
      </c>
      <c r="G50" s="20" t="s">
        <v>179</v>
      </c>
      <c r="H50" s="20" t="s">
        <v>179</v>
      </c>
      <c r="I50" s="20" t="s">
        <v>179</v>
      </c>
      <c r="J50" s="20" t="s">
        <v>179</v>
      </c>
      <c r="K50" s="20" t="s">
        <v>179</v>
      </c>
      <c r="L50" s="20" t="s">
        <v>179</v>
      </c>
      <c r="M50" s="20" t="s">
        <v>179</v>
      </c>
      <c r="N50" s="20" t="s">
        <v>179</v>
      </c>
      <c r="O50" s="20" t="s">
        <v>179</v>
      </c>
      <c r="P50" s="20" t="s">
        <v>179</v>
      </c>
      <c r="Q50" s="20" t="s">
        <v>179</v>
      </c>
      <c r="R50" s="20" t="s">
        <v>179</v>
      </c>
      <c r="S50" s="20" t="s">
        <v>179</v>
      </c>
      <c r="T50" s="20" t="s">
        <v>179</v>
      </c>
      <c r="U50" s="20" t="s">
        <v>179</v>
      </c>
      <c r="V50" s="20" t="s">
        <v>179</v>
      </c>
      <c r="W50" s="20" t="s">
        <v>179</v>
      </c>
      <c r="X50" s="20" t="s">
        <v>179</v>
      </c>
      <c r="Y50" s="20" t="s">
        <v>179</v>
      </c>
      <c r="Z50" s="20" t="s">
        <v>179</v>
      </c>
      <c r="AA50" s="20" t="s">
        <v>179</v>
      </c>
      <c r="AB50" s="20" t="s">
        <v>179</v>
      </c>
      <c r="AC50" s="20" t="s">
        <v>179</v>
      </c>
      <c r="AD50" s="20" t="s">
        <v>179</v>
      </c>
      <c r="AE50" s="20" t="s">
        <v>179</v>
      </c>
      <c r="AF50" s="20" t="s">
        <v>179</v>
      </c>
      <c r="AG50" s="20" t="s">
        <v>179</v>
      </c>
      <c r="AH50" s="20" t="s">
        <v>179</v>
      </c>
      <c r="AI50" s="20" t="s">
        <v>179</v>
      </c>
      <c r="AJ50" s="20" t="s">
        <v>179</v>
      </c>
      <c r="AK50" s="20" t="s">
        <v>179</v>
      </c>
      <c r="AL50" s="20" t="s">
        <v>179</v>
      </c>
    </row>
    <row r="51" spans="1:38" ht="63" outlineLevel="1" x14ac:dyDescent="0.25">
      <c r="A51" s="9" t="s">
        <v>126</v>
      </c>
      <c r="B51" s="10" t="s">
        <v>127</v>
      </c>
      <c r="C51" s="31" t="s">
        <v>75</v>
      </c>
      <c r="D51" s="20" t="s">
        <v>179</v>
      </c>
      <c r="E51" s="20" t="s">
        <v>179</v>
      </c>
      <c r="F51" s="20" t="s">
        <v>179</v>
      </c>
      <c r="G51" s="20" t="s">
        <v>179</v>
      </c>
      <c r="H51" s="20" t="s">
        <v>179</v>
      </c>
      <c r="I51" s="20" t="s">
        <v>179</v>
      </c>
      <c r="J51" s="20" t="s">
        <v>179</v>
      </c>
      <c r="K51" s="20" t="s">
        <v>179</v>
      </c>
      <c r="L51" s="20" t="s">
        <v>179</v>
      </c>
      <c r="M51" s="20" t="s">
        <v>179</v>
      </c>
      <c r="N51" s="20" t="s">
        <v>179</v>
      </c>
      <c r="O51" s="20" t="s">
        <v>179</v>
      </c>
      <c r="P51" s="20" t="s">
        <v>179</v>
      </c>
      <c r="Q51" s="20" t="s">
        <v>179</v>
      </c>
      <c r="R51" s="20" t="s">
        <v>179</v>
      </c>
      <c r="S51" s="20" t="s">
        <v>179</v>
      </c>
      <c r="T51" s="20" t="s">
        <v>179</v>
      </c>
      <c r="U51" s="20" t="s">
        <v>179</v>
      </c>
      <c r="V51" s="20" t="s">
        <v>179</v>
      </c>
      <c r="W51" s="20" t="s">
        <v>179</v>
      </c>
      <c r="X51" s="20" t="s">
        <v>179</v>
      </c>
      <c r="Y51" s="20" t="s">
        <v>179</v>
      </c>
      <c r="Z51" s="20" t="s">
        <v>179</v>
      </c>
      <c r="AA51" s="20" t="s">
        <v>179</v>
      </c>
      <c r="AB51" s="20" t="s">
        <v>179</v>
      </c>
      <c r="AC51" s="20" t="s">
        <v>179</v>
      </c>
      <c r="AD51" s="20" t="s">
        <v>179</v>
      </c>
      <c r="AE51" s="20" t="s">
        <v>179</v>
      </c>
      <c r="AF51" s="20" t="s">
        <v>179</v>
      </c>
      <c r="AG51" s="20" t="s">
        <v>179</v>
      </c>
      <c r="AH51" s="20" t="s">
        <v>179</v>
      </c>
      <c r="AI51" s="20" t="s">
        <v>179</v>
      </c>
      <c r="AJ51" s="20" t="s">
        <v>179</v>
      </c>
      <c r="AK51" s="20" t="s">
        <v>179</v>
      </c>
      <c r="AL51" s="20" t="s">
        <v>179</v>
      </c>
    </row>
    <row r="52" spans="1:38" ht="47.25" outlineLevel="1" x14ac:dyDescent="0.25">
      <c r="A52" s="9" t="s">
        <v>128</v>
      </c>
      <c r="B52" s="10" t="s">
        <v>129</v>
      </c>
      <c r="C52" s="31" t="s">
        <v>75</v>
      </c>
      <c r="D52" s="20" t="s">
        <v>179</v>
      </c>
      <c r="E52" s="20" t="s">
        <v>179</v>
      </c>
      <c r="F52" s="20" t="s">
        <v>179</v>
      </c>
      <c r="G52" s="20" t="s">
        <v>179</v>
      </c>
      <c r="H52" s="20" t="s">
        <v>179</v>
      </c>
      <c r="I52" s="20" t="s">
        <v>179</v>
      </c>
      <c r="J52" s="20" t="s">
        <v>179</v>
      </c>
      <c r="K52" s="20" t="s">
        <v>179</v>
      </c>
      <c r="L52" s="20" t="s">
        <v>179</v>
      </c>
      <c r="M52" s="20" t="s">
        <v>179</v>
      </c>
      <c r="N52" s="20" t="s">
        <v>179</v>
      </c>
      <c r="O52" s="20" t="s">
        <v>179</v>
      </c>
      <c r="P52" s="20" t="s">
        <v>179</v>
      </c>
      <c r="Q52" s="20" t="s">
        <v>179</v>
      </c>
      <c r="R52" s="20" t="s">
        <v>179</v>
      </c>
      <c r="S52" s="20" t="s">
        <v>179</v>
      </c>
      <c r="T52" s="20" t="s">
        <v>179</v>
      </c>
      <c r="U52" s="20" t="s">
        <v>179</v>
      </c>
      <c r="V52" s="20" t="s">
        <v>179</v>
      </c>
      <c r="W52" s="20" t="s">
        <v>179</v>
      </c>
      <c r="X52" s="20" t="s">
        <v>179</v>
      </c>
      <c r="Y52" s="20" t="s">
        <v>179</v>
      </c>
      <c r="Z52" s="20" t="s">
        <v>179</v>
      </c>
      <c r="AA52" s="20" t="s">
        <v>179</v>
      </c>
      <c r="AB52" s="20" t="s">
        <v>179</v>
      </c>
      <c r="AC52" s="20" t="s">
        <v>179</v>
      </c>
      <c r="AD52" s="20" t="s">
        <v>179</v>
      </c>
      <c r="AE52" s="20" t="s">
        <v>179</v>
      </c>
      <c r="AF52" s="20" t="s">
        <v>179</v>
      </c>
      <c r="AG52" s="20" t="s">
        <v>179</v>
      </c>
      <c r="AH52" s="20" t="s">
        <v>179</v>
      </c>
      <c r="AI52" s="20" t="s">
        <v>179</v>
      </c>
      <c r="AJ52" s="20" t="s">
        <v>179</v>
      </c>
      <c r="AK52" s="20" t="s">
        <v>179</v>
      </c>
      <c r="AL52" s="20" t="s">
        <v>179</v>
      </c>
    </row>
    <row r="53" spans="1:38" ht="31.5" x14ac:dyDescent="0.25">
      <c r="A53" s="9" t="s">
        <v>130</v>
      </c>
      <c r="B53" s="10" t="s">
        <v>131</v>
      </c>
      <c r="C53" s="31" t="s">
        <v>75</v>
      </c>
      <c r="D53" s="20">
        <v>0</v>
      </c>
      <c r="E53" s="20">
        <v>0</v>
      </c>
      <c r="F53" s="20">
        <v>0</v>
      </c>
      <c r="G53" s="20">
        <v>0</v>
      </c>
      <c r="H53" s="20">
        <v>0</v>
      </c>
      <c r="I53" s="20">
        <v>0</v>
      </c>
      <c r="J53" s="20">
        <v>0</v>
      </c>
      <c r="K53" s="20">
        <v>0</v>
      </c>
      <c r="L53" s="20">
        <v>0</v>
      </c>
      <c r="M53" s="20">
        <v>0</v>
      </c>
      <c r="N53" s="20">
        <v>0</v>
      </c>
      <c r="O53" s="20">
        <v>0</v>
      </c>
      <c r="P53" s="20">
        <v>0</v>
      </c>
      <c r="Q53" s="20">
        <v>0</v>
      </c>
      <c r="R53" s="20">
        <v>0</v>
      </c>
      <c r="S53" s="20">
        <v>0</v>
      </c>
      <c r="T53" s="20">
        <v>0</v>
      </c>
      <c r="U53" s="20">
        <v>0</v>
      </c>
      <c r="V53" s="20">
        <v>0</v>
      </c>
      <c r="W53" s="20">
        <v>0</v>
      </c>
      <c r="X53" s="20">
        <v>0</v>
      </c>
      <c r="Y53" s="20">
        <v>0</v>
      </c>
      <c r="Z53" s="20">
        <v>21.255797869999999</v>
      </c>
      <c r="AA53" s="20">
        <v>1.8199999999999998</v>
      </c>
      <c r="AB53" s="20">
        <v>0</v>
      </c>
      <c r="AC53" s="20">
        <v>13.6325</v>
      </c>
      <c r="AD53" s="20">
        <v>0</v>
      </c>
      <c r="AE53" s="20">
        <v>0</v>
      </c>
      <c r="AF53" s="20">
        <v>0</v>
      </c>
      <c r="AG53" s="20">
        <v>21.255797869999999</v>
      </c>
      <c r="AH53" s="20">
        <v>1.8199999999999998</v>
      </c>
      <c r="AI53" s="20">
        <v>0</v>
      </c>
      <c r="AJ53" s="20">
        <v>13.6325</v>
      </c>
      <c r="AK53" s="20">
        <v>0</v>
      </c>
      <c r="AL53" s="20">
        <v>0</v>
      </c>
    </row>
    <row r="54" spans="1:38" ht="94.5" x14ac:dyDescent="0.25">
      <c r="A54" s="16"/>
      <c r="B54" s="16" t="s">
        <v>865</v>
      </c>
      <c r="C54" s="16" t="s">
        <v>179</v>
      </c>
      <c r="D54" s="281">
        <v>0</v>
      </c>
      <c r="E54" s="281">
        <v>0</v>
      </c>
      <c r="F54" s="281">
        <v>0</v>
      </c>
      <c r="G54" s="281">
        <v>0</v>
      </c>
      <c r="H54" s="281">
        <v>0</v>
      </c>
      <c r="I54" s="281">
        <v>0</v>
      </c>
      <c r="J54" s="281">
        <v>0</v>
      </c>
      <c r="K54" s="281">
        <v>0</v>
      </c>
      <c r="L54" s="281">
        <v>0</v>
      </c>
      <c r="M54" s="281">
        <v>0</v>
      </c>
      <c r="N54" s="281">
        <v>0</v>
      </c>
      <c r="O54" s="281">
        <v>0</v>
      </c>
      <c r="P54" s="281">
        <v>0</v>
      </c>
      <c r="Q54" s="281">
        <v>0</v>
      </c>
      <c r="R54" s="281">
        <v>0</v>
      </c>
      <c r="S54" s="281">
        <v>0</v>
      </c>
      <c r="T54" s="281">
        <v>0</v>
      </c>
      <c r="U54" s="281">
        <v>0</v>
      </c>
      <c r="V54" s="281">
        <v>0</v>
      </c>
      <c r="W54" s="281">
        <v>0</v>
      </c>
      <c r="X54" s="281">
        <v>0</v>
      </c>
      <c r="Y54" s="281">
        <v>0</v>
      </c>
      <c r="Z54" s="281">
        <v>8.1475722000000008</v>
      </c>
      <c r="AA54" s="281">
        <v>1.26</v>
      </c>
      <c r="AB54" s="281">
        <v>0</v>
      </c>
      <c r="AC54" s="281">
        <v>1.758</v>
      </c>
      <c r="AD54" s="281">
        <v>0</v>
      </c>
      <c r="AE54" s="281">
        <v>0</v>
      </c>
      <c r="AF54" s="281">
        <v>0</v>
      </c>
      <c r="AG54" s="281">
        <v>8.1475722000000008</v>
      </c>
      <c r="AH54" s="281">
        <v>1.26</v>
      </c>
      <c r="AI54" s="281">
        <v>0</v>
      </c>
      <c r="AJ54" s="281">
        <v>1.758</v>
      </c>
      <c r="AK54" s="281">
        <v>0</v>
      </c>
      <c r="AL54" s="281">
        <v>0</v>
      </c>
    </row>
    <row r="55" spans="1:38" ht="94.5" x14ac:dyDescent="0.25">
      <c r="A55" s="16"/>
      <c r="B55" s="16" t="s">
        <v>214</v>
      </c>
      <c r="C55" s="16" t="s">
        <v>179</v>
      </c>
      <c r="D55" s="281">
        <v>0</v>
      </c>
      <c r="E55" s="281">
        <v>0</v>
      </c>
      <c r="F55" s="281">
        <v>0</v>
      </c>
      <c r="G55" s="281">
        <v>0</v>
      </c>
      <c r="H55" s="281">
        <v>0</v>
      </c>
      <c r="I55" s="281">
        <v>0</v>
      </c>
      <c r="J55" s="281">
        <v>0</v>
      </c>
      <c r="K55" s="281">
        <v>0</v>
      </c>
      <c r="L55" s="281">
        <v>0</v>
      </c>
      <c r="M55" s="281">
        <v>0</v>
      </c>
      <c r="N55" s="281">
        <v>0</v>
      </c>
      <c r="O55" s="281">
        <v>0</v>
      </c>
      <c r="P55" s="281">
        <v>0</v>
      </c>
      <c r="Q55" s="281">
        <v>0</v>
      </c>
      <c r="R55" s="281">
        <v>0</v>
      </c>
      <c r="S55" s="281">
        <v>0</v>
      </c>
      <c r="T55" s="281">
        <v>0</v>
      </c>
      <c r="U55" s="281">
        <v>0</v>
      </c>
      <c r="V55" s="281">
        <v>0</v>
      </c>
      <c r="W55" s="281">
        <v>0</v>
      </c>
      <c r="X55" s="281">
        <v>0</v>
      </c>
      <c r="Y55" s="281">
        <v>0</v>
      </c>
      <c r="Z55" s="281">
        <v>1.72405886</v>
      </c>
      <c r="AA55" s="281">
        <v>0</v>
      </c>
      <c r="AB55" s="281">
        <v>0</v>
      </c>
      <c r="AC55" s="281">
        <v>0.80700000000000005</v>
      </c>
      <c r="AD55" s="281">
        <v>0</v>
      </c>
      <c r="AE55" s="281">
        <v>0</v>
      </c>
      <c r="AF55" s="281">
        <v>0</v>
      </c>
      <c r="AG55" s="281">
        <v>1.72405886</v>
      </c>
      <c r="AH55" s="281">
        <v>0</v>
      </c>
      <c r="AI55" s="281">
        <v>0</v>
      </c>
      <c r="AJ55" s="281">
        <v>0.80700000000000005</v>
      </c>
      <c r="AK55" s="281">
        <v>0</v>
      </c>
      <c r="AL55" s="281">
        <v>0</v>
      </c>
    </row>
    <row r="56" spans="1:38" ht="96" customHeight="1" x14ac:dyDescent="0.25">
      <c r="A56" s="16"/>
      <c r="B56" s="238" t="s">
        <v>814</v>
      </c>
      <c r="C56" s="16" t="s">
        <v>179</v>
      </c>
      <c r="D56" s="281">
        <v>0</v>
      </c>
      <c r="E56" s="281">
        <v>0</v>
      </c>
      <c r="F56" s="281">
        <v>0</v>
      </c>
      <c r="G56" s="281">
        <v>0</v>
      </c>
      <c r="H56" s="281">
        <v>0</v>
      </c>
      <c r="I56" s="281">
        <v>0</v>
      </c>
      <c r="J56" s="281">
        <v>0</v>
      </c>
      <c r="K56" s="281">
        <v>0</v>
      </c>
      <c r="L56" s="281">
        <v>0</v>
      </c>
      <c r="M56" s="281">
        <v>0</v>
      </c>
      <c r="N56" s="281">
        <v>0</v>
      </c>
      <c r="O56" s="281">
        <v>0</v>
      </c>
      <c r="P56" s="281">
        <v>0</v>
      </c>
      <c r="Q56" s="281">
        <v>0</v>
      </c>
      <c r="R56" s="281">
        <v>0</v>
      </c>
      <c r="S56" s="281">
        <v>0</v>
      </c>
      <c r="T56" s="281">
        <v>0</v>
      </c>
      <c r="U56" s="281">
        <v>0</v>
      </c>
      <c r="V56" s="281">
        <v>0</v>
      </c>
      <c r="W56" s="281">
        <v>0</v>
      </c>
      <c r="X56" s="281">
        <v>0</v>
      </c>
      <c r="Y56" s="281">
        <v>0</v>
      </c>
      <c r="Z56" s="281">
        <v>7.10883982</v>
      </c>
      <c r="AA56" s="281">
        <v>0.16</v>
      </c>
      <c r="AB56" s="281">
        <v>0</v>
      </c>
      <c r="AC56" s="281">
        <v>7.62</v>
      </c>
      <c r="AD56" s="281">
        <v>0</v>
      </c>
      <c r="AE56" s="281">
        <v>0</v>
      </c>
      <c r="AF56" s="281">
        <v>0</v>
      </c>
      <c r="AG56" s="281">
        <v>7.10883982</v>
      </c>
      <c r="AH56" s="281">
        <v>0.16</v>
      </c>
      <c r="AI56" s="281">
        <v>0</v>
      </c>
      <c r="AJ56" s="281">
        <v>7.62</v>
      </c>
      <c r="AK56" s="281">
        <v>0</v>
      </c>
      <c r="AL56" s="281">
        <v>0</v>
      </c>
    </row>
    <row r="57" spans="1:38" ht="110.25" x14ac:dyDescent="0.25">
      <c r="A57" s="16"/>
      <c r="B57" s="16" t="s">
        <v>211</v>
      </c>
      <c r="C57" s="16" t="s">
        <v>179</v>
      </c>
      <c r="D57" s="281">
        <v>0</v>
      </c>
      <c r="E57" s="281">
        <v>0</v>
      </c>
      <c r="F57" s="281">
        <v>0</v>
      </c>
      <c r="G57" s="281">
        <v>0</v>
      </c>
      <c r="H57" s="281">
        <v>0</v>
      </c>
      <c r="I57" s="281">
        <v>0</v>
      </c>
      <c r="J57" s="281">
        <v>0</v>
      </c>
      <c r="K57" s="281">
        <v>0</v>
      </c>
      <c r="L57" s="281">
        <v>0</v>
      </c>
      <c r="M57" s="281">
        <v>0</v>
      </c>
      <c r="N57" s="281">
        <v>0</v>
      </c>
      <c r="O57" s="281">
        <v>0</v>
      </c>
      <c r="P57" s="281">
        <v>0</v>
      </c>
      <c r="Q57" s="281">
        <v>0</v>
      </c>
      <c r="R57" s="281">
        <v>0</v>
      </c>
      <c r="S57" s="281">
        <v>0</v>
      </c>
      <c r="T57" s="281">
        <v>0</v>
      </c>
      <c r="U57" s="281">
        <v>0</v>
      </c>
      <c r="V57" s="281">
        <v>0</v>
      </c>
      <c r="W57" s="281">
        <v>0</v>
      </c>
      <c r="X57" s="281">
        <v>0</v>
      </c>
      <c r="Y57" s="281">
        <v>0</v>
      </c>
      <c r="Z57" s="281">
        <v>4.2753269899999999</v>
      </c>
      <c r="AA57" s="281">
        <v>0.4</v>
      </c>
      <c r="AB57" s="281">
        <v>0</v>
      </c>
      <c r="AC57" s="281">
        <v>3.4474999999999998</v>
      </c>
      <c r="AD57" s="281">
        <v>0</v>
      </c>
      <c r="AE57" s="281">
        <v>0</v>
      </c>
      <c r="AF57" s="281">
        <v>0</v>
      </c>
      <c r="AG57" s="281">
        <v>4.2753269899999999</v>
      </c>
      <c r="AH57" s="281">
        <v>0.4</v>
      </c>
      <c r="AI57" s="281">
        <v>0</v>
      </c>
      <c r="AJ57" s="281">
        <v>3.4474999999999998</v>
      </c>
      <c r="AK57" s="281">
        <v>0</v>
      </c>
      <c r="AL57" s="281">
        <v>0</v>
      </c>
    </row>
    <row r="58" spans="1:38" ht="47.25" outlineLevel="1" x14ac:dyDescent="0.25">
      <c r="A58" s="9" t="s">
        <v>132</v>
      </c>
      <c r="B58" s="10" t="s">
        <v>133</v>
      </c>
      <c r="C58" s="31" t="s">
        <v>75</v>
      </c>
      <c r="D58" s="72" t="s">
        <v>179</v>
      </c>
      <c r="E58" s="72" t="s">
        <v>179</v>
      </c>
      <c r="F58" s="72" t="s">
        <v>179</v>
      </c>
      <c r="G58" s="72" t="s">
        <v>179</v>
      </c>
      <c r="H58" s="72" t="s">
        <v>179</v>
      </c>
      <c r="I58" s="72" t="s">
        <v>179</v>
      </c>
      <c r="J58" s="72" t="s">
        <v>179</v>
      </c>
      <c r="K58" s="72" t="s">
        <v>179</v>
      </c>
      <c r="L58" s="72" t="s">
        <v>179</v>
      </c>
      <c r="M58" s="72" t="s">
        <v>179</v>
      </c>
      <c r="N58" s="72" t="s">
        <v>179</v>
      </c>
      <c r="O58" s="72" t="s">
        <v>179</v>
      </c>
      <c r="P58" s="72" t="s">
        <v>179</v>
      </c>
      <c r="Q58" s="72" t="s">
        <v>179</v>
      </c>
      <c r="R58" s="72" t="s">
        <v>179</v>
      </c>
      <c r="S58" s="72" t="s">
        <v>179</v>
      </c>
      <c r="T58" s="72" t="s">
        <v>179</v>
      </c>
      <c r="U58" s="72" t="s">
        <v>179</v>
      </c>
      <c r="V58" s="72" t="s">
        <v>179</v>
      </c>
      <c r="W58" s="72" t="s">
        <v>179</v>
      </c>
      <c r="X58" s="72" t="s">
        <v>179</v>
      </c>
      <c r="Y58" s="72" t="s">
        <v>179</v>
      </c>
      <c r="Z58" s="72" t="s">
        <v>179</v>
      </c>
      <c r="AA58" s="72" t="s">
        <v>179</v>
      </c>
      <c r="AB58" s="72" t="s">
        <v>179</v>
      </c>
      <c r="AC58" s="72" t="s">
        <v>179</v>
      </c>
      <c r="AD58" s="72" t="s">
        <v>179</v>
      </c>
      <c r="AE58" s="72" t="s">
        <v>179</v>
      </c>
      <c r="AF58" s="72" t="s">
        <v>179</v>
      </c>
      <c r="AG58" s="72" t="s">
        <v>179</v>
      </c>
      <c r="AH58" s="72" t="s">
        <v>179</v>
      </c>
      <c r="AI58" s="72" t="s">
        <v>179</v>
      </c>
      <c r="AJ58" s="72" t="s">
        <v>179</v>
      </c>
      <c r="AK58" s="72" t="s">
        <v>179</v>
      </c>
      <c r="AL58" s="72" t="s">
        <v>179</v>
      </c>
    </row>
    <row r="59" spans="1:38" ht="47.25" x14ac:dyDescent="0.25">
      <c r="A59" s="9" t="s">
        <v>134</v>
      </c>
      <c r="B59" s="10" t="s">
        <v>135</v>
      </c>
      <c r="C59" s="31" t="s">
        <v>75</v>
      </c>
      <c r="D59" s="72">
        <v>0</v>
      </c>
      <c r="E59" s="72">
        <v>0</v>
      </c>
      <c r="F59" s="72">
        <v>0</v>
      </c>
      <c r="G59" s="72">
        <v>0</v>
      </c>
      <c r="H59" s="72">
        <v>0</v>
      </c>
      <c r="I59" s="72">
        <v>0</v>
      </c>
      <c r="J59" s="72">
        <v>0</v>
      </c>
      <c r="K59" s="72">
        <v>0</v>
      </c>
      <c r="L59" s="72">
        <v>0</v>
      </c>
      <c r="M59" s="72">
        <v>0</v>
      </c>
      <c r="N59" s="72">
        <v>0</v>
      </c>
      <c r="O59" s="72">
        <v>0</v>
      </c>
      <c r="P59" s="72">
        <v>0</v>
      </c>
      <c r="Q59" s="72">
        <v>0</v>
      </c>
      <c r="R59" s="72">
        <v>0</v>
      </c>
      <c r="S59" s="72">
        <v>0</v>
      </c>
      <c r="T59" s="72">
        <v>0</v>
      </c>
      <c r="U59" s="72">
        <v>0</v>
      </c>
      <c r="V59" s="72">
        <v>0</v>
      </c>
      <c r="W59" s="72">
        <v>0</v>
      </c>
      <c r="X59" s="72">
        <v>0</v>
      </c>
      <c r="Y59" s="72">
        <v>0</v>
      </c>
      <c r="Z59" s="72">
        <v>0.65906047999999995</v>
      </c>
      <c r="AA59" s="72">
        <v>0</v>
      </c>
      <c r="AB59" s="72">
        <v>0</v>
      </c>
      <c r="AC59" s="72">
        <v>0</v>
      </c>
      <c r="AD59" s="72">
        <v>0</v>
      </c>
      <c r="AE59" s="72">
        <v>2</v>
      </c>
      <c r="AF59" s="72">
        <v>0</v>
      </c>
      <c r="AG59" s="72">
        <v>0.65906047999999995</v>
      </c>
      <c r="AH59" s="72">
        <v>0</v>
      </c>
      <c r="AI59" s="72">
        <v>0</v>
      </c>
      <c r="AJ59" s="72">
        <v>0</v>
      </c>
      <c r="AK59" s="72">
        <v>0</v>
      </c>
      <c r="AL59" s="72">
        <v>2</v>
      </c>
    </row>
    <row r="60" spans="1:38" ht="47.25" outlineLevel="1" x14ac:dyDescent="0.25">
      <c r="A60" s="9" t="s">
        <v>136</v>
      </c>
      <c r="B60" s="10" t="s">
        <v>137</v>
      </c>
      <c r="C60" s="31" t="s">
        <v>75</v>
      </c>
      <c r="D60" s="72" t="s">
        <v>179</v>
      </c>
      <c r="E60" s="72" t="s">
        <v>179</v>
      </c>
      <c r="F60" s="72" t="s">
        <v>179</v>
      </c>
      <c r="G60" s="72" t="s">
        <v>179</v>
      </c>
      <c r="H60" s="72" t="s">
        <v>179</v>
      </c>
      <c r="I60" s="72" t="s">
        <v>179</v>
      </c>
      <c r="J60" s="72" t="s">
        <v>179</v>
      </c>
      <c r="K60" s="72" t="s">
        <v>179</v>
      </c>
      <c r="L60" s="72" t="s">
        <v>179</v>
      </c>
      <c r="M60" s="72" t="s">
        <v>179</v>
      </c>
      <c r="N60" s="72" t="s">
        <v>179</v>
      </c>
      <c r="O60" s="72" t="s">
        <v>179</v>
      </c>
      <c r="P60" s="72" t="s">
        <v>179</v>
      </c>
      <c r="Q60" s="72" t="s">
        <v>179</v>
      </c>
      <c r="R60" s="72" t="s">
        <v>179</v>
      </c>
      <c r="S60" s="72" t="s">
        <v>179</v>
      </c>
      <c r="T60" s="72" t="s">
        <v>179</v>
      </c>
      <c r="U60" s="72" t="s">
        <v>179</v>
      </c>
      <c r="V60" s="72" t="s">
        <v>179</v>
      </c>
      <c r="W60" s="72" t="s">
        <v>179</v>
      </c>
      <c r="X60" s="72" t="s">
        <v>179</v>
      </c>
      <c r="Y60" s="72" t="s">
        <v>179</v>
      </c>
      <c r="Z60" s="72" t="s">
        <v>179</v>
      </c>
      <c r="AA60" s="72" t="s">
        <v>179</v>
      </c>
      <c r="AB60" s="72" t="s">
        <v>179</v>
      </c>
      <c r="AC60" s="72" t="s">
        <v>179</v>
      </c>
      <c r="AD60" s="72" t="s">
        <v>179</v>
      </c>
      <c r="AE60" s="72" t="s">
        <v>179</v>
      </c>
      <c r="AF60" s="72" t="s">
        <v>179</v>
      </c>
      <c r="AG60" s="72" t="s">
        <v>179</v>
      </c>
      <c r="AH60" s="72" t="s">
        <v>179</v>
      </c>
      <c r="AI60" s="72" t="s">
        <v>179</v>
      </c>
      <c r="AJ60" s="72" t="s">
        <v>179</v>
      </c>
      <c r="AK60" s="72" t="s">
        <v>179</v>
      </c>
      <c r="AL60" s="72" t="s">
        <v>179</v>
      </c>
    </row>
    <row r="61" spans="1:38" ht="47.25" outlineLevel="1" x14ac:dyDescent="0.25">
      <c r="A61" s="9" t="s">
        <v>138</v>
      </c>
      <c r="B61" s="10" t="s">
        <v>139</v>
      </c>
      <c r="C61" s="31" t="s">
        <v>75</v>
      </c>
      <c r="D61" s="72" t="s">
        <v>179</v>
      </c>
      <c r="E61" s="72" t="s">
        <v>179</v>
      </c>
      <c r="F61" s="72" t="s">
        <v>179</v>
      </c>
      <c r="G61" s="72" t="s">
        <v>179</v>
      </c>
      <c r="H61" s="72" t="s">
        <v>179</v>
      </c>
      <c r="I61" s="72" t="s">
        <v>179</v>
      </c>
      <c r="J61" s="72" t="s">
        <v>179</v>
      </c>
      <c r="K61" s="72" t="s">
        <v>179</v>
      </c>
      <c r="L61" s="72" t="s">
        <v>179</v>
      </c>
      <c r="M61" s="72" t="s">
        <v>179</v>
      </c>
      <c r="N61" s="72" t="s">
        <v>179</v>
      </c>
      <c r="O61" s="72" t="s">
        <v>179</v>
      </c>
      <c r="P61" s="72" t="s">
        <v>179</v>
      </c>
      <c r="Q61" s="72" t="s">
        <v>179</v>
      </c>
      <c r="R61" s="72" t="s">
        <v>179</v>
      </c>
      <c r="S61" s="72" t="s">
        <v>179</v>
      </c>
      <c r="T61" s="72" t="s">
        <v>179</v>
      </c>
      <c r="U61" s="72" t="s">
        <v>179</v>
      </c>
      <c r="V61" s="72" t="s">
        <v>179</v>
      </c>
      <c r="W61" s="72" t="s">
        <v>179</v>
      </c>
      <c r="X61" s="72" t="s">
        <v>179</v>
      </c>
      <c r="Y61" s="72" t="s">
        <v>179</v>
      </c>
      <c r="Z61" s="72" t="s">
        <v>179</v>
      </c>
      <c r="AA61" s="72" t="s">
        <v>179</v>
      </c>
      <c r="AB61" s="72" t="s">
        <v>179</v>
      </c>
      <c r="AC61" s="72" t="s">
        <v>179</v>
      </c>
      <c r="AD61" s="72" t="s">
        <v>179</v>
      </c>
      <c r="AE61" s="72" t="s">
        <v>179</v>
      </c>
      <c r="AF61" s="72" t="s">
        <v>179</v>
      </c>
      <c r="AG61" s="72" t="s">
        <v>179</v>
      </c>
      <c r="AH61" s="72" t="s">
        <v>179</v>
      </c>
      <c r="AI61" s="72" t="s">
        <v>179</v>
      </c>
      <c r="AJ61" s="72" t="s">
        <v>179</v>
      </c>
      <c r="AK61" s="72" t="s">
        <v>179</v>
      </c>
      <c r="AL61" s="72" t="s">
        <v>179</v>
      </c>
    </row>
    <row r="62" spans="1:38" ht="31.5" outlineLevel="1" x14ac:dyDescent="0.25">
      <c r="A62" s="9" t="s">
        <v>140</v>
      </c>
      <c r="B62" s="10" t="s">
        <v>141</v>
      </c>
      <c r="C62" s="31" t="s">
        <v>75</v>
      </c>
      <c r="D62" s="72" t="s">
        <v>179</v>
      </c>
      <c r="E62" s="72" t="s">
        <v>179</v>
      </c>
      <c r="F62" s="72" t="s">
        <v>179</v>
      </c>
      <c r="G62" s="72" t="s">
        <v>179</v>
      </c>
      <c r="H62" s="72" t="s">
        <v>179</v>
      </c>
      <c r="I62" s="72" t="s">
        <v>179</v>
      </c>
      <c r="J62" s="72" t="s">
        <v>179</v>
      </c>
      <c r="K62" s="72" t="s">
        <v>179</v>
      </c>
      <c r="L62" s="72" t="s">
        <v>179</v>
      </c>
      <c r="M62" s="72" t="s">
        <v>179</v>
      </c>
      <c r="N62" s="72" t="s">
        <v>179</v>
      </c>
      <c r="O62" s="72" t="s">
        <v>179</v>
      </c>
      <c r="P62" s="72" t="s">
        <v>179</v>
      </c>
      <c r="Q62" s="72" t="s">
        <v>179</v>
      </c>
      <c r="R62" s="72" t="s">
        <v>179</v>
      </c>
      <c r="S62" s="72" t="s">
        <v>179</v>
      </c>
      <c r="T62" s="72" t="s">
        <v>179</v>
      </c>
      <c r="U62" s="72" t="s">
        <v>179</v>
      </c>
      <c r="V62" s="72" t="s">
        <v>179</v>
      </c>
      <c r="W62" s="72" t="s">
        <v>179</v>
      </c>
      <c r="X62" s="72" t="s">
        <v>179</v>
      </c>
      <c r="Y62" s="72" t="s">
        <v>179</v>
      </c>
      <c r="Z62" s="72" t="s">
        <v>179</v>
      </c>
      <c r="AA62" s="72" t="s">
        <v>179</v>
      </c>
      <c r="AB62" s="72" t="s">
        <v>179</v>
      </c>
      <c r="AC62" s="72" t="s">
        <v>179</v>
      </c>
      <c r="AD62" s="72" t="s">
        <v>179</v>
      </c>
      <c r="AE62" s="72" t="s">
        <v>179</v>
      </c>
      <c r="AF62" s="72" t="s">
        <v>179</v>
      </c>
      <c r="AG62" s="72" t="s">
        <v>179</v>
      </c>
      <c r="AH62" s="72" t="s">
        <v>179</v>
      </c>
      <c r="AI62" s="72" t="s">
        <v>179</v>
      </c>
      <c r="AJ62" s="72" t="s">
        <v>179</v>
      </c>
      <c r="AK62" s="72" t="s">
        <v>179</v>
      </c>
      <c r="AL62" s="72" t="s">
        <v>179</v>
      </c>
    </row>
    <row r="63" spans="1:38" ht="47.25" outlineLevel="1" x14ac:dyDescent="0.25">
      <c r="A63" s="9" t="s">
        <v>142</v>
      </c>
      <c r="B63" s="10" t="s">
        <v>143</v>
      </c>
      <c r="C63" s="31" t="s">
        <v>75</v>
      </c>
      <c r="D63" s="72" t="s">
        <v>179</v>
      </c>
      <c r="E63" s="72" t="s">
        <v>179</v>
      </c>
      <c r="F63" s="72" t="s">
        <v>179</v>
      </c>
      <c r="G63" s="72" t="s">
        <v>179</v>
      </c>
      <c r="H63" s="72" t="s">
        <v>179</v>
      </c>
      <c r="I63" s="72" t="s">
        <v>179</v>
      </c>
      <c r="J63" s="72" t="s">
        <v>179</v>
      </c>
      <c r="K63" s="72" t="s">
        <v>179</v>
      </c>
      <c r="L63" s="72" t="s">
        <v>179</v>
      </c>
      <c r="M63" s="72" t="s">
        <v>179</v>
      </c>
      <c r="N63" s="72" t="s">
        <v>179</v>
      </c>
      <c r="O63" s="72" t="s">
        <v>179</v>
      </c>
      <c r="P63" s="72" t="s">
        <v>179</v>
      </c>
      <c r="Q63" s="72" t="s">
        <v>179</v>
      </c>
      <c r="R63" s="72" t="s">
        <v>179</v>
      </c>
      <c r="S63" s="72" t="s">
        <v>179</v>
      </c>
      <c r="T63" s="72" t="s">
        <v>179</v>
      </c>
      <c r="U63" s="72" t="s">
        <v>179</v>
      </c>
      <c r="V63" s="72" t="s">
        <v>179</v>
      </c>
      <c r="W63" s="72" t="s">
        <v>179</v>
      </c>
      <c r="X63" s="72" t="s">
        <v>179</v>
      </c>
      <c r="Y63" s="72" t="s">
        <v>179</v>
      </c>
      <c r="Z63" s="72" t="s">
        <v>179</v>
      </c>
      <c r="AA63" s="72" t="s">
        <v>179</v>
      </c>
      <c r="AB63" s="72" t="s">
        <v>179</v>
      </c>
      <c r="AC63" s="72" t="s">
        <v>179</v>
      </c>
      <c r="AD63" s="72" t="s">
        <v>179</v>
      </c>
      <c r="AE63" s="72" t="s">
        <v>179</v>
      </c>
      <c r="AF63" s="72" t="s">
        <v>179</v>
      </c>
      <c r="AG63" s="72" t="s">
        <v>179</v>
      </c>
      <c r="AH63" s="72" t="s">
        <v>179</v>
      </c>
      <c r="AI63" s="72" t="s">
        <v>179</v>
      </c>
      <c r="AJ63" s="72" t="s">
        <v>179</v>
      </c>
      <c r="AK63" s="72" t="s">
        <v>179</v>
      </c>
      <c r="AL63" s="72" t="s">
        <v>179</v>
      </c>
    </row>
    <row r="64" spans="1:38" ht="63" outlineLevel="1" x14ac:dyDescent="0.25">
      <c r="A64" s="9" t="s">
        <v>144</v>
      </c>
      <c r="B64" s="10" t="s">
        <v>145</v>
      </c>
      <c r="C64" s="31" t="s">
        <v>75</v>
      </c>
      <c r="D64" s="72" t="s">
        <v>179</v>
      </c>
      <c r="E64" s="72" t="s">
        <v>179</v>
      </c>
      <c r="F64" s="72" t="s">
        <v>179</v>
      </c>
      <c r="G64" s="72" t="s">
        <v>179</v>
      </c>
      <c r="H64" s="72" t="s">
        <v>179</v>
      </c>
      <c r="I64" s="72" t="s">
        <v>179</v>
      </c>
      <c r="J64" s="72" t="s">
        <v>179</v>
      </c>
      <c r="K64" s="72" t="s">
        <v>179</v>
      </c>
      <c r="L64" s="72" t="s">
        <v>179</v>
      </c>
      <c r="M64" s="72" t="s">
        <v>179</v>
      </c>
      <c r="N64" s="72" t="s">
        <v>179</v>
      </c>
      <c r="O64" s="72" t="s">
        <v>179</v>
      </c>
      <c r="P64" s="72" t="s">
        <v>179</v>
      </c>
      <c r="Q64" s="72" t="s">
        <v>179</v>
      </c>
      <c r="R64" s="72" t="s">
        <v>179</v>
      </c>
      <c r="S64" s="72" t="s">
        <v>179</v>
      </c>
      <c r="T64" s="72" t="s">
        <v>179</v>
      </c>
      <c r="U64" s="72" t="s">
        <v>179</v>
      </c>
      <c r="V64" s="72" t="s">
        <v>179</v>
      </c>
      <c r="W64" s="72" t="s">
        <v>179</v>
      </c>
      <c r="X64" s="72" t="s">
        <v>179</v>
      </c>
      <c r="Y64" s="72" t="s">
        <v>179</v>
      </c>
      <c r="Z64" s="72" t="s">
        <v>179</v>
      </c>
      <c r="AA64" s="72" t="s">
        <v>179</v>
      </c>
      <c r="AB64" s="72" t="s">
        <v>179</v>
      </c>
      <c r="AC64" s="72" t="s">
        <v>179</v>
      </c>
      <c r="AD64" s="72" t="s">
        <v>179</v>
      </c>
      <c r="AE64" s="72" t="s">
        <v>179</v>
      </c>
      <c r="AF64" s="72" t="s">
        <v>179</v>
      </c>
      <c r="AG64" s="72" t="s">
        <v>179</v>
      </c>
      <c r="AH64" s="72" t="s">
        <v>179</v>
      </c>
      <c r="AI64" s="72" t="s">
        <v>179</v>
      </c>
      <c r="AJ64" s="72" t="s">
        <v>179</v>
      </c>
      <c r="AK64" s="72" t="s">
        <v>179</v>
      </c>
      <c r="AL64" s="72" t="s">
        <v>179</v>
      </c>
    </row>
    <row r="65" spans="1:38" ht="63" x14ac:dyDescent="0.25">
      <c r="A65" s="9" t="s">
        <v>146</v>
      </c>
      <c r="B65" s="10" t="s">
        <v>147</v>
      </c>
      <c r="C65" s="31" t="s">
        <v>75</v>
      </c>
      <c r="D65" s="20">
        <v>0</v>
      </c>
      <c r="E65" s="20">
        <v>0</v>
      </c>
      <c r="F65" s="20">
        <v>0</v>
      </c>
      <c r="G65" s="20">
        <v>0</v>
      </c>
      <c r="H65" s="20">
        <v>0</v>
      </c>
      <c r="I65" s="20">
        <v>0</v>
      </c>
      <c r="J65" s="20">
        <v>0</v>
      </c>
      <c r="K65" s="20">
        <v>0</v>
      </c>
      <c r="L65" s="20">
        <v>0</v>
      </c>
      <c r="M65" s="20">
        <v>0</v>
      </c>
      <c r="N65" s="20">
        <v>0</v>
      </c>
      <c r="O65" s="20">
        <v>0</v>
      </c>
      <c r="P65" s="20">
        <v>0</v>
      </c>
      <c r="Q65" s="20">
        <v>0</v>
      </c>
      <c r="R65" s="20">
        <v>0</v>
      </c>
      <c r="S65" s="20">
        <v>0</v>
      </c>
      <c r="T65" s="20">
        <v>0</v>
      </c>
      <c r="U65" s="20">
        <v>0</v>
      </c>
      <c r="V65" s="20">
        <v>0</v>
      </c>
      <c r="W65" s="20">
        <v>0</v>
      </c>
      <c r="X65" s="20">
        <v>0</v>
      </c>
      <c r="Y65" s="20">
        <v>0</v>
      </c>
      <c r="Z65" s="20">
        <v>0.65906047999999995</v>
      </c>
      <c r="AA65" s="20">
        <v>0</v>
      </c>
      <c r="AB65" s="20">
        <v>0</v>
      </c>
      <c r="AC65" s="20">
        <v>0</v>
      </c>
      <c r="AD65" s="20">
        <v>0</v>
      </c>
      <c r="AE65" s="20">
        <v>2</v>
      </c>
      <c r="AF65" s="20">
        <v>0</v>
      </c>
      <c r="AG65" s="20">
        <v>0.65906047999999995</v>
      </c>
      <c r="AH65" s="20">
        <v>0</v>
      </c>
      <c r="AI65" s="20">
        <v>0</v>
      </c>
      <c r="AJ65" s="20">
        <v>0</v>
      </c>
      <c r="AK65" s="20">
        <v>0</v>
      </c>
      <c r="AL65" s="20">
        <v>2</v>
      </c>
    </row>
    <row r="66" spans="1:38" ht="31.5" x14ac:dyDescent="0.25">
      <c r="A66" s="18"/>
      <c r="B66" s="16" t="s">
        <v>218</v>
      </c>
      <c r="C66" s="16" t="s">
        <v>179</v>
      </c>
      <c r="D66" s="281">
        <v>0</v>
      </c>
      <c r="E66" s="281">
        <v>0</v>
      </c>
      <c r="F66" s="281">
        <v>0</v>
      </c>
      <c r="G66" s="281">
        <v>0</v>
      </c>
      <c r="H66" s="281">
        <v>0</v>
      </c>
      <c r="I66" s="281">
        <v>0</v>
      </c>
      <c r="J66" s="281">
        <v>0</v>
      </c>
      <c r="K66" s="281">
        <v>0</v>
      </c>
      <c r="L66" s="281">
        <v>0</v>
      </c>
      <c r="M66" s="281">
        <v>0</v>
      </c>
      <c r="N66" s="281">
        <v>0</v>
      </c>
      <c r="O66" s="281">
        <v>0</v>
      </c>
      <c r="P66" s="281">
        <v>0</v>
      </c>
      <c r="Q66" s="281">
        <v>0</v>
      </c>
      <c r="R66" s="281">
        <v>0</v>
      </c>
      <c r="S66" s="28">
        <v>0</v>
      </c>
      <c r="T66" s="281">
        <v>0</v>
      </c>
      <c r="U66" s="281">
        <v>0</v>
      </c>
      <c r="V66" s="281">
        <v>0</v>
      </c>
      <c r="W66" s="281">
        <v>0</v>
      </c>
      <c r="X66" s="281">
        <v>0</v>
      </c>
      <c r="Y66" s="281">
        <v>0</v>
      </c>
      <c r="Z66" s="28">
        <v>0.32953023999999997</v>
      </c>
      <c r="AA66" s="281">
        <v>0</v>
      </c>
      <c r="AB66" s="281">
        <v>0</v>
      </c>
      <c r="AC66" s="281">
        <v>0</v>
      </c>
      <c r="AD66" s="281">
        <v>0</v>
      </c>
      <c r="AE66" s="281">
        <v>1</v>
      </c>
      <c r="AF66" s="281">
        <v>0</v>
      </c>
      <c r="AG66" s="281">
        <v>0.32953023999999997</v>
      </c>
      <c r="AH66" s="281">
        <v>0</v>
      </c>
      <c r="AI66" s="281">
        <v>0</v>
      </c>
      <c r="AJ66" s="281">
        <v>0</v>
      </c>
      <c r="AK66" s="281">
        <v>0</v>
      </c>
      <c r="AL66" s="281">
        <v>1</v>
      </c>
    </row>
    <row r="67" spans="1:38" ht="31.5" x14ac:dyDescent="0.25">
      <c r="A67" s="18"/>
      <c r="B67" s="16" t="s">
        <v>219</v>
      </c>
      <c r="C67" s="16" t="s">
        <v>179</v>
      </c>
      <c r="D67" s="281">
        <v>0</v>
      </c>
      <c r="E67" s="281">
        <v>0</v>
      </c>
      <c r="F67" s="281">
        <v>0</v>
      </c>
      <c r="G67" s="281">
        <v>0</v>
      </c>
      <c r="H67" s="281">
        <v>0</v>
      </c>
      <c r="I67" s="281">
        <v>0</v>
      </c>
      <c r="J67" s="281">
        <v>0</v>
      </c>
      <c r="K67" s="281">
        <v>0</v>
      </c>
      <c r="L67" s="281">
        <v>0</v>
      </c>
      <c r="M67" s="281">
        <v>0</v>
      </c>
      <c r="N67" s="281">
        <v>0</v>
      </c>
      <c r="O67" s="281">
        <v>0</v>
      </c>
      <c r="P67" s="281">
        <v>0</v>
      </c>
      <c r="Q67" s="281">
        <v>0</v>
      </c>
      <c r="R67" s="281">
        <v>0</v>
      </c>
      <c r="S67" s="28">
        <v>0</v>
      </c>
      <c r="T67" s="281">
        <v>0</v>
      </c>
      <c r="U67" s="281">
        <v>0</v>
      </c>
      <c r="V67" s="281">
        <v>0</v>
      </c>
      <c r="W67" s="281">
        <v>0</v>
      </c>
      <c r="X67" s="281">
        <v>0</v>
      </c>
      <c r="Y67" s="281">
        <v>0</v>
      </c>
      <c r="Z67" s="28">
        <v>0.32953023999999997</v>
      </c>
      <c r="AA67" s="281">
        <v>0</v>
      </c>
      <c r="AB67" s="281">
        <v>0</v>
      </c>
      <c r="AC67" s="281">
        <v>0</v>
      </c>
      <c r="AD67" s="281">
        <v>0</v>
      </c>
      <c r="AE67" s="281">
        <v>1</v>
      </c>
      <c r="AF67" s="281">
        <v>0</v>
      </c>
      <c r="AG67" s="281">
        <v>0.32953023999999997</v>
      </c>
      <c r="AH67" s="281">
        <v>0</v>
      </c>
      <c r="AI67" s="281">
        <v>0</v>
      </c>
      <c r="AJ67" s="281">
        <v>0</v>
      </c>
      <c r="AK67" s="281">
        <v>0</v>
      </c>
      <c r="AL67" s="281">
        <v>1</v>
      </c>
    </row>
    <row r="68" spans="1:38" ht="47.25" outlineLevel="1" x14ac:dyDescent="0.25">
      <c r="A68" s="9" t="s">
        <v>148</v>
      </c>
      <c r="B68" s="10" t="s">
        <v>149</v>
      </c>
      <c r="C68" s="31" t="s">
        <v>75</v>
      </c>
      <c r="D68" s="72" t="s">
        <v>179</v>
      </c>
      <c r="E68" s="72" t="s">
        <v>179</v>
      </c>
      <c r="F68" s="72" t="s">
        <v>179</v>
      </c>
      <c r="G68" s="72" t="s">
        <v>179</v>
      </c>
      <c r="H68" s="72" t="s">
        <v>179</v>
      </c>
      <c r="I68" s="72" t="s">
        <v>179</v>
      </c>
      <c r="J68" s="72" t="s">
        <v>179</v>
      </c>
      <c r="K68" s="72" t="s">
        <v>179</v>
      </c>
      <c r="L68" s="72" t="s">
        <v>179</v>
      </c>
      <c r="M68" s="72" t="s">
        <v>179</v>
      </c>
      <c r="N68" s="72" t="s">
        <v>179</v>
      </c>
      <c r="O68" s="72" t="s">
        <v>179</v>
      </c>
      <c r="P68" s="72" t="s">
        <v>179</v>
      </c>
      <c r="Q68" s="72" t="s">
        <v>179</v>
      </c>
      <c r="R68" s="72" t="s">
        <v>179</v>
      </c>
      <c r="S68" s="72" t="s">
        <v>179</v>
      </c>
      <c r="T68" s="72" t="s">
        <v>179</v>
      </c>
      <c r="U68" s="72" t="s">
        <v>179</v>
      </c>
      <c r="V68" s="72" t="s">
        <v>179</v>
      </c>
      <c r="W68" s="72" t="s">
        <v>179</v>
      </c>
      <c r="X68" s="72" t="s">
        <v>179</v>
      </c>
      <c r="Y68" s="72" t="s">
        <v>179</v>
      </c>
      <c r="Z68" s="72" t="s">
        <v>179</v>
      </c>
      <c r="AA68" s="72" t="s">
        <v>179</v>
      </c>
      <c r="AB68" s="72" t="s">
        <v>179</v>
      </c>
      <c r="AC68" s="72" t="s">
        <v>179</v>
      </c>
      <c r="AD68" s="72" t="s">
        <v>179</v>
      </c>
      <c r="AE68" s="72" t="s">
        <v>179</v>
      </c>
      <c r="AF68" s="72" t="s">
        <v>179</v>
      </c>
      <c r="AG68" s="72" t="s">
        <v>179</v>
      </c>
      <c r="AH68" s="72" t="s">
        <v>179</v>
      </c>
      <c r="AI68" s="72" t="s">
        <v>179</v>
      </c>
      <c r="AJ68" s="72" t="s">
        <v>179</v>
      </c>
      <c r="AK68" s="72" t="s">
        <v>179</v>
      </c>
      <c r="AL68" s="72" t="s">
        <v>179</v>
      </c>
    </row>
    <row r="69" spans="1:38" ht="63" outlineLevel="1" x14ac:dyDescent="0.25">
      <c r="A69" s="9" t="s">
        <v>150</v>
      </c>
      <c r="B69" s="10" t="s">
        <v>151</v>
      </c>
      <c r="C69" s="31" t="s">
        <v>75</v>
      </c>
      <c r="D69" s="72" t="s">
        <v>179</v>
      </c>
      <c r="E69" s="72" t="s">
        <v>179</v>
      </c>
      <c r="F69" s="72" t="s">
        <v>179</v>
      </c>
      <c r="G69" s="72" t="s">
        <v>179</v>
      </c>
      <c r="H69" s="72" t="s">
        <v>179</v>
      </c>
      <c r="I69" s="72" t="s">
        <v>179</v>
      </c>
      <c r="J69" s="72" t="s">
        <v>179</v>
      </c>
      <c r="K69" s="72" t="s">
        <v>179</v>
      </c>
      <c r="L69" s="72" t="s">
        <v>179</v>
      </c>
      <c r="M69" s="72" t="s">
        <v>179</v>
      </c>
      <c r="N69" s="72" t="s">
        <v>179</v>
      </c>
      <c r="O69" s="72" t="s">
        <v>179</v>
      </c>
      <c r="P69" s="72" t="s">
        <v>179</v>
      </c>
      <c r="Q69" s="72" t="s">
        <v>179</v>
      </c>
      <c r="R69" s="72" t="s">
        <v>179</v>
      </c>
      <c r="S69" s="72" t="s">
        <v>179</v>
      </c>
      <c r="T69" s="72" t="s">
        <v>179</v>
      </c>
      <c r="U69" s="72" t="s">
        <v>179</v>
      </c>
      <c r="V69" s="72" t="s">
        <v>179</v>
      </c>
      <c r="W69" s="72" t="s">
        <v>179</v>
      </c>
      <c r="X69" s="72" t="s">
        <v>179</v>
      </c>
      <c r="Y69" s="72" t="s">
        <v>179</v>
      </c>
      <c r="Z69" s="72" t="s">
        <v>179</v>
      </c>
      <c r="AA69" s="72" t="s">
        <v>179</v>
      </c>
      <c r="AB69" s="72" t="s">
        <v>179</v>
      </c>
      <c r="AC69" s="72" t="s">
        <v>179</v>
      </c>
      <c r="AD69" s="72" t="s">
        <v>179</v>
      </c>
      <c r="AE69" s="72" t="s">
        <v>179</v>
      </c>
      <c r="AF69" s="72" t="s">
        <v>179</v>
      </c>
      <c r="AG69" s="72" t="s">
        <v>179</v>
      </c>
      <c r="AH69" s="72" t="s">
        <v>179</v>
      </c>
      <c r="AI69" s="72" t="s">
        <v>179</v>
      </c>
      <c r="AJ69" s="72" t="s">
        <v>179</v>
      </c>
      <c r="AK69" s="72" t="s">
        <v>179</v>
      </c>
      <c r="AL69" s="72" t="s">
        <v>179</v>
      </c>
    </row>
    <row r="70" spans="1:38" ht="63" outlineLevel="1" x14ac:dyDescent="0.25">
      <c r="A70" s="9" t="s">
        <v>152</v>
      </c>
      <c r="B70" s="10" t="s">
        <v>153</v>
      </c>
      <c r="C70" s="31" t="s">
        <v>75</v>
      </c>
      <c r="D70" s="72" t="s">
        <v>179</v>
      </c>
      <c r="E70" s="72" t="s">
        <v>179</v>
      </c>
      <c r="F70" s="72" t="s">
        <v>179</v>
      </c>
      <c r="G70" s="72" t="s">
        <v>179</v>
      </c>
      <c r="H70" s="72" t="s">
        <v>179</v>
      </c>
      <c r="I70" s="72" t="s">
        <v>179</v>
      </c>
      <c r="J70" s="72" t="s">
        <v>179</v>
      </c>
      <c r="K70" s="72" t="s">
        <v>179</v>
      </c>
      <c r="L70" s="72" t="s">
        <v>179</v>
      </c>
      <c r="M70" s="72" t="s">
        <v>179</v>
      </c>
      <c r="N70" s="72" t="s">
        <v>179</v>
      </c>
      <c r="O70" s="72" t="s">
        <v>179</v>
      </c>
      <c r="P70" s="72" t="s">
        <v>179</v>
      </c>
      <c r="Q70" s="72" t="s">
        <v>179</v>
      </c>
      <c r="R70" s="72" t="s">
        <v>179</v>
      </c>
      <c r="S70" s="72" t="s">
        <v>179</v>
      </c>
      <c r="T70" s="72" t="s">
        <v>179</v>
      </c>
      <c r="U70" s="72" t="s">
        <v>179</v>
      </c>
      <c r="V70" s="72" t="s">
        <v>179</v>
      </c>
      <c r="W70" s="72" t="s">
        <v>179</v>
      </c>
      <c r="X70" s="72" t="s">
        <v>179</v>
      </c>
      <c r="Y70" s="72" t="s">
        <v>179</v>
      </c>
      <c r="Z70" s="72" t="s">
        <v>179</v>
      </c>
      <c r="AA70" s="72" t="s">
        <v>179</v>
      </c>
      <c r="AB70" s="72" t="s">
        <v>179</v>
      </c>
      <c r="AC70" s="72" t="s">
        <v>179</v>
      </c>
      <c r="AD70" s="72" t="s">
        <v>179</v>
      </c>
      <c r="AE70" s="72" t="s">
        <v>179</v>
      </c>
      <c r="AF70" s="72" t="s">
        <v>179</v>
      </c>
      <c r="AG70" s="72" t="s">
        <v>179</v>
      </c>
      <c r="AH70" s="72" t="s">
        <v>179</v>
      </c>
      <c r="AI70" s="72" t="s">
        <v>179</v>
      </c>
      <c r="AJ70" s="72" t="s">
        <v>179</v>
      </c>
      <c r="AK70" s="72" t="s">
        <v>179</v>
      </c>
      <c r="AL70" s="72" t="s">
        <v>179</v>
      </c>
    </row>
    <row r="71" spans="1:38" ht="31.5" outlineLevel="1" x14ac:dyDescent="0.25">
      <c r="A71" s="9" t="s">
        <v>154</v>
      </c>
      <c r="B71" s="10" t="s">
        <v>155</v>
      </c>
      <c r="C71" s="31" t="s">
        <v>75</v>
      </c>
      <c r="D71" s="72" t="s">
        <v>179</v>
      </c>
      <c r="E71" s="72" t="s">
        <v>179</v>
      </c>
      <c r="F71" s="72" t="s">
        <v>179</v>
      </c>
      <c r="G71" s="72" t="s">
        <v>179</v>
      </c>
      <c r="H71" s="72" t="s">
        <v>179</v>
      </c>
      <c r="I71" s="72" t="s">
        <v>179</v>
      </c>
      <c r="J71" s="72" t="s">
        <v>179</v>
      </c>
      <c r="K71" s="72" t="s">
        <v>179</v>
      </c>
      <c r="L71" s="72" t="s">
        <v>179</v>
      </c>
      <c r="M71" s="72" t="s">
        <v>179</v>
      </c>
      <c r="N71" s="72" t="s">
        <v>179</v>
      </c>
      <c r="O71" s="72" t="s">
        <v>179</v>
      </c>
      <c r="P71" s="72" t="s">
        <v>179</v>
      </c>
      <c r="Q71" s="72" t="s">
        <v>179</v>
      </c>
      <c r="R71" s="72" t="s">
        <v>179</v>
      </c>
      <c r="S71" s="72" t="s">
        <v>179</v>
      </c>
      <c r="T71" s="72" t="s">
        <v>179</v>
      </c>
      <c r="U71" s="72" t="s">
        <v>179</v>
      </c>
      <c r="V71" s="72" t="s">
        <v>179</v>
      </c>
      <c r="W71" s="72" t="s">
        <v>179</v>
      </c>
      <c r="X71" s="72" t="s">
        <v>179</v>
      </c>
      <c r="Y71" s="72" t="s">
        <v>179</v>
      </c>
      <c r="Z71" s="72" t="s">
        <v>179</v>
      </c>
      <c r="AA71" s="72" t="s">
        <v>179</v>
      </c>
      <c r="AB71" s="72" t="s">
        <v>179</v>
      </c>
      <c r="AC71" s="72" t="s">
        <v>179</v>
      </c>
      <c r="AD71" s="72" t="s">
        <v>179</v>
      </c>
      <c r="AE71" s="72" t="s">
        <v>179</v>
      </c>
      <c r="AF71" s="72" t="s">
        <v>179</v>
      </c>
      <c r="AG71" s="72" t="s">
        <v>179</v>
      </c>
      <c r="AH71" s="72" t="s">
        <v>179</v>
      </c>
      <c r="AI71" s="72" t="s">
        <v>179</v>
      </c>
      <c r="AJ71" s="72" t="s">
        <v>179</v>
      </c>
      <c r="AK71" s="72" t="s">
        <v>179</v>
      </c>
      <c r="AL71" s="72" t="s">
        <v>179</v>
      </c>
    </row>
    <row r="72" spans="1:38" ht="47.25" outlineLevel="1" x14ac:dyDescent="0.25">
      <c r="A72" s="9" t="s">
        <v>156</v>
      </c>
      <c r="B72" s="10" t="s">
        <v>157</v>
      </c>
      <c r="C72" s="31" t="s">
        <v>75</v>
      </c>
      <c r="D72" s="72" t="s">
        <v>179</v>
      </c>
      <c r="E72" s="72" t="s">
        <v>179</v>
      </c>
      <c r="F72" s="72" t="s">
        <v>179</v>
      </c>
      <c r="G72" s="72" t="s">
        <v>179</v>
      </c>
      <c r="H72" s="72" t="s">
        <v>179</v>
      </c>
      <c r="I72" s="72" t="s">
        <v>179</v>
      </c>
      <c r="J72" s="72" t="s">
        <v>179</v>
      </c>
      <c r="K72" s="72" t="s">
        <v>179</v>
      </c>
      <c r="L72" s="72" t="s">
        <v>179</v>
      </c>
      <c r="M72" s="72" t="s">
        <v>179</v>
      </c>
      <c r="N72" s="72" t="s">
        <v>179</v>
      </c>
      <c r="O72" s="72" t="s">
        <v>179</v>
      </c>
      <c r="P72" s="72" t="s">
        <v>179</v>
      </c>
      <c r="Q72" s="72" t="s">
        <v>179</v>
      </c>
      <c r="R72" s="72" t="s">
        <v>179</v>
      </c>
      <c r="S72" s="72" t="s">
        <v>179</v>
      </c>
      <c r="T72" s="72" t="s">
        <v>179</v>
      </c>
      <c r="U72" s="72" t="s">
        <v>179</v>
      </c>
      <c r="V72" s="72" t="s">
        <v>179</v>
      </c>
      <c r="W72" s="72" t="s">
        <v>179</v>
      </c>
      <c r="X72" s="72" t="s">
        <v>179</v>
      </c>
      <c r="Y72" s="72" t="s">
        <v>179</v>
      </c>
      <c r="Z72" s="72" t="s">
        <v>179</v>
      </c>
      <c r="AA72" s="72" t="s">
        <v>179</v>
      </c>
      <c r="AB72" s="72" t="s">
        <v>179</v>
      </c>
      <c r="AC72" s="72" t="s">
        <v>179</v>
      </c>
      <c r="AD72" s="72" t="s">
        <v>179</v>
      </c>
      <c r="AE72" s="72" t="s">
        <v>179</v>
      </c>
      <c r="AF72" s="72" t="s">
        <v>179</v>
      </c>
      <c r="AG72" s="72" t="s">
        <v>179</v>
      </c>
      <c r="AH72" s="72" t="s">
        <v>179</v>
      </c>
      <c r="AI72" s="72" t="s">
        <v>179</v>
      </c>
      <c r="AJ72" s="72" t="s">
        <v>179</v>
      </c>
      <c r="AK72" s="72" t="s">
        <v>179</v>
      </c>
      <c r="AL72" s="72" t="s">
        <v>179</v>
      </c>
    </row>
    <row r="73" spans="1:38" ht="63" outlineLevel="1" x14ac:dyDescent="0.25">
      <c r="A73" s="9" t="s">
        <v>158</v>
      </c>
      <c r="B73" s="10" t="s">
        <v>159</v>
      </c>
      <c r="C73" s="31" t="s">
        <v>75</v>
      </c>
      <c r="D73" s="72" t="s">
        <v>179</v>
      </c>
      <c r="E73" s="72" t="s">
        <v>179</v>
      </c>
      <c r="F73" s="72" t="s">
        <v>179</v>
      </c>
      <c r="G73" s="72" t="s">
        <v>179</v>
      </c>
      <c r="H73" s="72" t="s">
        <v>179</v>
      </c>
      <c r="I73" s="72" t="s">
        <v>179</v>
      </c>
      <c r="J73" s="72" t="s">
        <v>179</v>
      </c>
      <c r="K73" s="72" t="s">
        <v>179</v>
      </c>
      <c r="L73" s="72" t="s">
        <v>179</v>
      </c>
      <c r="M73" s="72" t="s">
        <v>179</v>
      </c>
      <c r="N73" s="72" t="s">
        <v>179</v>
      </c>
      <c r="O73" s="72" t="s">
        <v>179</v>
      </c>
      <c r="P73" s="72" t="s">
        <v>179</v>
      </c>
      <c r="Q73" s="72" t="s">
        <v>179</v>
      </c>
      <c r="R73" s="72" t="s">
        <v>179</v>
      </c>
      <c r="S73" s="72" t="s">
        <v>179</v>
      </c>
      <c r="T73" s="72" t="s">
        <v>179</v>
      </c>
      <c r="U73" s="72" t="s">
        <v>179</v>
      </c>
      <c r="V73" s="72" t="s">
        <v>179</v>
      </c>
      <c r="W73" s="72" t="s">
        <v>179</v>
      </c>
      <c r="X73" s="72" t="s">
        <v>179</v>
      </c>
      <c r="Y73" s="72" t="s">
        <v>179</v>
      </c>
      <c r="Z73" s="72" t="s">
        <v>179</v>
      </c>
      <c r="AA73" s="72" t="s">
        <v>179</v>
      </c>
      <c r="AB73" s="72" t="s">
        <v>179</v>
      </c>
      <c r="AC73" s="72" t="s">
        <v>179</v>
      </c>
      <c r="AD73" s="72" t="s">
        <v>179</v>
      </c>
      <c r="AE73" s="72" t="s">
        <v>179</v>
      </c>
      <c r="AF73" s="72" t="s">
        <v>179</v>
      </c>
      <c r="AG73" s="72" t="s">
        <v>179</v>
      </c>
      <c r="AH73" s="72" t="s">
        <v>179</v>
      </c>
      <c r="AI73" s="72" t="s">
        <v>179</v>
      </c>
      <c r="AJ73" s="72" t="s">
        <v>179</v>
      </c>
      <c r="AK73" s="72" t="s">
        <v>179</v>
      </c>
      <c r="AL73" s="72" t="s">
        <v>179</v>
      </c>
    </row>
    <row r="74" spans="1:38" ht="78.75" outlineLevel="1" x14ac:dyDescent="0.25">
      <c r="A74" s="9" t="s">
        <v>160</v>
      </c>
      <c r="B74" s="10" t="s">
        <v>161</v>
      </c>
      <c r="C74" s="31" t="s">
        <v>75</v>
      </c>
      <c r="D74" s="72" t="s">
        <v>179</v>
      </c>
      <c r="E74" s="72" t="s">
        <v>179</v>
      </c>
      <c r="F74" s="72" t="s">
        <v>179</v>
      </c>
      <c r="G74" s="72" t="s">
        <v>179</v>
      </c>
      <c r="H74" s="72" t="s">
        <v>179</v>
      </c>
      <c r="I74" s="72" t="s">
        <v>179</v>
      </c>
      <c r="J74" s="72" t="s">
        <v>179</v>
      </c>
      <c r="K74" s="72" t="s">
        <v>179</v>
      </c>
      <c r="L74" s="72" t="s">
        <v>179</v>
      </c>
      <c r="M74" s="72" t="s">
        <v>179</v>
      </c>
      <c r="N74" s="72" t="s">
        <v>179</v>
      </c>
      <c r="O74" s="72" t="s">
        <v>179</v>
      </c>
      <c r="P74" s="72" t="s">
        <v>179</v>
      </c>
      <c r="Q74" s="72" t="s">
        <v>179</v>
      </c>
      <c r="R74" s="72" t="s">
        <v>179</v>
      </c>
      <c r="S74" s="72" t="s">
        <v>179</v>
      </c>
      <c r="T74" s="72" t="s">
        <v>179</v>
      </c>
      <c r="U74" s="72" t="s">
        <v>179</v>
      </c>
      <c r="V74" s="72" t="s">
        <v>179</v>
      </c>
      <c r="W74" s="72" t="s">
        <v>179</v>
      </c>
      <c r="X74" s="72" t="s">
        <v>179</v>
      </c>
      <c r="Y74" s="72" t="s">
        <v>179</v>
      </c>
      <c r="Z74" s="72" t="s">
        <v>179</v>
      </c>
      <c r="AA74" s="72" t="s">
        <v>179</v>
      </c>
      <c r="AB74" s="72" t="s">
        <v>179</v>
      </c>
      <c r="AC74" s="72" t="s">
        <v>179</v>
      </c>
      <c r="AD74" s="72" t="s">
        <v>179</v>
      </c>
      <c r="AE74" s="72" t="s">
        <v>179</v>
      </c>
      <c r="AF74" s="72" t="s">
        <v>179</v>
      </c>
      <c r="AG74" s="72" t="s">
        <v>179</v>
      </c>
      <c r="AH74" s="72" t="s">
        <v>179</v>
      </c>
      <c r="AI74" s="72" t="s">
        <v>179</v>
      </c>
      <c r="AJ74" s="72" t="s">
        <v>179</v>
      </c>
      <c r="AK74" s="72" t="s">
        <v>179</v>
      </c>
      <c r="AL74" s="72" t="s">
        <v>179</v>
      </c>
    </row>
    <row r="75" spans="1:38" ht="78.75" outlineLevel="1" x14ac:dyDescent="0.25">
      <c r="A75" s="9" t="s">
        <v>162</v>
      </c>
      <c r="B75" s="10" t="s">
        <v>163</v>
      </c>
      <c r="C75" s="31" t="s">
        <v>75</v>
      </c>
      <c r="D75" s="72" t="s">
        <v>179</v>
      </c>
      <c r="E75" s="72" t="s">
        <v>179</v>
      </c>
      <c r="F75" s="72" t="s">
        <v>179</v>
      </c>
      <c r="G75" s="72" t="s">
        <v>179</v>
      </c>
      <c r="H75" s="72" t="s">
        <v>179</v>
      </c>
      <c r="I75" s="72" t="s">
        <v>179</v>
      </c>
      <c r="J75" s="72" t="s">
        <v>179</v>
      </c>
      <c r="K75" s="72" t="s">
        <v>179</v>
      </c>
      <c r="L75" s="72" t="s">
        <v>179</v>
      </c>
      <c r="M75" s="72" t="s">
        <v>179</v>
      </c>
      <c r="N75" s="72" t="s">
        <v>179</v>
      </c>
      <c r="O75" s="72" t="s">
        <v>179</v>
      </c>
      <c r="P75" s="72" t="s">
        <v>179</v>
      </c>
      <c r="Q75" s="72" t="s">
        <v>179</v>
      </c>
      <c r="R75" s="72" t="s">
        <v>179</v>
      </c>
      <c r="S75" s="72" t="s">
        <v>179</v>
      </c>
      <c r="T75" s="72" t="s">
        <v>179</v>
      </c>
      <c r="U75" s="72" t="s">
        <v>179</v>
      </c>
      <c r="V75" s="72" t="s">
        <v>179</v>
      </c>
      <c r="W75" s="72" t="s">
        <v>179</v>
      </c>
      <c r="X75" s="72" t="s">
        <v>179</v>
      </c>
      <c r="Y75" s="72" t="s">
        <v>179</v>
      </c>
      <c r="Z75" s="72" t="s">
        <v>179</v>
      </c>
      <c r="AA75" s="72" t="s">
        <v>179</v>
      </c>
      <c r="AB75" s="72" t="s">
        <v>179</v>
      </c>
      <c r="AC75" s="72" t="s">
        <v>179</v>
      </c>
      <c r="AD75" s="72" t="s">
        <v>179</v>
      </c>
      <c r="AE75" s="72" t="s">
        <v>179</v>
      </c>
      <c r="AF75" s="72" t="s">
        <v>179</v>
      </c>
      <c r="AG75" s="72" t="s">
        <v>179</v>
      </c>
      <c r="AH75" s="72" t="s">
        <v>179</v>
      </c>
      <c r="AI75" s="72" t="s">
        <v>179</v>
      </c>
      <c r="AJ75" s="72" t="s">
        <v>179</v>
      </c>
      <c r="AK75" s="72" t="s">
        <v>179</v>
      </c>
      <c r="AL75" s="72" t="s">
        <v>179</v>
      </c>
    </row>
    <row r="76" spans="1:38" ht="47.25" x14ac:dyDescent="0.25">
      <c r="A76" s="9" t="s">
        <v>164</v>
      </c>
      <c r="B76" s="10" t="s">
        <v>165</v>
      </c>
      <c r="C76" s="31" t="s">
        <v>75</v>
      </c>
      <c r="D76" s="20">
        <v>0</v>
      </c>
      <c r="E76" s="20">
        <v>0</v>
      </c>
      <c r="F76" s="20">
        <v>0</v>
      </c>
      <c r="G76" s="20">
        <v>0</v>
      </c>
      <c r="H76" s="20">
        <v>0</v>
      </c>
      <c r="I76" s="20">
        <v>0</v>
      </c>
      <c r="J76" s="20">
        <v>0</v>
      </c>
      <c r="K76" s="20">
        <v>0</v>
      </c>
      <c r="L76" s="20">
        <v>0</v>
      </c>
      <c r="M76" s="20">
        <v>0</v>
      </c>
      <c r="N76" s="20">
        <v>0</v>
      </c>
      <c r="O76" s="20">
        <v>0</v>
      </c>
      <c r="P76" s="20">
        <v>0</v>
      </c>
      <c r="Q76" s="20">
        <v>0</v>
      </c>
      <c r="R76" s="20">
        <v>0</v>
      </c>
      <c r="S76" s="20">
        <v>0</v>
      </c>
      <c r="T76" s="20">
        <v>0</v>
      </c>
      <c r="U76" s="20">
        <v>0</v>
      </c>
      <c r="V76" s="20">
        <v>0</v>
      </c>
      <c r="W76" s="20">
        <v>0</v>
      </c>
      <c r="X76" s="20">
        <v>0</v>
      </c>
      <c r="Y76" s="20">
        <v>0</v>
      </c>
      <c r="Z76" s="20">
        <v>7.9331513200000003</v>
      </c>
      <c r="AA76" s="20">
        <v>0.5</v>
      </c>
      <c r="AB76" s="20">
        <v>0</v>
      </c>
      <c r="AC76" s="20">
        <v>8.5809999999999995</v>
      </c>
      <c r="AD76" s="20">
        <v>0</v>
      </c>
      <c r="AE76" s="20">
        <v>0</v>
      </c>
      <c r="AF76" s="20">
        <v>0</v>
      </c>
      <c r="AG76" s="20">
        <v>7.9331513200000003</v>
      </c>
      <c r="AH76" s="20">
        <v>0.5</v>
      </c>
      <c r="AI76" s="20">
        <v>0</v>
      </c>
      <c r="AJ76" s="20">
        <v>8.5809999999999995</v>
      </c>
      <c r="AK76" s="20">
        <v>0</v>
      </c>
      <c r="AL76" s="20">
        <v>0</v>
      </c>
    </row>
    <row r="77" spans="1:38" ht="93.75" customHeight="1" x14ac:dyDescent="0.25">
      <c r="A77" s="17"/>
      <c r="B77" s="16" t="s">
        <v>866</v>
      </c>
      <c r="C77" s="18" t="s">
        <v>179</v>
      </c>
      <c r="D77" s="21">
        <v>0</v>
      </c>
      <c r="E77" s="21">
        <v>0</v>
      </c>
      <c r="F77" s="21">
        <v>0</v>
      </c>
      <c r="G77" s="21">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8">
        <v>3.90766495</v>
      </c>
      <c r="AA77" s="21">
        <v>0.25</v>
      </c>
      <c r="AB77" s="21">
        <v>0</v>
      </c>
      <c r="AC77" s="21">
        <v>3.7779999999999996</v>
      </c>
      <c r="AD77" s="21">
        <v>0</v>
      </c>
      <c r="AE77" s="21">
        <v>0</v>
      </c>
      <c r="AF77" s="21">
        <v>0</v>
      </c>
      <c r="AG77" s="281">
        <v>3.90766495</v>
      </c>
      <c r="AH77" s="281">
        <v>0.25</v>
      </c>
      <c r="AI77" s="281">
        <v>0</v>
      </c>
      <c r="AJ77" s="281">
        <v>3.7779999999999996</v>
      </c>
      <c r="AK77" s="281">
        <v>0</v>
      </c>
      <c r="AL77" s="281">
        <v>0</v>
      </c>
    </row>
    <row r="78" spans="1:38" ht="109.5" customHeight="1" x14ac:dyDescent="0.25">
      <c r="A78" s="17"/>
      <c r="B78" s="16" t="s">
        <v>867</v>
      </c>
      <c r="C78" s="18" t="s">
        <v>179</v>
      </c>
      <c r="D78" s="21">
        <v>0</v>
      </c>
      <c r="E78" s="21">
        <v>0</v>
      </c>
      <c r="F78" s="21">
        <v>0</v>
      </c>
      <c r="G78" s="21">
        <v>0</v>
      </c>
      <c r="H78" s="21">
        <v>0</v>
      </c>
      <c r="I78" s="21">
        <v>0</v>
      </c>
      <c r="J78" s="21">
        <v>0</v>
      </c>
      <c r="K78" s="21">
        <v>0</v>
      </c>
      <c r="L78" s="21">
        <v>0</v>
      </c>
      <c r="M78" s="21">
        <v>0</v>
      </c>
      <c r="N78" s="21">
        <v>0</v>
      </c>
      <c r="O78" s="21">
        <v>0</v>
      </c>
      <c r="P78" s="21">
        <v>0</v>
      </c>
      <c r="Q78" s="21">
        <v>0</v>
      </c>
      <c r="R78" s="21">
        <v>0</v>
      </c>
      <c r="S78" s="21">
        <v>0</v>
      </c>
      <c r="T78" s="21">
        <v>0</v>
      </c>
      <c r="U78" s="21">
        <v>0</v>
      </c>
      <c r="V78" s="21">
        <v>0</v>
      </c>
      <c r="W78" s="21">
        <v>0</v>
      </c>
      <c r="X78" s="21">
        <v>0</v>
      </c>
      <c r="Y78" s="21">
        <v>0</v>
      </c>
      <c r="Z78" s="28">
        <v>4.0254863700000003</v>
      </c>
      <c r="AA78" s="21">
        <v>0.25</v>
      </c>
      <c r="AB78" s="21">
        <v>0</v>
      </c>
      <c r="AC78" s="21">
        <v>4.8029999999999999</v>
      </c>
      <c r="AD78" s="21">
        <v>0</v>
      </c>
      <c r="AE78" s="21">
        <v>0</v>
      </c>
      <c r="AF78" s="21">
        <v>0</v>
      </c>
      <c r="AG78" s="281">
        <v>4.0254863700000003</v>
      </c>
      <c r="AH78" s="281">
        <v>0.25</v>
      </c>
      <c r="AI78" s="281">
        <v>0</v>
      </c>
      <c r="AJ78" s="281">
        <v>4.8029999999999999</v>
      </c>
      <c r="AK78" s="281">
        <v>0</v>
      </c>
      <c r="AL78" s="281">
        <v>0</v>
      </c>
    </row>
    <row r="79" spans="1:38" ht="47.25" x14ac:dyDescent="0.25">
      <c r="A79" s="9" t="s">
        <v>166</v>
      </c>
      <c r="B79" s="10" t="s">
        <v>167</v>
      </c>
      <c r="C79" s="31" t="s">
        <v>75</v>
      </c>
      <c r="D79" s="72" t="s">
        <v>179</v>
      </c>
      <c r="E79" s="72" t="s">
        <v>179</v>
      </c>
      <c r="F79" s="72" t="s">
        <v>179</v>
      </c>
      <c r="G79" s="72" t="s">
        <v>179</v>
      </c>
      <c r="H79" s="72" t="s">
        <v>179</v>
      </c>
      <c r="I79" s="72" t="s">
        <v>179</v>
      </c>
      <c r="J79" s="72" t="s">
        <v>179</v>
      </c>
      <c r="K79" s="72" t="s">
        <v>179</v>
      </c>
      <c r="L79" s="72" t="s">
        <v>179</v>
      </c>
      <c r="M79" s="72" t="s">
        <v>179</v>
      </c>
      <c r="N79" s="72" t="s">
        <v>179</v>
      </c>
      <c r="O79" s="72" t="s">
        <v>179</v>
      </c>
      <c r="P79" s="72" t="s">
        <v>179</v>
      </c>
      <c r="Q79" s="72" t="s">
        <v>179</v>
      </c>
      <c r="R79" s="72" t="s">
        <v>179</v>
      </c>
      <c r="S79" s="72" t="s">
        <v>179</v>
      </c>
      <c r="T79" s="72" t="s">
        <v>179</v>
      </c>
      <c r="U79" s="72" t="s">
        <v>179</v>
      </c>
      <c r="V79" s="72" t="s">
        <v>179</v>
      </c>
      <c r="W79" s="72" t="s">
        <v>179</v>
      </c>
      <c r="X79" s="72" t="s">
        <v>179</v>
      </c>
      <c r="Y79" s="72" t="s">
        <v>179</v>
      </c>
      <c r="Z79" s="72" t="s">
        <v>179</v>
      </c>
      <c r="AA79" s="72" t="s">
        <v>179</v>
      </c>
      <c r="AB79" s="72" t="s">
        <v>179</v>
      </c>
      <c r="AC79" s="72" t="s">
        <v>179</v>
      </c>
      <c r="AD79" s="72" t="s">
        <v>179</v>
      </c>
      <c r="AE79" s="72" t="s">
        <v>179</v>
      </c>
      <c r="AF79" s="72" t="s">
        <v>179</v>
      </c>
      <c r="AG79" s="72" t="s">
        <v>179</v>
      </c>
      <c r="AH79" s="72" t="s">
        <v>179</v>
      </c>
      <c r="AI79" s="72" t="s">
        <v>179</v>
      </c>
      <c r="AJ79" s="72" t="s">
        <v>179</v>
      </c>
      <c r="AK79" s="72" t="s">
        <v>179</v>
      </c>
      <c r="AL79" s="72" t="s">
        <v>179</v>
      </c>
    </row>
    <row r="80" spans="1:38" ht="31.5" x14ac:dyDescent="0.25">
      <c r="A80" s="9" t="s">
        <v>168</v>
      </c>
      <c r="B80" s="10" t="s">
        <v>169</v>
      </c>
      <c r="C80" s="31" t="s">
        <v>75</v>
      </c>
      <c r="D80" s="20">
        <v>0</v>
      </c>
      <c r="E80" s="20">
        <v>0</v>
      </c>
      <c r="F80" s="20">
        <v>0</v>
      </c>
      <c r="G80" s="20">
        <v>0</v>
      </c>
      <c r="H80" s="20">
        <v>0</v>
      </c>
      <c r="I80" s="20">
        <v>0</v>
      </c>
      <c r="J80" s="20">
        <v>0</v>
      </c>
      <c r="K80" s="20">
        <v>0</v>
      </c>
      <c r="L80" s="20">
        <v>0</v>
      </c>
      <c r="M80" s="20">
        <v>0</v>
      </c>
      <c r="N80" s="20">
        <v>0</v>
      </c>
      <c r="O80" s="20">
        <v>0</v>
      </c>
      <c r="P80" s="20">
        <v>0</v>
      </c>
      <c r="Q80" s="20">
        <v>0</v>
      </c>
      <c r="R80" s="20">
        <v>0</v>
      </c>
      <c r="S80" s="20">
        <v>0</v>
      </c>
      <c r="T80" s="20">
        <v>0</v>
      </c>
      <c r="U80" s="20">
        <v>0</v>
      </c>
      <c r="V80" s="20">
        <v>0</v>
      </c>
      <c r="W80" s="20">
        <v>0</v>
      </c>
      <c r="X80" s="20">
        <v>0</v>
      </c>
      <c r="Y80" s="20">
        <v>0</v>
      </c>
      <c r="Z80" s="20">
        <v>0</v>
      </c>
      <c r="AA80" s="20">
        <v>0</v>
      </c>
      <c r="AB80" s="20">
        <v>0</v>
      </c>
      <c r="AC80" s="20">
        <v>0</v>
      </c>
      <c r="AD80" s="20">
        <v>0</v>
      </c>
      <c r="AE80" s="20">
        <v>0</v>
      </c>
      <c r="AF80" s="20">
        <v>0</v>
      </c>
      <c r="AG80" s="20">
        <v>0</v>
      </c>
      <c r="AH80" s="20">
        <v>0</v>
      </c>
      <c r="AI80" s="20">
        <v>0</v>
      </c>
      <c r="AJ80" s="20">
        <v>0</v>
      </c>
      <c r="AK80" s="20">
        <v>0</v>
      </c>
      <c r="AL80" s="20">
        <v>0</v>
      </c>
    </row>
    <row r="81" spans="1:38" ht="31.5" x14ac:dyDescent="0.25">
      <c r="A81" s="17"/>
      <c r="B81" s="18" t="s">
        <v>178</v>
      </c>
      <c r="C81" s="18" t="s">
        <v>179</v>
      </c>
      <c r="D81" s="28">
        <v>0</v>
      </c>
      <c r="E81" s="28">
        <v>0</v>
      </c>
      <c r="F81" s="28">
        <v>0</v>
      </c>
      <c r="G81" s="28">
        <v>0</v>
      </c>
      <c r="H81" s="28">
        <v>0</v>
      </c>
      <c r="I81" s="28">
        <v>0</v>
      </c>
      <c r="J81" s="28">
        <v>0</v>
      </c>
      <c r="K81" s="28">
        <v>0</v>
      </c>
      <c r="L81" s="28">
        <v>0</v>
      </c>
      <c r="M81" s="28">
        <v>0</v>
      </c>
      <c r="N81" s="28">
        <v>0</v>
      </c>
      <c r="O81" s="28">
        <v>0</v>
      </c>
      <c r="P81" s="28">
        <v>0</v>
      </c>
      <c r="Q81" s="28">
        <v>0</v>
      </c>
      <c r="R81" s="28">
        <v>0</v>
      </c>
      <c r="S81" s="28">
        <v>0</v>
      </c>
      <c r="T81" s="28">
        <v>0</v>
      </c>
      <c r="U81" s="28">
        <v>0</v>
      </c>
      <c r="V81" s="28">
        <v>0</v>
      </c>
      <c r="W81" s="28">
        <v>0</v>
      </c>
      <c r="X81" s="28">
        <v>0</v>
      </c>
      <c r="Y81" s="28">
        <v>0</v>
      </c>
      <c r="Z81" s="28">
        <v>0</v>
      </c>
      <c r="AA81" s="28">
        <v>0</v>
      </c>
      <c r="AB81" s="28">
        <v>0</v>
      </c>
      <c r="AC81" s="28">
        <v>0</v>
      </c>
      <c r="AD81" s="28">
        <v>0</v>
      </c>
      <c r="AE81" s="28">
        <v>0</v>
      </c>
      <c r="AF81" s="28">
        <v>0</v>
      </c>
      <c r="AG81" s="28">
        <v>0</v>
      </c>
      <c r="AH81" s="28">
        <v>0</v>
      </c>
      <c r="AI81" s="28">
        <v>0</v>
      </c>
      <c r="AJ81" s="28">
        <v>0</v>
      </c>
      <c r="AK81" s="28">
        <v>0</v>
      </c>
      <c r="AL81" s="28">
        <v>0</v>
      </c>
    </row>
    <row r="83" spans="1:38" x14ac:dyDescent="0.25">
      <c r="B83" s="68"/>
      <c r="T83" s="472"/>
      <c r="U83" s="473"/>
    </row>
  </sheetData>
  <mergeCells count="26">
    <mergeCell ref="T83:U83"/>
    <mergeCell ref="K16:Q16"/>
    <mergeCell ref="R16:X16"/>
    <mergeCell ref="Y16:AE16"/>
    <mergeCell ref="AF16:AL16"/>
    <mergeCell ref="A8:AL8"/>
    <mergeCell ref="A10:AL10"/>
    <mergeCell ref="A12:AL12"/>
    <mergeCell ref="A13:AL13"/>
    <mergeCell ref="A14:AL14"/>
    <mergeCell ref="A15:A18"/>
    <mergeCell ref="B15:B18"/>
    <mergeCell ref="C15:C18"/>
    <mergeCell ref="D15:AL15"/>
    <mergeCell ref="D16:J16"/>
    <mergeCell ref="E17:J17"/>
    <mergeCell ref="L17:Q17"/>
    <mergeCell ref="S17:X17"/>
    <mergeCell ref="Z17:AE17"/>
    <mergeCell ref="AG17:AL17"/>
    <mergeCell ref="A7:AL7"/>
    <mergeCell ref="AJ1:AL1"/>
    <mergeCell ref="AJ2:AL2"/>
    <mergeCell ref="AJ3:AL3"/>
    <mergeCell ref="A4:AL4"/>
    <mergeCell ref="A5:AL5"/>
  </mergeCells>
  <pageMargins left="0.51181102362204722" right="0.11811023622047245" top="0.15748031496062992" bottom="0.15748031496062992" header="0.31496062992125984" footer="0.31496062992125984"/>
  <pageSetup paperSize="9" scale="27"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32BCF349AC6C324B9CBFF7E54DF99691" ma:contentTypeVersion="3" ma:contentTypeDescription="Создание документа." ma:contentTypeScope="" ma:versionID="7235f68ea4a75c8621a5a56de8c4d9cd">
  <xsd:schema xmlns:xsd="http://www.w3.org/2001/XMLSchema" xmlns:xs="http://www.w3.org/2001/XMLSchema" xmlns:p="http://schemas.microsoft.com/office/2006/metadata/properties" xmlns:ns2="57504d04-691e-4fc4-8f09-4f19fdbe90f6" xmlns:ns3="6d7c22ec-c6a4-4777-88aa-bc3c76ac660e" xmlns:ns4="1effea18-f3f2-42f2-8db4-b91d844a5aeb" targetNamespace="http://schemas.microsoft.com/office/2006/metadata/properties" ma:root="true" ma:fieldsID="99c218ccdbdd8652767587b3c37ff9a6" ns2:_="" ns3:_="" ns4:_="">
    <xsd:import namespace="57504d04-691e-4fc4-8f09-4f19fdbe90f6"/>
    <xsd:import namespace="6d7c22ec-c6a4-4777-88aa-bc3c76ac660e"/>
    <xsd:import namespace="1effea18-f3f2-42f2-8db4-b91d844a5aeb"/>
    <xsd:element name="properties">
      <xsd:complexType>
        <xsd:sequence>
          <xsd:element name="documentManagement">
            <xsd:complexType>
              <xsd:all>
                <xsd:element ref="ns2:_dlc_DocId" minOccurs="0"/>
                <xsd:element ref="ns2:_dlc_DocIdUrl" minOccurs="0"/>
                <xsd:element ref="ns2:_dlc_DocIdPersistId" minOccurs="0"/>
                <xsd:element ref="ns3:_x041e__x043f__x0438__x0441__x0430__x043d__x0438__x0435_" minOccurs="0"/>
                <xsd:element ref="ns4:_x041f__x0430__x043f__x043a__x0430_"/>
                <xsd:element ref="ns4:_x041f__x0430__x043f__x043a__x0430_2"/>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04d04-691e-4fc4-8f09-4f19fdbe90f6"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d7c22ec-c6a4-4777-88aa-bc3c76ac660e" elementFormDefault="qualified">
    <xsd:import namespace="http://schemas.microsoft.com/office/2006/documentManagement/types"/>
    <xsd:import namespace="http://schemas.microsoft.com/office/infopath/2007/PartnerControls"/>
    <xsd:element name="_x041e__x043f__x0438__x0441__x0430__x043d__x0438__x0435_" ma:index="11" nillable="true" ma:displayName="Описание" ma:internalName="_x041e__x043f__x0438__x0441__x0430__x043d__x0438__x0435_">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ffea18-f3f2-42f2-8db4-b91d844a5aeb" elementFormDefault="qualified">
    <xsd:import namespace="http://schemas.microsoft.com/office/2006/documentManagement/types"/>
    <xsd:import namespace="http://schemas.microsoft.com/office/infopath/2007/PartnerControls"/>
    <xsd:element name="_x041f__x0430__x043f__x043a__x0430_" ma:index="12" ma:displayName="Папка1" ma:format="Dropdown" ma:internalName="_x041f__x0430__x043f__x043a__x0430_">
      <xsd:simpleType>
        <xsd:restriction base="dms:Choice">
          <xsd:enumeration value="2022 год"/>
          <xsd:enumeration value="2021 год"/>
          <xsd:enumeration value="2020 год"/>
          <xsd:enumeration value="2019 год"/>
          <xsd:enumeration value="2018 год"/>
          <xsd:enumeration value="2017 год"/>
          <xsd:enumeration value="2016 год"/>
        </xsd:restriction>
      </xsd:simpleType>
    </xsd:element>
    <xsd:element name="_x041f__x0430__x043f__x043a__x0430_2" ma:index="13" ma:displayName="Папка2" ma:format="Dropdown" ma:internalName="_x041f__x0430__x043f__x043a__x0430_2">
      <xsd:simpleType>
        <xsd:restriction base="dms:Choice">
          <xsd:enumeration value="Заявления, уведомления"/>
          <xsd:enumeration value="Материалы проекта ИП"/>
          <xsd:enumeration value="Заключ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x041e__x043f__x0438__x0441__x0430__x043d__x0438__x0435_ xmlns="6d7c22ec-c6a4-4777-88aa-bc3c76ac660e" xsi:nil="true"/>
    <_x041f__x0430__x043f__x043a__x0430_ xmlns="1effea18-f3f2-42f2-8db4-b91d844a5aeb">2019 год</_x041f__x0430__x043f__x043a__x0430_>
    <_x041f__x0430__x043f__x043a__x0430_2 xmlns="1effea18-f3f2-42f2-8db4-b91d844a5aeb">Материалы проекта ИП</_x041f__x0430__x043f__x043a__x0430_2>
    <_dlc_DocId xmlns="57504d04-691e-4fc4-8f09-4f19fdbe90f6">XXJ7TYMEEKJ2-1322865867-30</_dlc_DocId>
    <_dlc_DocIdUrl xmlns="57504d04-691e-4fc4-8f09-4f19fdbe90f6">
      <Url>https://vip.gov.mari.ru/mecon/_layouts/DocIdRedir.aspx?ID=XXJ7TYMEEKJ2-1322865867-30</Url>
      <Description>XXJ7TYMEEKJ2-1322865867-30</Description>
    </_dlc_DocIdUrl>
  </documentManagement>
</p:properties>
</file>

<file path=customXml/itemProps1.xml><?xml version="1.0" encoding="utf-8"?>
<ds:datastoreItem xmlns:ds="http://schemas.openxmlformats.org/officeDocument/2006/customXml" ds:itemID="{F51DDF60-4D79-411A-AC76-5B0A524F657D}"/>
</file>

<file path=customXml/itemProps2.xml><?xml version="1.0" encoding="utf-8"?>
<ds:datastoreItem xmlns:ds="http://schemas.openxmlformats.org/officeDocument/2006/customXml" ds:itemID="{F27E6448-0103-4378-BF77-ACAB1F33C850}"/>
</file>

<file path=customXml/itemProps3.xml><?xml version="1.0" encoding="utf-8"?>
<ds:datastoreItem xmlns:ds="http://schemas.openxmlformats.org/officeDocument/2006/customXml" ds:itemID="{4F45C775-3281-401C-BED7-AFC4AB76A81C}"/>
</file>

<file path=customXml/itemProps4.xml><?xml version="1.0" encoding="utf-8"?>
<ds:datastoreItem xmlns:ds="http://schemas.openxmlformats.org/officeDocument/2006/customXml" ds:itemID="{8F56929A-8DB1-4BCC-B2F3-B2B260E258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25</vt:i4>
      </vt:variant>
      <vt:variant>
        <vt:lpstr>Именованные диапазоны</vt:lpstr>
      </vt:variant>
      <vt:variant>
        <vt:i4>6</vt:i4>
      </vt:variant>
    </vt:vector>
  </HeadingPairs>
  <TitlesOfParts>
    <vt:vector size="31" baseType="lpstr">
      <vt:lpstr>1-2016</vt:lpstr>
      <vt:lpstr>1-2017</vt:lpstr>
      <vt:lpstr>1-2018</vt:lpstr>
      <vt:lpstr>1-2019</vt:lpstr>
      <vt:lpstr>2</vt:lpstr>
      <vt:lpstr>3</vt:lpstr>
      <vt:lpstr>4</vt:lpstr>
      <vt:lpstr>5-2017</vt:lpstr>
      <vt:lpstr>5-2018</vt:lpstr>
      <vt:lpstr>5-2019</vt:lpstr>
      <vt:lpstr>6</vt:lpstr>
      <vt:lpstr>7</vt:lpstr>
      <vt:lpstr>8</vt:lpstr>
      <vt:lpstr>9</vt:lpstr>
      <vt:lpstr>10</vt:lpstr>
      <vt:lpstr>11-1</vt:lpstr>
      <vt:lpstr>11-2</vt:lpstr>
      <vt:lpstr>11-3</vt:lpstr>
      <vt:lpstr>12</vt:lpstr>
      <vt:lpstr>13</vt:lpstr>
      <vt:lpstr>14</vt:lpstr>
      <vt:lpstr>17</vt:lpstr>
      <vt:lpstr>18</vt:lpstr>
      <vt:lpstr>19</vt:lpstr>
      <vt:lpstr>Лист1</vt:lpstr>
      <vt:lpstr>'12'!Область_печати</vt:lpstr>
      <vt:lpstr>'1-2019'!Область_печати</vt:lpstr>
      <vt:lpstr>'2'!Область_печати</vt:lpstr>
      <vt:lpstr>'5-2019'!Область_печати</vt:lpstr>
      <vt:lpstr>'6'!Область_печати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Доработанная коректировка ИП 2015-2019 гг.</dc:title>
  <dc:creator>Новик Вадим Александрович</dc:creator>
  <cp:lastModifiedBy>Gorev</cp:lastModifiedBy>
  <cp:lastPrinted>2019-06-24T08:59:19Z</cp:lastPrinted>
  <dcterms:created xsi:type="dcterms:W3CDTF">2016-10-31T05:05:48Z</dcterms:created>
  <dcterms:modified xsi:type="dcterms:W3CDTF">2019-06-24T12:55:12Z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0x01010032BCF349AC6C324B9CBFF7E54DF99691</vt:lpwstr>
  </property>
  <property fmtid="{D5CDD505-2E9C-101B-9397-08002B2CF9AE}" pid="3" name="_dlc_DocIdItemGuid">
    <vt:lpwstr>df7cac7b-cbc3-4694-a9fa-0c0b8e4a58be</vt:lpwstr>
  </property>
</Properties>
</file>