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055" activeTab="0"/>
  </bookViews>
  <sheets>
    <sheet name="Местн 2023" sheetId="1" r:id="rId1"/>
  </sheets>
  <definedNames>
    <definedName name="Z_11E27D0E_EAA3_4BB5_8F76_4BBAB6497F9E_.wvu.PrintTitles" localSheetId="0" hidden="1">'Местн 2023'!$18:$19</definedName>
    <definedName name="Z_4ECD7326_1E50_4CFC_9073_9217FBF30A25_.wvu.PrintTitles" localSheetId="0" hidden="1">'Местн 2023'!$18:$19</definedName>
    <definedName name="Z_5520FE02_EF4A_40E7_87AE_14411A50042D_.wvu.PrintTitles" localSheetId="0" hidden="1">'Местн 2023'!$18:$19</definedName>
    <definedName name="Z_641C36C7_4804_495E_88A7_4D822050C964_.wvu.PrintTitles" localSheetId="0" hidden="1">'Местн 2023'!$18:$19</definedName>
    <definedName name="Z_8A956A1D_DA7C_41CC_A5EF_8716F2348DE0_.wvu.PrintTitles" localSheetId="0" hidden="1">'Местн 2023'!$18:$19</definedName>
    <definedName name="Z_AB58A742_7048_444B_8E4A_D2DA1CC2D935_.wvu.PrintTitles" localSheetId="0" hidden="1">'Местн 2023'!$18:$19</definedName>
    <definedName name="Z_E0204226_5038_49AF_948F_DAAEA77392FD_.wvu.PrintTitles" localSheetId="0" hidden="1">'Местн 2023'!$18:$19</definedName>
    <definedName name="Z_E7448637_9F0C_4632_88F1_91BA32E2C8B2_.wvu.PrintTitles" localSheetId="0" hidden="1">'Местн 2023'!$18:$19</definedName>
    <definedName name="Z_F47FC9E6_BFF1_4B03_A722_40340206359D_.wvu.PrintTitles" localSheetId="0" hidden="1">'Местн 2023'!$18:$19</definedName>
    <definedName name="_xlnm.Print_Titles" localSheetId="0">'Местн 2023'!$18:$19</definedName>
  </definedNames>
  <calcPr fullCalcOnLoad="1"/>
</workbook>
</file>

<file path=xl/sharedStrings.xml><?xml version="1.0" encoding="utf-8"?>
<sst xmlns="http://schemas.openxmlformats.org/spreadsheetml/2006/main" count="71" uniqueCount="71">
  <si>
    <t>Всего</t>
  </si>
  <si>
    <t>Хлебниковское сельское поселение</t>
  </si>
  <si>
    <t>Нурминское сельское поселение</t>
  </si>
  <si>
    <t>Кокшамарское сельское поселение</t>
  </si>
  <si>
    <t>Кокшайское сельское поселение</t>
  </si>
  <si>
    <t>Верх-Ушнурское сельское поселение</t>
  </si>
  <si>
    <t>Городское поселение Сернур</t>
  </si>
  <si>
    <t>Городское поселение Оршанка</t>
  </si>
  <si>
    <t>Город Козьмодемьянск</t>
  </si>
  <si>
    <t>Сумма</t>
  </si>
  <si>
    <t>Наименование  городского округа,                                                                                     городского (сельского) поселения</t>
  </si>
  <si>
    <t>(тыс. рублей)</t>
  </si>
  <si>
    <t>Р А С П Р Е Д Е Л Е Н И Е</t>
  </si>
  <si>
    <t>Город Йошкар-Ола</t>
  </si>
  <si>
    <t>Азановское сельское поселение</t>
  </si>
  <si>
    <t>Вятское сельское поселение</t>
  </si>
  <si>
    <t>Иштымбальское сельское поселение</t>
  </si>
  <si>
    <t>Казанское сельское поселение</t>
  </si>
  <si>
    <t>Кужмаринское сельское поселение</t>
  </si>
  <si>
    <t>Люльпанское сельское поселение</t>
  </si>
  <si>
    <t>Сенькинское сельское поселение</t>
  </si>
  <si>
    <t>Чуксолинское сельское поселение</t>
  </si>
  <si>
    <t>Юксарское сельское поселение</t>
  </si>
  <si>
    <t>Кузнецовское сельское поселение (Горномарийский муниципальный район)</t>
  </si>
  <si>
    <t>Шиньшинское сельское поселение</t>
  </si>
  <si>
    <t>Тумьюмучашское сельское поселение</t>
  </si>
  <si>
    <t>Октябрьское сельское поселение</t>
  </si>
  <si>
    <t>Портянурское сельское поселение</t>
  </si>
  <si>
    <t>Городское поселение Куженер</t>
  </si>
  <si>
    <t>Михайловское сельское поселение</t>
  </si>
  <si>
    <t>Помарское сельское поселение</t>
  </si>
  <si>
    <t>Городское поселение Приволжский</t>
  </si>
  <si>
    <t>Верхнекугенерское сельское поселение</t>
  </si>
  <si>
    <t>Руэмское сельское поселение</t>
  </si>
  <si>
    <t>Городское поселение Краснооктябрьский</t>
  </si>
  <si>
    <t>Мари-Биляморское сельское поселение</t>
  </si>
  <si>
    <t>Пекшиксолинское сельское поселение</t>
  </si>
  <si>
    <t>Шоруньжинское сельское поселение</t>
  </si>
  <si>
    <t>Большепаратское сельское поселение</t>
  </si>
  <si>
    <t>Староторъяльское сельское поселение</t>
  </si>
  <si>
    <t>Марисолинское сельское поселение</t>
  </si>
  <si>
    <t>Русско-Ляжмаринское сельское поселение</t>
  </si>
  <si>
    <t>Городское поселение Медведево</t>
  </si>
  <si>
    <t>Азяковское сельское поселение</t>
  </si>
  <si>
    <t>Быковское сельское поселение</t>
  </si>
  <si>
    <t>Великопольское сельское поселение</t>
  </si>
  <si>
    <t>Кукнурское сельское поселение</t>
  </si>
  <si>
    <t>Город Волжск</t>
  </si>
  <si>
    <t>Пектубаевское сельское поселение</t>
  </si>
  <si>
    <t>Городское поселение Красногорский</t>
  </si>
  <si>
    <t>Озеркинское сельское поселение</t>
  </si>
  <si>
    <t>Городское поселение Юрино</t>
  </si>
  <si>
    <t>Кужмарское сельское поселение</t>
  </si>
  <si>
    <t>Ежовское сельское поселение</t>
  </si>
  <si>
    <t>Шойбулакское сельское поселение</t>
  </si>
  <si>
    <t>Красномостовское сельское поселение</t>
  </si>
  <si>
    <t>Шалинское сельское поселение</t>
  </si>
  <si>
    <t>субсидий из республиканского бюджета Республики Марий Эл бюджетам городских округов, городских и сельских поселений
в Республике Марий Эл на софинансирование проектов                                      и программ развития территорий муниципальных образований                    в Республике Марий Эл, основанных на местных инициативах,                               на 2023 год</t>
  </si>
  <si>
    <t>Усолинское сельское поселение (Горномарийский муниципальный район)</t>
  </si>
  <si>
    <t>Карамасское сельское поселение</t>
  </si>
  <si>
    <t>Красноярское сельское поселение</t>
  </si>
  <si>
    <t>Юбилейное сельское поселение</t>
  </si>
  <si>
    <t>Ронгинское сельское поселение</t>
  </si>
  <si>
    <t xml:space="preserve">                                                     и на плановый период 2024 и 2025 годов"</t>
  </si>
  <si>
    <t xml:space="preserve">                                                  (в редакции Закона Республики Марий Эл</t>
  </si>
  <si>
    <t xml:space="preserve">                                                     "О республиканском бюджете</t>
  </si>
  <si>
    <t xml:space="preserve">                                                        к Закону Республики Марий Эл</t>
  </si>
  <si>
    <t xml:space="preserve">                                                         приложения № 12</t>
  </si>
  <si>
    <t xml:space="preserve">                                                          "Таблица 21</t>
  </si>
  <si>
    <t>".</t>
  </si>
  <si>
    <t xml:space="preserve">                                                  от 1 сентября 2023 года № 29-З)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</si>
</sst>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"/>
    <numFmt numFmtId="166" formatCode="0.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164" fontId="2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166" fontId="0" fillId="0" borderId="0" xfId="0" applyNumberFormat="1" applyAlignment="1">
      <alignment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view="pageBreakPreview" zoomScale="90" zoomScaleSheetLayoutView="90" workbookViewId="0" topLeftCell="A1">
      <selection activeCell="B10" sqref="B10"/>
    </sheetView>
  </sheetViews>
  <sheetFormatPr defaultColWidth="9.00390625" defaultRowHeight="12.75"/>
  <cols>
    <col min="1" max="1" width="66.00390625" style="0" customWidth="1"/>
    <col min="2" max="2" width="20.125" style="0" customWidth="1"/>
    <col min="3" max="3" width="2.75390625" style="0" customWidth="1"/>
    <col min="4" max="4" width="11.625" style="0" bestFit="1" customWidth="1"/>
  </cols>
  <sheetData>
    <row r="1" spans="1:2" ht="18.75">
      <c r="A1" s="20" t="s">
        <v>68</v>
      </c>
      <c r="B1" s="20"/>
    </row>
    <row r="2" spans="1:2" ht="18.75">
      <c r="A2" s="20" t="s">
        <v>67</v>
      </c>
      <c r="B2" s="20"/>
    </row>
    <row r="3" spans="1:2" ht="18.75">
      <c r="A3" s="20" t="s">
        <v>66</v>
      </c>
      <c r="B3" s="20"/>
    </row>
    <row r="4" spans="1:2" ht="18.75">
      <c r="A4" s="20" t="s">
        <v>65</v>
      </c>
      <c r="B4" s="20"/>
    </row>
    <row r="5" spans="1:2" ht="18.75">
      <c r="A5" s="20" t="s">
        <v>63</v>
      </c>
      <c r="B5" s="20"/>
    </row>
    <row r="6" spans="1:2" ht="18.75">
      <c r="A6" s="20" t="s">
        <v>64</v>
      </c>
      <c r="B6" s="20"/>
    </row>
    <row r="7" spans="1:2" ht="18.75">
      <c r="A7" s="20" t="s">
        <v>70</v>
      </c>
      <c r="B7" s="20"/>
    </row>
    <row r="8" spans="1:2" ht="18.75">
      <c r="A8" s="4"/>
      <c r="B8" s="3"/>
    </row>
    <row r="9" spans="1:2" ht="18.75">
      <c r="A9" s="4"/>
      <c r="B9" s="3"/>
    </row>
    <row r="10" spans="1:2" ht="18.75">
      <c r="A10" s="4"/>
      <c r="B10" s="3"/>
    </row>
    <row r="11" spans="1:2" ht="18.75">
      <c r="A11" s="21" t="s">
        <v>12</v>
      </c>
      <c r="B11" s="21"/>
    </row>
    <row r="12" spans="1:2" ht="6.75" customHeight="1">
      <c r="A12" s="5"/>
      <c r="B12" s="6"/>
    </row>
    <row r="13" spans="1:2" ht="113.25" customHeight="1">
      <c r="A13" s="22" t="s">
        <v>57</v>
      </c>
      <c r="B13" s="22"/>
    </row>
    <row r="14" spans="1:2" ht="18.75" customHeight="1">
      <c r="A14" s="7"/>
      <c r="B14" s="7"/>
    </row>
    <row r="15" spans="1:2" ht="18.75" customHeight="1">
      <c r="A15" s="5"/>
      <c r="B15" s="5"/>
    </row>
    <row r="16" spans="1:2" ht="18.75">
      <c r="A16" s="8"/>
      <c r="B16" s="9" t="s">
        <v>11</v>
      </c>
    </row>
    <row r="17" spans="1:2" ht="37.5">
      <c r="A17" s="10" t="s">
        <v>10</v>
      </c>
      <c r="B17" s="11" t="s">
        <v>9</v>
      </c>
    </row>
    <row r="18" spans="1:2" ht="17.25" customHeight="1">
      <c r="A18" s="12">
        <v>1</v>
      </c>
      <c r="B18" s="13">
        <v>2</v>
      </c>
    </row>
    <row r="19" spans="1:2" ht="9" customHeight="1">
      <c r="A19" s="14"/>
      <c r="B19" s="15"/>
    </row>
    <row r="20" spans="1:2" ht="18.75">
      <c r="A20" s="16" t="s">
        <v>13</v>
      </c>
      <c r="B20" s="2">
        <f>1649.3</f>
        <v>1649.3</v>
      </c>
    </row>
    <row r="21" spans="1:2" ht="18.75">
      <c r="A21" s="16" t="s">
        <v>47</v>
      </c>
      <c r="B21" s="2">
        <v>2762.84457</v>
      </c>
    </row>
    <row r="22" spans="1:2" ht="18.75">
      <c r="A22" s="16" t="s">
        <v>8</v>
      </c>
      <c r="B22" s="2">
        <v>3666.07331</v>
      </c>
    </row>
    <row r="23" spans="1:2" ht="18.75">
      <c r="A23" s="16" t="s">
        <v>49</v>
      </c>
      <c r="B23" s="2">
        <v>133.98953</v>
      </c>
    </row>
    <row r="24" spans="1:2" ht="18.75">
      <c r="A24" s="16" t="s">
        <v>34</v>
      </c>
      <c r="B24" s="2">
        <v>439.07655</v>
      </c>
    </row>
    <row r="25" spans="1:2" ht="18.75">
      <c r="A25" s="16" t="s">
        <v>28</v>
      </c>
      <c r="B25" s="2">
        <v>1482.57372</v>
      </c>
    </row>
    <row r="26" spans="1:4" ht="18.75">
      <c r="A26" s="16" t="s">
        <v>42</v>
      </c>
      <c r="B26" s="2">
        <v>1706.77279</v>
      </c>
      <c r="D26" s="18"/>
    </row>
    <row r="27" spans="1:2" ht="18.75">
      <c r="A27" s="16" t="s">
        <v>7</v>
      </c>
      <c r="B27" s="2">
        <v>366.03482</v>
      </c>
    </row>
    <row r="28" spans="1:2" ht="18.75">
      <c r="A28" s="16" t="s">
        <v>31</v>
      </c>
      <c r="B28" s="2">
        <v>1988.74877</v>
      </c>
    </row>
    <row r="29" spans="1:2" ht="18.75">
      <c r="A29" s="16" t="s">
        <v>6</v>
      </c>
      <c r="B29" s="2">
        <v>1116.30596</v>
      </c>
    </row>
    <row r="30" spans="1:2" ht="18.75">
      <c r="A30" s="16" t="s">
        <v>51</v>
      </c>
      <c r="B30" s="2">
        <v>883.45772</v>
      </c>
    </row>
    <row r="31" spans="1:2" ht="18.75">
      <c r="A31" s="16" t="s">
        <v>14</v>
      </c>
      <c r="B31" s="2">
        <v>381.89128</v>
      </c>
    </row>
    <row r="32" spans="1:2" ht="18.75">
      <c r="A32" s="16" t="s">
        <v>43</v>
      </c>
      <c r="B32" s="2">
        <v>528.19469</v>
      </c>
    </row>
    <row r="33" spans="1:2" ht="18.75">
      <c r="A33" s="16" t="s">
        <v>38</v>
      </c>
      <c r="B33" s="2">
        <v>729.07321</v>
      </c>
    </row>
    <row r="34" spans="1:2" ht="18.75">
      <c r="A34" s="16" t="s">
        <v>44</v>
      </c>
      <c r="B34" s="2">
        <v>93.274</v>
      </c>
    </row>
    <row r="35" spans="1:2" ht="18.75">
      <c r="A35" s="16" t="s">
        <v>45</v>
      </c>
      <c r="B35" s="2">
        <v>887.5415</v>
      </c>
    </row>
    <row r="36" spans="1:2" ht="18.75">
      <c r="A36" s="16" t="s">
        <v>32</v>
      </c>
      <c r="B36" s="2">
        <v>1121.74532</v>
      </c>
    </row>
    <row r="37" spans="1:2" ht="18.75">
      <c r="A37" s="16" t="s">
        <v>5</v>
      </c>
      <c r="B37" s="2">
        <v>1002.48794</v>
      </c>
    </row>
    <row r="38" spans="1:2" ht="18.75">
      <c r="A38" s="16" t="s">
        <v>15</v>
      </c>
      <c r="B38" s="2">
        <f>391.3144+389.31127</f>
        <v>780.6256699999999</v>
      </c>
    </row>
    <row r="39" spans="1:2" ht="18.75">
      <c r="A39" s="16" t="s">
        <v>53</v>
      </c>
      <c r="B39" s="2">
        <v>346.05508</v>
      </c>
    </row>
    <row r="40" spans="1:2" ht="18.75">
      <c r="A40" s="16" t="s">
        <v>16</v>
      </c>
      <c r="B40" s="2">
        <v>779.68776</v>
      </c>
    </row>
    <row r="41" spans="1:2" ht="18.75">
      <c r="A41" s="16" t="s">
        <v>17</v>
      </c>
      <c r="B41" s="2">
        <v>558.0759</v>
      </c>
    </row>
    <row r="42" spans="1:2" ht="18.75">
      <c r="A42" s="16" t="s">
        <v>59</v>
      </c>
      <c r="B42" s="2">
        <v>1000</v>
      </c>
    </row>
    <row r="43" spans="1:2" ht="18.75">
      <c r="A43" s="16" t="s">
        <v>4</v>
      </c>
      <c r="B43" s="2">
        <v>618.74981</v>
      </c>
    </row>
    <row r="44" spans="1:2" ht="18.75">
      <c r="A44" s="16" t="s">
        <v>3</v>
      </c>
      <c r="B44" s="2">
        <v>1192.42375</v>
      </c>
    </row>
    <row r="45" spans="1:2" ht="18.75">
      <c r="A45" s="16" t="s">
        <v>55</v>
      </c>
      <c r="B45" s="2">
        <v>491.49454</v>
      </c>
    </row>
    <row r="46" spans="1:2" ht="18.75">
      <c r="A46" s="16" t="s">
        <v>60</v>
      </c>
      <c r="B46" s="2">
        <v>888.55</v>
      </c>
    </row>
    <row r="47" spans="1:2" ht="18.75">
      <c r="A47" s="16" t="s">
        <v>18</v>
      </c>
      <c r="B47" s="2">
        <v>1201.8327</v>
      </c>
    </row>
    <row r="48" spans="1:2" ht="18.75">
      <c r="A48" s="16" t="s">
        <v>52</v>
      </c>
      <c r="B48" s="2">
        <v>645.87998</v>
      </c>
    </row>
    <row r="49" spans="1:2" ht="37.5">
      <c r="A49" s="17" t="s">
        <v>23</v>
      </c>
      <c r="B49" s="2">
        <v>325.666</v>
      </c>
    </row>
    <row r="50" spans="1:2" ht="18.75">
      <c r="A50" s="16" t="s">
        <v>46</v>
      </c>
      <c r="B50" s="2">
        <f>131.91+214.6</f>
        <v>346.51</v>
      </c>
    </row>
    <row r="51" spans="1:2" ht="18.75">
      <c r="A51" s="16" t="s">
        <v>19</v>
      </c>
      <c r="B51" s="2">
        <v>763.55388</v>
      </c>
    </row>
    <row r="52" spans="1:2" ht="18.75">
      <c r="A52" s="16" t="s">
        <v>35</v>
      </c>
      <c r="B52" s="2">
        <v>882.1753</v>
      </c>
    </row>
    <row r="53" spans="1:2" ht="18.75">
      <c r="A53" s="16" t="s">
        <v>40</v>
      </c>
      <c r="B53" s="2">
        <v>308.856</v>
      </c>
    </row>
    <row r="54" spans="1:2" ht="18.75">
      <c r="A54" s="16" t="s">
        <v>29</v>
      </c>
      <c r="B54" s="2">
        <v>439.88</v>
      </c>
    </row>
    <row r="55" spans="1:2" ht="18.75">
      <c r="A55" s="16" t="s">
        <v>2</v>
      </c>
      <c r="B55" s="2">
        <v>334.51143</v>
      </c>
    </row>
    <row r="56" spans="1:2" ht="18.75">
      <c r="A56" s="16" t="s">
        <v>50</v>
      </c>
      <c r="B56" s="2">
        <v>300</v>
      </c>
    </row>
    <row r="57" spans="1:2" ht="18.75">
      <c r="A57" s="16" t="s">
        <v>26</v>
      </c>
      <c r="B57" s="2">
        <v>1476.05554</v>
      </c>
    </row>
    <row r="58" spans="1:2" ht="18.75">
      <c r="A58" s="16" t="s">
        <v>48</v>
      </c>
      <c r="B58" s="2">
        <f>315.4128+271.4804</f>
        <v>586.8932</v>
      </c>
    </row>
    <row r="59" spans="1:2" ht="18.75">
      <c r="A59" s="16" t="s">
        <v>36</v>
      </c>
      <c r="B59" s="2">
        <v>472.38211</v>
      </c>
    </row>
    <row r="60" spans="1:2" ht="18.75">
      <c r="A60" s="16" t="s">
        <v>30</v>
      </c>
      <c r="B60" s="2">
        <v>288.798</v>
      </c>
    </row>
    <row r="61" spans="1:2" ht="18.75">
      <c r="A61" s="16" t="s">
        <v>27</v>
      </c>
      <c r="B61" s="2">
        <v>1358.83967</v>
      </c>
    </row>
    <row r="62" spans="1:2" ht="18.75">
      <c r="A62" s="16" t="s">
        <v>62</v>
      </c>
      <c r="B62" s="2">
        <v>800.48</v>
      </c>
    </row>
    <row r="63" spans="1:2" ht="18.75">
      <c r="A63" s="16" t="s">
        <v>41</v>
      </c>
      <c r="B63" s="2">
        <v>955.30892</v>
      </c>
    </row>
    <row r="64" spans="1:2" ht="18.75">
      <c r="A64" s="16" t="s">
        <v>33</v>
      </c>
      <c r="B64" s="2">
        <v>2000</v>
      </c>
    </row>
    <row r="65" spans="1:2" ht="18.75">
      <c r="A65" s="16" t="s">
        <v>20</v>
      </c>
      <c r="B65" s="2">
        <v>1027.42718</v>
      </c>
    </row>
    <row r="66" spans="1:2" ht="18.75">
      <c r="A66" s="16" t="s">
        <v>39</v>
      </c>
      <c r="B66" s="2">
        <v>385</v>
      </c>
    </row>
    <row r="67" spans="1:2" ht="18.75">
      <c r="A67" s="16" t="s">
        <v>25</v>
      </c>
      <c r="B67" s="2">
        <v>359.5</v>
      </c>
    </row>
    <row r="68" spans="1:2" ht="37.5">
      <c r="A68" s="17" t="s">
        <v>58</v>
      </c>
      <c r="B68" s="2">
        <v>297.50147</v>
      </c>
    </row>
    <row r="69" spans="1:2" ht="18.75">
      <c r="A69" s="16" t="s">
        <v>1</v>
      </c>
      <c r="B69" s="2">
        <v>1958.93784</v>
      </c>
    </row>
    <row r="70" spans="1:2" ht="18.75">
      <c r="A70" s="16" t="s">
        <v>21</v>
      </c>
      <c r="B70" s="2">
        <v>498.44128</v>
      </c>
    </row>
    <row r="71" spans="1:2" ht="18.75">
      <c r="A71" s="16" t="s">
        <v>56</v>
      </c>
      <c r="B71" s="2">
        <v>30.86</v>
      </c>
    </row>
    <row r="72" spans="1:2" ht="18.75">
      <c r="A72" s="16" t="s">
        <v>24</v>
      </c>
      <c r="B72" s="2">
        <v>339.53112</v>
      </c>
    </row>
    <row r="73" spans="1:2" ht="18.75">
      <c r="A73" s="16" t="s">
        <v>54</v>
      </c>
      <c r="B73" s="2">
        <v>759.2344</v>
      </c>
    </row>
    <row r="74" spans="1:2" ht="18.75">
      <c r="A74" s="16" t="s">
        <v>37</v>
      </c>
      <c r="B74" s="2">
        <v>836.33873</v>
      </c>
    </row>
    <row r="75" spans="1:2" ht="18.75">
      <c r="A75" s="16" t="s">
        <v>61</v>
      </c>
      <c r="B75" s="2">
        <v>1555.087</v>
      </c>
    </row>
    <row r="76" spans="1:2" ht="18.75">
      <c r="A76" s="16" t="s">
        <v>22</v>
      </c>
      <c r="B76" s="2">
        <v>278.181</v>
      </c>
    </row>
    <row r="77" spans="1:2" ht="18.75">
      <c r="A77" s="16"/>
      <c r="B77" s="2"/>
    </row>
    <row r="78" spans="1:3" s="1" customFormat="1" ht="24.75" customHeight="1">
      <c r="A78" s="17" t="s">
        <v>0</v>
      </c>
      <c r="B78" s="2">
        <f>SUM(B20:B76)</f>
        <v>49408.710940000004</v>
      </c>
      <c r="C78" s="19" t="s">
        <v>69</v>
      </c>
    </row>
  </sheetData>
  <sheetProtection/>
  <mergeCells count="9">
    <mergeCell ref="A1:B1"/>
    <mergeCell ref="A11:B11"/>
    <mergeCell ref="A13:B13"/>
    <mergeCell ref="A2:B2"/>
    <mergeCell ref="A3:B3"/>
    <mergeCell ref="A4:B4"/>
    <mergeCell ref="A5:B5"/>
    <mergeCell ref="A6:B6"/>
    <mergeCell ref="A7:B7"/>
  </mergeCells>
  <printOptions/>
  <pageMargins left="0.984251968503937" right="0.7874015748031497" top="0.984251968503937" bottom="0.7874015748031497" header="0.5511811023622047" footer="0.5118110236220472"/>
  <pageSetup horizontalDpi="600" verticalDpi="600" orientation="portrait" paperSize="9" scale="95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mf-NurgAA</dc:creator>
  <cp:keywords/>
  <dc:description/>
  <cp:lastModifiedBy>MF-PurEL</cp:lastModifiedBy>
  <cp:lastPrinted>2023-08-30T12:45:21Z</cp:lastPrinted>
  <dcterms:created xsi:type="dcterms:W3CDTF">2021-10-08T14:34:35Z</dcterms:created>
  <dcterms:modified xsi:type="dcterms:W3CDTF">2023-09-04T09:02:21Z</dcterms:modified>
  <cp:category/>
  <cp:version/>
  <cp:contentType/>
  <cp:contentStatus/>
</cp:coreProperties>
</file>