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9995" windowHeight="12015"/>
  </bookViews>
  <sheets>
    <sheet name="Источники финансиров." sheetId="1" r:id="rId1"/>
  </sheets>
  <calcPr calcId="145621"/>
</workbook>
</file>

<file path=xl/calcChain.xml><?xml version="1.0" encoding="utf-8"?>
<calcChain xmlns="http://schemas.openxmlformats.org/spreadsheetml/2006/main">
  <c r="D25" i="1"/>
  <c r="F7"/>
  <c r="E7"/>
  <c r="G7" l="1"/>
  <c r="F25"/>
  <c r="E25"/>
  <c r="G25"/>
  <c r="G24"/>
  <c r="G23"/>
  <c r="G22"/>
  <c r="G21"/>
  <c r="G20"/>
  <c r="G19"/>
  <c r="G18"/>
  <c r="G17"/>
  <c r="G16"/>
  <c r="G15"/>
  <c r="G14"/>
  <c r="G13"/>
  <c r="G12"/>
  <c r="F11"/>
  <c r="E11"/>
  <c r="F10"/>
  <c r="E10"/>
  <c r="D10"/>
  <c r="G9"/>
  <c r="F8"/>
  <c r="E8"/>
  <c r="D8"/>
  <c r="G6"/>
  <c r="G11" l="1"/>
  <c r="G10"/>
  <c r="G8"/>
</calcChain>
</file>

<file path=xl/sharedStrings.xml><?xml version="1.0" encoding="utf-8"?>
<sst xmlns="http://schemas.openxmlformats.org/spreadsheetml/2006/main" count="70" uniqueCount="51">
  <si>
    <t>№ п/п</t>
  </si>
  <si>
    <t>Источник финансирования (без НДС)</t>
  </si>
  <si>
    <t>Ед.изм.</t>
  </si>
  <si>
    <t>Период</t>
  </si>
  <si>
    <t>Итого</t>
  </si>
  <si>
    <t>2017 г</t>
  </si>
  <si>
    <t>2018 г</t>
  </si>
  <si>
    <t>2019 г</t>
  </si>
  <si>
    <t>Собственные средства</t>
  </si>
  <si>
    <t>тыс.руб.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</si>
  <si>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</si>
  <si>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</si>
  <si>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</si>
  <si>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</si>
  <si>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</si>
  <si>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</si>
  <si>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</si>
  <si>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</si>
  <si>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</si>
  <si>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</si>
  <si>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</si>
  <si>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</si>
  <si>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</si>
  <si>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</si>
  <si>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</si>
  <si>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</si>
  <si>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</si>
  <si>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</si>
  <si>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</si>
  <si>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</si>
  <si>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</si>
  <si>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</si>
  <si>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</si>
  <si>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</si>
  <si>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</si>
  <si>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</si>
  <si>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</si>
  <si>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</si>
  <si>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</si>
  <si>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</si>
  <si>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</si>
  <si>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</si>
  <si>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</si>
  <si>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</si>
  <si>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</si>
  <si>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</si>
  <si>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</si>
  <si>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Заместитель генерального директора ПАО ГК «ТНС энерго» -</t>
  </si>
  <si>
    <t>управляющий директор ПАО "ТНС энерго Марий Эл"</t>
  </si>
  <si>
    <t xml:space="preserve"> Е.Д. Вахитова       </t>
  </si>
  <si>
    <t>Источники финансирования проекта корректировки 
инвестиционной программы ПАО "ТНС энерго Марий Эл"
 "Создание автоматизированной системы коммерческого учета электрической энергии                                              в г. Йошкар-Оле" на 2017-2019 гг.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</si>
</sst>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4" fontId="8" fillId="4" borderId="1" applyBorder="0">
      <alignment horizontal="right"/>
    </xf>
    <xf numFmtId="0" fontId="1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/>
    <xf numFmtId="0" fontId="4" fillId="0" borderId="0" xfId="0" applyFont="1"/>
    <xf numFmtId="0" fontId="7" fillId="0" borderId="0" xfId="0" applyFont="1"/>
    <xf numFmtId="0" fontId="3" fillId="0" borderId="0" xfId="0" applyFont="1"/>
    <xf numFmtId="165" fontId="6" fillId="0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Значение" xfId="2"/>
    <cellStyle name="Обычный" xfId="0" builtinId="0"/>
    <cellStyle name="Обычный 17" xfId="3"/>
    <cellStyle name="Обычный 2" xfId="4"/>
    <cellStyle name="Обычный 2 4" xfId="5"/>
    <cellStyle name="Обычный 3" xfId="6"/>
    <cellStyle name="Финансовый" xfId="1" builtinId="3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0"/>
  <sheetViews>
    <sheetView tabSelected="1" workbookViewId="0">
      <selection activeCell="B28" sqref="B28"/>
    </sheetView>
  </sheetViews>
  <sheetFormatPr defaultRowHeight="12.75"/>
  <cols>
    <col min="1" max="1" width="7.85546875" customWidth="1"/>
    <col min="2" max="2" width="45.42578125" customWidth="1"/>
    <col min="3" max="7" width="12" customWidth="1"/>
  </cols>
  <sheetData>
    <row r="2" spans="1:7" ht="72.75" customHeight="1">
      <c r="A2" s="21" t="s">
        <v>50</v>
      </c>
      <c r="B2" s="21"/>
      <c r="C2" s="21"/>
      <c r="D2" s="21"/>
      <c r="E2" s="21"/>
      <c r="F2" s="21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22" t="s">
        <v>0</v>
      </c>
      <c r="B4" s="22" t="s">
        <v>1</v>
      </c>
      <c r="C4" s="23" t="s">
        <v>2</v>
      </c>
      <c r="D4" s="23" t="s">
        <v>3</v>
      </c>
      <c r="E4" s="23"/>
      <c r="F4" s="23"/>
      <c r="G4" s="22" t="s">
        <v>4</v>
      </c>
    </row>
    <row r="5" spans="1:7" ht="15.75">
      <c r="A5" s="22"/>
      <c r="B5" s="22"/>
      <c r="C5" s="23"/>
      <c r="D5" s="2" t="s">
        <v>5</v>
      </c>
      <c r="E5" s="2" t="s">
        <v>6</v>
      </c>
      <c r="F5" s="2" t="s">
        <v>7</v>
      </c>
      <c r="G5" s="22"/>
    </row>
    <row r="6" spans="1:7" ht="15.75">
      <c r="A6" s="3">
        <v>1</v>
      </c>
      <c r="B6" s="4" t="s">
        <v>8</v>
      </c>
      <c r="C6" s="5" t="s">
        <v>9</v>
      </c>
      <c r="D6" s="6">
        <v>84055.931360000002</v>
      </c>
      <c r="E6" s="6">
        <v>84733.897459999993</v>
      </c>
      <c r="F6" s="6">
        <v>85355.933900000004</v>
      </c>
      <c r="G6" s="6">
        <f t="shared" ref="G6:G25" si="0">SUM(D6:F6)</f>
        <v>254145.76272</v>
      </c>
    </row>
    <row r="7" spans="1:7" ht="15.75">
      <c r="A7" s="7" t="s">
        <v>10</v>
      </c>
      <c r="B7" s="8" t="s">
        <v>11</v>
      </c>
      <c r="C7" s="5" t="s">
        <v>9</v>
      </c>
      <c r="D7" s="6">
        <v>84055.931349999999</v>
      </c>
      <c r="E7" s="6">
        <f>E8</f>
        <v>72725.907265714282</v>
      </c>
      <c r="F7" s="6">
        <f>F8</f>
        <v>61243.101211428577</v>
      </c>
      <c r="G7" s="6">
        <f t="shared" ref="G7" si="1">SUM(D7:F7)</f>
        <v>218024.93982714287</v>
      </c>
    </row>
    <row r="8" spans="1:7" ht="32.25" customHeight="1">
      <c r="A8" s="7" t="s">
        <v>12</v>
      </c>
      <c r="B8" s="8" t="s">
        <v>13</v>
      </c>
      <c r="C8" s="5" t="s">
        <v>9</v>
      </c>
      <c r="D8" s="9">
        <f>D6</f>
        <v>84055.931360000002</v>
      </c>
      <c r="E8" s="9">
        <f>E6-E10</f>
        <v>72725.907265714282</v>
      </c>
      <c r="F8" s="9">
        <f>F6-F10</f>
        <v>61243.101211428577</v>
      </c>
      <c r="G8" s="19">
        <f t="shared" si="0"/>
        <v>218024.93983714288</v>
      </c>
    </row>
    <row r="9" spans="1:7" ht="15.75">
      <c r="A9" s="7" t="s">
        <v>14</v>
      </c>
      <c r="B9" s="8" t="s">
        <v>15</v>
      </c>
      <c r="C9" s="5" t="s">
        <v>9</v>
      </c>
      <c r="D9" s="10">
        <v>0</v>
      </c>
      <c r="E9" s="10">
        <v>0</v>
      </c>
      <c r="F9" s="10">
        <v>0</v>
      </c>
      <c r="G9" s="6">
        <f t="shared" si="0"/>
        <v>0</v>
      </c>
    </row>
    <row r="10" spans="1:7" ht="15.75">
      <c r="A10" s="7" t="s">
        <v>16</v>
      </c>
      <c r="B10" s="8" t="s">
        <v>17</v>
      </c>
      <c r="C10" s="5" t="s">
        <v>9</v>
      </c>
      <c r="D10" s="12">
        <f>D11</f>
        <v>0</v>
      </c>
      <c r="E10" s="20">
        <f>E11</f>
        <v>12007.990194285714</v>
      </c>
      <c r="F10" s="20">
        <f>F11</f>
        <v>24112.832688571427</v>
      </c>
      <c r="G10" s="6">
        <f t="shared" si="0"/>
        <v>36120.822882857145</v>
      </c>
    </row>
    <row r="11" spans="1:7" ht="15.75">
      <c r="A11" s="7" t="s">
        <v>18</v>
      </c>
      <c r="B11" s="8" t="s">
        <v>19</v>
      </c>
      <c r="C11" s="5" t="s">
        <v>9</v>
      </c>
      <c r="D11" s="10"/>
      <c r="E11" s="9">
        <f>D6/7</f>
        <v>12007.990194285714</v>
      </c>
      <c r="F11" s="9">
        <f>(D6+E6)/7</f>
        <v>24112.832688571427</v>
      </c>
      <c r="G11" s="19">
        <f t="shared" si="0"/>
        <v>36120.822882857145</v>
      </c>
    </row>
    <row r="12" spans="1:7" ht="15.75">
      <c r="A12" s="7" t="s">
        <v>20</v>
      </c>
      <c r="B12" s="8" t="s">
        <v>21</v>
      </c>
      <c r="C12" s="5" t="s">
        <v>9</v>
      </c>
      <c r="D12" s="10">
        <v>0</v>
      </c>
      <c r="E12" s="10">
        <v>0</v>
      </c>
      <c r="F12" s="10">
        <v>0</v>
      </c>
      <c r="G12" s="6">
        <f t="shared" si="0"/>
        <v>0</v>
      </c>
    </row>
    <row r="13" spans="1:7" ht="31.5">
      <c r="A13" s="7" t="s">
        <v>22</v>
      </c>
      <c r="B13" s="8" t="s">
        <v>23</v>
      </c>
      <c r="C13" s="5" t="s">
        <v>9</v>
      </c>
      <c r="D13" s="10">
        <v>0</v>
      </c>
      <c r="E13" s="10">
        <v>0</v>
      </c>
      <c r="F13" s="10">
        <v>0</v>
      </c>
      <c r="G13" s="6">
        <f t="shared" si="0"/>
        <v>0</v>
      </c>
    </row>
    <row r="14" spans="1:7" ht="15.75">
      <c r="A14" s="7" t="s">
        <v>24</v>
      </c>
      <c r="B14" s="8" t="s">
        <v>25</v>
      </c>
      <c r="C14" s="5" t="s">
        <v>9</v>
      </c>
      <c r="D14" s="10">
        <v>0</v>
      </c>
      <c r="E14" s="10">
        <v>0</v>
      </c>
      <c r="F14" s="10">
        <v>0</v>
      </c>
      <c r="G14" s="6">
        <f t="shared" si="0"/>
        <v>0</v>
      </c>
    </row>
    <row r="15" spans="1:7" ht="20.25" customHeight="1">
      <c r="A15" s="7" t="s">
        <v>26</v>
      </c>
      <c r="B15" s="8" t="s">
        <v>27</v>
      </c>
      <c r="C15" s="5" t="s">
        <v>9</v>
      </c>
      <c r="D15" s="10">
        <v>0</v>
      </c>
      <c r="E15" s="10">
        <v>0</v>
      </c>
      <c r="F15" s="10">
        <v>0</v>
      </c>
      <c r="G15" s="6">
        <f t="shared" si="0"/>
        <v>0</v>
      </c>
    </row>
    <row r="16" spans="1:7" ht="20.25" customHeight="1">
      <c r="A16" s="7" t="s">
        <v>28</v>
      </c>
      <c r="B16" s="8" t="s">
        <v>29</v>
      </c>
      <c r="C16" s="5" t="s">
        <v>9</v>
      </c>
      <c r="D16" s="10">
        <v>0</v>
      </c>
      <c r="E16" s="10">
        <v>0</v>
      </c>
      <c r="F16" s="10">
        <v>0</v>
      </c>
      <c r="G16" s="6">
        <f t="shared" si="0"/>
        <v>0</v>
      </c>
    </row>
    <row r="17" spans="1:7" ht="15.75">
      <c r="A17" s="11" t="s">
        <v>30</v>
      </c>
      <c r="B17" s="4" t="s">
        <v>31</v>
      </c>
      <c r="C17" s="5" t="s">
        <v>9</v>
      </c>
      <c r="D17" s="12">
        <v>0</v>
      </c>
      <c r="E17" s="12">
        <v>0</v>
      </c>
      <c r="F17" s="12">
        <v>0</v>
      </c>
      <c r="G17" s="6">
        <f t="shared" si="0"/>
        <v>0</v>
      </c>
    </row>
    <row r="18" spans="1:7" ht="15.75">
      <c r="A18" s="7" t="s">
        <v>32</v>
      </c>
      <c r="B18" s="8" t="s">
        <v>33</v>
      </c>
      <c r="C18" s="5" t="s">
        <v>9</v>
      </c>
      <c r="D18" s="10">
        <v>0</v>
      </c>
      <c r="E18" s="10">
        <v>0</v>
      </c>
      <c r="F18" s="10">
        <v>0</v>
      </c>
      <c r="G18" s="6">
        <f t="shared" si="0"/>
        <v>0</v>
      </c>
    </row>
    <row r="19" spans="1:7" ht="15.75">
      <c r="A19" s="7" t="s">
        <v>34</v>
      </c>
      <c r="B19" s="8" t="s">
        <v>35</v>
      </c>
      <c r="C19" s="5" t="s">
        <v>9</v>
      </c>
      <c r="D19" s="10">
        <v>0</v>
      </c>
      <c r="E19" s="10">
        <v>0</v>
      </c>
      <c r="F19" s="10">
        <v>0</v>
      </c>
      <c r="G19" s="6">
        <f t="shared" si="0"/>
        <v>0</v>
      </c>
    </row>
    <row r="20" spans="1:7" ht="15.75">
      <c r="A20" s="13" t="s">
        <v>36</v>
      </c>
      <c r="B20" s="8" t="s">
        <v>37</v>
      </c>
      <c r="C20" s="5" t="s">
        <v>9</v>
      </c>
      <c r="D20" s="10">
        <v>0</v>
      </c>
      <c r="E20" s="10">
        <v>0</v>
      </c>
      <c r="F20" s="10">
        <v>0</v>
      </c>
      <c r="G20" s="6">
        <f t="shared" si="0"/>
        <v>0</v>
      </c>
    </row>
    <row r="21" spans="1:7" ht="15.75">
      <c r="A21" s="13" t="s">
        <v>38</v>
      </c>
      <c r="B21" s="8" t="s">
        <v>39</v>
      </c>
      <c r="C21" s="5" t="s">
        <v>9</v>
      </c>
      <c r="D21" s="10">
        <v>0</v>
      </c>
      <c r="E21" s="10">
        <v>0</v>
      </c>
      <c r="F21" s="10">
        <v>0</v>
      </c>
      <c r="G21" s="6">
        <f t="shared" si="0"/>
        <v>0</v>
      </c>
    </row>
    <row r="22" spans="1:7" ht="15.75">
      <c r="A22" s="7" t="s">
        <v>40</v>
      </c>
      <c r="B22" s="8" t="s">
        <v>41</v>
      </c>
      <c r="C22" s="5" t="s">
        <v>9</v>
      </c>
      <c r="D22" s="10">
        <v>0</v>
      </c>
      <c r="E22" s="10">
        <v>0</v>
      </c>
      <c r="F22" s="10">
        <v>0</v>
      </c>
      <c r="G22" s="6">
        <f t="shared" si="0"/>
        <v>0</v>
      </c>
    </row>
    <row r="23" spans="1:7" ht="15.75">
      <c r="A23" s="7" t="s">
        <v>42</v>
      </c>
      <c r="B23" s="8" t="s">
        <v>43</v>
      </c>
      <c r="C23" s="5" t="s">
        <v>9</v>
      </c>
      <c r="D23" s="10">
        <v>0</v>
      </c>
      <c r="E23" s="10">
        <v>0</v>
      </c>
      <c r="F23" s="10">
        <v>0</v>
      </c>
      <c r="G23" s="6">
        <f t="shared" si="0"/>
        <v>0</v>
      </c>
    </row>
    <row r="24" spans="1:7" ht="15.75">
      <c r="A24" s="7" t="s">
        <v>44</v>
      </c>
      <c r="B24" s="8" t="s">
        <v>45</v>
      </c>
      <c r="C24" s="5" t="s">
        <v>9</v>
      </c>
      <c r="D24" s="10">
        <v>0</v>
      </c>
      <c r="E24" s="10">
        <v>0</v>
      </c>
      <c r="F24" s="10">
        <v>0</v>
      </c>
      <c r="G24" s="6">
        <f t="shared" si="0"/>
        <v>0</v>
      </c>
    </row>
    <row r="25" spans="1:7" ht="15.75">
      <c r="A25" s="14"/>
      <c r="B25" s="4" t="s">
        <v>46</v>
      </c>
      <c r="C25" s="5" t="s">
        <v>9</v>
      </c>
      <c r="D25" s="15">
        <f>D6+D17</f>
        <v>84055.931360000002</v>
      </c>
      <c r="E25" s="15">
        <f>E6+E17</f>
        <v>84733.897459999993</v>
      </c>
      <c r="F25" s="15">
        <f>F6+F17</f>
        <v>85355.933900000004</v>
      </c>
      <c r="G25" s="6">
        <f t="shared" si="0"/>
        <v>254145.76272</v>
      </c>
    </row>
    <row r="27" spans="1:7" ht="22.5" customHeight="1"/>
    <row r="28" spans="1:7" ht="21" customHeight="1"/>
    <row r="29" spans="1:7" ht="15.75">
      <c r="A29" s="16" t="s">
        <v>47</v>
      </c>
      <c r="B29" s="17"/>
      <c r="C29" s="17"/>
      <c r="D29" s="17"/>
      <c r="E29" s="17"/>
      <c r="F29" s="17"/>
      <c r="G29" s="18"/>
    </row>
    <row r="30" spans="1:7" ht="15.75">
      <c r="A30" s="16" t="s">
        <v>48</v>
      </c>
      <c r="B30" s="17"/>
      <c r="C30" s="17"/>
      <c r="D30" s="17"/>
      <c r="E30" s="18"/>
      <c r="F30" s="16" t="s">
        <v>49</v>
      </c>
      <c r="G30" s="18"/>
    </row>
  </sheetData>
  <mergeCells count="6">
    <mergeCell ref="A2:G2"/>
    <mergeCell ref="A4:A5"/>
    <mergeCell ref="B4:B5"/>
    <mergeCell ref="C4:C5"/>
    <mergeCell ref="D4:F4"/>
    <mergeCell ref="G4:G5"/>
  </mergeCells>
  <pageMargins left="0.70866141732283472" right="0.3" top="0.74803149606299213" bottom="0.74803149606299213" header="0.31496062992125984" footer="0.31496062992125984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504d04-691e-4fc4-8f09-4f19fdbe90f6">XXJ7TYMEEKJ2-6352-117</_dlc_DocId>
    <_dlc_DocIdUrl xmlns="57504d04-691e-4fc4-8f09-4f19fdbe90f6">
      <Url>https://vip.gov.mari.ru/mecon/_layouts/DocIdRedir.aspx?ID=XXJ7TYMEEKJ2-6352-117</Url>
      <Description>XXJ7TYMEEKJ2-6352-117</Description>
    </_dlc_DocIdUrl>
    <_x041f__x0430__x043f__x043a__x0430_1 xmlns="153753a1-04fd-4dc8-9bbd-84b6c6990e53">2018 год</_x041f__x0430__x043f__x043a__x0430_1>
    <_x041e__x043f__x0438__x0441__x0430__x043d__x0438__x0435_ xmlns="6d7c22ec-c6a4-4777-88aa-bc3c76ac660e" xsi:nil="true"/>
    <_x041f__x0430__x043f__x043a__x0430_2 xmlns="153753a1-04fd-4dc8-9bbd-84b6c6990e53">Материалы проекта ИП</_x041f__x0430__x043f__x043a__x0430_2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0460E380ED38D4DB9C626E642DC6F56" ma:contentTypeVersion="3" ma:contentTypeDescription="Создание документа." ma:contentTypeScope="" ma:versionID="8faeb614414cbe994172dc3d8b1e32be">
  <xsd:schema xmlns:xsd="http://www.w3.org/2001/XMLSchema" xmlns:xs="http://www.w3.org/2001/XMLSchema" xmlns:p="http://schemas.microsoft.com/office/2006/metadata/properties" xmlns:ns2="57504d04-691e-4fc4-8f09-4f19fdbe90f6" xmlns:ns3="6d7c22ec-c6a4-4777-88aa-bc3c76ac660e" xmlns:ns4="153753a1-04fd-4dc8-9bbd-84b6c6990e53" targetNamespace="http://schemas.microsoft.com/office/2006/metadata/properties" ma:root="true" ma:fieldsID="11cc227838541319b6189a274f30986e" ns2:_="" ns3:_="" ns4:_="">
    <xsd:import namespace="57504d04-691e-4fc4-8f09-4f19fdbe90f6"/>
    <xsd:import namespace="6d7c22ec-c6a4-4777-88aa-bc3c76ac660e"/>
    <xsd:import namespace="153753a1-04fd-4dc8-9bbd-84b6c6990e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  <xsd:element ref="ns4:_x041f__x0430__x043f__x043a__x0430_1"/>
                <xsd:element ref="ns4:_x041f__x0430__x043f__x043a__x0430_2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753a1-04fd-4dc8-9bbd-84b6c6990e53" elementFormDefault="qualified">
    <xsd:import namespace="http://schemas.microsoft.com/office/2006/documentManagement/types"/>
    <xsd:import namespace="http://schemas.microsoft.com/office/infopath/2007/PartnerControls"/>
    <xsd:element name="_x041f__x0430__x043f__x043a__x0430_1" ma:index="12" ma:displayName="Папка1" ma:format="Dropdown" ma:internalName="_x041f__x0430__x043f__x043a__x0430_1">
      <xsd:simpleType>
        <xsd:restriction base="dms:Choice">
          <xsd:enumeration value="2022 год"/>
          <xsd:enumeration value="2021 год"/>
          <xsd:enumeration value="2020 год"/>
          <xsd:enumeration value="2019 год"/>
          <xsd:enumeration value="2018 год"/>
          <xsd:enumeration value="2017 год"/>
          <xsd:enumeration value="2016 год"/>
        </xsd:restriction>
      </xsd:simpleType>
    </xsd:element>
    <xsd:element name="_x041f__x0430__x043f__x043a__x0430_2" ma:index="13" ma:displayName="Папка2" ma:format="Dropdown" ma:internalName="_x041f__x0430__x043f__x043a__x0430_2">
      <xsd:simpleType>
        <xsd:restriction base="dms:Choice">
          <xsd:enumeration value="Заявления, уведомления"/>
          <xsd:enumeration value="Материалы проекта ИП"/>
          <xsd:enumeration value="Заключения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3580C8-912B-4398-A7FA-64EE14BF0A0F}"/>
</file>

<file path=customXml/itemProps2.xml><?xml version="1.0" encoding="utf-8"?>
<ds:datastoreItem xmlns:ds="http://schemas.openxmlformats.org/officeDocument/2006/customXml" ds:itemID="{E04B1D55-078F-4086-A9D4-E93788118481}"/>
</file>

<file path=customXml/itemProps3.xml><?xml version="1.0" encoding="utf-8"?>
<ds:datastoreItem xmlns:ds="http://schemas.openxmlformats.org/officeDocument/2006/customXml" ds:itemID="{6175BAAE-59D9-4F25-B5B8-C5C7E64ADAA0}"/>
</file>

<file path=customXml/itemProps4.xml><?xml version="1.0" encoding="utf-8"?>
<ds:datastoreItem xmlns:ds="http://schemas.openxmlformats.org/officeDocument/2006/customXml" ds:itemID="{F5E53885-8B51-4385-8DE7-EDB98131C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финансиров.</vt:lpstr>
    </vt:vector>
  </TitlesOfParts>
  <Company>Other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Источники финансирования инвестиционной программы</dc:title>
  <dc:creator>Бердинская Л.М.</dc:creator>
  <cp:lastModifiedBy>PetrovPV</cp:lastModifiedBy>
  <cp:lastPrinted>2018-04-03T10:44:54Z</cp:lastPrinted>
  <dcterms:created xsi:type="dcterms:W3CDTF">2016-03-30T17:44:20Z</dcterms:created>
  <dcterms:modified xsi:type="dcterms:W3CDTF">2018-04-09T08:34:19Z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0x01010090460E380ED38D4DB9C626E642DC6F56</vt:lpwstr>
  </property>
  <property fmtid="{D5CDD505-2E9C-101B-9397-08002B2CF9AE}" pid="3" name="_dlc_DocIdItemGuid">
    <vt:lpwstr>7ce2e69b-cd0c-4726-9355-128c8c0c5e83</vt:lpwstr>
  </property>
  <property fmtid="{D5CDD505-2E9C-101B-9397-08002B2CF9AE}" pid="4" name="Папка">
    <vt:lpwstr>ПАО "ТНС энерго Марий Эл"</vt:lpwstr>
  </property>
</Properties>
</file>