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520" windowHeight="14310"/>
  </bookViews>
  <sheets>
    <sheet name="Лист1" sheetId="1" r:id="rId1"/>
  </sheets>
  <calcPr calcId="145621"/>
</workbook>
</file>

<file path=xl/calcChain.xml><?xml version="1.0" encoding="utf-8"?>
<calcChain xmlns="http://schemas.openxmlformats.org/spreadsheetml/2006/main">
  <c r="AU26" i="1" l="1"/>
  <c r="AU25" i="1"/>
  <c r="AV23" i="1" l="1"/>
  <c r="AY23" i="1" s="1"/>
  <c r="AU24" i="1"/>
  <c r="AU23" i="1"/>
  <c r="AY22" i="1" l="1"/>
  <c r="BF22" i="1" s="1"/>
  <c r="BH22" i="1" s="1"/>
  <c r="AU22" i="1"/>
  <c r="AZ22" i="1" s="1"/>
  <c r="AP22" i="1"/>
  <c r="AY21" i="1"/>
  <c r="BF21" i="1" s="1"/>
  <c r="BH21" i="1" s="1"/>
  <c r="AU21" i="1"/>
  <c r="AZ21" i="1" s="1"/>
  <c r="AP21" i="1"/>
  <c r="AY20" i="1"/>
  <c r="BF20" i="1" s="1"/>
  <c r="BH20" i="1" s="1"/>
  <c r="AU20" i="1"/>
  <c r="AZ20" i="1" s="1"/>
  <c r="AP20" i="1"/>
  <c r="AY19" i="1"/>
  <c r="BF19" i="1" s="1"/>
  <c r="BH19" i="1" s="1"/>
  <c r="AU19" i="1"/>
  <c r="AZ19" i="1" s="1"/>
  <c r="AP19" i="1"/>
  <c r="AY18" i="1"/>
  <c r="BF18" i="1" s="1"/>
  <c r="BH18" i="1" s="1"/>
  <c r="AU18" i="1"/>
  <c r="AZ18" i="1" s="1"/>
  <c r="AY16" i="1" l="1"/>
</calcChain>
</file>

<file path=xl/sharedStrings.xml><?xml version="1.0" encoding="utf-8"?>
<sst xmlns="http://schemas.openxmlformats.org/spreadsheetml/2006/main" count="460" uniqueCount="302">
  <si>
    <t>Учетный номер объекта</t>
  </si>
  <si>
    <t>Информация о включении мероприятия в план мероприятий по снижению количества объектов незавершенного строительства (реквизиты приказа)</t>
  </si>
  <si>
    <t xml:space="preserve">Наименование объекта незавершенного строительства </t>
  </si>
  <si>
    <t>Характеристики незавершенных объектов капитального  строительства</t>
  </si>
  <si>
    <t>Значение</t>
  </si>
  <si>
    <t>Статус проектной документации</t>
  </si>
  <si>
    <t>Статус исходно-разрешительной документации</t>
  </si>
  <si>
    <t>Наличие исполнительной  документации</t>
  </si>
  <si>
    <t>Проведение обследования</t>
  </si>
  <si>
    <t>Приостановление  (прекращение) строительства</t>
  </si>
  <si>
    <t>Финансовые характеристики</t>
  </si>
  <si>
    <t>Целевая функция (проблемные объекты)</t>
  </si>
  <si>
    <t>всего (рублей)</t>
  </si>
  <si>
    <t xml:space="preserve">в том числе из федерального бюджета (рублей) </t>
  </si>
  <si>
    <t>в том числе из федерального бюджета (рублей</t>
  </si>
  <si>
    <t xml:space="preserve">окончание реализации </t>
  </si>
  <si>
    <t>Ссылка на фото объекта</t>
  </si>
  <si>
    <t>Примечание</t>
  </si>
  <si>
    <t>Учетный номер объекта по 
ф. 0503190/
0503790</t>
  </si>
  <si>
    <t>cубъект Российской Федерации</t>
  </si>
  <si>
    <t>код субъекта Российской Федерации по ОКТМО</t>
  </si>
  <si>
    <t>кадастровый номер объекта (при наличии)</t>
  </si>
  <si>
    <t>адрес (местонахождение) объекта</t>
  </si>
  <si>
    <t>причины приостановления строительсва</t>
  </si>
  <si>
    <t>наименование заказчика (-ов) правообладателя (-ей), балансосодержателя )-ей)</t>
  </si>
  <si>
    <t>реквизиты государственного контракта</t>
  </si>
  <si>
    <t xml:space="preserve">обоснование выбора целевой фукции </t>
  </si>
  <si>
    <t>целевая функция, определения главным распорядителем средств федерального бюджета</t>
  </si>
  <si>
    <t xml:space="preserve">мощность объекта </t>
  </si>
  <si>
    <t xml:space="preserve">единица измерения </t>
  </si>
  <si>
    <t>наличие разрешения на строительство  (номер, дата)</t>
  </si>
  <si>
    <t>наличие проектной документации</t>
  </si>
  <si>
    <t>функциональная зона по документам территориального планирования муниципальных образований (жилая зона, общественно-деловая зона, производственная зона, зона инженерной и транспорной инфраструктур, зона специального назначения, иная)</t>
  </si>
  <si>
    <t>срок  действия разрешения на строительство</t>
  </si>
  <si>
    <t xml:space="preserve">дата последнего обследования незавершенного  объекта капитального строительства </t>
  </si>
  <si>
    <t>стоимость проведения обследований ( в текущих ценах), фактическая или необходимая (рублей)</t>
  </si>
  <si>
    <t>год фактического ьначала строительства</t>
  </si>
  <si>
    <t>год фактическогоь приостановления (прекращения) строительства</t>
  </si>
  <si>
    <t>степень строительной готовности, процентов</t>
  </si>
  <si>
    <t>предполагаемый срок окончания строительства (год, месяц)</t>
  </si>
  <si>
    <t>предполагаемый срок ввода объекта в эксплуатацию (год, месяц)</t>
  </si>
  <si>
    <t>статус строительства объекта на отчетную дату (ведется, приостановлено, завершено)</t>
  </si>
  <si>
    <t>общая сметная стоимость объекта на дату начала строительства</t>
  </si>
  <si>
    <t>в соответствии  с утвержденной проектной документацией (рублей)</t>
  </si>
  <si>
    <t xml:space="preserve">год, в ценах которого определена стоимость </t>
  </si>
  <si>
    <t>в ценах соответствующих лет (рублей)</t>
  </si>
  <si>
    <t xml:space="preserve">сумма капитальных вложений в объект за время строительства ( в ценах соответствующих лет) (рублей) </t>
  </si>
  <si>
    <t>всего, (рублей)</t>
  </si>
  <si>
    <t>из них за счет средств федерального бюджета (рублей)</t>
  </si>
  <si>
    <t>остаток сметной  стоимости ( в ценах соответствующих лет) (рублей)</t>
  </si>
  <si>
    <t>фактические расходы по счету 0106Х1000</t>
  </si>
  <si>
    <t>на начало  года (рублей)</t>
  </si>
  <si>
    <t>уменьшение (рублей)</t>
  </si>
  <si>
    <t>на конец года (рублей)</t>
  </si>
  <si>
    <t>объем средств, предусмотренный в плане мероприятий по снижению количества объектов незавершенного строительства (рублей)</t>
  </si>
  <si>
    <t>из них за счет средств федерального бюджета на дату включения в федеральный реестр незавершенных объектов капитального строительства (рублей)</t>
  </si>
  <si>
    <t>фактические расходы на реализацию целевой функции</t>
  </si>
  <si>
    <t>стоимость релизации целевой функции  (с учетом всех расходов, необходимых для выполнения целевой функции)</t>
  </si>
  <si>
    <t>плановые сроки релизации  инвестиционного  проекта (срок завершения мероприятий по реализации целевой функции) (год, месяц)</t>
  </si>
  <si>
    <t xml:space="preserve">предполагаемый получатель (балансодержатель) объекта капитального строительства </t>
  </si>
  <si>
    <t>результат выполнения целевой функции на отчетную дату</t>
  </si>
  <si>
    <t>код субъекта Российской Федерации, в которых находится объект незавершенного строительства</t>
  </si>
  <si>
    <t>номер решения Межведомственной комисии по рассмотрению незавершенных объектов капитального строительства, подлежащих включению в федеральный реестр незавершенных объектов капитального строительства</t>
  </si>
  <si>
    <t>Фактическое расположение или планируемое расположение объекта незавершенного  строительства (полностью)</t>
  </si>
  <si>
    <t>идентификационный номер налоплательщика заказчика (-ов)правообладателя (-ей), балансосодержателя )-ей</t>
  </si>
  <si>
    <t>правообладатель земельного участка, на котором расположен незавершенный объект капитального строительства</t>
  </si>
  <si>
    <t>наличие и реквизиты проекта планировки территории</t>
  </si>
  <si>
    <t>документ, которым установлены расходные обязательства (для начала проектирования (строительства) объекта капитального строительства)</t>
  </si>
  <si>
    <t>дата и номер положительного заключения государственной экспертизы проектной документации объекта капитального строительства (при наличии)</t>
  </si>
  <si>
    <t>срок  простоя объекта (лет, месяцев)</t>
  </si>
  <si>
    <t>Проблемные моменты (наличие уголовных дел (номер, дата, статус), наличие претензий от заказчика или подрядчика (значимой информации, необходимой для принятия решения о завершении строительства или списании объекта)</t>
  </si>
  <si>
    <t>увеличение (рублей)</t>
  </si>
  <si>
    <t>начало реализации</t>
  </si>
  <si>
    <t>планируемая дата реализации целевой функции</t>
  </si>
  <si>
    <t>Источник финансирования, необходимого для завершения строительства</t>
  </si>
  <si>
    <t>Республика Марий Эл</t>
  </si>
  <si>
    <t>-</t>
  </si>
  <si>
    <t>Администрация ГО "Город Волжск"</t>
  </si>
  <si>
    <t>Зона коммунального обслуживания</t>
  </si>
  <si>
    <t>ОАО "Водоканал"</t>
  </si>
  <si>
    <t>Толстова Анастасия Николаевна 8(83631) 6-01-08</t>
  </si>
  <si>
    <t>кв.м.</t>
  </si>
  <si>
    <t>916887050000131А045608100071</t>
  </si>
  <si>
    <t>ПСД разработана необходима корректировка ПСД, необходимо повторное проведение экспертизы</t>
  </si>
  <si>
    <t>Городской округ "Город Волжск"</t>
  </si>
  <si>
    <t>тыс.м3             кв.м</t>
  </si>
  <si>
    <t>5,0                    144</t>
  </si>
  <si>
    <t>14 лет</t>
  </si>
  <si>
    <t>Приостановлено</t>
  </si>
  <si>
    <t>Объект частично построен.</t>
  </si>
  <si>
    <t>Фактические расходы на строительство объекта составили 23698,6 тыс.рублей (в том силе в казну передано имущество на 23293,57271 тыс.рублей), построено здание КНС. ПСД разработана, необходима корректировка ПСД, необьходимо повторное проведение экспертизы.</t>
  </si>
  <si>
    <t>31.12.2023 г.</t>
  </si>
  <si>
    <t>Республиканский бюджет</t>
  </si>
  <si>
    <t>отсутствие финансирования</t>
  </si>
  <si>
    <t>да</t>
  </si>
  <si>
    <t>приостановлено</t>
  </si>
  <si>
    <t>857880000000120А003503100101</t>
  </si>
  <si>
    <t xml:space="preserve">Дом культуры на 200 мест в пгт.Юрино </t>
  </si>
  <si>
    <t>Юринский район, пгт.Юрино, ул.Парковая, д.6а (Дворцовая аллея, 3)</t>
  </si>
  <si>
    <t>приостановлено финансовое обеспечение</t>
  </si>
  <si>
    <t>Министерство культуры, печати и по делам национальностей  Республики Марий Эл</t>
  </si>
  <si>
    <t xml:space="preserve">Республика Марий Эл </t>
  </si>
  <si>
    <t>РАИП</t>
  </si>
  <si>
    <t>кв..м.</t>
  </si>
  <si>
    <t>имеется</t>
  </si>
  <si>
    <t>жилая зона</t>
  </si>
  <si>
    <t>№ 12-1-6рб-0038-15  от 15.10.2015г.</t>
  </si>
  <si>
    <t>№RU 12-656000-5-2016 от 23.05.2016</t>
  </si>
  <si>
    <t>06.10.2022</t>
  </si>
  <si>
    <t>нет</t>
  </si>
  <si>
    <t>3 кв.2015</t>
  </si>
  <si>
    <t>МБУК "Районный социокультурный комплекс" Юринского муниципального района Республики Марий Эл</t>
  </si>
  <si>
    <t>Петкевич С.А. 42-32-17 Семенова М.Ю. 45-25-85</t>
  </si>
  <si>
    <t>12:04:0170101:38, 12:04:0170101:41 собственность РФ,       постоянное (бессрочное) пользование ГКУ "Марийскавтодор"</t>
  </si>
  <si>
    <t>км
пог.м</t>
  </si>
  <si>
    <t>2,088 
91,1</t>
  </si>
  <si>
    <t>зона инженерной и транспортной инфраструктур</t>
  </si>
  <si>
    <t>№12-1-5-0009-08 от 15.01.2008 г., №092-08/ГЭ-073Д/16 от 04.03.2008 г.</t>
  </si>
  <si>
    <t>№ 14п от 30 марта 2009 г</t>
  </si>
  <si>
    <t>до 30 марта 2010 г.</t>
  </si>
  <si>
    <t xml:space="preserve">имеется </t>
  </si>
  <si>
    <t>12 лет</t>
  </si>
  <si>
    <t>отсутствуют</t>
  </si>
  <si>
    <t>820880000000320Р091100110011</t>
  </si>
  <si>
    <t>Строительство автомобильной дороги Йошкар-Ола - Дорожный</t>
  </si>
  <si>
    <t>Республика марий эл, Сенькинское сп</t>
  </si>
  <si>
    <t>консервация объекта</t>
  </si>
  <si>
    <t>ГКУ "Марийскавтодор"</t>
  </si>
  <si>
    <t>код главного распорядителя средств консолидирован-ного бюджета</t>
  </si>
  <si>
    <t>порядковый номер объекта незавершенного строительства находящегося в ведении органа исполнительной власти Республики Марий Эл</t>
  </si>
  <si>
    <t>Контактное лицо, телефон</t>
  </si>
  <si>
    <t xml:space="preserve"> республиканского бюджета Республкики Марий Эл (рублей)</t>
  </si>
  <si>
    <t>бюджета муниципального образования в Республике Марий Эл (рублей)</t>
  </si>
  <si>
    <t>за счет бюджета муниципального образования в Республике Марий Эл (рублей)</t>
  </si>
  <si>
    <t>сумма дополнительного финансирования, необходимая для завершения строительства, на дату включения в региональный реестр незавершенных объектов капитального строительства (рублей)</t>
  </si>
  <si>
    <t>5 лет 11 мес.</t>
  </si>
  <si>
    <t>2026</t>
  </si>
  <si>
    <t xml:space="preserve">Объект не строится с декабря 2016 г. Выполнен фундамент, лицевая кирпичная кладка наружных стен до оконных проемов, песчаные основы под бетонные полы. </t>
  </si>
  <si>
    <t>867880000000120А009803102811</t>
  </si>
  <si>
    <t>Куженерский р-н, пгт. Куженер, ул. Заречная</t>
  </si>
  <si>
    <t>Автономное учреждение "Управление спортивных сооружений Республики Марий Эл"</t>
  </si>
  <si>
    <t>№ 11 от 24.01.2011г. С ПК "Медведевская ПМК"</t>
  </si>
  <si>
    <t>Администрация Куженерского муниципального района</t>
  </si>
  <si>
    <t>имеется, требуется актуализация проектной документации</t>
  </si>
  <si>
    <t>№ 12-1-1-0187-11 от 11.11.2011г., № 12-1-6-0027-11 от 1.11.2011 г.</t>
  </si>
  <si>
    <t>№RU 1250500-22 от 28.09.2011 г.</t>
  </si>
  <si>
    <t>отсутствует</t>
  </si>
  <si>
    <t>7 лет</t>
  </si>
  <si>
    <t>при наличии финнсирования</t>
  </si>
  <si>
    <t>при наличие финансирования</t>
  </si>
  <si>
    <t>https://cloud.mail.ru/public/1uVF/y53hQ87nV </t>
  </si>
  <si>
    <t>Шабалин Евгений Николаевич тел. 34-18-05, Киселева Светлана Сергеевна тел. 23-28-74</t>
  </si>
  <si>
    <t>867880000000120А009803102831</t>
  </si>
  <si>
    <t>Оршанский р-н, пгт. Оршанка, ул. Советская</t>
  </si>
  <si>
    <t>Автономное учреждение Управление спортивных сооружений Республики Марий Эл</t>
  </si>
  <si>
    <t>№ 105 от 17.12.2010г. С ПК "Медведевская ПМК"</t>
  </si>
  <si>
    <t>Администрация Оршанского муниципального района</t>
  </si>
  <si>
    <t>№ 12-1-1-0185-11 от11.11.2011 г.,№ 12-1-6-0025-11 от 11.11.2011 г.</t>
  </si>
  <si>
    <t>№ RU 12510000-13 от 08.09.2011 г.</t>
  </si>
  <si>
    <t>8 лет</t>
  </si>
  <si>
    <t>https://cloud.mail.ru/public/D5hs/4ym5vsaTd </t>
  </si>
  <si>
    <t>Шабалин Евгений Николаевич тел. 34-18-05, Киселева Светлана Сергеевна тел. 23-28-75</t>
  </si>
  <si>
    <t>867880000000120А009803102841</t>
  </si>
  <si>
    <t>Параньгинский р-н, пгт. Параньга, ул. Колхозная</t>
  </si>
  <si>
    <t>№ 16 от 25.01.2011 г. с ООО "Параньгинская ПМК"</t>
  </si>
  <si>
    <t>№ 12-1--1-0184-11 от11.11.2011 г., № 12-1-6-0024-11 от 11.11.2011 г.</t>
  </si>
  <si>
    <t>№ 54-11 от 15.08.2011 г.</t>
  </si>
  <si>
    <t>https://cloud.mail.ru/public/NoNK/3NdNa5Hej </t>
  </si>
  <si>
    <t>Шабалин Евгений Николаевич тел. 34-18-05, Киселева Светлана Сергеевна тел. 23-28-76</t>
  </si>
  <si>
    <t>867880000000120А009803102511</t>
  </si>
  <si>
    <t>Сернурский р-н, пгт. Сернур, ул. Комсомольская</t>
  </si>
  <si>
    <t>12:10:1670117:787</t>
  </si>
  <si>
    <t>№ 25 от 11.02.2011 г. с ПК "Медведевская ПМК"</t>
  </si>
  <si>
    <t>Администрация Сернурского муниципального района</t>
  </si>
  <si>
    <t>№ 12-1-1-3-080434-2021 от 21.12.2021 г.</t>
  </si>
  <si>
    <t>№RU 1251200-1020 от 27.09.2011 г</t>
  </si>
  <si>
    <t>2021г.</t>
  </si>
  <si>
    <t>1 год</t>
  </si>
  <si>
    <t>https://cloud.mail.ru/public/M9or/oRaAvURvD </t>
  </si>
  <si>
    <t>Шабалин Евгений Николаевич тел. 34-18-05, Киселева Светлана Сергеевна тел. 23-28-77</t>
  </si>
  <si>
    <t>867880000000120А009803102381</t>
  </si>
  <si>
    <t>Горномарийский р-н, с. Виловатово, ул. Советская</t>
  </si>
  <si>
    <t>12:02:0140101:107</t>
  </si>
  <si>
    <t>№ 104 от 17.12.2010 с ПК "Медведевская ПМК"</t>
  </si>
  <si>
    <t>Администрация Горномарийского  района</t>
  </si>
  <si>
    <t>№ 12-1-1-0183-11 от 10.11.2011 г.,№ 12-1-6-0023-11 от № 10.112011 г.</t>
  </si>
  <si>
    <t>№RU 12502000-78С от 26.08.2011 г</t>
  </si>
  <si>
    <t>Шабалин Евгений Николаевич тел. 34-18-05, Киселева Светлана Сергеевна тел. 23-28-78</t>
  </si>
  <si>
    <t>90388632000
0132А093709
100061</t>
  </si>
  <si>
    <t>Спальный корпус МОУ "Коркатовский лицей" на 160 мест по адресу: Республика Марий Эл, Моркинский район, д. Коркатово, ул.Школьная д. 14"</t>
  </si>
  <si>
    <t>Администрация Моркинского муниципального района</t>
  </si>
  <si>
    <t>муниципальный контракт                                  № 37/0108300002014000009_104964 
от 09.07.2014 г.;
 допсоглашение от 29.12.2015 г.;
допсоглашение  от  05.07.2021г.;
допсоглашение от 06.07.2021 г.</t>
  </si>
  <si>
    <t>кв.м. 
мест</t>
  </si>
  <si>
    <t xml:space="preserve">3 070               
160 </t>
  </si>
  <si>
    <t>28.02.2011 г. № 12-1-5-0035-11</t>
  </si>
  <si>
    <t>№ 78 от 15.07.2014</t>
  </si>
  <si>
    <t>истек</t>
  </si>
  <si>
    <t xml:space="preserve">7 лет </t>
  </si>
  <si>
    <t>https://disk.yandex.ru/i/u5p77231WuVTWA</t>
  </si>
  <si>
    <t>90388632000
0132А093709
100051</t>
  </si>
  <si>
    <t>Школа на 440 учащихся в с. Шоруньжа Моркинского района</t>
  </si>
  <si>
    <t>муниципальный контракт № 2                            от 30.06.2008 г.</t>
  </si>
  <si>
    <t xml:space="preserve"> кв.м.
 учащихся </t>
  </si>
  <si>
    <t xml:space="preserve">4 520,18   
      440 </t>
  </si>
  <si>
    <t>общественно-деловая зона</t>
  </si>
  <si>
    <t>11 лет</t>
  </si>
  <si>
    <t>https://disk.yandex.ru/i/OzxsUMja4F7lcA</t>
  </si>
  <si>
    <t xml:space="preserve">гр.39     =  173440,04 тыс.руб.  в ценах 2022 года  
             </t>
  </si>
  <si>
    <t xml:space="preserve">гр.39     =  205841,75 тыс.руб.  в ценах 2022 года  
                    </t>
  </si>
  <si>
    <t>Республика        Марий Эл</t>
  </si>
  <si>
    <t>12:04:0212501:200</t>
  </si>
  <si>
    <t>Администрация Медведевского муниципального района Республики Марий Эл</t>
  </si>
  <si>
    <t xml:space="preserve">Крытый  манеж для мини-зоопарка в пгт. Медведево Республики        Марий Эл  </t>
  </si>
  <si>
    <t>зрителей</t>
  </si>
  <si>
    <t xml:space="preserve">ПСД с положительной  госсударственной экспертизой </t>
  </si>
  <si>
    <t xml:space="preserve">Договор № 6522/08 на выполнение инженерно-геологических изысканий. Техническое задание на проектирование от 29.07.2009г. </t>
  </si>
  <si>
    <t xml:space="preserve">от 24.09.2010 г.№ 12-1-3-0111-10 </t>
  </si>
  <si>
    <t>№ 81п от 25.12.2010 г.</t>
  </si>
  <si>
    <t>Да</t>
  </si>
  <si>
    <t>2010г.</t>
  </si>
  <si>
    <t xml:space="preserve">преостановлено </t>
  </si>
  <si>
    <t>сумма контракта № 7 от 24.05.2010 г. составляет            67 170 000</t>
  </si>
  <si>
    <t xml:space="preserve"> Необходимость в музыкальнуой школе </t>
  </si>
  <si>
    <t xml:space="preserve">Респуюликанский и Федеральный бюджет </t>
  </si>
  <si>
    <t xml:space="preserve">Руководитель отдела капитального строительства  администрации Медведевского муниципального района Республики Марий Эл                  58-38-86     </t>
  </si>
  <si>
    <t>8194,65тыс</t>
  </si>
  <si>
    <t xml:space="preserve">Медведевский район п.Новотроицк  Республика Марий Эл  </t>
  </si>
  <si>
    <t>12:04:0870112:15</t>
  </si>
  <si>
    <t>пациенты</t>
  </si>
  <si>
    <t>зона специального назначения</t>
  </si>
  <si>
    <t>2014г.</t>
  </si>
  <si>
    <t>6 лет</t>
  </si>
  <si>
    <t>сумма контракта                         от 29.04.2014 г                            № 0108300011514000011-0117448-01   составляет            26 854,33 тыс.</t>
  </si>
  <si>
    <t xml:space="preserve">наименование регионального проекта </t>
  </si>
  <si>
    <t>832880000000120А012203101151</t>
  </si>
  <si>
    <t>№ 20-01-9706-01 от 04.07.2011 г.</t>
  </si>
  <si>
    <t xml:space="preserve">Распоряжение Правительства РМЭ № 2-р от 11.01.2011 г., Распоряжение Правительства РМЭ № 294-р от 20.05.2011 г. </t>
  </si>
  <si>
    <t>12-1-5-0044-11</t>
  </si>
  <si>
    <t>не проводилось</t>
  </si>
  <si>
    <t>11 лет 7 мес.</t>
  </si>
  <si>
    <t>декабрь 2024 г.</t>
  </si>
  <si>
    <t>Подрядчик -  ОАО "Маригражданстрой" ликвидирован,  ПСД отсутствует.</t>
  </si>
  <si>
    <t>завершение строительства</t>
  </si>
  <si>
    <t>необходимость в обеспечении населения  водоснабжением</t>
  </si>
  <si>
    <t>январь 2024</t>
  </si>
  <si>
    <t>декабрь 2024</t>
  </si>
  <si>
    <t xml:space="preserve"> КУМИ Медведевского муниципального района</t>
  </si>
  <si>
    <t>республиканский бюджет Республики Марий Эл</t>
  </si>
  <si>
    <t>https://cloud.mail.ru/public/VRyg/rWubRVwfi</t>
  </si>
  <si>
    <t>К.А.Хижняк тел. 42-23-12, Воронцова Н.Л. тел. 42-22-10</t>
  </si>
  <si>
    <t>Министерство строительства, архитектуры и ЖКХ Республики Марий Эл</t>
  </si>
  <si>
    <t>на основании пункта 2 и 5 части 1 статьи 55.34 Градостроительного кодекса Российской Федерации</t>
  </si>
  <si>
    <t>на основании пункта 1 части 1 статьи 55.34 Градостроительного кодекса Российской Федерации</t>
  </si>
  <si>
    <t>на основании пункта  5 части 1 статьи 55.34 Градостроительного кодекса Российской Федерации</t>
  </si>
  <si>
    <t>на основании пункта 1 и 5 части 1 статьи 55.34 Градостроительного кодекса Российской Федерации</t>
  </si>
  <si>
    <t xml:space="preserve"> Медведевский район, д. Загуры</t>
  </si>
  <si>
    <t>пгт.Медведево ул. Кооперативная д.2</t>
  </si>
  <si>
    <t>Моркинский район, с. Шоруньжа, пер. Почтовый 1а</t>
  </si>
  <si>
    <t xml:space="preserve">Моркинский район, д. Коркатово, ул.Школьная д. 14. </t>
  </si>
  <si>
    <t xml:space="preserve"> г.Воллжск, ул.Советская</t>
  </si>
  <si>
    <t>Завершение строительства и ввод объекта в эксплуатацию.</t>
  </si>
  <si>
    <t>2015</t>
  </si>
  <si>
    <t>при наличии финансирования</t>
  </si>
  <si>
    <t>Администрация Моркинского муниципального района Республики Марий Эл</t>
  </si>
  <si>
    <r>
      <t xml:space="preserve">В настоящее время в единственном районном центре Республики Марий Эл отсутствует Дом культуры. В поселке Юрино мероприятия проводятся в арендуемом конференц-зале здании администрации Юринского района, на открытых площадках Красной площади и в Парке Шереметева. Существуют большие проблемы с хранением инвентаря, музыкальной аппаратуры и сценической одеждой. В год проводятся более 340 культурно-массовых мероприятий, в </t>
    </r>
    <r>
      <rPr>
        <sz val="10"/>
        <rFont val="Times New Roman"/>
        <family val="1"/>
        <charset val="204"/>
      </rPr>
      <t>которых принимают участие около 40 тыс.человек,</t>
    </r>
    <r>
      <rPr>
        <sz val="10"/>
        <color theme="1"/>
        <rFont val="Times New Roman"/>
        <family val="1"/>
        <charset val="204"/>
      </rPr>
      <t xml:space="preserve"> в том числе деги — 5,1 тыс.чел., молодежь — 3,5 тыс.человек. В связи с большим количеством обращений граждан п.Юрино, направленных Президенту РФ, депутатам ГД РФ, ГС РМЭ, благодаря поддержке Правительства РМЭ в 2015 году начато строительство в ДК в п.Юрино. В связи с недостаточностью средств в бюджете РМЭ строительство приостановлено. Минкультуры
РМЭ в течение нескольких лет велась работа по привлечению средств из федерального бюджета в рамках ФАИП, национального проекта ”Культура”. Проект не поддержан
Минкультуры России в связи с необходимостью актуализации ПСД в соответствии с новыми нормативами и требованиями в строительном комплексе. Для РМЭ завершение строительства Дома культуы является приоритетным вопросом. Строительство ДК на 200  мест в шт. Юрино включено в проект комплексного развития туристической инфраструктуры ”Центр этнотуризма на Волге“ Фронтальной стратегии разития РМЭ до 2030 года. В целях реализации проекта в октябре текущего года проведено комплексное обследование существующих фундаментов с целью определения возможности завершения строительства объекта, с октября 2022 года осуществляется работа по корректировке проектно-сметной документации. В 2023 году планрируется проведение государственной экспертизы ПСД. Минкультуры РМЭ будет продолжена работа по привлчению средств из федерального бюджета на завершение строительства объекта.</t>
    </r>
  </si>
  <si>
    <t xml:space="preserve">Водозабор коттеджного поселка, расположенного по адресу: Республика Марий Эл, Медведевский район, д. Загуры, участки, расположенные в северо-западной части кадастрового квартала (участки с 1 по 151)
</t>
  </si>
  <si>
    <t>Крытый манеж для минизоопарка в пгт.Медведево по ул. Кооперативная, д. 2 Республики Марий Эл</t>
  </si>
  <si>
    <t>Здание администрации Сидоровского сельского поселения в п. Новотроицк Медведевского района Республики Марий Эл</t>
  </si>
  <si>
    <t>Объект незавершенного строительства, назначение: объект незавершенного строительства, общая полщадь застройки 144, стнпень готовности объекта 29, глубина залегания - 10м., адрес (местонахождение) объекта: Российская Федерация, Республика Марий Эл, г. Волжск, ул. Советская</t>
  </si>
  <si>
    <t>12:16:0502002:407</t>
  </si>
  <si>
    <t>расторгнут</t>
  </si>
  <si>
    <t>при наличии финнсирования (2026)</t>
  </si>
  <si>
    <t>при наличии финансирования (2026)</t>
  </si>
  <si>
    <t>Физкультурно-оздоровительный комплекс в муниципальном образовании   "Куженерский муниципальный район". РМЭ, Куженерский район, пгт Куженер, ул. Школьная</t>
  </si>
  <si>
    <t>Физкультурно-оздоровительный комплекс в муниципальном образовании "Оршанский муниципальный район" РМЭ, Оршанский район, пгт Оршанка, ул.Советская</t>
  </si>
  <si>
    <t>Физкультурно-оздоровительный комплекс в муниципальном образовании "Параньгинский муниципальный район"РМЭ, Параньгинский район, пгт Параньга, ул. Мира</t>
  </si>
  <si>
    <t>Физкультурно-оздоровительный комплекс в муниципальном образовании "Сернурский муниципальный район"РМЭ, Сернурский район, п.Сернур, ул.Комсомольская</t>
  </si>
  <si>
    <t>Физкультурно-оздоровительный комплекс в муниципальном образовании "Горномарийский муниципальный  р-он", с. Виловатово, ул. Советская</t>
  </si>
  <si>
    <t>Отсутствие крытых спортивных сооружений в Куженерском районе</t>
  </si>
  <si>
    <t>Отсутствие крытых спортивных сооружений в Оршанском районе</t>
  </si>
  <si>
    <t>Отсутствие крытых спортивных сооружений в Параньгинском Районе</t>
  </si>
  <si>
    <t>Отсутствие крытых спортивных сооружений в Сернурском районе</t>
  </si>
  <si>
    <t>Отсутствие крытых спортивных сооружений в Горномарийском районе</t>
  </si>
  <si>
    <t>Муниципальный контракт №7  на выполнение работ по строительству объекта "Крытый манеж для мини-зоопарка пос. Медведево" от 24 мая 2010г.</t>
  </si>
  <si>
    <t>Муниципальный контракт от 29.04.2014 №0108300011514000011-0117448-01    на стрительство  объекта "Здание под назначение ФАП в п. Новотроицк Медведевского района Республики Марий Эл."</t>
  </si>
  <si>
    <t xml:space="preserve"> Здание Сидоровской сельской администрации  в п. Новотроицк Медведевского района Республики Марий Эл</t>
  </si>
  <si>
    <t xml:space="preserve">№ 40 от 05.05.2010 </t>
  </si>
  <si>
    <t>до 5.07.2016</t>
  </si>
  <si>
    <t xml:space="preserve">до 24.09.2018 </t>
  </si>
  <si>
    <t>Договор № 1161 от 28.11.2022 по 31.01.2023 "Техническон обследование оснований, фундаментов и строительныхконструкций на объекте "Крытый манеж для минизоопарка в пгт. Медведево. На 27.12.2022 работы по обследованию завершаются.</t>
  </si>
  <si>
    <t xml:space="preserve"> На 27.12.2022 работы по обследованию здания  выполнялись для дефектной ведомости. . Произведен перерасчет сметной стоимости объекта на текущий 2022 год, для  завершения строительства объекта</t>
  </si>
  <si>
    <t>в целях многофункционального применения</t>
  </si>
  <si>
    <t xml:space="preserve">в целях многофункционального применения:размещение ФАП, детских кружков в здании Сидоровской администрации </t>
  </si>
  <si>
    <t xml:space="preserve"> Необходимость в многофункциональном использовании</t>
  </si>
  <si>
    <r>
      <t xml:space="preserve">Основание включения в </t>
    </r>
    <r>
      <rPr>
        <sz val="10"/>
        <color rgb="FFFF0000"/>
        <rFont val="Times New Roman"/>
        <family val="1"/>
        <charset val="204"/>
      </rPr>
      <t xml:space="preserve"> </t>
    </r>
    <r>
      <rPr>
        <sz val="10"/>
        <color theme="1"/>
        <rFont val="Times New Roman"/>
        <family val="1"/>
        <charset val="204"/>
      </rPr>
      <t>реестр незавершенных объектов капитального строительства</t>
    </r>
  </si>
  <si>
    <r>
      <t xml:space="preserve">Дата включения в </t>
    </r>
    <r>
      <rPr>
        <sz val="10"/>
        <color theme="1"/>
        <rFont val="Times New Roman"/>
        <family val="1"/>
        <charset val="204"/>
      </rPr>
      <t xml:space="preserve"> реестр незавершенных объектов капитального строительства</t>
    </r>
  </si>
  <si>
    <t>Муниципальный контракт на ПСД №16  от 03.10.2012 г. Государственный контракт на СМР  № без номера от 05.04.2005 г.</t>
  </si>
  <si>
    <t>Имеется ПСД 2012 г., требуется актуализация проектной документации</t>
  </si>
  <si>
    <t>Реестр незавершенных объектов капитального строительства, расположенных на территории Республики Марий Эл по состоянию на 18.01.2023 г.</t>
  </si>
  <si>
    <t xml:space="preserve">Строительство а/д Йошкар-Ола - Дорожный на участке от улицы Некрасова (в створе ул. Первомайской) до АЗС в пос. Дорожный Республики Марий Эл предусматривается в соответствии с перспективным генеральным планом развития г. Йошкар-Ола, в связи с необходимостью пропуска автомобильного транспорта к промышленным предприятиям наиболее развитых районов Республики Марий Эл: Оршанский и Медведевский, аэропорту г. Йошкар-Ола. В настоящий момент движение автотранспорта осуществляется по федеральной автомобильной дороге «Вятка». Автодорога «Вятка» за пределами г. Йошкар-Ола – II - технической категории, но на въезде в г. Йошкар-Ола, ул. Оршанское шоссе - узкая, ширина проезжей части колеблется от 6,0 до 7,0 м, стеснена жилой застройкой, без обеспечения пешеходного движения. Движение автотранспорта на участке от улицы Водопроводной до улицы Некрасова (по ул. Оршанское шоссе) организовано в одном направлении - на выезд из города. При въезде в город движение автотранспорта организовано по ул. Серова до пересечения с ул. Первомайской и далее по ул. Первомайской. Участок улицы Серова представляет собой улицу в стесненной жилой частной застройке и должен быть отнесен к магистральным улицам в соответствии со СП 42.13330.2016. В настоящее время, участок федеральной автомобильной дороги «Вятка» и проезжая часть улицы Серова по своим основным техническим параметрам (продольный профиль, план трассы, пропускная способность, прочность дорожной одежды и др.) не соответствуют требованиям действующих нормативных документов, фактической интенсивности движения и безопасности дорожного движения. </t>
  </si>
  <si>
    <t>Пирогов А.Е. (тел.23-26-69)</t>
  </si>
  <si>
    <t xml:space="preserve">Строительство автомобильной дороги Йошкар-Ола – Дорожный, технической категории - II, протяженностью - 2,088 км, с мостом через реку Б. Ошла - 91,10 м. С 2011 года объект законсервирован и стоимость завершения строительства на 01.01.2023 года составляет 467 млн. рублей. Готовность объекта на 01.01.2022 года составляет 53%.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</si>
</sst>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 _₽"/>
  </numFmts>
  <fonts count="11" x14ac:knownFonts="1">
    <font>
      <sz val="11"/>
      <color theme="1"/>
      <name val="Calibri"/>
      <family val="2"/>
      <scheme val="minor"/>
    </font>
    <font>
      <sz val="11"/>
      <color theme="1"/>
      <name val="Times New Roman"/>
      <family val="1"/>
      <charset val="204"/>
    </font>
    <font>
      <u/>
      <sz val="11"/>
      <color theme="10"/>
      <name val="Calibri"/>
      <family val="2"/>
      <scheme val="minor"/>
    </font>
    <font>
      <sz val="12"/>
      <color theme="1"/>
      <name val="Times New Roman"/>
      <family val="1"/>
      <charset val="204"/>
    </font>
    <font>
      <sz val="11"/>
      <color theme="0"/>
      <name val="Calibri"/>
      <family val="2"/>
      <charset val="204"/>
      <scheme val="minor"/>
    </font>
    <font>
      <sz val="10"/>
      <name val="Times New Roman"/>
      <family val="1"/>
      <charset val="204"/>
    </font>
    <font>
      <sz val="11"/>
      <color indexed="8"/>
      <name val="Calibri"/>
      <family val="2"/>
      <charset val="204"/>
    </font>
    <font>
      <sz val="10"/>
      <color theme="1"/>
      <name val="Times New Roman"/>
      <family val="1"/>
      <charset val="204"/>
    </font>
    <font>
      <u/>
      <sz val="10"/>
      <color theme="10"/>
      <name val="Times New Roman"/>
      <family val="1"/>
      <charset val="204"/>
    </font>
    <font>
      <sz val="10"/>
      <color rgb="FF000000"/>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4"/>
      </patternFill>
    </fill>
    <fill>
      <patternFill patternType="solid">
        <fgColor indexed="65"/>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s>
  <cellStyleXfs count="5">
    <xf numFmtId="0" fontId="0" fillId="0" borderId="0"/>
    <xf numFmtId="0" fontId="2" fillId="0" borderId="0" applyNumberFormat="0" applyFill="0" applyBorder="0" applyAlignment="0" applyProtection="0"/>
    <xf numFmtId="0" fontId="4" fillId="2" borderId="0" applyNumberFormat="0" applyBorder="0" applyAlignment="0" applyProtection="0"/>
    <xf numFmtId="49" fontId="5" fillId="3" borderId="6">
      <alignment horizontal="center" vertical="top" wrapText="1"/>
    </xf>
    <xf numFmtId="43" fontId="6" fillId="0" borderId="0" applyFont="0" applyFill="0" applyBorder="0" applyAlignment="0" applyProtection="0"/>
  </cellStyleXfs>
  <cellXfs count="54">
    <xf numFmtId="0" fontId="0" fillId="0" borderId="0" xfId="0"/>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49" fontId="5" fillId="0" borderId="7" xfId="3" applyFill="1" applyBorder="1" applyAlignment="1">
      <alignment horizontal="center" vertical="center" wrapText="1"/>
    </xf>
    <xf numFmtId="1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66" fontId="5" fillId="0" borderId="1" xfId="4" applyNumberFormat="1"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1" fillId="0" borderId="0" xfId="0" applyFont="1" applyAlignment="1">
      <alignment horizontal="center" vertical="center" wrapText="1"/>
    </xf>
    <xf numFmtId="0" fontId="7"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4" fontId="5" fillId="0" borderId="1" xfId="2" applyNumberFormat="1" applyFont="1" applyFill="1" applyBorder="1" applyAlignment="1">
      <alignment horizontal="center" vertical="center" wrapText="1" shrinkToFit="1"/>
    </xf>
    <xf numFmtId="166"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8" fillId="0" borderId="1" xfId="1" applyFont="1" applyFill="1" applyBorder="1" applyAlignment="1">
      <alignment horizontal="center" vertical="center" wrapText="1"/>
    </xf>
    <xf numFmtId="0" fontId="1" fillId="4"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center" vertical="center" wrapText="1"/>
    </xf>
    <xf numFmtId="0" fontId="7"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 fillId="0" borderId="9"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5">
    <cellStyle name="st145" xfId="3"/>
    <cellStyle name="Акцент1" xfId="2" builtinId="29"/>
    <cellStyle name="Гиперссылка" xfId="1" builtinId="8"/>
    <cellStyle name="Обычный" xfId="0" builtinId="0"/>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loud.mail.ru/public/NoNK/3NdNa5Hej" TargetMode="External"/><Relationship Id="rId7" Type="http://schemas.openxmlformats.org/officeDocument/2006/relationships/hyperlink" Target="https://disk.yandex.ru/i/u5p77231WuVTWA" TargetMode="External"/><Relationship Id="rId2" Type="http://schemas.openxmlformats.org/officeDocument/2006/relationships/hyperlink" Target="https://cloud.mail.ru/public/D5hs/4ym5vsaTd" TargetMode="External"/><Relationship Id="rId1" Type="http://schemas.openxmlformats.org/officeDocument/2006/relationships/hyperlink" Target="https://cloud.mail.ru/public/1uVF/y53hQ87nV" TargetMode="External"/><Relationship Id="rId6" Type="http://schemas.openxmlformats.org/officeDocument/2006/relationships/hyperlink" Target="https://disk.yandex.ru/i/OzxsUMja4F7lcA" TargetMode="External"/><Relationship Id="rId5" Type="http://schemas.openxmlformats.org/officeDocument/2006/relationships/hyperlink" Target="https://cloud.mail.ru/public/M9or/oRaAvURvD" TargetMode="External"/><Relationship Id="rId4" Type="http://schemas.openxmlformats.org/officeDocument/2006/relationships/hyperlink" Target="https://cloud.mail.ru/public/M9or/oRaAvURv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7"/>
  <sheetViews>
    <sheetView tabSelected="1" topLeftCell="H14" zoomScale="87" zoomScaleNormal="87" workbookViewId="0">
      <pane xSplit="2" ySplit="3" topLeftCell="BR17" activePane="bottomRight" state="frozen"/>
      <selection activeCell="H14" sqref="H14"/>
      <selection pane="topRight" activeCell="J14" sqref="J14"/>
      <selection pane="bottomLeft" activeCell="H17" sqref="H17"/>
      <selection pane="bottomRight" activeCell="BU17" sqref="BU17:BV17"/>
    </sheetView>
  </sheetViews>
  <sheetFormatPr defaultRowHeight="15" x14ac:dyDescent="0.25"/>
  <cols>
    <col min="1" max="1" width="9.140625" style="24" customWidth="1"/>
    <col min="2" max="2" width="12.140625" style="24" customWidth="1"/>
    <col min="3" max="4" width="12" style="24" customWidth="1"/>
    <col min="5" max="5" width="21.7109375" style="24" customWidth="1"/>
    <col min="6" max="6" width="23.7109375" style="24" customWidth="1"/>
    <col min="7" max="7" width="12.42578125" style="33" customWidth="1"/>
    <col min="8" max="8" width="16.140625" style="24" customWidth="1"/>
    <col min="9" max="9" width="26.140625" style="24" customWidth="1"/>
    <col min="10" max="10" width="14.140625" style="24" customWidth="1"/>
    <col min="11" max="11" width="16.140625" style="24" customWidth="1"/>
    <col min="12" max="12" width="24.42578125" style="24" customWidth="1"/>
    <col min="13" max="13" width="20.7109375" style="24" customWidth="1"/>
    <col min="14" max="14" width="15.140625" style="24" customWidth="1"/>
    <col min="15" max="15" width="24.5703125" style="24" customWidth="1"/>
    <col min="16" max="16" width="13.140625" style="24" customWidth="1"/>
    <col min="17" max="17" width="21.5703125" style="24" customWidth="1"/>
    <col min="18" max="18" width="21.85546875" style="24" customWidth="1"/>
    <col min="19" max="19" width="13.85546875" style="24" customWidth="1"/>
    <col min="20" max="20" width="7.85546875" style="24" hidden="1" customWidth="1"/>
    <col min="21" max="21" width="7.140625" style="24" hidden="1" customWidth="1"/>
    <col min="22" max="22" width="17.85546875" style="24" customWidth="1"/>
    <col min="23" max="23" width="17.28515625" style="24" customWidth="1"/>
    <col min="24" max="24" width="10.5703125" style="24" customWidth="1"/>
    <col min="25" max="25" width="16.5703125" style="24" customWidth="1"/>
    <col min="26" max="26" width="22.85546875" style="24" customWidth="1"/>
    <col min="27" max="27" width="17" style="24" customWidth="1"/>
    <col min="28" max="28" width="13.28515625" style="24" customWidth="1"/>
    <col min="29" max="29" width="13" style="24" customWidth="1"/>
    <col min="30" max="30" width="23" style="24" customWidth="1"/>
    <col min="31" max="31" width="11.85546875" style="24" customWidth="1"/>
    <col min="32" max="32" width="8.28515625" style="24" customWidth="1"/>
    <col min="33" max="33" width="9.140625" style="24" customWidth="1"/>
    <col min="34" max="34" width="8.7109375" style="24" customWidth="1"/>
    <col min="35" max="35" width="10.5703125" style="24" customWidth="1"/>
    <col min="36" max="36" width="13" style="24" customWidth="1"/>
    <col min="37" max="37" width="11.140625" style="24" customWidth="1"/>
    <col min="38" max="38" width="9.85546875" style="24" customWidth="1"/>
    <col min="39" max="39" width="16.42578125" style="24" customWidth="1"/>
    <col min="40" max="40" width="15.42578125" style="24" customWidth="1"/>
    <col min="41" max="41" width="11.140625" style="24" customWidth="1"/>
    <col min="42" max="42" width="15.140625" style="24" customWidth="1"/>
    <col min="43" max="43" width="15.5703125" style="24" customWidth="1"/>
    <col min="44" max="44" width="15" style="24" customWidth="1"/>
    <col min="45" max="45" width="14.85546875" style="24" customWidth="1"/>
    <col min="46" max="46" width="15" style="24" customWidth="1"/>
    <col min="47" max="47" width="16" style="24" customWidth="1"/>
    <col min="48" max="48" width="15" style="24" customWidth="1"/>
    <col min="49" max="49" width="14" style="24" customWidth="1"/>
    <col min="50" max="50" width="8.7109375" style="24" customWidth="1"/>
    <col min="51" max="51" width="15.28515625" style="24" customWidth="1"/>
    <col min="52" max="52" width="19" style="24" customWidth="1"/>
    <col min="53" max="53" width="14.85546875" style="24" customWidth="1"/>
    <col min="54" max="54" width="13.7109375" style="24" customWidth="1"/>
    <col min="55" max="55" width="11.85546875" style="24" customWidth="1"/>
    <col min="56" max="56" width="15" style="24" customWidth="1"/>
    <col min="57" max="57" width="32.140625" style="24" customWidth="1"/>
    <col min="58" max="58" width="15.140625" style="24" customWidth="1"/>
    <col min="59" max="59" width="14.42578125" style="24" customWidth="1"/>
    <col min="60" max="60" width="15.42578125" style="24" customWidth="1"/>
    <col min="61" max="61" width="13.42578125" style="24" customWidth="1"/>
    <col min="62" max="62" width="20" style="24" bestFit="1" customWidth="1"/>
    <col min="63" max="63" width="13.85546875" style="24" customWidth="1"/>
    <col min="64" max="64" width="15.140625" style="24" customWidth="1"/>
    <col min="65" max="65" width="14.28515625" style="24" customWidth="1"/>
    <col min="66" max="66" width="15.42578125" style="24" customWidth="1"/>
    <col min="67" max="67" width="15.7109375" style="24" customWidth="1"/>
    <col min="68" max="68" width="15.28515625" style="24" customWidth="1"/>
    <col min="69" max="69" width="23.42578125" style="24" customWidth="1"/>
    <col min="70" max="70" width="10" style="24" customWidth="1"/>
    <col min="71" max="71" width="15.140625" style="24" customWidth="1"/>
    <col min="72" max="72" width="17.28515625" style="24" customWidth="1"/>
    <col min="73" max="73" width="19.5703125" style="24" customWidth="1"/>
    <col min="74" max="74" width="17.7109375" style="24" customWidth="1"/>
    <col min="75" max="16384" width="9.140625" style="24"/>
  </cols>
  <sheetData>
    <row r="1" spans="1:75" hidden="1" x14ac:dyDescent="0.25"/>
    <row r="2" spans="1:75" hidden="1" x14ac:dyDescent="0.25">
      <c r="BS2" s="47"/>
      <c r="BT2" s="47"/>
      <c r="BU2" s="47"/>
      <c r="BV2" s="47"/>
    </row>
    <row r="3" spans="1:75" hidden="1" x14ac:dyDescent="0.25"/>
    <row r="4" spans="1:75" hidden="1" x14ac:dyDescent="0.25">
      <c r="A4" s="47"/>
      <c r="B4" s="47"/>
      <c r="C4" s="47"/>
      <c r="D4" s="47"/>
      <c r="E4" s="47"/>
      <c r="F4" s="47"/>
      <c r="G4" s="47"/>
      <c r="H4" s="47"/>
    </row>
    <row r="5" spans="1:75" hidden="1" x14ac:dyDescent="0.25">
      <c r="A5" s="47"/>
      <c r="B5" s="47"/>
      <c r="C5" s="47"/>
      <c r="D5" s="47"/>
      <c r="E5" s="47"/>
      <c r="F5" s="47"/>
      <c r="G5" s="47"/>
      <c r="H5" s="47"/>
    </row>
    <row r="6" spans="1:75" ht="17.25" hidden="1" customHeight="1" x14ac:dyDescent="0.25"/>
    <row r="7" spans="1:75" ht="15" customHeight="1" x14ac:dyDescent="0.25">
      <c r="A7" s="50" t="s">
        <v>298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row>
    <row r="8" spans="1:75" ht="12" customHeight="1" x14ac:dyDescent="0.25">
      <c r="A8" s="50"/>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row>
    <row r="9" spans="1:75" hidden="1" x14ac:dyDescent="0.25"/>
    <row r="10" spans="1:75" hidden="1" x14ac:dyDescent="0.25"/>
    <row r="11" spans="1:75" ht="27" customHeight="1" x14ac:dyDescent="0.25">
      <c r="A11" s="45" t="s">
        <v>0</v>
      </c>
      <c r="B11" s="46"/>
      <c r="C11" s="46"/>
      <c r="D11" s="46"/>
      <c r="E11" s="41" t="s">
        <v>18</v>
      </c>
      <c r="F11" s="41" t="s">
        <v>294</v>
      </c>
      <c r="G11" s="51" t="s">
        <v>295</v>
      </c>
      <c r="H11" s="41" t="s">
        <v>1</v>
      </c>
      <c r="I11" s="41" t="s">
        <v>2</v>
      </c>
      <c r="J11" s="46" t="s">
        <v>63</v>
      </c>
      <c r="K11" s="46"/>
      <c r="L11" s="46"/>
      <c r="M11" s="46"/>
      <c r="N11" s="46" t="s">
        <v>3</v>
      </c>
      <c r="O11" s="46"/>
      <c r="P11" s="46"/>
      <c r="Q11" s="46"/>
      <c r="R11" s="46"/>
      <c r="S11" s="46"/>
      <c r="T11" s="46"/>
      <c r="U11" s="46"/>
      <c r="V11" s="46" t="s">
        <v>5</v>
      </c>
      <c r="W11" s="46"/>
      <c r="X11" s="46"/>
      <c r="Y11" s="46"/>
      <c r="Z11" s="46"/>
      <c r="AA11" s="46" t="s">
        <v>6</v>
      </c>
      <c r="AB11" s="46"/>
      <c r="AC11" s="41" t="s">
        <v>7</v>
      </c>
      <c r="AD11" s="46" t="s">
        <v>8</v>
      </c>
      <c r="AE11" s="46"/>
      <c r="AF11" s="46" t="s">
        <v>9</v>
      </c>
      <c r="AG11" s="46"/>
      <c r="AH11" s="46"/>
      <c r="AI11" s="46"/>
      <c r="AJ11" s="46"/>
      <c r="AK11" s="46"/>
      <c r="AL11" s="46"/>
      <c r="AM11" s="41" t="s">
        <v>70</v>
      </c>
      <c r="AN11" s="43" t="s">
        <v>10</v>
      </c>
      <c r="AO11" s="44"/>
      <c r="AP11" s="44"/>
      <c r="AQ11" s="44"/>
      <c r="AR11" s="44"/>
      <c r="AS11" s="44"/>
      <c r="AT11" s="44"/>
      <c r="AU11" s="44"/>
      <c r="AV11" s="44"/>
      <c r="AW11" s="44"/>
      <c r="AX11" s="44"/>
      <c r="AY11" s="44"/>
      <c r="AZ11" s="44"/>
      <c r="BA11" s="44"/>
      <c r="BB11" s="44"/>
      <c r="BC11" s="45"/>
      <c r="BD11" s="46" t="s">
        <v>11</v>
      </c>
      <c r="BE11" s="46"/>
      <c r="BF11" s="46"/>
      <c r="BG11" s="46"/>
      <c r="BH11" s="46"/>
      <c r="BI11" s="46"/>
      <c r="BJ11" s="46"/>
      <c r="BK11" s="46"/>
      <c r="BL11" s="46"/>
      <c r="BM11" s="46"/>
      <c r="BN11" s="46"/>
      <c r="BO11" s="46"/>
      <c r="BP11" s="46"/>
      <c r="BQ11" s="46"/>
      <c r="BR11" s="46"/>
      <c r="BS11" s="41" t="s">
        <v>74</v>
      </c>
      <c r="BT11" s="41" t="s">
        <v>16</v>
      </c>
      <c r="BU11" s="41" t="s">
        <v>130</v>
      </c>
      <c r="BV11" s="41" t="s">
        <v>17</v>
      </c>
    </row>
    <row r="12" spans="1:75" ht="39.75" customHeight="1" x14ac:dyDescent="0.25">
      <c r="A12" s="45" t="s">
        <v>128</v>
      </c>
      <c r="B12" s="41" t="s">
        <v>61</v>
      </c>
      <c r="C12" s="46" t="s">
        <v>129</v>
      </c>
      <c r="D12" s="49" t="s">
        <v>62</v>
      </c>
      <c r="E12" s="48"/>
      <c r="F12" s="48"/>
      <c r="G12" s="52"/>
      <c r="H12" s="48"/>
      <c r="I12" s="48"/>
      <c r="J12" s="41" t="s">
        <v>19</v>
      </c>
      <c r="K12" s="41" t="s">
        <v>20</v>
      </c>
      <c r="L12" s="46" t="s">
        <v>22</v>
      </c>
      <c r="M12" s="46" t="s">
        <v>21</v>
      </c>
      <c r="N12" s="46" t="s">
        <v>23</v>
      </c>
      <c r="O12" s="46" t="s">
        <v>24</v>
      </c>
      <c r="P12" s="46" t="s">
        <v>64</v>
      </c>
      <c r="Q12" s="46" t="s">
        <v>25</v>
      </c>
      <c r="R12" s="46" t="s">
        <v>65</v>
      </c>
      <c r="S12" s="46" t="s">
        <v>233</v>
      </c>
      <c r="T12" s="46" t="s">
        <v>28</v>
      </c>
      <c r="U12" s="46"/>
      <c r="V12" s="46" t="s">
        <v>31</v>
      </c>
      <c r="W12" s="46" t="s">
        <v>32</v>
      </c>
      <c r="X12" s="46" t="s">
        <v>66</v>
      </c>
      <c r="Y12" s="46" t="s">
        <v>67</v>
      </c>
      <c r="Z12" s="46" t="s">
        <v>68</v>
      </c>
      <c r="AA12" s="46" t="s">
        <v>30</v>
      </c>
      <c r="AB12" s="46" t="s">
        <v>33</v>
      </c>
      <c r="AC12" s="48"/>
      <c r="AD12" s="46" t="s">
        <v>34</v>
      </c>
      <c r="AE12" s="46" t="s">
        <v>35</v>
      </c>
      <c r="AF12" s="46" t="s">
        <v>36</v>
      </c>
      <c r="AG12" s="46" t="s">
        <v>37</v>
      </c>
      <c r="AH12" s="46" t="s">
        <v>38</v>
      </c>
      <c r="AI12" s="46" t="s">
        <v>69</v>
      </c>
      <c r="AJ12" s="46" t="s">
        <v>39</v>
      </c>
      <c r="AK12" s="46" t="s">
        <v>40</v>
      </c>
      <c r="AL12" s="46" t="s">
        <v>41</v>
      </c>
      <c r="AM12" s="48"/>
      <c r="AN12" s="46" t="s">
        <v>42</v>
      </c>
      <c r="AO12" s="46"/>
      <c r="AP12" s="46"/>
      <c r="AQ12" s="43" t="s">
        <v>46</v>
      </c>
      <c r="AR12" s="44"/>
      <c r="AS12" s="44"/>
      <c r="AT12" s="45"/>
      <c r="AU12" s="46" t="s">
        <v>49</v>
      </c>
      <c r="AV12" s="46" t="s">
        <v>50</v>
      </c>
      <c r="AW12" s="46"/>
      <c r="AX12" s="46"/>
      <c r="AY12" s="46"/>
      <c r="AZ12" s="46" t="s">
        <v>54</v>
      </c>
      <c r="BA12" s="46" t="s">
        <v>134</v>
      </c>
      <c r="BB12" s="46" t="s">
        <v>55</v>
      </c>
      <c r="BC12" s="41" t="s">
        <v>133</v>
      </c>
      <c r="BD12" s="49" t="s">
        <v>27</v>
      </c>
      <c r="BE12" s="49" t="s">
        <v>26</v>
      </c>
      <c r="BF12" s="38" t="s">
        <v>56</v>
      </c>
      <c r="BG12" s="39"/>
      <c r="BH12" s="39"/>
      <c r="BI12" s="40"/>
      <c r="BJ12" s="38" t="s">
        <v>57</v>
      </c>
      <c r="BK12" s="39"/>
      <c r="BL12" s="39"/>
      <c r="BM12" s="40"/>
      <c r="BN12" s="46" t="s">
        <v>58</v>
      </c>
      <c r="BO12" s="46"/>
      <c r="BP12" s="46"/>
      <c r="BQ12" s="46" t="s">
        <v>59</v>
      </c>
      <c r="BR12" s="46" t="s">
        <v>60</v>
      </c>
      <c r="BS12" s="48"/>
      <c r="BT12" s="48"/>
      <c r="BU12" s="48"/>
      <c r="BV12" s="48"/>
    </row>
    <row r="13" spans="1:75" ht="275.25" customHeight="1" x14ac:dyDescent="0.25">
      <c r="A13" s="45"/>
      <c r="B13" s="42"/>
      <c r="C13" s="46"/>
      <c r="D13" s="49"/>
      <c r="E13" s="42"/>
      <c r="F13" s="42"/>
      <c r="G13" s="53"/>
      <c r="H13" s="42"/>
      <c r="I13" s="42"/>
      <c r="J13" s="42"/>
      <c r="K13" s="42"/>
      <c r="L13" s="46"/>
      <c r="M13" s="46"/>
      <c r="N13" s="46"/>
      <c r="O13" s="46"/>
      <c r="P13" s="46"/>
      <c r="Q13" s="46"/>
      <c r="R13" s="46"/>
      <c r="S13" s="46"/>
      <c r="T13" s="2" t="s">
        <v>29</v>
      </c>
      <c r="U13" s="2" t="s">
        <v>4</v>
      </c>
      <c r="V13" s="46"/>
      <c r="W13" s="46"/>
      <c r="X13" s="46"/>
      <c r="Y13" s="46"/>
      <c r="Z13" s="46"/>
      <c r="AA13" s="46"/>
      <c r="AB13" s="46"/>
      <c r="AC13" s="42"/>
      <c r="AD13" s="46"/>
      <c r="AE13" s="46"/>
      <c r="AF13" s="46"/>
      <c r="AG13" s="46"/>
      <c r="AH13" s="46"/>
      <c r="AI13" s="46"/>
      <c r="AJ13" s="46"/>
      <c r="AK13" s="46"/>
      <c r="AL13" s="46"/>
      <c r="AM13" s="42"/>
      <c r="AN13" s="2" t="s">
        <v>43</v>
      </c>
      <c r="AO13" s="2" t="s">
        <v>44</v>
      </c>
      <c r="AP13" s="8" t="s">
        <v>45</v>
      </c>
      <c r="AQ13" s="8" t="s">
        <v>47</v>
      </c>
      <c r="AR13" s="8" t="s">
        <v>48</v>
      </c>
      <c r="AS13" s="8" t="s">
        <v>131</v>
      </c>
      <c r="AT13" s="2" t="s">
        <v>132</v>
      </c>
      <c r="AU13" s="46"/>
      <c r="AV13" s="2" t="s">
        <v>51</v>
      </c>
      <c r="AW13" s="2" t="s">
        <v>71</v>
      </c>
      <c r="AX13" s="2" t="s">
        <v>52</v>
      </c>
      <c r="AY13" s="2" t="s">
        <v>53</v>
      </c>
      <c r="AZ13" s="46"/>
      <c r="BA13" s="46"/>
      <c r="BB13" s="46"/>
      <c r="BC13" s="42"/>
      <c r="BD13" s="49"/>
      <c r="BE13" s="49"/>
      <c r="BF13" s="8" t="s">
        <v>12</v>
      </c>
      <c r="BG13" s="8" t="s">
        <v>13</v>
      </c>
      <c r="BH13" s="8" t="s">
        <v>131</v>
      </c>
      <c r="BI13" s="8" t="s">
        <v>132</v>
      </c>
      <c r="BJ13" s="8" t="s">
        <v>12</v>
      </c>
      <c r="BK13" s="8" t="s">
        <v>14</v>
      </c>
      <c r="BL13" s="8" t="s">
        <v>131</v>
      </c>
      <c r="BM13" s="8" t="s">
        <v>132</v>
      </c>
      <c r="BN13" s="2" t="s">
        <v>72</v>
      </c>
      <c r="BO13" s="2" t="s">
        <v>15</v>
      </c>
      <c r="BP13" s="2" t="s">
        <v>73</v>
      </c>
      <c r="BQ13" s="46"/>
      <c r="BR13" s="46"/>
      <c r="BS13" s="42"/>
      <c r="BT13" s="42"/>
      <c r="BU13" s="42"/>
      <c r="BV13" s="42"/>
    </row>
    <row r="14" spans="1:75" ht="15.75" customHeight="1" x14ac:dyDescent="0.25">
      <c r="A14" s="25">
        <v>1</v>
      </c>
      <c r="B14" s="2">
        <v>2</v>
      </c>
      <c r="C14" s="2">
        <v>2</v>
      </c>
      <c r="D14" s="2">
        <v>3</v>
      </c>
      <c r="E14" s="2">
        <v>4</v>
      </c>
      <c r="F14" s="2">
        <v>5</v>
      </c>
      <c r="G14" s="34">
        <v>6</v>
      </c>
      <c r="H14" s="2">
        <v>7</v>
      </c>
      <c r="I14" s="2">
        <v>8</v>
      </c>
      <c r="J14" s="2">
        <v>9</v>
      </c>
      <c r="K14" s="2">
        <v>10</v>
      </c>
      <c r="L14" s="2">
        <v>9</v>
      </c>
      <c r="M14" s="2">
        <v>10</v>
      </c>
      <c r="N14" s="2">
        <v>11</v>
      </c>
      <c r="O14" s="2">
        <v>12</v>
      </c>
      <c r="P14" s="2">
        <v>13</v>
      </c>
      <c r="Q14" s="2">
        <v>14</v>
      </c>
      <c r="R14" s="2">
        <v>15</v>
      </c>
      <c r="S14" s="2">
        <v>16</v>
      </c>
      <c r="T14" s="2">
        <v>17</v>
      </c>
      <c r="U14" s="2">
        <v>18</v>
      </c>
      <c r="V14" s="2">
        <v>19</v>
      </c>
      <c r="W14" s="2">
        <v>20</v>
      </c>
      <c r="X14" s="2">
        <v>21</v>
      </c>
      <c r="Y14" s="2">
        <v>22</v>
      </c>
      <c r="Z14" s="2">
        <v>23</v>
      </c>
      <c r="AA14" s="2">
        <v>24</v>
      </c>
      <c r="AB14" s="2">
        <v>25</v>
      </c>
      <c r="AC14" s="2">
        <v>26</v>
      </c>
      <c r="AD14" s="2">
        <v>27</v>
      </c>
      <c r="AE14" s="2">
        <v>28</v>
      </c>
      <c r="AF14" s="2">
        <v>29</v>
      </c>
      <c r="AG14" s="2">
        <v>30</v>
      </c>
      <c r="AH14" s="2">
        <v>31</v>
      </c>
      <c r="AI14" s="2">
        <v>32</v>
      </c>
      <c r="AJ14" s="2">
        <v>33</v>
      </c>
      <c r="AK14" s="2">
        <v>34</v>
      </c>
      <c r="AL14" s="2">
        <v>35</v>
      </c>
      <c r="AM14" s="2">
        <v>36</v>
      </c>
      <c r="AN14" s="2">
        <v>37</v>
      </c>
      <c r="AO14" s="2">
        <v>38</v>
      </c>
      <c r="AP14" s="2">
        <v>39</v>
      </c>
      <c r="AQ14" s="2">
        <v>40</v>
      </c>
      <c r="AR14" s="2">
        <v>41</v>
      </c>
      <c r="AS14" s="2"/>
      <c r="AT14" s="2"/>
      <c r="AU14" s="2">
        <v>42</v>
      </c>
      <c r="AV14" s="2">
        <v>43</v>
      </c>
      <c r="AW14" s="2">
        <v>44</v>
      </c>
      <c r="AX14" s="2">
        <v>45</v>
      </c>
      <c r="AY14" s="2">
        <v>46</v>
      </c>
      <c r="AZ14" s="2">
        <v>47</v>
      </c>
      <c r="BA14" s="2">
        <v>48</v>
      </c>
      <c r="BB14" s="2">
        <v>49</v>
      </c>
      <c r="BC14" s="2"/>
      <c r="BD14" s="2">
        <v>50</v>
      </c>
      <c r="BE14" s="2">
        <v>51</v>
      </c>
      <c r="BF14" s="2">
        <v>52</v>
      </c>
      <c r="BG14" s="2">
        <v>53</v>
      </c>
      <c r="BH14" s="2"/>
      <c r="BI14" s="2"/>
      <c r="BJ14" s="2">
        <v>54</v>
      </c>
      <c r="BK14" s="2">
        <v>55</v>
      </c>
      <c r="BL14" s="2"/>
      <c r="BM14" s="2"/>
      <c r="BN14" s="2">
        <v>56</v>
      </c>
      <c r="BO14" s="2">
        <v>57</v>
      </c>
      <c r="BP14" s="2">
        <v>58</v>
      </c>
      <c r="BQ14" s="2">
        <v>59</v>
      </c>
      <c r="BR14" s="2">
        <v>60</v>
      </c>
      <c r="BS14" s="2">
        <v>61</v>
      </c>
      <c r="BT14" s="2">
        <v>62</v>
      </c>
      <c r="BU14" s="2">
        <v>63</v>
      </c>
      <c r="BV14" s="2">
        <v>64</v>
      </c>
      <c r="BW14" s="1"/>
    </row>
    <row r="15" spans="1:75" s="26" customFormat="1" ht="124.5" customHeight="1" x14ac:dyDescent="0.25">
      <c r="A15" s="25"/>
      <c r="B15" s="2">
        <v>12</v>
      </c>
      <c r="C15" s="2" t="s">
        <v>76</v>
      </c>
      <c r="D15" s="2">
        <v>1</v>
      </c>
      <c r="E15" s="2" t="s">
        <v>82</v>
      </c>
      <c r="F15" s="2" t="s">
        <v>251</v>
      </c>
      <c r="G15" s="37">
        <v>44944</v>
      </c>
      <c r="H15" s="2"/>
      <c r="I15" s="2" t="s">
        <v>268</v>
      </c>
      <c r="J15" s="2" t="s">
        <v>75</v>
      </c>
      <c r="K15" s="2">
        <v>88705000</v>
      </c>
      <c r="L15" s="2" t="s">
        <v>259</v>
      </c>
      <c r="M15" s="2" t="s">
        <v>269</v>
      </c>
      <c r="N15" s="2" t="s">
        <v>83</v>
      </c>
      <c r="O15" s="2" t="s">
        <v>77</v>
      </c>
      <c r="P15" s="2">
        <v>1216002595</v>
      </c>
      <c r="Q15" s="2" t="s">
        <v>296</v>
      </c>
      <c r="R15" s="2" t="s">
        <v>84</v>
      </c>
      <c r="S15" s="2"/>
      <c r="T15" s="2" t="s">
        <v>85</v>
      </c>
      <c r="U15" s="9" t="s">
        <v>86</v>
      </c>
      <c r="V15" s="2" t="s">
        <v>297</v>
      </c>
      <c r="W15" s="2" t="s">
        <v>78</v>
      </c>
      <c r="X15" s="2"/>
      <c r="Y15" s="2"/>
      <c r="Z15" s="2"/>
      <c r="AA15" s="2"/>
      <c r="AB15" s="2"/>
      <c r="AC15" s="2"/>
      <c r="AD15" s="2"/>
      <c r="AE15" s="2"/>
      <c r="AF15" s="2">
        <v>2002</v>
      </c>
      <c r="AG15" s="2">
        <v>2009</v>
      </c>
      <c r="AH15" s="4">
        <v>0.28999999999999998</v>
      </c>
      <c r="AI15" s="2" t="s">
        <v>87</v>
      </c>
      <c r="AJ15" s="2">
        <v>2025</v>
      </c>
      <c r="AK15" s="2">
        <v>2025</v>
      </c>
      <c r="AL15" s="2" t="s">
        <v>88</v>
      </c>
      <c r="AM15" s="2" t="s">
        <v>109</v>
      </c>
      <c r="AN15" s="3">
        <v>32816350</v>
      </c>
      <c r="AO15" s="2">
        <v>2008</v>
      </c>
      <c r="AP15" s="3">
        <v>32816350</v>
      </c>
      <c r="AQ15" s="3">
        <v>23293572.710000001</v>
      </c>
      <c r="AR15" s="3">
        <v>8900000</v>
      </c>
      <c r="AS15" s="3">
        <v>7863600</v>
      </c>
      <c r="AT15" s="3">
        <v>6529972.71</v>
      </c>
      <c r="AU15" s="3">
        <v>9522777.2899999991</v>
      </c>
      <c r="AV15" s="3"/>
      <c r="AW15" s="3"/>
      <c r="AX15" s="3"/>
      <c r="AY15" s="3"/>
      <c r="AZ15" s="3">
        <v>23293572.710000001</v>
      </c>
      <c r="BA15" s="3">
        <v>62080000</v>
      </c>
      <c r="BB15" s="3">
        <v>60172200</v>
      </c>
      <c r="BC15" s="3">
        <v>1907800</v>
      </c>
      <c r="BD15" s="10" t="s">
        <v>89</v>
      </c>
      <c r="BE15" s="2" t="s">
        <v>90</v>
      </c>
      <c r="BF15" s="3"/>
      <c r="BG15" s="2"/>
      <c r="BH15" s="2"/>
      <c r="BI15" s="2">
        <v>0</v>
      </c>
      <c r="BJ15" s="2">
        <v>62080</v>
      </c>
      <c r="BK15" s="2">
        <v>60172.2</v>
      </c>
      <c r="BL15" s="2">
        <v>1907.8</v>
      </c>
      <c r="BM15" s="2">
        <v>0</v>
      </c>
      <c r="BN15" s="2" t="s">
        <v>76</v>
      </c>
      <c r="BO15" s="2" t="s">
        <v>76</v>
      </c>
      <c r="BP15" s="2" t="s">
        <v>91</v>
      </c>
      <c r="BQ15" s="2" t="s">
        <v>79</v>
      </c>
      <c r="BR15" s="2"/>
      <c r="BS15" s="2" t="s">
        <v>92</v>
      </c>
      <c r="BT15" s="2"/>
      <c r="BU15" s="2" t="s">
        <v>80</v>
      </c>
      <c r="BV15" s="2"/>
    </row>
    <row r="16" spans="1:75" s="26" customFormat="1" ht="222.75" customHeight="1" x14ac:dyDescent="0.25">
      <c r="A16" s="11"/>
      <c r="B16" s="12">
        <v>12</v>
      </c>
      <c r="C16" s="12" t="s">
        <v>76</v>
      </c>
      <c r="D16" s="12">
        <v>2</v>
      </c>
      <c r="E16" s="12" t="s">
        <v>96</v>
      </c>
      <c r="F16" s="2" t="s">
        <v>252</v>
      </c>
      <c r="G16" s="37">
        <v>44944</v>
      </c>
      <c r="H16" s="12"/>
      <c r="I16" s="12" t="s">
        <v>97</v>
      </c>
      <c r="J16" s="12" t="s">
        <v>75</v>
      </c>
      <c r="K16" s="12">
        <v>88701000</v>
      </c>
      <c r="L16" s="12" t="s">
        <v>98</v>
      </c>
      <c r="M16" s="12"/>
      <c r="N16" s="12" t="s">
        <v>99</v>
      </c>
      <c r="O16" s="12" t="s">
        <v>100</v>
      </c>
      <c r="P16" s="12">
        <v>1200001155</v>
      </c>
      <c r="Q16" s="12" t="s">
        <v>270</v>
      </c>
      <c r="R16" s="12" t="s">
        <v>101</v>
      </c>
      <c r="S16" s="12" t="s">
        <v>102</v>
      </c>
      <c r="T16" s="12" t="s">
        <v>103</v>
      </c>
      <c r="U16" s="12">
        <v>805</v>
      </c>
      <c r="V16" s="12" t="s">
        <v>104</v>
      </c>
      <c r="W16" s="12" t="s">
        <v>105</v>
      </c>
      <c r="X16" s="12"/>
      <c r="Y16" s="12"/>
      <c r="Z16" s="12" t="s">
        <v>106</v>
      </c>
      <c r="AA16" s="12" t="s">
        <v>107</v>
      </c>
      <c r="AB16" s="13">
        <v>43243</v>
      </c>
      <c r="AC16" s="12"/>
      <c r="AD16" s="14" t="s">
        <v>108</v>
      </c>
      <c r="AE16" s="15">
        <v>60000</v>
      </c>
      <c r="AF16" s="12">
        <v>2015</v>
      </c>
      <c r="AG16" s="12">
        <v>2016</v>
      </c>
      <c r="AH16" s="16">
        <v>0.1</v>
      </c>
      <c r="AI16" s="12" t="s">
        <v>135</v>
      </c>
      <c r="AJ16" s="14" t="s">
        <v>271</v>
      </c>
      <c r="AK16" s="14" t="s">
        <v>136</v>
      </c>
      <c r="AL16" s="12" t="s">
        <v>95</v>
      </c>
      <c r="AM16" s="12" t="s">
        <v>109</v>
      </c>
      <c r="AN16" s="17">
        <v>57825230</v>
      </c>
      <c r="AO16" s="12" t="s">
        <v>110</v>
      </c>
      <c r="AP16" s="17">
        <v>120665117</v>
      </c>
      <c r="AQ16" s="17">
        <v>6696396</v>
      </c>
      <c r="AR16" s="17">
        <v>0</v>
      </c>
      <c r="AS16" s="17">
        <v>6696396</v>
      </c>
      <c r="AT16" s="17">
        <v>0</v>
      </c>
      <c r="AU16" s="17">
        <v>113968721</v>
      </c>
      <c r="AV16" s="17">
        <v>6037239</v>
      </c>
      <c r="AW16" s="17">
        <v>659157</v>
      </c>
      <c r="AX16" s="17">
        <v>0</v>
      </c>
      <c r="AY16" s="17">
        <f>AV16+AW16-AX16</f>
        <v>6696396</v>
      </c>
      <c r="AZ16" s="17">
        <v>0</v>
      </c>
      <c r="BA16" s="17">
        <v>113968721</v>
      </c>
      <c r="BB16" s="17">
        <v>0</v>
      </c>
      <c r="BC16" s="17">
        <v>0</v>
      </c>
      <c r="BD16" s="12" t="s">
        <v>260</v>
      </c>
      <c r="BE16" s="12" t="s">
        <v>264</v>
      </c>
      <c r="BF16" s="17">
        <v>6696396</v>
      </c>
      <c r="BG16" s="12">
        <v>0</v>
      </c>
      <c r="BH16" s="17">
        <v>6696396</v>
      </c>
      <c r="BI16" s="12">
        <v>0</v>
      </c>
      <c r="BJ16" s="17">
        <v>113968721</v>
      </c>
      <c r="BK16" s="12">
        <v>0</v>
      </c>
      <c r="BL16" s="17">
        <v>113968721</v>
      </c>
      <c r="BM16" s="12">
        <v>0</v>
      </c>
      <c r="BN16" s="14" t="s">
        <v>261</v>
      </c>
      <c r="BO16" s="14" t="s">
        <v>272</v>
      </c>
      <c r="BP16" s="14"/>
      <c r="BQ16" s="12" t="s">
        <v>111</v>
      </c>
      <c r="BR16" s="12"/>
      <c r="BS16" s="2" t="s">
        <v>247</v>
      </c>
      <c r="BT16" s="2"/>
      <c r="BU16" s="2" t="s">
        <v>112</v>
      </c>
      <c r="BV16" s="2" t="s">
        <v>137</v>
      </c>
    </row>
    <row r="17" spans="1:91" s="28" customFormat="1" ht="90" customHeight="1" x14ac:dyDescent="0.25">
      <c r="A17" s="25"/>
      <c r="B17" s="2">
        <v>12</v>
      </c>
      <c r="C17" s="2" t="s">
        <v>76</v>
      </c>
      <c r="D17" s="31">
        <v>3</v>
      </c>
      <c r="E17" s="2" t="s">
        <v>123</v>
      </c>
      <c r="F17" s="2" t="s">
        <v>253</v>
      </c>
      <c r="G17" s="37">
        <v>44944</v>
      </c>
      <c r="H17" s="2"/>
      <c r="I17" s="2" t="s">
        <v>124</v>
      </c>
      <c r="J17" s="2" t="s">
        <v>75</v>
      </c>
      <c r="K17" s="2">
        <v>88628448</v>
      </c>
      <c r="L17" s="2" t="s">
        <v>125</v>
      </c>
      <c r="M17" s="25"/>
      <c r="N17" s="2" t="s">
        <v>126</v>
      </c>
      <c r="O17" s="2" t="s">
        <v>127</v>
      </c>
      <c r="P17" s="2">
        <v>1215076763</v>
      </c>
      <c r="Q17" s="2"/>
      <c r="R17" s="2" t="s">
        <v>113</v>
      </c>
      <c r="S17" s="2"/>
      <c r="T17" s="2" t="s">
        <v>114</v>
      </c>
      <c r="U17" s="2" t="s">
        <v>115</v>
      </c>
      <c r="V17" s="2"/>
      <c r="W17" s="18" t="s">
        <v>116</v>
      </c>
      <c r="X17" s="2"/>
      <c r="Y17" s="2"/>
      <c r="Z17" s="2" t="s">
        <v>117</v>
      </c>
      <c r="AA17" s="2" t="s">
        <v>118</v>
      </c>
      <c r="AB17" s="2" t="s">
        <v>119</v>
      </c>
      <c r="AC17" s="2" t="s">
        <v>120</v>
      </c>
      <c r="AD17" s="2"/>
      <c r="AE17" s="2"/>
      <c r="AF17" s="2">
        <v>2009</v>
      </c>
      <c r="AG17" s="2">
        <v>2010</v>
      </c>
      <c r="AH17" s="2"/>
      <c r="AI17" s="2" t="s">
        <v>121</v>
      </c>
      <c r="AJ17" s="2">
        <v>2027</v>
      </c>
      <c r="AK17" s="2">
        <v>2027</v>
      </c>
      <c r="AL17" s="2" t="s">
        <v>95</v>
      </c>
      <c r="AM17" s="2" t="s">
        <v>122</v>
      </c>
      <c r="AN17" s="3">
        <v>295512260</v>
      </c>
      <c r="AO17" s="2">
        <v>2008</v>
      </c>
      <c r="AP17" s="3">
        <v>319224701</v>
      </c>
      <c r="AQ17" s="3">
        <v>169997399.90000001</v>
      </c>
      <c r="AR17" s="3"/>
      <c r="AS17" s="3">
        <v>169997399.90000001</v>
      </c>
      <c r="AT17" s="3"/>
      <c r="AU17" s="3">
        <v>467000000</v>
      </c>
      <c r="AV17" s="3">
        <v>169997399.90000001</v>
      </c>
      <c r="AW17" s="3"/>
      <c r="AX17" s="3"/>
      <c r="AY17" s="3">
        <v>169997399.90000001</v>
      </c>
      <c r="AZ17" s="3"/>
      <c r="BA17" s="3"/>
      <c r="BB17" s="3"/>
      <c r="BC17" s="3"/>
      <c r="BD17" s="2" t="s">
        <v>260</v>
      </c>
      <c r="BE17" s="2" t="s">
        <v>299</v>
      </c>
      <c r="BF17" s="3">
        <v>169997399.90000001</v>
      </c>
      <c r="BG17" s="2"/>
      <c r="BH17" s="2">
        <v>169997399.90000001</v>
      </c>
      <c r="BI17" s="2">
        <v>0</v>
      </c>
      <c r="BJ17" s="2">
        <v>512971.48</v>
      </c>
      <c r="BK17" s="2">
        <v>0</v>
      </c>
      <c r="BL17" s="2">
        <v>512971.48</v>
      </c>
      <c r="BM17" s="2">
        <v>0</v>
      </c>
      <c r="BN17" s="2">
        <v>2026</v>
      </c>
      <c r="BO17" s="2">
        <v>2027</v>
      </c>
      <c r="BP17" s="2">
        <v>2027</v>
      </c>
      <c r="BQ17" s="2" t="s">
        <v>127</v>
      </c>
      <c r="BR17" s="2"/>
      <c r="BS17" s="2" t="s">
        <v>247</v>
      </c>
      <c r="BT17" s="2"/>
      <c r="BU17" s="2" t="s">
        <v>300</v>
      </c>
      <c r="BV17" s="2" t="s">
        <v>301</v>
      </c>
      <c r="BW17" s="26"/>
      <c r="BX17" s="26"/>
      <c r="BY17" s="26"/>
      <c r="BZ17" s="26"/>
      <c r="CA17" s="26"/>
      <c r="CB17" s="26"/>
      <c r="CC17" s="26"/>
      <c r="CD17" s="26"/>
      <c r="CE17" s="26"/>
      <c r="CF17" s="26"/>
      <c r="CG17" s="26"/>
      <c r="CH17" s="26"/>
      <c r="CI17" s="26"/>
      <c r="CJ17" s="26"/>
      <c r="CK17" s="26"/>
      <c r="CL17" s="26"/>
      <c r="CM17" s="27"/>
    </row>
    <row r="18" spans="1:91" ht="93" customHeight="1" x14ac:dyDescent="0.25">
      <c r="A18" s="25">
        <v>867</v>
      </c>
      <c r="B18" s="2">
        <v>12</v>
      </c>
      <c r="C18" s="2" t="s">
        <v>76</v>
      </c>
      <c r="D18" s="2">
        <v>4</v>
      </c>
      <c r="E18" s="2" t="s">
        <v>138</v>
      </c>
      <c r="F18" s="2" t="s">
        <v>254</v>
      </c>
      <c r="G18" s="37">
        <v>44944</v>
      </c>
      <c r="H18" s="2"/>
      <c r="I18" s="19" t="s">
        <v>273</v>
      </c>
      <c r="J18" s="2" t="s">
        <v>75</v>
      </c>
      <c r="K18" s="2">
        <v>88620151</v>
      </c>
      <c r="L18" s="2" t="s">
        <v>139</v>
      </c>
      <c r="M18" s="2"/>
      <c r="N18" s="2" t="s">
        <v>93</v>
      </c>
      <c r="O18" s="2" t="s">
        <v>140</v>
      </c>
      <c r="P18" s="2">
        <v>1215127217</v>
      </c>
      <c r="Q18" s="2" t="s">
        <v>141</v>
      </c>
      <c r="R18" s="2" t="s">
        <v>142</v>
      </c>
      <c r="S18" s="2"/>
      <c r="T18" s="2" t="s">
        <v>81</v>
      </c>
      <c r="U18" s="21">
        <v>5455.4</v>
      </c>
      <c r="V18" s="2" t="s">
        <v>143</v>
      </c>
      <c r="W18" s="2"/>
      <c r="X18" s="2"/>
      <c r="Y18" s="2"/>
      <c r="Z18" s="2" t="s">
        <v>144</v>
      </c>
      <c r="AA18" s="2" t="s">
        <v>145</v>
      </c>
      <c r="AB18" s="20">
        <v>42369</v>
      </c>
      <c r="AC18" s="2" t="s">
        <v>146</v>
      </c>
      <c r="AD18" s="2" t="s">
        <v>146</v>
      </c>
      <c r="AE18" s="2"/>
      <c r="AF18" s="2">
        <v>2010</v>
      </c>
      <c r="AG18" s="2">
        <v>2016</v>
      </c>
      <c r="AH18" s="2">
        <v>14.96</v>
      </c>
      <c r="AI18" s="2" t="s">
        <v>147</v>
      </c>
      <c r="AJ18" s="2" t="s">
        <v>148</v>
      </c>
      <c r="AK18" s="2"/>
      <c r="AL18" s="2" t="s">
        <v>95</v>
      </c>
      <c r="AM18" s="2" t="s">
        <v>146</v>
      </c>
      <c r="AN18" s="3">
        <v>168968170</v>
      </c>
      <c r="AO18" s="2">
        <v>2010</v>
      </c>
      <c r="AP18" s="3">
        <v>168968170</v>
      </c>
      <c r="AQ18" s="3">
        <v>25282648.940000001</v>
      </c>
      <c r="AR18" s="3" t="s">
        <v>76</v>
      </c>
      <c r="AS18" s="3">
        <v>25282648.940000001</v>
      </c>
      <c r="AT18" s="3"/>
      <c r="AU18" s="3">
        <f>AN18-AQ18</f>
        <v>143685521.06</v>
      </c>
      <c r="AV18" s="3"/>
      <c r="AW18" s="3"/>
      <c r="AX18" s="3"/>
      <c r="AY18" s="3">
        <f>AQ18</f>
        <v>25282648.940000001</v>
      </c>
      <c r="AZ18" s="3">
        <f>AU18</f>
        <v>143685521.06</v>
      </c>
      <c r="BA18" s="3">
        <v>381185940</v>
      </c>
      <c r="BB18" s="3"/>
      <c r="BC18" s="3"/>
      <c r="BD18" s="2"/>
      <c r="BE18" s="2" t="s">
        <v>278</v>
      </c>
      <c r="BF18" s="3">
        <f>AY18</f>
        <v>25282648.940000001</v>
      </c>
      <c r="BG18" s="2"/>
      <c r="BH18" s="3">
        <f>BF18</f>
        <v>25282648.940000001</v>
      </c>
      <c r="BI18" s="2">
        <v>0</v>
      </c>
      <c r="BJ18" s="2">
        <v>0</v>
      </c>
      <c r="BK18" s="2">
        <v>0</v>
      </c>
      <c r="BL18" s="2">
        <v>0</v>
      </c>
      <c r="BM18" s="2">
        <v>0</v>
      </c>
      <c r="BN18" s="2" t="s">
        <v>149</v>
      </c>
      <c r="BO18" s="2" t="s">
        <v>149</v>
      </c>
      <c r="BP18" s="2" t="s">
        <v>149</v>
      </c>
      <c r="BQ18" s="7" t="s">
        <v>140</v>
      </c>
      <c r="BR18" s="2"/>
      <c r="BS18" s="2"/>
      <c r="BT18" s="32" t="s">
        <v>150</v>
      </c>
      <c r="BU18" s="2" t="s">
        <v>151</v>
      </c>
      <c r="BV18" s="2"/>
    </row>
    <row r="19" spans="1:91" ht="82.5" customHeight="1" x14ac:dyDescent="0.25">
      <c r="A19" s="25">
        <v>867</v>
      </c>
      <c r="B19" s="2">
        <v>12</v>
      </c>
      <c r="C19" s="2" t="s">
        <v>76</v>
      </c>
      <c r="D19" s="2">
        <v>5</v>
      </c>
      <c r="E19" s="2" t="s">
        <v>152</v>
      </c>
      <c r="F19" s="2" t="s">
        <v>254</v>
      </c>
      <c r="G19" s="37">
        <v>44944</v>
      </c>
      <c r="H19" s="2"/>
      <c r="I19" s="19" t="s">
        <v>274</v>
      </c>
      <c r="J19" s="2" t="s">
        <v>75</v>
      </c>
      <c r="K19" s="2">
        <v>88640151</v>
      </c>
      <c r="L19" s="2" t="s">
        <v>153</v>
      </c>
      <c r="M19" s="2"/>
      <c r="N19" s="2" t="s">
        <v>93</v>
      </c>
      <c r="O19" s="2" t="s">
        <v>154</v>
      </c>
      <c r="P19" s="2">
        <v>1215127217</v>
      </c>
      <c r="Q19" s="2" t="s">
        <v>155</v>
      </c>
      <c r="R19" s="2" t="s">
        <v>156</v>
      </c>
      <c r="S19" s="2"/>
      <c r="T19" s="2" t="s">
        <v>81</v>
      </c>
      <c r="U19" s="21">
        <v>5455.4</v>
      </c>
      <c r="V19" s="2" t="s">
        <v>143</v>
      </c>
      <c r="W19" s="2"/>
      <c r="X19" s="2"/>
      <c r="Y19" s="2"/>
      <c r="Z19" s="2" t="s">
        <v>157</v>
      </c>
      <c r="AA19" s="2" t="s">
        <v>158</v>
      </c>
      <c r="AB19" s="20">
        <v>41274</v>
      </c>
      <c r="AC19" s="2" t="s">
        <v>146</v>
      </c>
      <c r="AD19" s="2" t="s">
        <v>146</v>
      </c>
      <c r="AE19" s="2"/>
      <c r="AF19" s="2">
        <v>2011</v>
      </c>
      <c r="AG19" s="2">
        <v>2014</v>
      </c>
      <c r="AH19" s="2">
        <v>20.94</v>
      </c>
      <c r="AI19" s="2" t="s">
        <v>159</v>
      </c>
      <c r="AJ19" s="2" t="s">
        <v>148</v>
      </c>
      <c r="AK19" s="2"/>
      <c r="AL19" s="2" t="s">
        <v>95</v>
      </c>
      <c r="AM19" s="2" t="s">
        <v>146</v>
      </c>
      <c r="AN19" s="3">
        <v>166632510</v>
      </c>
      <c r="AO19" s="2">
        <v>2011</v>
      </c>
      <c r="AP19" s="3">
        <f>AN19</f>
        <v>166632510</v>
      </c>
      <c r="AQ19" s="3">
        <v>34896324.899999999</v>
      </c>
      <c r="AR19" s="3" t="s">
        <v>76</v>
      </c>
      <c r="AS19" s="3">
        <v>34896324.899999999</v>
      </c>
      <c r="AT19" s="3"/>
      <c r="AU19" s="3">
        <f>AN19-AQ19</f>
        <v>131736185.09999999</v>
      </c>
      <c r="AV19" s="3"/>
      <c r="AW19" s="3"/>
      <c r="AX19" s="3"/>
      <c r="AY19" s="3">
        <f>AQ19</f>
        <v>34896324.899999999</v>
      </c>
      <c r="AZ19" s="3">
        <f>AU19</f>
        <v>131736185.09999999</v>
      </c>
      <c r="BA19" s="3">
        <v>354278630</v>
      </c>
      <c r="BB19" s="3"/>
      <c r="BC19" s="3"/>
      <c r="BD19" s="2"/>
      <c r="BE19" s="2" t="s">
        <v>279</v>
      </c>
      <c r="BF19" s="3">
        <f>AY19</f>
        <v>34896324.899999999</v>
      </c>
      <c r="BG19" s="2"/>
      <c r="BH19" s="3">
        <f>BF19</f>
        <v>34896324.899999999</v>
      </c>
      <c r="BI19" s="2">
        <v>0</v>
      </c>
      <c r="BJ19" s="2">
        <v>0</v>
      </c>
      <c r="BK19" s="2">
        <v>0</v>
      </c>
      <c r="BL19" s="2">
        <v>0</v>
      </c>
      <c r="BM19" s="2">
        <v>0</v>
      </c>
      <c r="BN19" s="2" t="s">
        <v>149</v>
      </c>
      <c r="BO19" s="2" t="s">
        <v>149</v>
      </c>
      <c r="BP19" s="2" t="s">
        <v>149</v>
      </c>
      <c r="BQ19" s="7" t="s">
        <v>140</v>
      </c>
      <c r="BR19" s="2"/>
      <c r="BS19" s="2"/>
      <c r="BT19" s="32" t="s">
        <v>160</v>
      </c>
      <c r="BU19" s="2" t="s">
        <v>161</v>
      </c>
      <c r="BV19" s="2"/>
    </row>
    <row r="20" spans="1:91" ht="75.75" customHeight="1" x14ac:dyDescent="0.25">
      <c r="A20" s="25">
        <v>867</v>
      </c>
      <c r="B20" s="2">
        <v>12</v>
      </c>
      <c r="C20" s="2" t="s">
        <v>76</v>
      </c>
      <c r="D20" s="2">
        <v>6</v>
      </c>
      <c r="E20" s="2" t="s">
        <v>162</v>
      </c>
      <c r="F20" s="2" t="s">
        <v>254</v>
      </c>
      <c r="G20" s="37">
        <v>44944</v>
      </c>
      <c r="H20" s="2"/>
      <c r="I20" s="19" t="s">
        <v>275</v>
      </c>
      <c r="J20" s="2" t="s">
        <v>75</v>
      </c>
      <c r="K20" s="2">
        <v>88644151</v>
      </c>
      <c r="L20" s="2" t="s">
        <v>163</v>
      </c>
      <c r="M20" s="2"/>
      <c r="N20" s="2" t="s">
        <v>93</v>
      </c>
      <c r="O20" s="2" t="s">
        <v>154</v>
      </c>
      <c r="P20" s="2">
        <v>1215127217</v>
      </c>
      <c r="Q20" s="2" t="s">
        <v>164</v>
      </c>
      <c r="R20" s="2" t="s">
        <v>140</v>
      </c>
      <c r="S20" s="2"/>
      <c r="T20" s="2" t="s">
        <v>81</v>
      </c>
      <c r="U20" s="21">
        <v>5455.4</v>
      </c>
      <c r="V20" s="2" t="s">
        <v>143</v>
      </c>
      <c r="W20" s="2"/>
      <c r="X20" s="2"/>
      <c r="Y20" s="2"/>
      <c r="Z20" s="2" t="s">
        <v>165</v>
      </c>
      <c r="AA20" s="2" t="s">
        <v>166</v>
      </c>
      <c r="AB20" s="20">
        <v>41866</v>
      </c>
      <c r="AC20" s="2" t="s">
        <v>146</v>
      </c>
      <c r="AD20" s="2" t="s">
        <v>146</v>
      </c>
      <c r="AE20" s="2"/>
      <c r="AF20" s="2">
        <v>2016</v>
      </c>
      <c r="AG20" s="2">
        <v>2013</v>
      </c>
      <c r="AH20" s="2">
        <v>27.08</v>
      </c>
      <c r="AI20" s="2" t="s">
        <v>147</v>
      </c>
      <c r="AJ20" s="2" t="s">
        <v>148</v>
      </c>
      <c r="AK20" s="2"/>
      <c r="AL20" s="2" t="s">
        <v>95</v>
      </c>
      <c r="AM20" s="2" t="s">
        <v>146</v>
      </c>
      <c r="AN20" s="3">
        <v>166865560</v>
      </c>
      <c r="AO20" s="2">
        <v>2011</v>
      </c>
      <c r="AP20" s="3">
        <f>AN20</f>
        <v>166865560</v>
      </c>
      <c r="AQ20" s="29">
        <v>45182497.829999998</v>
      </c>
      <c r="AR20" s="3" t="s">
        <v>76</v>
      </c>
      <c r="AS20" s="29">
        <v>45182497.829999998</v>
      </c>
      <c r="AT20" s="3"/>
      <c r="AU20" s="3">
        <f>AN20-AQ20</f>
        <v>121683062.17</v>
      </c>
      <c r="AV20" s="3"/>
      <c r="AW20" s="3"/>
      <c r="AX20" s="3"/>
      <c r="AY20" s="3">
        <f>AQ20</f>
        <v>45182497.829999998</v>
      </c>
      <c r="AZ20" s="3">
        <f>AU20</f>
        <v>121683062.17</v>
      </c>
      <c r="BA20" s="3">
        <v>327371450</v>
      </c>
      <c r="BB20" s="3"/>
      <c r="BC20" s="3"/>
      <c r="BD20" s="2"/>
      <c r="BE20" s="2" t="s">
        <v>280</v>
      </c>
      <c r="BF20" s="3">
        <f>AY20</f>
        <v>45182497.829999998</v>
      </c>
      <c r="BG20" s="2"/>
      <c r="BH20" s="3">
        <f>BF20</f>
        <v>45182497.829999998</v>
      </c>
      <c r="BI20" s="2">
        <v>0</v>
      </c>
      <c r="BJ20" s="2">
        <v>0</v>
      </c>
      <c r="BK20" s="2">
        <v>0</v>
      </c>
      <c r="BL20" s="2">
        <v>0</v>
      </c>
      <c r="BM20" s="2">
        <v>0</v>
      </c>
      <c r="BN20" s="2" t="s">
        <v>149</v>
      </c>
      <c r="BO20" s="2" t="s">
        <v>149</v>
      </c>
      <c r="BP20" s="2" t="s">
        <v>149</v>
      </c>
      <c r="BQ20" s="7" t="s">
        <v>140</v>
      </c>
      <c r="BR20" s="2"/>
      <c r="BS20" s="2"/>
      <c r="BT20" s="32" t="s">
        <v>167</v>
      </c>
      <c r="BU20" s="2" t="s">
        <v>168</v>
      </c>
      <c r="BV20" s="2"/>
    </row>
    <row r="21" spans="1:91" ht="88.5" customHeight="1" x14ac:dyDescent="0.25">
      <c r="A21" s="25">
        <v>867</v>
      </c>
      <c r="B21" s="2">
        <v>12</v>
      </c>
      <c r="C21" s="2" t="s">
        <v>76</v>
      </c>
      <c r="D21" s="2">
        <v>7</v>
      </c>
      <c r="E21" s="2" t="s">
        <v>169</v>
      </c>
      <c r="F21" s="2" t="s">
        <v>252</v>
      </c>
      <c r="G21" s="37">
        <v>44944</v>
      </c>
      <c r="H21" s="2"/>
      <c r="I21" s="19" t="s">
        <v>276</v>
      </c>
      <c r="J21" s="2" t="s">
        <v>75</v>
      </c>
      <c r="K21" s="2">
        <v>88648151</v>
      </c>
      <c r="L21" s="2" t="s">
        <v>170</v>
      </c>
      <c r="M21" s="2" t="s">
        <v>171</v>
      </c>
      <c r="N21" s="2" t="s">
        <v>93</v>
      </c>
      <c r="O21" s="2" t="s">
        <v>154</v>
      </c>
      <c r="P21" s="2">
        <v>1215127217</v>
      </c>
      <c r="Q21" s="2" t="s">
        <v>172</v>
      </c>
      <c r="R21" s="2" t="s">
        <v>173</v>
      </c>
      <c r="S21" s="2"/>
      <c r="T21" s="2" t="s">
        <v>81</v>
      </c>
      <c r="U21" s="21">
        <v>5118.8999999999996</v>
      </c>
      <c r="V21" s="2" t="s">
        <v>104</v>
      </c>
      <c r="W21" s="2"/>
      <c r="X21" s="2"/>
      <c r="Y21" s="2"/>
      <c r="Z21" s="2" t="s">
        <v>174</v>
      </c>
      <c r="AA21" s="2" t="s">
        <v>175</v>
      </c>
      <c r="AB21" s="20">
        <v>44195</v>
      </c>
      <c r="AC21" s="2" t="s">
        <v>146</v>
      </c>
      <c r="AD21" s="2" t="s">
        <v>176</v>
      </c>
      <c r="AE21" s="2"/>
      <c r="AF21" s="2">
        <v>2011</v>
      </c>
      <c r="AG21" s="2">
        <v>2021</v>
      </c>
      <c r="AH21" s="2">
        <v>39.94</v>
      </c>
      <c r="AI21" s="2" t="s">
        <v>177</v>
      </c>
      <c r="AJ21" s="2" t="s">
        <v>148</v>
      </c>
      <c r="AK21" s="2"/>
      <c r="AL21" s="2" t="s">
        <v>95</v>
      </c>
      <c r="AM21" s="2" t="s">
        <v>146</v>
      </c>
      <c r="AN21" s="3">
        <v>165711880</v>
      </c>
      <c r="AO21" s="2">
        <v>2011</v>
      </c>
      <c r="AP21" s="3">
        <f>AN21</f>
        <v>165711880</v>
      </c>
      <c r="AQ21" s="3">
        <v>70694860.5</v>
      </c>
      <c r="AR21" s="3" t="s">
        <v>76</v>
      </c>
      <c r="AS21" s="3">
        <v>70694860.5</v>
      </c>
      <c r="AT21" s="3"/>
      <c r="AU21" s="3">
        <f>AN21-AQ21</f>
        <v>95017019.5</v>
      </c>
      <c r="AV21" s="3"/>
      <c r="AW21" s="3"/>
      <c r="AX21" s="3"/>
      <c r="AY21" s="3">
        <f>AQ21</f>
        <v>70694860.5</v>
      </c>
      <c r="AZ21" s="3">
        <f>AU21</f>
        <v>95017019.5</v>
      </c>
      <c r="BA21" s="3">
        <v>223683690</v>
      </c>
      <c r="BB21" s="3"/>
      <c r="BC21" s="3"/>
      <c r="BD21" s="2"/>
      <c r="BE21" s="2" t="s">
        <v>281</v>
      </c>
      <c r="BF21" s="3">
        <f>AY21</f>
        <v>70694860.5</v>
      </c>
      <c r="BG21" s="2"/>
      <c r="BH21" s="3">
        <f>BF21</f>
        <v>70694860.5</v>
      </c>
      <c r="BI21" s="2">
        <v>0</v>
      </c>
      <c r="BJ21" s="2">
        <v>0</v>
      </c>
      <c r="BK21" s="2">
        <v>0</v>
      </c>
      <c r="BL21" s="2">
        <v>0</v>
      </c>
      <c r="BM21" s="2">
        <v>0</v>
      </c>
      <c r="BN21" s="2" t="s">
        <v>149</v>
      </c>
      <c r="BO21" s="2" t="s">
        <v>149</v>
      </c>
      <c r="BP21" s="2" t="s">
        <v>149</v>
      </c>
      <c r="BQ21" s="7" t="s">
        <v>140</v>
      </c>
      <c r="BR21" s="2"/>
      <c r="BS21" s="2"/>
      <c r="BT21" s="32" t="s">
        <v>178</v>
      </c>
      <c r="BU21" s="2" t="s">
        <v>179</v>
      </c>
      <c r="BV21" s="2"/>
    </row>
    <row r="22" spans="1:91" ht="107.25" customHeight="1" x14ac:dyDescent="0.25">
      <c r="A22" s="25">
        <v>867</v>
      </c>
      <c r="B22" s="2">
        <v>12</v>
      </c>
      <c r="C22" s="2" t="s">
        <v>76</v>
      </c>
      <c r="D22" s="2">
        <v>8</v>
      </c>
      <c r="E22" s="2" t="s">
        <v>180</v>
      </c>
      <c r="F22" s="2" t="s">
        <v>254</v>
      </c>
      <c r="G22" s="37">
        <v>44944</v>
      </c>
      <c r="H22" s="2"/>
      <c r="I22" s="19" t="s">
        <v>277</v>
      </c>
      <c r="J22" s="2" t="s">
        <v>75</v>
      </c>
      <c r="K22" s="2">
        <v>88608420</v>
      </c>
      <c r="L22" s="2" t="s">
        <v>181</v>
      </c>
      <c r="M22" s="2" t="s">
        <v>182</v>
      </c>
      <c r="N22" s="2" t="s">
        <v>93</v>
      </c>
      <c r="O22" s="2" t="s">
        <v>154</v>
      </c>
      <c r="P22" s="2">
        <v>1215127217</v>
      </c>
      <c r="Q22" s="2" t="s">
        <v>183</v>
      </c>
      <c r="R22" s="2" t="s">
        <v>184</v>
      </c>
      <c r="S22" s="2"/>
      <c r="T22" s="2" t="s">
        <v>81</v>
      </c>
      <c r="U22" s="21">
        <v>5455.4</v>
      </c>
      <c r="V22" s="2" t="s">
        <v>143</v>
      </c>
      <c r="W22" s="2"/>
      <c r="X22" s="2"/>
      <c r="Y22" s="2"/>
      <c r="Z22" s="2" t="s">
        <v>185</v>
      </c>
      <c r="AA22" s="2" t="s">
        <v>186</v>
      </c>
      <c r="AB22" s="20">
        <v>41512</v>
      </c>
      <c r="AC22" s="2" t="s">
        <v>146</v>
      </c>
      <c r="AD22" s="2" t="s">
        <v>146</v>
      </c>
      <c r="AE22" s="2"/>
      <c r="AF22" s="2">
        <v>2011</v>
      </c>
      <c r="AG22" s="2">
        <v>2015</v>
      </c>
      <c r="AH22" s="2">
        <v>36.15</v>
      </c>
      <c r="AI22" s="2" t="s">
        <v>147</v>
      </c>
      <c r="AJ22" s="2" t="s">
        <v>148</v>
      </c>
      <c r="AK22" s="2"/>
      <c r="AL22" s="2" t="s">
        <v>95</v>
      </c>
      <c r="AM22" s="2" t="s">
        <v>146</v>
      </c>
      <c r="AN22" s="3">
        <v>182215220</v>
      </c>
      <c r="AO22" s="2">
        <v>2011</v>
      </c>
      <c r="AP22" s="3">
        <f>AN22</f>
        <v>182215220</v>
      </c>
      <c r="AQ22" s="3">
        <v>65870728.32</v>
      </c>
      <c r="AR22" s="3" t="s">
        <v>76</v>
      </c>
      <c r="AS22" s="3">
        <v>65870728.32</v>
      </c>
      <c r="AT22" s="3"/>
      <c r="AU22" s="3">
        <f>AN22-AQ22</f>
        <v>116344491.68000001</v>
      </c>
      <c r="AV22" s="3"/>
      <c r="AW22" s="3"/>
      <c r="AX22" s="3"/>
      <c r="AY22" s="3">
        <f>AQ22</f>
        <v>65870728.32</v>
      </c>
      <c r="AZ22" s="3">
        <f>AU22</f>
        <v>116344491.68000001</v>
      </c>
      <c r="BA22" s="3">
        <v>299856750</v>
      </c>
      <c r="BB22" s="3"/>
      <c r="BC22" s="3"/>
      <c r="BD22" s="2"/>
      <c r="BE22" s="2" t="s">
        <v>282</v>
      </c>
      <c r="BF22" s="3">
        <f>AY22</f>
        <v>65870728.32</v>
      </c>
      <c r="BG22" s="2"/>
      <c r="BH22" s="3">
        <f>BF22</f>
        <v>65870728.32</v>
      </c>
      <c r="BI22" s="2">
        <v>0</v>
      </c>
      <c r="BJ22" s="2">
        <v>0</v>
      </c>
      <c r="BK22" s="2">
        <v>0</v>
      </c>
      <c r="BL22" s="2">
        <v>0</v>
      </c>
      <c r="BM22" s="2">
        <v>0</v>
      </c>
      <c r="BN22" s="2" t="s">
        <v>262</v>
      </c>
      <c r="BO22" s="2" t="s">
        <v>262</v>
      </c>
      <c r="BP22" s="2" t="s">
        <v>262</v>
      </c>
      <c r="BQ22" s="7" t="s">
        <v>140</v>
      </c>
      <c r="BR22" s="2"/>
      <c r="BS22" s="2"/>
      <c r="BT22" s="32" t="s">
        <v>178</v>
      </c>
      <c r="BU22" s="2" t="s">
        <v>187</v>
      </c>
      <c r="BV22" s="2"/>
    </row>
    <row r="23" spans="1:91" ht="144" customHeight="1" x14ac:dyDescent="0.25">
      <c r="A23" s="2"/>
      <c r="B23" s="2">
        <v>12</v>
      </c>
      <c r="C23" s="2" t="s">
        <v>76</v>
      </c>
      <c r="D23" s="2">
        <v>9</v>
      </c>
      <c r="E23" s="2" t="s">
        <v>188</v>
      </c>
      <c r="F23" s="2" t="s">
        <v>254</v>
      </c>
      <c r="G23" s="37">
        <v>44944</v>
      </c>
      <c r="H23" s="2"/>
      <c r="I23" s="36" t="s">
        <v>189</v>
      </c>
      <c r="J23" s="2" t="s">
        <v>75</v>
      </c>
      <c r="K23" s="2">
        <v>88232000</v>
      </c>
      <c r="L23" s="2" t="s">
        <v>258</v>
      </c>
      <c r="M23" s="2"/>
      <c r="N23" s="2" t="s">
        <v>93</v>
      </c>
      <c r="O23" s="2" t="s">
        <v>190</v>
      </c>
      <c r="P23" s="2">
        <v>1208002094</v>
      </c>
      <c r="Q23" s="2" t="s">
        <v>191</v>
      </c>
      <c r="R23" s="2" t="s">
        <v>190</v>
      </c>
      <c r="S23" s="2" t="s">
        <v>102</v>
      </c>
      <c r="T23" s="2" t="s">
        <v>192</v>
      </c>
      <c r="U23" s="8" t="s">
        <v>193</v>
      </c>
      <c r="V23" s="2" t="s">
        <v>94</v>
      </c>
      <c r="W23" s="2" t="s">
        <v>105</v>
      </c>
      <c r="X23" s="2"/>
      <c r="Y23" s="2"/>
      <c r="Z23" s="2" t="s">
        <v>194</v>
      </c>
      <c r="AA23" s="2" t="s">
        <v>195</v>
      </c>
      <c r="AB23" s="2" t="s">
        <v>196</v>
      </c>
      <c r="AC23" s="2"/>
      <c r="AD23" s="2"/>
      <c r="AE23" s="2"/>
      <c r="AF23" s="2">
        <v>2014</v>
      </c>
      <c r="AG23" s="2">
        <v>2015</v>
      </c>
      <c r="AH23" s="2">
        <v>1.82</v>
      </c>
      <c r="AI23" s="2" t="s">
        <v>197</v>
      </c>
      <c r="AJ23" s="2">
        <v>2023</v>
      </c>
      <c r="AK23" s="2">
        <v>2023</v>
      </c>
      <c r="AL23" s="2" t="s">
        <v>95</v>
      </c>
      <c r="AM23" s="2" t="s">
        <v>146</v>
      </c>
      <c r="AN23" s="3">
        <v>101258900</v>
      </c>
      <c r="AO23" s="2">
        <v>2010</v>
      </c>
      <c r="AP23" s="3">
        <v>173440040</v>
      </c>
      <c r="AQ23" s="22">
        <v>3162709.85</v>
      </c>
      <c r="AR23" s="22"/>
      <c r="AS23" s="22">
        <v>3162709.85</v>
      </c>
      <c r="AT23" s="22"/>
      <c r="AU23" s="3">
        <f>AP23-AQ23</f>
        <v>170277330.15000001</v>
      </c>
      <c r="AV23" s="30">
        <f>AS23</f>
        <v>3162709.85</v>
      </c>
      <c r="AW23" s="22"/>
      <c r="AX23" s="30"/>
      <c r="AY23" s="30">
        <f>AV23</f>
        <v>3162709.85</v>
      </c>
      <c r="AZ23" s="30">
        <v>170277330.15000001</v>
      </c>
      <c r="BA23" s="2"/>
      <c r="BB23" s="2"/>
      <c r="BC23" s="2"/>
      <c r="BD23" s="2">
        <v>10</v>
      </c>
      <c r="BE23" s="2"/>
      <c r="BF23" s="2">
        <v>3162709.85</v>
      </c>
      <c r="BG23" s="2"/>
      <c r="BH23" s="2">
        <v>3162709.85</v>
      </c>
      <c r="BI23" s="2">
        <v>0</v>
      </c>
      <c r="BJ23" s="2">
        <v>0</v>
      </c>
      <c r="BK23" s="2">
        <v>0</v>
      </c>
      <c r="BL23" s="2">
        <v>0</v>
      </c>
      <c r="BM23" s="23">
        <v>0</v>
      </c>
      <c r="BN23" s="2" t="s">
        <v>76</v>
      </c>
      <c r="BO23" s="2" t="s">
        <v>76</v>
      </c>
      <c r="BP23" s="31" t="s">
        <v>76</v>
      </c>
      <c r="BQ23" s="2" t="s">
        <v>263</v>
      </c>
      <c r="BR23" s="2"/>
      <c r="BS23" s="2"/>
      <c r="BT23" s="23" t="s">
        <v>198</v>
      </c>
      <c r="BU23" s="2"/>
      <c r="BV23" s="2" t="s">
        <v>207</v>
      </c>
    </row>
    <row r="24" spans="1:91" ht="105.75" customHeight="1" x14ac:dyDescent="0.25">
      <c r="A24" s="2"/>
      <c r="B24" s="2">
        <v>12</v>
      </c>
      <c r="C24" s="2" t="s">
        <v>76</v>
      </c>
      <c r="D24" s="2">
        <v>10</v>
      </c>
      <c r="E24" s="2" t="s">
        <v>199</v>
      </c>
      <c r="F24" s="2" t="s">
        <v>252</v>
      </c>
      <c r="G24" s="37">
        <v>44944</v>
      </c>
      <c r="H24" s="2"/>
      <c r="I24" s="36" t="s">
        <v>200</v>
      </c>
      <c r="J24" s="2" t="s">
        <v>75</v>
      </c>
      <c r="K24" s="2">
        <v>88232000</v>
      </c>
      <c r="L24" s="2" t="s">
        <v>257</v>
      </c>
      <c r="M24" s="2"/>
      <c r="N24" s="2" t="s">
        <v>93</v>
      </c>
      <c r="O24" s="2" t="s">
        <v>190</v>
      </c>
      <c r="P24" s="2">
        <v>1208002094</v>
      </c>
      <c r="Q24" s="2" t="s">
        <v>201</v>
      </c>
      <c r="R24" s="2" t="s">
        <v>190</v>
      </c>
      <c r="S24" s="2" t="s">
        <v>102</v>
      </c>
      <c r="T24" s="2" t="s">
        <v>202</v>
      </c>
      <c r="U24" s="8" t="s">
        <v>203</v>
      </c>
      <c r="V24" s="2" t="s">
        <v>94</v>
      </c>
      <c r="W24" s="2" t="s">
        <v>204</v>
      </c>
      <c r="X24" s="2"/>
      <c r="Y24" s="2"/>
      <c r="Z24" s="2"/>
      <c r="AA24" s="2"/>
      <c r="AB24" s="2"/>
      <c r="AC24" s="2"/>
      <c r="AD24" s="2"/>
      <c r="AE24" s="2"/>
      <c r="AF24" s="2">
        <v>2009</v>
      </c>
      <c r="AG24" s="2">
        <v>2011</v>
      </c>
      <c r="AH24" s="2">
        <v>8.6199999999999992</v>
      </c>
      <c r="AI24" s="2" t="s">
        <v>205</v>
      </c>
      <c r="AJ24" s="2">
        <v>2023</v>
      </c>
      <c r="AK24" s="2">
        <v>2023</v>
      </c>
      <c r="AL24" s="2" t="s">
        <v>95</v>
      </c>
      <c r="AM24" s="2" t="s">
        <v>146</v>
      </c>
      <c r="AN24" s="3">
        <v>89100000</v>
      </c>
      <c r="AO24" s="2">
        <v>2012</v>
      </c>
      <c r="AP24" s="3">
        <v>205841750</v>
      </c>
      <c r="AQ24" s="22">
        <v>17752398</v>
      </c>
      <c r="AR24" s="22"/>
      <c r="AS24" s="22">
        <v>17752398</v>
      </c>
      <c r="AT24" s="22"/>
      <c r="AU24" s="3">
        <f>AP24-AQ24</f>
        <v>188089352</v>
      </c>
      <c r="AV24" s="22">
        <v>17752398</v>
      </c>
      <c r="AW24" s="22"/>
      <c r="AX24" s="30"/>
      <c r="AY24" s="22">
        <v>17752398</v>
      </c>
      <c r="AZ24" s="3">
        <v>188089352</v>
      </c>
      <c r="BA24" s="2"/>
      <c r="BB24" s="2"/>
      <c r="BC24" s="2"/>
      <c r="BD24" s="2">
        <v>10</v>
      </c>
      <c r="BE24" s="2"/>
      <c r="BF24" s="22">
        <v>17752398</v>
      </c>
      <c r="BG24" s="2"/>
      <c r="BH24" s="22">
        <v>17752398</v>
      </c>
      <c r="BI24" s="2">
        <v>0</v>
      </c>
      <c r="BJ24" s="2">
        <v>0</v>
      </c>
      <c r="BK24" s="2">
        <v>0</v>
      </c>
      <c r="BL24" s="2">
        <v>0</v>
      </c>
      <c r="BM24" s="35">
        <v>0</v>
      </c>
      <c r="BN24" s="2" t="s">
        <v>76</v>
      </c>
      <c r="BO24" s="2" t="s">
        <v>76</v>
      </c>
      <c r="BP24" s="12" t="s">
        <v>76</v>
      </c>
      <c r="BQ24" s="12" t="s">
        <v>263</v>
      </c>
      <c r="BR24" s="12"/>
      <c r="BS24" s="2"/>
      <c r="BT24" s="23" t="s">
        <v>206</v>
      </c>
      <c r="BU24" s="2"/>
      <c r="BV24" s="2" t="s">
        <v>208</v>
      </c>
    </row>
    <row r="25" spans="1:91" ht="162.75" customHeight="1" x14ac:dyDescent="0.25">
      <c r="A25" s="2"/>
      <c r="B25" s="2">
        <v>12</v>
      </c>
      <c r="C25" s="2" t="s">
        <v>76</v>
      </c>
      <c r="D25" s="2">
        <v>11</v>
      </c>
      <c r="E25" s="2"/>
      <c r="F25" s="2" t="s">
        <v>254</v>
      </c>
      <c r="G25" s="37">
        <v>44944</v>
      </c>
      <c r="H25" s="2"/>
      <c r="I25" s="36" t="s">
        <v>266</v>
      </c>
      <c r="J25" s="2" t="s">
        <v>209</v>
      </c>
      <c r="K25" s="2">
        <v>88628000</v>
      </c>
      <c r="L25" s="2" t="s">
        <v>256</v>
      </c>
      <c r="M25" s="2" t="s">
        <v>210</v>
      </c>
      <c r="N25" s="2" t="s">
        <v>93</v>
      </c>
      <c r="O25" s="2" t="s">
        <v>211</v>
      </c>
      <c r="P25" s="2">
        <v>1207002292</v>
      </c>
      <c r="Q25" s="2" t="s">
        <v>283</v>
      </c>
      <c r="R25" s="2" t="s">
        <v>211</v>
      </c>
      <c r="S25" s="2" t="s">
        <v>212</v>
      </c>
      <c r="T25" s="2" t="s">
        <v>213</v>
      </c>
      <c r="U25" s="2">
        <v>300</v>
      </c>
      <c r="V25" s="2" t="s">
        <v>214</v>
      </c>
      <c r="W25" s="2" t="s">
        <v>204</v>
      </c>
      <c r="X25" s="2" t="s">
        <v>109</v>
      </c>
      <c r="Y25" s="36" t="s">
        <v>215</v>
      </c>
      <c r="Z25" s="36" t="s">
        <v>216</v>
      </c>
      <c r="AA25" s="36" t="s">
        <v>217</v>
      </c>
      <c r="AB25" s="36" t="s">
        <v>288</v>
      </c>
      <c r="AC25" s="2" t="s">
        <v>218</v>
      </c>
      <c r="AD25" s="2" t="s">
        <v>289</v>
      </c>
      <c r="AE25" s="3">
        <v>60000</v>
      </c>
      <c r="AF25" s="2">
        <v>2010</v>
      </c>
      <c r="AG25" s="2">
        <v>2014</v>
      </c>
      <c r="AH25" s="4">
        <v>0.54</v>
      </c>
      <c r="AI25" s="2" t="s">
        <v>159</v>
      </c>
      <c r="AJ25" s="2">
        <v>2024</v>
      </c>
      <c r="AK25" s="2">
        <v>2024</v>
      </c>
      <c r="AL25" s="2" t="s">
        <v>220</v>
      </c>
      <c r="AM25" s="2" t="s">
        <v>146</v>
      </c>
      <c r="AN25" s="2" t="s">
        <v>221</v>
      </c>
      <c r="AO25" s="2" t="s">
        <v>219</v>
      </c>
      <c r="AP25" s="3">
        <v>93001230</v>
      </c>
      <c r="AQ25" s="3">
        <v>50960000</v>
      </c>
      <c r="AR25" s="3"/>
      <c r="AS25" s="3"/>
      <c r="AT25" s="3">
        <v>50960000</v>
      </c>
      <c r="AU25" s="3">
        <f>AP25-AQ25</f>
        <v>42041230</v>
      </c>
      <c r="AV25" s="2"/>
      <c r="AW25" s="2"/>
      <c r="AX25" s="2"/>
      <c r="AY25" s="2"/>
      <c r="AZ25" s="3">
        <v>76758000</v>
      </c>
      <c r="BA25" s="3"/>
      <c r="BB25" s="3"/>
      <c r="BC25" s="3"/>
      <c r="BD25" s="2" t="s">
        <v>291</v>
      </c>
      <c r="BE25" s="2" t="s">
        <v>222</v>
      </c>
      <c r="BF25" s="3">
        <v>50960000</v>
      </c>
      <c r="BG25" s="3"/>
      <c r="BH25" s="3"/>
      <c r="BI25" s="3">
        <v>50960000</v>
      </c>
      <c r="BJ25" s="3">
        <v>76758000</v>
      </c>
      <c r="BK25" s="3">
        <v>76758000</v>
      </c>
      <c r="BL25" s="3">
        <v>0</v>
      </c>
      <c r="BM25" s="3">
        <v>0</v>
      </c>
      <c r="BN25" s="2">
        <v>2024</v>
      </c>
      <c r="BO25" s="2">
        <v>2024</v>
      </c>
      <c r="BP25" s="2">
        <v>2025</v>
      </c>
      <c r="BQ25" s="2" t="s">
        <v>211</v>
      </c>
      <c r="BR25" s="2">
        <v>0</v>
      </c>
      <c r="BS25" s="2" t="s">
        <v>223</v>
      </c>
      <c r="BT25" s="2" t="s">
        <v>109</v>
      </c>
      <c r="BU25" s="2" t="s">
        <v>224</v>
      </c>
      <c r="BV25" s="2" t="s">
        <v>109</v>
      </c>
    </row>
    <row r="26" spans="1:91" ht="127.5" customHeight="1" x14ac:dyDescent="0.25">
      <c r="A26" s="2"/>
      <c r="B26" s="2">
        <v>12</v>
      </c>
      <c r="C26" s="2" t="s">
        <v>76</v>
      </c>
      <c r="D26" s="2">
        <v>12</v>
      </c>
      <c r="E26" s="2"/>
      <c r="F26" s="2" t="s">
        <v>254</v>
      </c>
      <c r="G26" s="37">
        <v>44944</v>
      </c>
      <c r="H26" s="2"/>
      <c r="I26" s="36" t="s">
        <v>267</v>
      </c>
      <c r="J26" s="2" t="s">
        <v>209</v>
      </c>
      <c r="K26" s="2" t="s">
        <v>225</v>
      </c>
      <c r="L26" s="2" t="s">
        <v>226</v>
      </c>
      <c r="M26" s="2" t="s">
        <v>227</v>
      </c>
      <c r="N26" s="2" t="s">
        <v>93</v>
      </c>
      <c r="O26" s="2" t="s">
        <v>211</v>
      </c>
      <c r="P26" s="2">
        <v>1207002292</v>
      </c>
      <c r="Q26" s="2" t="s">
        <v>284</v>
      </c>
      <c r="R26" s="2" t="s">
        <v>211</v>
      </c>
      <c r="S26" s="2" t="s">
        <v>285</v>
      </c>
      <c r="T26" s="2" t="s">
        <v>228</v>
      </c>
      <c r="U26" s="2">
        <v>130</v>
      </c>
      <c r="V26" s="2" t="s">
        <v>214</v>
      </c>
      <c r="W26" s="2" t="s">
        <v>229</v>
      </c>
      <c r="X26" s="2" t="s">
        <v>109</v>
      </c>
      <c r="Y26" s="36"/>
      <c r="Z26" s="36"/>
      <c r="AA26" s="36" t="s">
        <v>286</v>
      </c>
      <c r="AB26" s="36" t="s">
        <v>287</v>
      </c>
      <c r="AC26" s="2" t="s">
        <v>218</v>
      </c>
      <c r="AD26" s="2" t="s">
        <v>290</v>
      </c>
      <c r="AE26" s="3">
        <v>0</v>
      </c>
      <c r="AF26" s="2">
        <v>2014</v>
      </c>
      <c r="AG26" s="2">
        <v>2016</v>
      </c>
      <c r="AH26" s="4">
        <v>0.42</v>
      </c>
      <c r="AI26" s="2" t="s">
        <v>231</v>
      </c>
      <c r="AJ26" s="2">
        <v>2023</v>
      </c>
      <c r="AK26" s="2">
        <v>2024</v>
      </c>
      <c r="AL26" s="2" t="s">
        <v>220</v>
      </c>
      <c r="AM26" s="2" t="s">
        <v>146</v>
      </c>
      <c r="AN26" s="36" t="s">
        <v>232</v>
      </c>
      <c r="AO26" s="2" t="s">
        <v>230</v>
      </c>
      <c r="AP26" s="3">
        <v>26854330</v>
      </c>
      <c r="AQ26" s="3">
        <v>11357000.880000001</v>
      </c>
      <c r="AR26" s="3"/>
      <c r="AS26" s="3"/>
      <c r="AT26" s="3">
        <v>11357000.880000001</v>
      </c>
      <c r="AU26" s="3">
        <f>AP26-AQ26</f>
        <v>15497329.119999999</v>
      </c>
      <c r="AV26" s="2"/>
      <c r="AW26" s="2"/>
      <c r="AX26" s="2"/>
      <c r="AY26" s="2"/>
      <c r="AZ26" s="3">
        <v>48850000</v>
      </c>
      <c r="BA26" s="3"/>
      <c r="BB26" s="3"/>
      <c r="BC26" s="3"/>
      <c r="BD26" s="35" t="s">
        <v>292</v>
      </c>
      <c r="BE26" s="2" t="s">
        <v>293</v>
      </c>
      <c r="BF26" s="3">
        <v>11357000.880000001</v>
      </c>
      <c r="BG26" s="3"/>
      <c r="BH26" s="3"/>
      <c r="BI26" s="3">
        <v>11357000.880000001</v>
      </c>
      <c r="BJ26" s="3">
        <v>48850000</v>
      </c>
      <c r="BK26" s="3">
        <v>48850000</v>
      </c>
      <c r="BL26" s="3">
        <v>0</v>
      </c>
      <c r="BM26" s="3">
        <v>0</v>
      </c>
      <c r="BN26" s="2">
        <v>2023</v>
      </c>
      <c r="BO26" s="2">
        <v>2024</v>
      </c>
      <c r="BP26" s="2">
        <v>2024</v>
      </c>
      <c r="BQ26" s="2" t="s">
        <v>211</v>
      </c>
      <c r="BR26" s="2">
        <v>0</v>
      </c>
      <c r="BS26" s="2" t="s">
        <v>223</v>
      </c>
      <c r="BT26" s="2" t="s">
        <v>109</v>
      </c>
      <c r="BU26" s="2" t="s">
        <v>224</v>
      </c>
      <c r="BV26" s="2" t="s">
        <v>109</v>
      </c>
    </row>
    <row r="27" spans="1:91" ht="126" customHeight="1" x14ac:dyDescent="0.25">
      <c r="A27" s="2">
        <v>832</v>
      </c>
      <c r="B27" s="2">
        <v>12</v>
      </c>
      <c r="C27" s="2">
        <v>115</v>
      </c>
      <c r="D27" s="2">
        <v>13</v>
      </c>
      <c r="E27" s="2" t="s">
        <v>234</v>
      </c>
      <c r="F27" s="2" t="s">
        <v>254</v>
      </c>
      <c r="G27" s="37">
        <v>44944</v>
      </c>
      <c r="H27" s="2"/>
      <c r="I27" s="2" t="s">
        <v>265</v>
      </c>
      <c r="J27" s="2" t="s">
        <v>75</v>
      </c>
      <c r="K27" s="2"/>
      <c r="L27" s="2" t="s">
        <v>255</v>
      </c>
      <c r="M27" s="2" t="s">
        <v>146</v>
      </c>
      <c r="N27" s="2" t="s">
        <v>93</v>
      </c>
      <c r="O27" s="2" t="s">
        <v>250</v>
      </c>
      <c r="P27" s="2">
        <v>1215073515</v>
      </c>
      <c r="Q27" s="3" t="s">
        <v>235</v>
      </c>
      <c r="R27" s="2"/>
      <c r="S27" s="2" t="s">
        <v>146</v>
      </c>
      <c r="T27" s="2"/>
      <c r="U27" s="2"/>
      <c r="V27" s="2"/>
      <c r="W27" s="2"/>
      <c r="X27" s="2"/>
      <c r="Y27" s="2" t="s">
        <v>236</v>
      </c>
      <c r="Z27" s="2" t="s">
        <v>237</v>
      </c>
      <c r="AA27" s="2" t="s">
        <v>146</v>
      </c>
      <c r="AB27" s="2"/>
      <c r="AC27" s="2" t="s">
        <v>146</v>
      </c>
      <c r="AD27" s="2" t="s">
        <v>238</v>
      </c>
      <c r="AE27" s="2"/>
      <c r="AF27" s="2">
        <v>2011</v>
      </c>
      <c r="AG27" s="2">
        <v>2012</v>
      </c>
      <c r="AH27" s="4">
        <v>0.28000000000000003</v>
      </c>
      <c r="AI27" s="5" t="s">
        <v>239</v>
      </c>
      <c r="AJ27" s="6" t="s">
        <v>240</v>
      </c>
      <c r="AK27" s="7" t="s">
        <v>240</v>
      </c>
      <c r="AL27" s="8" t="s">
        <v>95</v>
      </c>
      <c r="AM27" s="3" t="s">
        <v>241</v>
      </c>
      <c r="AN27" s="2"/>
      <c r="AO27" s="2"/>
      <c r="AP27" s="2"/>
      <c r="AQ27" s="2">
        <v>4214367</v>
      </c>
      <c r="AR27" s="2"/>
      <c r="AS27" s="2">
        <v>4214367</v>
      </c>
      <c r="AT27" s="2"/>
      <c r="AU27" s="2"/>
      <c r="AV27" s="3">
        <v>4214367</v>
      </c>
      <c r="AW27" s="2"/>
      <c r="AX27" s="2"/>
      <c r="AY27" s="3">
        <v>4214367</v>
      </c>
      <c r="AZ27" s="2"/>
      <c r="BA27" s="2"/>
      <c r="BB27" s="2"/>
      <c r="BC27" s="2"/>
      <c r="BD27" s="2" t="s">
        <v>242</v>
      </c>
      <c r="BE27" s="2" t="s">
        <v>243</v>
      </c>
      <c r="BF27" s="2"/>
      <c r="BG27" s="2"/>
      <c r="BH27" s="2"/>
      <c r="BI27" s="2">
        <v>0</v>
      </c>
      <c r="BJ27" s="2">
        <v>0</v>
      </c>
      <c r="BK27" s="2">
        <v>0</v>
      </c>
      <c r="BL27" s="2">
        <v>0</v>
      </c>
      <c r="BM27" s="2">
        <v>0</v>
      </c>
      <c r="BN27" s="2" t="s">
        <v>244</v>
      </c>
      <c r="BO27" s="2" t="s">
        <v>245</v>
      </c>
      <c r="BP27" s="2" t="s">
        <v>245</v>
      </c>
      <c r="BQ27" s="2" t="s">
        <v>246</v>
      </c>
      <c r="BR27" s="2"/>
      <c r="BS27" s="2" t="s">
        <v>247</v>
      </c>
      <c r="BT27" s="2" t="s">
        <v>248</v>
      </c>
      <c r="BU27" s="2" t="s">
        <v>249</v>
      </c>
      <c r="BV27" s="2"/>
    </row>
  </sheetData>
  <mergeCells count="69">
    <mergeCell ref="A7:BV8"/>
    <mergeCell ref="I11:I13"/>
    <mergeCell ref="H11:H13"/>
    <mergeCell ref="G11:G13"/>
    <mergeCell ref="F11:F13"/>
    <mergeCell ref="E11:E13"/>
    <mergeCell ref="C12:C13"/>
    <mergeCell ref="D12:D13"/>
    <mergeCell ref="A11:D11"/>
    <mergeCell ref="A12:A13"/>
    <mergeCell ref="B12:B13"/>
    <mergeCell ref="R12:R13"/>
    <mergeCell ref="J12:J13"/>
    <mergeCell ref="K12:K13"/>
    <mergeCell ref="L12:L13"/>
    <mergeCell ref="M12:M13"/>
    <mergeCell ref="J11:M11"/>
    <mergeCell ref="Z12:Z13"/>
    <mergeCell ref="AA11:AB11"/>
    <mergeCell ref="AA12:AA13"/>
    <mergeCell ref="AB12:AB13"/>
    <mergeCell ref="S12:S13"/>
    <mergeCell ref="V12:V13"/>
    <mergeCell ref="W12:W13"/>
    <mergeCell ref="X12:X13"/>
    <mergeCell ref="Y12:Y13"/>
    <mergeCell ref="V11:Z11"/>
    <mergeCell ref="T12:U12"/>
    <mergeCell ref="N11:U11"/>
    <mergeCell ref="N12:N13"/>
    <mergeCell ref="O12:O13"/>
    <mergeCell ref="P12:P13"/>
    <mergeCell ref="AC11:AC13"/>
    <mergeCell ref="AD11:AE11"/>
    <mergeCell ref="AD12:AD13"/>
    <mergeCell ref="AE12:AE13"/>
    <mergeCell ref="Q12:Q13"/>
    <mergeCell ref="AF12:AF13"/>
    <mergeCell ref="AF11:AL11"/>
    <mergeCell ref="AG12:AG13"/>
    <mergeCell ref="AH12:AH13"/>
    <mergeCell ref="AI12:AI13"/>
    <mergeCell ref="AJ12:AJ13"/>
    <mergeCell ref="AK12:AK13"/>
    <mergeCell ref="A4:H5"/>
    <mergeCell ref="BS2:BV2"/>
    <mergeCell ref="BS11:BS13"/>
    <mergeCell ref="BT11:BT13"/>
    <mergeCell ref="BU11:BU13"/>
    <mergeCell ref="BV11:BV13"/>
    <mergeCell ref="BD11:BR11"/>
    <mergeCell ref="BD12:BD13"/>
    <mergeCell ref="BE12:BE13"/>
    <mergeCell ref="BN12:BP12"/>
    <mergeCell ref="BQ12:BQ13"/>
    <mergeCell ref="BR12:BR13"/>
    <mergeCell ref="AL12:AL13"/>
    <mergeCell ref="AM11:AM13"/>
    <mergeCell ref="AN12:AP12"/>
    <mergeCell ref="BJ12:BM12"/>
    <mergeCell ref="BF12:BI12"/>
    <mergeCell ref="BC12:BC13"/>
    <mergeCell ref="AN11:BC11"/>
    <mergeCell ref="AQ12:AT12"/>
    <mergeCell ref="AU12:AU13"/>
    <mergeCell ref="AV12:AY12"/>
    <mergeCell ref="AZ12:AZ13"/>
    <mergeCell ref="BA12:BA13"/>
    <mergeCell ref="BB12:BB13"/>
  </mergeCells>
  <hyperlinks>
    <hyperlink ref="BT18" r:id="rId1" display="https://cloud.mail.ru/public/1uVF/y53hQ87nV"/>
    <hyperlink ref="BT19" r:id="rId2" display="https://cloud.mail.ru/public/D5hs/4ym5vsaTd"/>
    <hyperlink ref="BT20" r:id="rId3" display="https://cloud.mail.ru/public/NoNK/3NdNa5Hej"/>
    <hyperlink ref="BT21" r:id="rId4" display="https://cloud.mail.ru/public/M9or/oRaAvURvD"/>
    <hyperlink ref="BT22" r:id="rId5" display="https://cloud.mail.ru/public/M9or/oRaAvURvD"/>
    <hyperlink ref="BT24" r:id="rId6"/>
    <hyperlink ref="BT23" r:id="rId7"/>
  </hyperlinks>
  <pageMargins left="0.7" right="0.7" top="0.75" bottom="0.75" header="0.3" footer="0.3"/>
  <pageSetup paperSize="9" scale="14" fitToWidth="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Колчина</dc:creator>
  <cp:lastModifiedBy>Мухаметзянова А.Р.</cp:lastModifiedBy>
  <cp:lastPrinted>2022-11-18T08:29:55Z</cp:lastPrinted>
  <dcterms:created xsi:type="dcterms:W3CDTF">2015-06-05T18:19:34Z</dcterms:created>
  <dcterms:modified xsi:type="dcterms:W3CDTF">2023-01-18T11:57:56Z</dcterms:modified>
</cp:coreProperties>
</file>