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15165" windowHeight="9765" activeTab="1"/>
  </bookViews>
  <sheets>
    <sheet name="техобслуживание" sheetId="1" r:id="rId1"/>
    <sheet name="дороги" sheetId="2" r:id="rId2"/>
    <sheet name="расчет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<sst xmlns="http://schemas.openxmlformats.org/spreadsheetml/2006/main" count="70" uniqueCount="37">
  <si>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 xml:space="preserve">          Наименование</t>
  </si>
  <si>
    <t>Сумма</t>
  </si>
  <si>
    <t xml:space="preserve">                    (тыс. рублей)</t>
  </si>
  <si>
    <t>____________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</si>
  <si>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</si>
  <si>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</si>
  <si>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</si>
  <si>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</si>
  <si>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</si>
  <si>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</si>
  <si>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</si>
  <si>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</si>
  <si>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</si>
  <si>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</si>
  <si>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</si>
  <si>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муниципального образования</t>
  </si>
  <si>
    <t>Всего</t>
  </si>
  <si>
    <t>Р А С П Р Е Д Е Л Е Н И Е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</si>
  <si>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</si>
  <si>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</si>
  <si>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</si>
  <si>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"О  бюджете Горномарийского </t>
  </si>
  <si>
    <t>и на плановый период 2023 и 2024 годов"</t>
  </si>
  <si>
    <t>на 2022 год</t>
  </si>
  <si>
    <t>ПРИЛОЖЕНИЕ № 8</t>
  </si>
  <si>
    <t>Республики Марий Эл на 2022 год</t>
  </si>
  <si>
    <t xml:space="preserve">муниципального района 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</si>
  <si>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Республики Марий Эл , поддержание обочин, откосов в чистоте и порядке (скашивание травы на обочинах) восстановление поперечного профиля и ровности проезжей части автомобильных дорог </t>
  </si>
  <si>
    <t>остаток</t>
  </si>
  <si>
    <t>потреб без ост</t>
  </si>
  <si>
    <t>перечисл</t>
  </si>
  <si>
    <t>(в редакции решения Собрания депутатов</t>
  </si>
  <si>
    <t>межбюджетных трансфертов, передаваемых бюджетам поселений на осуществление части полномочий по решению вопросов местного значения по участию в предупреждении и ликвидации последствий чрезвычайных ситуаций на территории муниципального района в части выполнения комплекса мероприятий по техническому обслуживанию и ремонту, обеспечивающих содержание опасных производственных объектов систем газораспределения и газопотребления в исправном и безопасном состоянии</t>
  </si>
  <si>
    <t>ПРИЛОЖЕНИЕ № 10</t>
  </si>
  <si>
    <t>106,8".</t>
  </si>
  <si>
    <t>от _____февраля 2022 г.№_____)</t>
  </si>
  <si>
    <t>от  21 февраля 2022 г.№ 174)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</si>
</sst>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000"/>
    <numFmt numFmtId="181" formatCode="0.00000"/>
  </numFmts>
  <fonts count="5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30" fillId="20" borderId="1">
      <alignment horizontal="right" vertical="top" shrinkToFit="1"/>
      <protection/>
    </xf>
    <xf numFmtId="178" fontId="30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33" fillId="29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3" fillId="0" borderId="0" xfId="45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78" fontId="48" fillId="0" borderId="0" xfId="34" applyNumberFormat="1" applyFont="1" applyFill="1" applyBorder="1" applyProtection="1">
      <alignment horizontal="right" vertical="top" shrinkToFit="1"/>
      <protection/>
    </xf>
    <xf numFmtId="178" fontId="49" fillId="0" borderId="0" xfId="33" applyNumberFormat="1" applyFont="1" applyFill="1" applyBorder="1" applyProtection="1">
      <alignment horizontal="right" vertical="top" shrinkToFit="1"/>
      <protection/>
    </xf>
    <xf numFmtId="178" fontId="48" fillId="0" borderId="0" xfId="33" applyNumberFormat="1" applyFont="1" applyFill="1" applyBorder="1" applyProtection="1">
      <alignment horizontal="right" vertical="top"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2">
      <selection activeCell="G19" sqref="A18:G19"/>
    </sheetView>
  </sheetViews>
  <sheetFormatPr defaultColWidth="9.00390625" defaultRowHeight="12.75"/>
  <cols>
    <col min="1" max="4" width="9.125" style="30" customWidth="1"/>
    <col min="5" max="5" width="11.00390625" style="30" customWidth="1"/>
    <col min="6" max="6" width="9.125" style="30" customWidth="1"/>
    <col min="7" max="7" width="17.875" style="30" customWidth="1"/>
    <col min="8" max="8" width="11.75390625" style="30" customWidth="1"/>
    <col min="9" max="9" width="9.25390625" style="30" customWidth="1"/>
    <col min="10" max="16384" width="9.125" style="30" customWidth="1"/>
  </cols>
  <sheetData>
    <row r="1" s="14" customFormat="1" ht="18.75">
      <c r="G1" s="15" t="s">
        <v>33</v>
      </c>
    </row>
    <row r="2" spans="2:7" s="14" customFormat="1" ht="18.75">
      <c r="B2" s="16"/>
      <c r="G2" s="15" t="s">
        <v>19</v>
      </c>
    </row>
    <row r="3" spans="2:7" s="14" customFormat="1" ht="18.75">
      <c r="B3" s="16"/>
      <c r="G3" s="15" t="s">
        <v>4</v>
      </c>
    </row>
    <row r="4" spans="2:7" s="14" customFormat="1" ht="18.75">
      <c r="B4" s="16"/>
      <c r="G4" s="15" t="s">
        <v>21</v>
      </c>
    </row>
    <row r="5" s="14" customFormat="1" ht="18.75">
      <c r="G5" s="15" t="s">
        <v>26</v>
      </c>
    </row>
    <row r="6" spans="5:9" s="14" customFormat="1" ht="18.75">
      <c r="E6" s="34" t="s">
        <v>25</v>
      </c>
      <c r="F6" s="34"/>
      <c r="G6" s="34"/>
      <c r="H6" s="34"/>
      <c r="I6" s="34"/>
    </row>
    <row r="7" spans="2:7" s="14" customFormat="1" ht="18.75">
      <c r="B7" s="17"/>
      <c r="G7" s="15" t="s">
        <v>22</v>
      </c>
    </row>
    <row r="8" spans="2:7" s="14" customFormat="1" ht="18.75">
      <c r="B8" s="17"/>
      <c r="G8" s="15" t="s">
        <v>31</v>
      </c>
    </row>
    <row r="9" s="14" customFormat="1" ht="18.75">
      <c r="G9" s="15" t="s">
        <v>4</v>
      </c>
    </row>
    <row r="10" spans="5:9" s="14" customFormat="1" ht="18.75">
      <c r="E10" s="34" t="s">
        <v>35</v>
      </c>
      <c r="F10" s="34"/>
      <c r="G10" s="34"/>
      <c r="H10" s="34"/>
      <c r="I10" s="34"/>
    </row>
    <row r="11" s="14" customFormat="1" ht="18.75"/>
    <row r="12" spans="1:9" s="14" customFormat="1" ht="18.75">
      <c r="A12" s="35" t="s">
        <v>17</v>
      </c>
      <c r="B12" s="35"/>
      <c r="C12" s="35"/>
      <c r="D12" s="35"/>
      <c r="E12" s="35"/>
      <c r="F12" s="35"/>
      <c r="G12" s="35"/>
      <c r="H12" s="35"/>
      <c r="I12" s="35"/>
    </row>
    <row r="13" spans="2:7" s="14" customFormat="1" ht="18.75">
      <c r="B13" s="18"/>
      <c r="C13" s="18"/>
      <c r="D13" s="18"/>
      <c r="E13" s="18"/>
      <c r="F13" s="18"/>
      <c r="G13" s="18"/>
    </row>
    <row r="14" spans="1:9" s="14" customFormat="1" ht="146.25" customHeight="1">
      <c r="A14" s="36" t="s">
        <v>32</v>
      </c>
      <c r="B14" s="36"/>
      <c r="C14" s="36"/>
      <c r="D14" s="36"/>
      <c r="E14" s="36"/>
      <c r="F14" s="36"/>
      <c r="G14" s="36"/>
      <c r="H14" s="36"/>
      <c r="I14" s="36"/>
    </row>
    <row r="15" spans="1:9" s="14" customFormat="1" ht="18.75">
      <c r="A15" s="35" t="s">
        <v>23</v>
      </c>
      <c r="B15" s="35"/>
      <c r="C15" s="35"/>
      <c r="D15" s="35"/>
      <c r="E15" s="35"/>
      <c r="F15" s="35"/>
      <c r="G15" s="35"/>
      <c r="H15" s="35"/>
      <c r="I15" s="35"/>
    </row>
    <row r="16" s="14" customFormat="1" ht="18.75"/>
    <row r="17" spans="1:9" s="14" customFormat="1" ht="18.75">
      <c r="A17" s="19"/>
      <c r="B17" s="20"/>
      <c r="C17" s="19"/>
      <c r="D17" s="19"/>
      <c r="E17" s="19"/>
      <c r="F17" s="19"/>
      <c r="I17" s="21" t="s">
        <v>2</v>
      </c>
    </row>
    <row r="18" spans="1:9" s="14" customFormat="1" ht="41.25" customHeight="1">
      <c r="A18" s="37" t="s">
        <v>18</v>
      </c>
      <c r="B18" s="37"/>
      <c r="C18" s="37"/>
      <c r="D18" s="37"/>
      <c r="E18" s="37"/>
      <c r="F18" s="37"/>
      <c r="G18" s="37"/>
      <c r="H18" s="22"/>
      <c r="I18" s="23" t="s">
        <v>1</v>
      </c>
    </row>
    <row r="19" spans="1:9" s="14" customFormat="1" ht="18.75">
      <c r="A19" s="24"/>
      <c r="B19" s="24"/>
      <c r="C19" s="24"/>
      <c r="D19" s="24"/>
      <c r="E19" s="24"/>
      <c r="F19" s="24"/>
      <c r="G19" s="24"/>
      <c r="I19" s="26"/>
    </row>
    <row r="20" spans="1:9" s="14" customFormat="1" ht="18.75">
      <c r="A20" s="14" t="s">
        <v>6</v>
      </c>
      <c r="I20" s="27">
        <v>20.2</v>
      </c>
    </row>
    <row r="21" spans="1:9" s="14" customFormat="1" ht="18.75">
      <c r="A21" s="14" t="s">
        <v>8</v>
      </c>
      <c r="I21" s="27">
        <v>34.3</v>
      </c>
    </row>
    <row r="22" spans="1:9" s="14" customFormat="1" ht="18.75">
      <c r="A22" s="14" t="s">
        <v>12</v>
      </c>
      <c r="I22" s="27">
        <v>47.8</v>
      </c>
    </row>
    <row r="23" spans="1:9" s="14" customFormat="1" ht="18.75">
      <c r="A23" s="14" t="s">
        <v>13</v>
      </c>
      <c r="I23" s="27">
        <v>4.5</v>
      </c>
    </row>
    <row r="24" spans="8:10" s="14" customFormat="1" ht="18.75">
      <c r="H24" s="19"/>
      <c r="I24" s="28"/>
      <c r="J24" s="19"/>
    </row>
    <row r="25" spans="1:9" s="14" customFormat="1" ht="18.75">
      <c r="A25" s="14" t="s">
        <v>16</v>
      </c>
      <c r="I25" s="25" t="s">
        <v>34</v>
      </c>
    </row>
    <row r="26" spans="1:9" ht="18.75">
      <c r="A26" s="38" t="s">
        <v>20</v>
      </c>
      <c r="B26" s="38"/>
      <c r="C26" s="38"/>
      <c r="D26" s="38"/>
      <c r="E26" s="38"/>
      <c r="F26" s="38"/>
      <c r="G26" s="38"/>
      <c r="H26" s="38"/>
      <c r="I26" s="38"/>
    </row>
    <row r="27" spans="1:8" ht="18">
      <c r="A27" s="31"/>
      <c r="B27" s="31"/>
      <c r="C27" s="31"/>
      <c r="D27" s="31"/>
      <c r="E27" s="31"/>
      <c r="F27" s="31"/>
      <c r="G27" s="31"/>
      <c r="H27" s="31"/>
    </row>
    <row r="28" spans="1:5" ht="18">
      <c r="A28" s="31"/>
      <c r="B28" s="31"/>
      <c r="C28" s="31"/>
      <c r="D28" s="31"/>
      <c r="E28" s="31"/>
    </row>
    <row r="29" spans="1:5" ht="18">
      <c r="A29" s="31"/>
      <c r="B29" s="31"/>
      <c r="C29" s="31"/>
      <c r="D29" s="31"/>
      <c r="E29" s="31"/>
    </row>
    <row r="30" spans="1:5" ht="18">
      <c r="A30" s="31"/>
      <c r="B30" s="31"/>
      <c r="C30" s="31"/>
      <c r="D30" s="31"/>
      <c r="E30" s="31"/>
    </row>
  </sheetData>
  <sheetProtection/>
  <mergeCells count="7">
    <mergeCell ref="E6:I6"/>
    <mergeCell ref="A12:I12"/>
    <mergeCell ref="A14:I14"/>
    <mergeCell ref="A15:I15"/>
    <mergeCell ref="A18:G18"/>
    <mergeCell ref="A26:I26"/>
    <mergeCell ref="E10:I1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4">
      <selection activeCell="K14" sqref="K14"/>
    </sheetView>
  </sheetViews>
  <sheetFormatPr defaultColWidth="9.00390625" defaultRowHeight="12.75"/>
  <cols>
    <col min="1" max="4" width="9.125" style="30" customWidth="1"/>
    <col min="5" max="5" width="11.00390625" style="30" customWidth="1"/>
    <col min="6" max="6" width="9.125" style="30" customWidth="1"/>
    <col min="7" max="7" width="17.875" style="30" customWidth="1"/>
    <col min="8" max="8" width="11.75390625" style="30" customWidth="1"/>
    <col min="9" max="9" width="9.25390625" style="30" customWidth="1"/>
    <col min="10" max="16384" width="9.125" style="30" customWidth="1"/>
  </cols>
  <sheetData>
    <row r="1" s="14" customFormat="1" ht="18.75">
      <c r="G1" s="15" t="s">
        <v>24</v>
      </c>
    </row>
    <row r="2" spans="2:7" s="14" customFormat="1" ht="18.75">
      <c r="B2" s="16"/>
      <c r="G2" s="15" t="s">
        <v>19</v>
      </c>
    </row>
    <row r="3" spans="2:7" s="14" customFormat="1" ht="18.75">
      <c r="B3" s="16"/>
      <c r="G3" s="15" t="s">
        <v>4</v>
      </c>
    </row>
    <row r="4" spans="2:7" s="14" customFormat="1" ht="18.75">
      <c r="B4" s="16"/>
      <c r="G4" s="15" t="s">
        <v>21</v>
      </c>
    </row>
    <row r="5" s="14" customFormat="1" ht="18.75">
      <c r="G5" s="15" t="s">
        <v>26</v>
      </c>
    </row>
    <row r="6" spans="5:9" s="14" customFormat="1" ht="18.75">
      <c r="E6" s="34" t="s">
        <v>25</v>
      </c>
      <c r="F6" s="34"/>
      <c r="G6" s="34"/>
      <c r="H6" s="34"/>
      <c r="I6" s="34"/>
    </row>
    <row r="7" spans="2:7" s="14" customFormat="1" ht="18.75">
      <c r="B7" s="17"/>
      <c r="G7" s="15" t="s">
        <v>22</v>
      </c>
    </row>
    <row r="8" spans="2:7" s="14" customFormat="1" ht="18.75">
      <c r="B8" s="17"/>
      <c r="G8" s="15" t="s">
        <v>31</v>
      </c>
    </row>
    <row r="9" s="14" customFormat="1" ht="18.75">
      <c r="G9" s="15" t="s">
        <v>4</v>
      </c>
    </row>
    <row r="10" spans="5:9" s="14" customFormat="1" ht="18.75">
      <c r="E10" s="34" t="s">
        <v>36</v>
      </c>
      <c r="F10" s="34"/>
      <c r="G10" s="34"/>
      <c r="H10" s="34"/>
      <c r="I10" s="34"/>
    </row>
    <row r="11" s="14" customFormat="1" ht="18.75"/>
    <row r="12" spans="1:9" s="14" customFormat="1" ht="18.75">
      <c r="A12" s="35" t="s">
        <v>17</v>
      </c>
      <c r="B12" s="35"/>
      <c r="C12" s="35"/>
      <c r="D12" s="35"/>
      <c r="E12" s="35"/>
      <c r="F12" s="35"/>
      <c r="G12" s="35"/>
      <c r="H12" s="35"/>
      <c r="I12" s="35"/>
    </row>
    <row r="13" spans="2:7" s="14" customFormat="1" ht="18.75">
      <c r="B13" s="18"/>
      <c r="C13" s="18"/>
      <c r="D13" s="18"/>
      <c r="E13" s="18"/>
      <c r="F13" s="18"/>
      <c r="G13" s="18"/>
    </row>
    <row r="14" spans="1:9" s="14" customFormat="1" ht="129" customHeight="1">
      <c r="A14" s="36" t="s">
        <v>27</v>
      </c>
      <c r="B14" s="36"/>
      <c r="C14" s="36"/>
      <c r="D14" s="36"/>
      <c r="E14" s="36"/>
      <c r="F14" s="36"/>
      <c r="G14" s="36"/>
      <c r="H14" s="36"/>
      <c r="I14" s="36"/>
    </row>
    <row r="15" spans="1:9" s="14" customFormat="1" ht="18.75">
      <c r="A15" s="35" t="s">
        <v>23</v>
      </c>
      <c r="B15" s="35"/>
      <c r="C15" s="35"/>
      <c r="D15" s="35"/>
      <c r="E15" s="35"/>
      <c r="F15" s="35"/>
      <c r="G15" s="35"/>
      <c r="H15" s="35"/>
      <c r="I15" s="35"/>
    </row>
    <row r="16" s="14" customFormat="1" ht="18.75"/>
    <row r="17" spans="1:9" s="14" customFormat="1" ht="18.75">
      <c r="A17" s="19"/>
      <c r="B17" s="20"/>
      <c r="C17" s="19"/>
      <c r="D17" s="19"/>
      <c r="E17" s="19"/>
      <c r="F17" s="19"/>
      <c r="I17" s="21" t="s">
        <v>2</v>
      </c>
    </row>
    <row r="18" spans="1:9" s="14" customFormat="1" ht="41.25" customHeight="1">
      <c r="A18" s="37" t="s">
        <v>18</v>
      </c>
      <c r="B18" s="37"/>
      <c r="C18" s="37"/>
      <c r="D18" s="37"/>
      <c r="E18" s="37"/>
      <c r="F18" s="37"/>
      <c r="G18" s="37"/>
      <c r="H18" s="22"/>
      <c r="I18" s="23" t="s">
        <v>1</v>
      </c>
    </row>
    <row r="19" spans="1:9" s="14" customFormat="1" ht="18.75">
      <c r="A19" s="24"/>
      <c r="B19" s="24"/>
      <c r="C19" s="24"/>
      <c r="D19" s="24"/>
      <c r="E19" s="24"/>
      <c r="F19" s="24"/>
      <c r="G19" s="24"/>
      <c r="I19" s="26"/>
    </row>
    <row r="20" spans="1:9" s="14" customFormat="1" ht="18.75">
      <c r="A20" s="14" t="s">
        <v>5</v>
      </c>
      <c r="I20" s="27">
        <v>1245.7</v>
      </c>
    </row>
    <row r="21" spans="1:9" s="14" customFormat="1" ht="18.75">
      <c r="A21" s="14" t="s">
        <v>6</v>
      </c>
      <c r="I21" s="27">
        <v>776.7</v>
      </c>
    </row>
    <row r="22" spans="1:9" s="14" customFormat="1" ht="18.75">
      <c r="A22" s="14" t="s">
        <v>7</v>
      </c>
      <c r="I22" s="27">
        <v>430</v>
      </c>
    </row>
    <row r="23" spans="1:9" s="14" customFormat="1" ht="18.75">
      <c r="A23" s="14" t="s">
        <v>8</v>
      </c>
      <c r="I23" s="27">
        <v>361.8</v>
      </c>
    </row>
    <row r="24" spans="1:9" s="14" customFormat="1" ht="18.75">
      <c r="A24" s="14" t="s">
        <v>9</v>
      </c>
      <c r="I24" s="27">
        <v>384.7</v>
      </c>
    </row>
    <row r="25" spans="1:9" s="14" customFormat="1" ht="18.75">
      <c r="A25" s="14" t="s">
        <v>10</v>
      </c>
      <c r="I25" s="27">
        <v>614.2</v>
      </c>
    </row>
    <row r="26" spans="1:9" s="14" customFormat="1" ht="18.75">
      <c r="A26" s="14" t="s">
        <v>11</v>
      </c>
      <c r="I26" s="27">
        <v>323.3</v>
      </c>
    </row>
    <row r="27" spans="1:9" s="14" customFormat="1" ht="18.75">
      <c r="A27" s="14" t="s">
        <v>12</v>
      </c>
      <c r="I27" s="27">
        <v>830.3</v>
      </c>
    </row>
    <row r="28" spans="1:9" s="14" customFormat="1" ht="18.75">
      <c r="A28" s="14" t="s">
        <v>13</v>
      </c>
      <c r="I28" s="27">
        <v>341.9</v>
      </c>
    </row>
    <row r="29" spans="1:9" s="14" customFormat="1" ht="18.75">
      <c r="A29" s="14" t="s">
        <v>14</v>
      </c>
      <c r="I29" s="29">
        <v>412.4</v>
      </c>
    </row>
    <row r="30" spans="8:10" s="14" customFormat="1" ht="18.75">
      <c r="H30" s="19"/>
      <c r="I30" s="28"/>
      <c r="J30" s="19"/>
    </row>
    <row r="31" spans="1:9" s="14" customFormat="1" ht="18.75">
      <c r="A31" s="14" t="s">
        <v>16</v>
      </c>
      <c r="I31" s="25">
        <f>SUM(I20:I30)</f>
        <v>5721</v>
      </c>
    </row>
    <row r="32" spans="1:9" ht="18.75">
      <c r="A32" s="38" t="s">
        <v>20</v>
      </c>
      <c r="B32" s="38"/>
      <c r="C32" s="38"/>
      <c r="D32" s="38"/>
      <c r="E32" s="38"/>
      <c r="F32" s="38"/>
      <c r="G32" s="38"/>
      <c r="H32" s="38"/>
      <c r="I32" s="38"/>
    </row>
    <row r="33" spans="1:8" ht="18">
      <c r="A33" s="31"/>
      <c r="B33" s="31"/>
      <c r="C33" s="31"/>
      <c r="D33" s="31"/>
      <c r="E33" s="31"/>
      <c r="F33" s="31"/>
      <c r="G33" s="31"/>
      <c r="H33" s="31"/>
    </row>
    <row r="34" spans="1:5" ht="18">
      <c r="A34" s="31"/>
      <c r="B34" s="31"/>
      <c r="C34" s="31"/>
      <c r="D34" s="31"/>
      <c r="E34" s="31"/>
    </row>
    <row r="35" spans="1:5" ht="18">
      <c r="A35" s="31"/>
      <c r="B35" s="31"/>
      <c r="C35" s="31"/>
      <c r="D35" s="31"/>
      <c r="E35" s="31"/>
    </row>
    <row r="36" spans="1:5" ht="18">
      <c r="A36" s="31"/>
      <c r="B36" s="31"/>
      <c r="C36" s="31"/>
      <c r="D36" s="31"/>
      <c r="E36" s="31"/>
    </row>
  </sheetData>
  <sheetProtection/>
  <mergeCells count="7">
    <mergeCell ref="A14:I14"/>
    <mergeCell ref="A18:G18"/>
    <mergeCell ref="A12:I12"/>
    <mergeCell ref="A32:I32"/>
    <mergeCell ref="A15:I15"/>
    <mergeCell ref="E6:I6"/>
    <mergeCell ref="E10:I10"/>
  </mergeCells>
  <printOptions/>
  <pageMargins left="0.9448818897637796" right="0.5511811023622047" top="0.7874015748031497" bottom="0.7874015748031497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21" sqref="M21"/>
    </sheetView>
  </sheetViews>
  <sheetFormatPr defaultColWidth="9.00390625" defaultRowHeight="12.75"/>
  <cols>
    <col min="10" max="10" width="18.375" style="0" customWidth="1"/>
  </cols>
  <sheetData>
    <row r="1" spans="1:6" s="11" customFormat="1" ht="15.75">
      <c r="A1" s="1"/>
      <c r="B1" s="1"/>
      <c r="C1" s="1"/>
      <c r="D1" s="1"/>
      <c r="E1" s="1"/>
      <c r="F1" s="1"/>
    </row>
    <row r="2" spans="1:6" s="11" customFormat="1" ht="15.75">
      <c r="A2" s="2"/>
      <c r="B2" s="3"/>
      <c r="C2" s="2"/>
      <c r="D2" s="2"/>
      <c r="E2" s="2"/>
      <c r="F2" s="12" t="s">
        <v>2</v>
      </c>
    </row>
    <row r="3" spans="1:6" s="11" customFormat="1" ht="15.75">
      <c r="A3" s="4"/>
      <c r="B3" s="5"/>
      <c r="C3" s="5" t="s">
        <v>0</v>
      </c>
      <c r="D3" s="4"/>
      <c r="E3" s="4"/>
      <c r="F3" s="6"/>
    </row>
    <row r="4" spans="1:8" s="11" customFormat="1" ht="15.75">
      <c r="A4" s="2"/>
      <c r="B4" s="3"/>
      <c r="C4" s="3" t="s">
        <v>15</v>
      </c>
      <c r="D4" s="2"/>
      <c r="E4" s="2"/>
      <c r="F4" s="7" t="s">
        <v>1</v>
      </c>
      <c r="G4" s="11" t="s">
        <v>28</v>
      </c>
      <c r="H4" s="11" t="s">
        <v>29</v>
      </c>
    </row>
    <row r="5" spans="1:9" s="11" customFormat="1" ht="15.75">
      <c r="A5" s="8"/>
      <c r="B5" s="8"/>
      <c r="C5" s="8"/>
      <c r="D5" s="9"/>
      <c r="E5" s="9"/>
      <c r="F5" s="10"/>
      <c r="I5" s="11" t="s">
        <v>30</v>
      </c>
    </row>
    <row r="6" spans="1:6" s="11" customFormat="1" ht="15.75">
      <c r="A6" s="3"/>
      <c r="B6" s="3"/>
      <c r="C6" s="3"/>
      <c r="D6" s="2"/>
      <c r="E6" s="2"/>
      <c r="F6" s="2"/>
    </row>
    <row r="7" spans="1:12" s="11" customFormat="1" ht="18.75">
      <c r="A7" s="1" t="s">
        <v>5</v>
      </c>
      <c r="B7" s="1"/>
      <c r="C7" s="1"/>
      <c r="D7" s="1"/>
      <c r="E7" s="1"/>
      <c r="F7" s="13">
        <v>900</v>
      </c>
      <c r="G7" s="11">
        <v>102.9</v>
      </c>
      <c r="H7" s="32">
        <f>SUM(F7-G7)</f>
        <v>797.1</v>
      </c>
      <c r="I7" s="32">
        <f>SUM(H7/4141.8*1720.9)</f>
        <v>331.1916050992322</v>
      </c>
      <c r="J7" s="11">
        <v>331.2</v>
      </c>
      <c r="K7" s="27">
        <v>914.5</v>
      </c>
      <c r="L7" s="11">
        <f>SUM(J7:K7)</f>
        <v>1245.7</v>
      </c>
    </row>
    <row r="8" spans="1:12" s="11" customFormat="1" ht="18.75">
      <c r="A8" s="1" t="s">
        <v>6</v>
      </c>
      <c r="B8" s="1"/>
      <c r="C8" s="1"/>
      <c r="D8" s="1"/>
      <c r="E8" s="1"/>
      <c r="F8" s="13">
        <v>600</v>
      </c>
      <c r="G8" s="11">
        <v>0</v>
      </c>
      <c r="H8" s="32">
        <f aca="true" t="shared" si="0" ref="H8:H16">SUM(F8-G8)</f>
        <v>600</v>
      </c>
      <c r="I8" s="32">
        <f aca="true" t="shared" si="1" ref="I8:I16">SUM(H8/4141.8*1720.9)</f>
        <v>249.29740692452557</v>
      </c>
      <c r="J8" s="11">
        <v>249.3</v>
      </c>
      <c r="K8" s="27">
        <v>527.4</v>
      </c>
      <c r="L8" s="11">
        <f aca="true" t="shared" si="2" ref="L8:L16">SUM(J8:K8)</f>
        <v>776.7</v>
      </c>
    </row>
    <row r="9" spans="1:12" s="11" customFormat="1" ht="18.75">
      <c r="A9" s="1" t="s">
        <v>7</v>
      </c>
      <c r="B9" s="1"/>
      <c r="C9" s="1"/>
      <c r="D9" s="1"/>
      <c r="E9" s="1"/>
      <c r="F9" s="13">
        <v>450</v>
      </c>
      <c r="G9" s="11">
        <v>0</v>
      </c>
      <c r="H9" s="32">
        <f t="shared" si="0"/>
        <v>450</v>
      </c>
      <c r="I9" s="32">
        <f t="shared" si="1"/>
        <v>186.97305519339417</v>
      </c>
      <c r="J9" s="11">
        <v>187</v>
      </c>
      <c r="K9" s="27">
        <v>243</v>
      </c>
      <c r="L9" s="11">
        <f t="shared" si="2"/>
        <v>430</v>
      </c>
    </row>
    <row r="10" spans="1:12" s="11" customFormat="1" ht="18.75">
      <c r="A10" s="1" t="s">
        <v>8</v>
      </c>
      <c r="B10" s="1"/>
      <c r="C10" s="1"/>
      <c r="D10" s="1"/>
      <c r="E10" s="1"/>
      <c r="F10" s="13">
        <v>300</v>
      </c>
      <c r="G10" s="11">
        <v>127.5</v>
      </c>
      <c r="H10" s="32">
        <f t="shared" si="0"/>
        <v>172.5</v>
      </c>
      <c r="I10" s="32">
        <f t="shared" si="1"/>
        <v>71.6730044908011</v>
      </c>
      <c r="J10" s="11">
        <v>71.7</v>
      </c>
      <c r="K10" s="27">
        <v>290.1</v>
      </c>
      <c r="L10" s="11">
        <f t="shared" si="2"/>
        <v>361.8</v>
      </c>
    </row>
    <row r="11" spans="1:12" s="11" customFormat="1" ht="18.75">
      <c r="A11" s="1" t="s">
        <v>9</v>
      </c>
      <c r="B11" s="1"/>
      <c r="C11" s="1"/>
      <c r="D11" s="1"/>
      <c r="E11" s="1"/>
      <c r="F11" s="13">
        <v>380</v>
      </c>
      <c r="G11" s="11">
        <v>154.5</v>
      </c>
      <c r="H11" s="32">
        <f t="shared" si="0"/>
        <v>225.5</v>
      </c>
      <c r="I11" s="32">
        <f t="shared" si="1"/>
        <v>93.69427543580086</v>
      </c>
      <c r="J11" s="11">
        <v>93.7</v>
      </c>
      <c r="K11" s="27">
        <v>291</v>
      </c>
      <c r="L11" s="11">
        <f t="shared" si="2"/>
        <v>384.7</v>
      </c>
    </row>
    <row r="12" spans="1:12" s="11" customFormat="1" ht="18.75">
      <c r="A12" s="1" t="s">
        <v>10</v>
      </c>
      <c r="B12" s="1"/>
      <c r="C12" s="1"/>
      <c r="D12" s="1"/>
      <c r="E12" s="1"/>
      <c r="F12" s="13">
        <v>600</v>
      </c>
      <c r="G12" s="11">
        <v>144.9</v>
      </c>
      <c r="H12" s="32">
        <f t="shared" si="0"/>
        <v>455.1</v>
      </c>
      <c r="I12" s="32">
        <f t="shared" si="1"/>
        <v>189.09208315225266</v>
      </c>
      <c r="J12" s="11">
        <v>189.1</v>
      </c>
      <c r="K12" s="27">
        <v>425.1</v>
      </c>
      <c r="L12" s="11">
        <f t="shared" si="2"/>
        <v>614.2</v>
      </c>
    </row>
    <row r="13" spans="1:12" s="11" customFormat="1" ht="18.75">
      <c r="A13" s="1" t="s">
        <v>11</v>
      </c>
      <c r="B13" s="1"/>
      <c r="C13" s="1"/>
      <c r="D13" s="1"/>
      <c r="E13" s="1"/>
      <c r="F13" s="13">
        <v>300</v>
      </c>
      <c r="G13" s="11">
        <v>0</v>
      </c>
      <c r="H13" s="32">
        <f t="shared" si="0"/>
        <v>300</v>
      </c>
      <c r="I13" s="32">
        <f t="shared" si="1"/>
        <v>124.64870346226279</v>
      </c>
      <c r="J13" s="11">
        <v>124.6</v>
      </c>
      <c r="K13" s="27">
        <v>198.7</v>
      </c>
      <c r="L13" s="11">
        <f t="shared" si="2"/>
        <v>323.29999999999995</v>
      </c>
    </row>
    <row r="14" spans="1:12" s="11" customFormat="1" ht="18.75">
      <c r="A14" s="1" t="s">
        <v>12</v>
      </c>
      <c r="B14" s="1"/>
      <c r="C14" s="1"/>
      <c r="D14" s="1"/>
      <c r="E14" s="1"/>
      <c r="F14" s="13">
        <v>610</v>
      </c>
      <c r="G14" s="11">
        <v>88.4</v>
      </c>
      <c r="H14" s="32">
        <f t="shared" si="0"/>
        <v>521.6</v>
      </c>
      <c r="I14" s="32">
        <f t="shared" si="1"/>
        <v>216.72254575305425</v>
      </c>
      <c r="J14" s="11">
        <v>216.7</v>
      </c>
      <c r="K14" s="27">
        <v>613.6</v>
      </c>
      <c r="L14" s="11">
        <f t="shared" si="2"/>
        <v>830.3</v>
      </c>
    </row>
    <row r="15" spans="1:12" s="11" customFormat="1" ht="18.75">
      <c r="A15" s="1" t="s">
        <v>13</v>
      </c>
      <c r="B15" s="1"/>
      <c r="C15" s="1"/>
      <c r="D15" s="1"/>
      <c r="E15" s="1"/>
      <c r="F15" s="13">
        <v>270</v>
      </c>
      <c r="G15" s="11">
        <v>48.2</v>
      </c>
      <c r="H15" s="32">
        <f t="shared" si="0"/>
        <v>221.8</v>
      </c>
      <c r="I15" s="32">
        <f t="shared" si="1"/>
        <v>92.15694142643295</v>
      </c>
      <c r="J15" s="11">
        <v>92.2</v>
      </c>
      <c r="K15" s="27">
        <v>249.7</v>
      </c>
      <c r="L15" s="11">
        <f t="shared" si="2"/>
        <v>341.9</v>
      </c>
    </row>
    <row r="16" spans="1:12" s="11" customFormat="1" ht="18.75">
      <c r="A16" s="1" t="s">
        <v>14</v>
      </c>
      <c r="B16" s="1"/>
      <c r="C16" s="1"/>
      <c r="D16" s="1"/>
      <c r="E16" s="1"/>
      <c r="F16" s="13">
        <v>400</v>
      </c>
      <c r="G16" s="11">
        <v>1.8</v>
      </c>
      <c r="H16" s="32">
        <f t="shared" si="0"/>
        <v>398.2</v>
      </c>
      <c r="I16" s="32">
        <f t="shared" si="1"/>
        <v>165.45037906224346</v>
      </c>
      <c r="J16" s="33">
        <v>165.44027</v>
      </c>
      <c r="K16" s="29">
        <v>246.9</v>
      </c>
      <c r="L16" s="11">
        <f t="shared" si="2"/>
        <v>412.34027000000003</v>
      </c>
    </row>
    <row r="17" spans="1:6" s="11" customFormat="1" ht="15.75">
      <c r="A17" s="1"/>
      <c r="B17" s="1"/>
      <c r="C17" s="1"/>
      <c r="D17" s="1"/>
      <c r="E17" s="1"/>
      <c r="F17" s="1"/>
    </row>
    <row r="18" spans="1:13" s="11" customFormat="1" ht="15.75">
      <c r="A18" s="1" t="s">
        <v>16</v>
      </c>
      <c r="B18" s="1"/>
      <c r="C18" s="1"/>
      <c r="D18" s="1"/>
      <c r="E18" s="1"/>
      <c r="F18" s="1">
        <f>SUM(F7:F16)</f>
        <v>4810</v>
      </c>
      <c r="G18" s="1">
        <f aca="true" t="shared" si="3" ref="G18:M18">SUM(G7:G16)</f>
        <v>668.1999999999999</v>
      </c>
      <c r="H18" s="1">
        <f t="shared" si="3"/>
        <v>4141.8</v>
      </c>
      <c r="I18" s="1">
        <f t="shared" si="3"/>
        <v>1720.8999999999999</v>
      </c>
      <c r="J18" s="1">
        <f t="shared" si="3"/>
        <v>1720.94027</v>
      </c>
      <c r="K18" s="1">
        <f t="shared" si="3"/>
        <v>3999.9999999999995</v>
      </c>
      <c r="L18" s="1">
        <f t="shared" si="3"/>
        <v>5720.94027</v>
      </c>
      <c r="M18" s="1">
        <f t="shared" si="3"/>
        <v>0</v>
      </c>
    </row>
    <row r="19" spans="1:6" s="11" customFormat="1" ht="15.75">
      <c r="A19" s="1"/>
      <c r="B19" s="1"/>
      <c r="C19" s="1"/>
      <c r="D19" s="1" t="s">
        <v>3</v>
      </c>
      <c r="E19" s="1"/>
      <c r="F1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2022-03-04T11:42:24Z</cp:lastPrinted>
  <dcterms:created xsi:type="dcterms:W3CDTF">2005-11-17T05:49:05Z</dcterms:created>
  <dcterms:modified xsi:type="dcterms:W3CDTF">2022-03-04T11:42:54Z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XXJ7TYMEEKJ2-3301-2847</vt:lpwstr>
  </property>
  <property fmtid="{D5CDD505-2E9C-101B-9397-08002B2CF9AE}" pid="4" name="_dlc_DocIdItemGu">
    <vt:lpwstr>82d170fd-73bd-4397-9022-5a5b175755fa</vt:lpwstr>
  </property>
  <property fmtid="{D5CDD505-2E9C-101B-9397-08002B2CF9AE}" pid="5" name="_dlc_DocIdU">
    <vt:lpwstr>https://vip.gov.mari.ru/gornomari/_layouts/DocIdRedir.aspx?ID=XXJ7TYMEEKJ2-3301-2847, XXJ7TYMEEKJ2-3301-2847</vt:lpwstr>
  </property>
</Properties>
</file>