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Г-Мари" sheetId="1" r:id="rId1"/>
    <sheet name="Лист1" sheetId="2" r:id="rId2"/>
  </sheets>
  <definedNames>
    <definedName name="_xlnm.Print_Titles" localSheetId="0">'Г-Мари'!$10:$11</definedName>
    <definedName name="_xlnm.Print_Area" localSheetId="0">'Г-Мари'!$A$1:$H$82</definedName>
  </definedNames>
  <calcPr fullCalcOnLoad="1"/>
</workbook>
</file>

<file path=xl/sharedStrings.xml><?xml version="1.0" encoding="utf-8"?>
<sst xmlns="http://schemas.openxmlformats.org/spreadsheetml/2006/main" count="171" uniqueCount="82">
  <si>
    <t xml:space="preserve"> ОСНОВНЫЕ  БЮДЖЕТООБРАЗУЮЩИЕ  ПОКАЗАТЕЛИ</t>
  </si>
  <si>
    <t>№                                  п/п</t>
  </si>
  <si>
    <t>Ед.изм.</t>
  </si>
  <si>
    <t>Численность постоянного населения (в среднегодовом исчислении)</t>
  </si>
  <si>
    <t>человек</t>
  </si>
  <si>
    <t>Численность постоянного населения городских округов, муниципальных районов, городских и сельских поселений (на конец года)</t>
  </si>
  <si>
    <t xml:space="preserve">Объем отгруженной промышленной продукции (работ, услуг) </t>
  </si>
  <si>
    <t>млн.руб.</t>
  </si>
  <si>
    <t>Индекс промышленного производства</t>
  </si>
  <si>
    <t>%</t>
  </si>
  <si>
    <t>темп роста в сопоставимых ценах</t>
  </si>
  <si>
    <t>4.1</t>
  </si>
  <si>
    <t>Инвестиции в основной капитал - всего (строка 5.1 + строка 5.2)</t>
  </si>
  <si>
    <t>5.1</t>
  </si>
  <si>
    <t>инвестиции за исключением бюджетных средств</t>
  </si>
  <si>
    <t>5.2</t>
  </si>
  <si>
    <t>инвестиции за счет бюджетных средств, в том числе:</t>
  </si>
  <si>
    <t xml:space="preserve">      средства федерального бюджета</t>
  </si>
  <si>
    <t xml:space="preserve">      средства республиканского бюджета Республики Марий Эл</t>
  </si>
  <si>
    <t xml:space="preserve">      средства бюджетов муниципальных образований</t>
  </si>
  <si>
    <t xml:space="preserve">Объем  работ и услуг во виду деятельности "строительство"                                                                                                                </t>
  </si>
  <si>
    <t>0</t>
  </si>
  <si>
    <t>Оборот розничной торговли</t>
  </si>
  <si>
    <t xml:space="preserve">Оборот общественного питания </t>
  </si>
  <si>
    <t>млн. руб.</t>
  </si>
  <si>
    <t xml:space="preserve">Фонд заработной платы по полному кругу организаций </t>
  </si>
  <si>
    <t xml:space="preserve"> человек</t>
  </si>
  <si>
    <t>руб.</t>
  </si>
  <si>
    <t xml:space="preserve">темп роста </t>
  </si>
  <si>
    <t>Ввод в эксплуатацию жилых домов</t>
  </si>
  <si>
    <t>тыс. кв. м</t>
  </si>
  <si>
    <t>12.1</t>
  </si>
  <si>
    <t xml:space="preserve">в том числе индивидуального жилья </t>
  </si>
  <si>
    <t xml:space="preserve">Ввод основных фондов коммерческих организаций </t>
  </si>
  <si>
    <t>13.1</t>
  </si>
  <si>
    <t xml:space="preserve">в том числе стоимость вновь вводимого оборудования </t>
  </si>
  <si>
    <t>Прибыль прибыльных предприятий по полному кругу организаций</t>
  </si>
  <si>
    <t xml:space="preserve">    в том числе по видам экономической деятельности: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</si>
  <si>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</si>
  <si>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</si>
  <si>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</si>
  <si>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</si>
  <si>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</si>
  <si>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</si>
  <si>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</si>
  <si>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</si>
  <si>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прочие виды экономической деятельности</t>
  </si>
  <si>
    <t>Прибыль прибыльных предприятий по крупным и средним организациям</t>
  </si>
  <si>
    <t>Прибыль прибыльных малых предприятий (включая микропредприятия)</t>
  </si>
  <si>
    <t>в том числе по крупным и средним организациям</t>
  </si>
  <si>
    <t>Занято в экономике</t>
  </si>
  <si>
    <t>Уровень официально зарегестрированной безработицы (на конец года)</t>
  </si>
  <si>
    <t>14.1.</t>
  </si>
  <si>
    <t>24,671</t>
  </si>
  <si>
    <t>39,51</t>
  </si>
  <si>
    <t>43,38</t>
  </si>
  <si>
    <t>46,28</t>
  </si>
  <si>
    <t>48,58</t>
  </si>
  <si>
    <t>10,5</t>
  </si>
  <si>
    <t>11</t>
  </si>
  <si>
    <t>11,7</t>
  </si>
  <si>
    <t>11,8</t>
  </si>
  <si>
    <t>Наименование показателя</t>
  </si>
  <si>
    <t>2020 г.</t>
  </si>
  <si>
    <t>2021 г.</t>
  </si>
  <si>
    <t>Прогноз</t>
  </si>
  <si>
    <t>2022 г.</t>
  </si>
  <si>
    <t>2023 г.</t>
  </si>
  <si>
    <t>2024 г.</t>
  </si>
  <si>
    <t>(оценка)</t>
  </si>
  <si>
    <t xml:space="preserve"> (отчет)</t>
  </si>
  <si>
    <r>
      <t>Продукция сельского хозяйства во всех категориях хозяйств</t>
    </r>
    <r>
      <rPr>
        <b/>
        <sz val="12"/>
        <rFont val="Times New Roman"/>
        <family val="1"/>
      </rPr>
      <t xml:space="preserve"> </t>
    </r>
  </si>
  <si>
    <r>
      <t xml:space="preserve">      в том числе продукция сельскохозяйственных организаций</t>
    </r>
    <r>
      <rPr>
        <b/>
        <sz val="12"/>
        <rFont val="Times New Roman"/>
        <family val="1"/>
      </rPr>
      <t xml:space="preserve"> </t>
    </r>
  </si>
  <si>
    <t>-</t>
  </si>
  <si>
    <t xml:space="preserve"> Среднесписочная численность работников организаций, принятая 
для исчисления ФОТ,  по полному кругу предприятий </t>
  </si>
  <si>
    <t>Начисленная среднемесячная заработная плата на одного работника 
по полному кругу предприятий</t>
  </si>
  <si>
    <t>прогноза социально-экономического развития  
Горномарийского муниципального района Республики Марий Эл 
на 2022 год и на плановый период 2023 и 2024 г.г.</t>
  </si>
  <si>
    <t>Приложение</t>
  </si>
  <si>
    <t>к решению Собрания депутатов</t>
  </si>
  <si>
    <t>Горномарийского муниципального района</t>
  </si>
  <si>
    <t>от 22 декабря 2021 года № 158</t>
  </si>
  <si>
    <t>______________________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</si>
</sst>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0"/>
    </font>
    <font>
      <sz val="12"/>
      <name val="Arial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7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0" fontId="5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165" fontId="8" fillId="0" borderId="14" xfId="0" applyNumberFormat="1" applyFont="1" applyBorder="1" applyAlignment="1">
      <alignment horizontal="right"/>
    </xf>
    <xf numFmtId="164" fontId="6" fillId="33" borderId="14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8" fillId="33" borderId="14" xfId="0" applyNumberFormat="1" applyFont="1" applyFill="1" applyBorder="1" applyAlignment="1">
      <alignment horizontal="right" vertical="center"/>
    </xf>
    <xf numFmtId="164" fontId="8" fillId="0" borderId="14" xfId="0" applyNumberFormat="1" applyFont="1" applyFill="1" applyBorder="1" applyAlignment="1">
      <alignment horizontal="right" vertical="center"/>
    </xf>
    <xf numFmtId="166" fontId="6" fillId="0" borderId="14" xfId="0" applyNumberFormat="1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top"/>
    </xf>
    <xf numFmtId="165" fontId="8" fillId="0" borderId="14" xfId="0" applyNumberFormat="1" applyFont="1" applyFill="1" applyBorder="1" applyAlignment="1">
      <alignment horizontal="right"/>
    </xf>
    <xf numFmtId="167" fontId="6" fillId="0" borderId="14" xfId="0" applyNumberFormat="1" applyFont="1" applyFill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82"/>
  <sheetViews>
    <sheetView showZeros="0" tabSelected="1" view="pageBreakPreview" zoomScaleSheetLayoutView="100" zoomScalePageLayoutView="0" workbookViewId="0" topLeftCell="A1">
      <pane ySplit="11" topLeftCell="A12" activePane="bottomLeft" state="frozen"/>
      <selection pane="topLeft" activeCell="L16" sqref="L16"/>
      <selection pane="bottomLeft" activeCell="B13" sqref="B13"/>
    </sheetView>
  </sheetViews>
  <sheetFormatPr defaultColWidth="9.00390625" defaultRowHeight="12.75"/>
  <cols>
    <col min="1" max="1" width="7.00390625" style="25" customWidth="1"/>
    <col min="2" max="2" width="76.875" style="1" customWidth="1"/>
    <col min="3" max="3" width="10.75390625" style="1" customWidth="1"/>
    <col min="4" max="4" width="9.625" style="26" customWidth="1"/>
    <col min="5" max="5" width="9.375" style="1" customWidth="1"/>
    <col min="6" max="7" width="9.625" style="1" customWidth="1"/>
    <col min="8" max="8" width="10.125" style="1" customWidth="1"/>
    <col min="9" max="16384" width="9.125" style="1" customWidth="1"/>
  </cols>
  <sheetData>
    <row r="1" spans="3:8" ht="18.75">
      <c r="C1" s="54" t="s">
        <v>77</v>
      </c>
      <c r="D1" s="55"/>
      <c r="E1" s="55"/>
      <c r="F1" s="55"/>
      <c r="G1" s="55"/>
      <c r="H1" s="55"/>
    </row>
    <row r="2" spans="3:8" ht="18.75">
      <c r="C2" s="54" t="s">
        <v>78</v>
      </c>
      <c r="D2" s="55"/>
      <c r="E2" s="55"/>
      <c r="F2" s="55"/>
      <c r="G2" s="55"/>
      <c r="H2" s="55"/>
    </row>
    <row r="3" spans="3:8" ht="18.75">
      <c r="C3" s="54" t="s">
        <v>79</v>
      </c>
      <c r="D3" s="55"/>
      <c r="E3" s="55"/>
      <c r="F3" s="55"/>
      <c r="G3" s="55"/>
      <c r="H3" s="55"/>
    </row>
    <row r="4" spans="3:8" ht="18.75">
      <c r="C4" s="54" t="s">
        <v>80</v>
      </c>
      <c r="D4" s="55"/>
      <c r="E4" s="55"/>
      <c r="F4" s="55"/>
      <c r="G4" s="55"/>
      <c r="H4" s="55"/>
    </row>
    <row r="5" spans="7:8" ht="15.75" customHeight="1">
      <c r="G5" s="56"/>
      <c r="H5" s="56"/>
    </row>
    <row r="6" spans="1:8" ht="24" customHeight="1">
      <c r="A6" s="57" t="s">
        <v>0</v>
      </c>
      <c r="B6" s="57"/>
      <c r="C6" s="57"/>
      <c r="D6" s="57"/>
      <c r="E6" s="57"/>
      <c r="F6" s="57"/>
      <c r="G6" s="57"/>
      <c r="H6" s="57"/>
    </row>
    <row r="7" spans="1:8" ht="55.5" customHeight="1">
      <c r="A7" s="53" t="s">
        <v>76</v>
      </c>
      <c r="B7" s="53"/>
      <c r="C7" s="53"/>
      <c r="D7" s="53"/>
      <c r="E7" s="53"/>
      <c r="F7" s="53"/>
      <c r="G7" s="53"/>
      <c r="H7" s="53"/>
    </row>
    <row r="8" spans="1:8" ht="18.75">
      <c r="A8" s="53"/>
      <c r="B8" s="53"/>
      <c r="C8" s="53"/>
      <c r="D8" s="53"/>
      <c r="E8" s="53"/>
      <c r="F8" s="53"/>
      <c r="G8" s="53"/>
      <c r="H8" s="53"/>
    </row>
    <row r="9" spans="1:8" ht="15" customHeight="1">
      <c r="A9" s="68"/>
      <c r="B9" s="68"/>
      <c r="C9" s="68"/>
      <c r="D9" s="68"/>
      <c r="E9" s="68"/>
      <c r="F9" s="68"/>
      <c r="G9" s="68"/>
      <c r="H9" s="68"/>
    </row>
    <row r="10" spans="1:8" ht="15" customHeight="1">
      <c r="A10" s="58" t="s">
        <v>1</v>
      </c>
      <c r="B10" s="2" t="s">
        <v>62</v>
      </c>
      <c r="C10" s="60" t="s">
        <v>2</v>
      </c>
      <c r="D10" s="31" t="s">
        <v>63</v>
      </c>
      <c r="E10" s="3" t="s">
        <v>64</v>
      </c>
      <c r="F10" s="62" t="s">
        <v>65</v>
      </c>
      <c r="G10" s="63"/>
      <c r="H10" s="64"/>
    </row>
    <row r="11" spans="1:8" ht="15.75" customHeight="1">
      <c r="A11" s="59"/>
      <c r="B11" s="4"/>
      <c r="C11" s="61"/>
      <c r="D11" s="5" t="s">
        <v>70</v>
      </c>
      <c r="E11" s="6" t="s">
        <v>69</v>
      </c>
      <c r="F11" s="6" t="s">
        <v>66</v>
      </c>
      <c r="G11" s="32" t="s">
        <v>67</v>
      </c>
      <c r="H11" s="32" t="s">
        <v>68</v>
      </c>
    </row>
    <row r="12" spans="1:8" ht="17.25" customHeight="1">
      <c r="A12" s="34">
        <v>1</v>
      </c>
      <c r="B12" s="35" t="s">
        <v>3</v>
      </c>
      <c r="C12" s="36" t="s">
        <v>4</v>
      </c>
      <c r="D12" s="37">
        <v>20645</v>
      </c>
      <c r="E12" s="37">
        <v>20311</v>
      </c>
      <c r="F12" s="37">
        <v>19984</v>
      </c>
      <c r="G12" s="37">
        <v>19673</v>
      </c>
      <c r="H12" s="37">
        <v>19387</v>
      </c>
    </row>
    <row r="13" spans="1:8" ht="31.5" customHeight="1">
      <c r="A13" s="34">
        <v>2</v>
      </c>
      <c r="B13" s="35" t="s">
        <v>5</v>
      </c>
      <c r="C13" s="36" t="s">
        <v>4</v>
      </c>
      <c r="D13" s="38">
        <v>20476</v>
      </c>
      <c r="E13" s="38">
        <v>20146</v>
      </c>
      <c r="F13" s="38">
        <v>19822</v>
      </c>
      <c r="G13" s="38">
        <v>19524</v>
      </c>
      <c r="H13" s="38">
        <v>19250</v>
      </c>
    </row>
    <row r="14" spans="1:8" ht="16.5" customHeight="1">
      <c r="A14" s="65">
        <v>3</v>
      </c>
      <c r="B14" s="35" t="s">
        <v>6</v>
      </c>
      <c r="C14" s="36" t="s">
        <v>7</v>
      </c>
      <c r="D14" s="39">
        <v>354.1</v>
      </c>
      <c r="E14" s="39">
        <v>361.2</v>
      </c>
      <c r="F14" s="39">
        <v>373.5</v>
      </c>
      <c r="G14" s="39">
        <v>384.3</v>
      </c>
      <c r="H14" s="39">
        <v>395.1</v>
      </c>
    </row>
    <row r="15" spans="1:8" ht="17.25" customHeight="1">
      <c r="A15" s="65"/>
      <c r="B15" s="40" t="s">
        <v>8</v>
      </c>
      <c r="C15" s="41" t="s">
        <v>9</v>
      </c>
      <c r="D15" s="42">
        <v>93.5</v>
      </c>
      <c r="E15" s="42">
        <v>102</v>
      </c>
      <c r="F15" s="42">
        <v>103.4</v>
      </c>
      <c r="G15" s="42">
        <v>102.9</v>
      </c>
      <c r="H15" s="42">
        <v>102.8</v>
      </c>
    </row>
    <row r="16" spans="1:8" ht="15.75">
      <c r="A16" s="65">
        <v>4</v>
      </c>
      <c r="B16" s="35" t="s">
        <v>71</v>
      </c>
      <c r="C16" s="36" t="s">
        <v>7</v>
      </c>
      <c r="D16" s="43">
        <v>5075.156</v>
      </c>
      <c r="E16" s="44">
        <v>4973.706171711488</v>
      </c>
      <c r="F16" s="44">
        <v>5049.871833777474</v>
      </c>
      <c r="G16" s="44">
        <v>5244.192232468262</v>
      </c>
      <c r="H16" s="44">
        <v>5474.42275300265</v>
      </c>
    </row>
    <row r="17" spans="1:8" ht="15.75">
      <c r="A17" s="65"/>
      <c r="B17" s="40" t="s">
        <v>10</v>
      </c>
      <c r="C17" s="41" t="s">
        <v>9</v>
      </c>
      <c r="D17" s="45">
        <v>99.6</v>
      </c>
      <c r="E17" s="46">
        <v>93.6017670016309</v>
      </c>
      <c r="F17" s="46">
        <v>100.42865128125251</v>
      </c>
      <c r="G17" s="46">
        <v>100.04626815774431</v>
      </c>
      <c r="H17" s="46">
        <v>100.37519218199589</v>
      </c>
    </row>
    <row r="18" spans="1:8" ht="17.25" customHeight="1">
      <c r="A18" s="65" t="s">
        <v>11</v>
      </c>
      <c r="B18" s="35" t="s">
        <v>72</v>
      </c>
      <c r="C18" s="36" t="s">
        <v>7</v>
      </c>
      <c r="D18" s="44">
        <v>768.634</v>
      </c>
      <c r="E18" s="44">
        <v>723.6982292861933</v>
      </c>
      <c r="F18" s="44">
        <v>749.6410926048961</v>
      </c>
      <c r="G18" s="44">
        <v>778.4336728317624</v>
      </c>
      <c r="H18" s="44">
        <v>812.6299677698793</v>
      </c>
    </row>
    <row r="19" spans="1:8" ht="17.25" customHeight="1">
      <c r="A19" s="65"/>
      <c r="B19" s="40" t="s">
        <v>10</v>
      </c>
      <c r="C19" s="41" t="s">
        <v>9</v>
      </c>
      <c r="D19" s="46">
        <v>102.2</v>
      </c>
      <c r="E19" s="46">
        <v>89.92723432317791</v>
      </c>
      <c r="F19" s="46">
        <v>100.47018678994408</v>
      </c>
      <c r="G19" s="46">
        <v>100.03935328412554</v>
      </c>
      <c r="H19" s="46">
        <v>100.37784801459541</v>
      </c>
    </row>
    <row r="20" spans="1:8" ht="15.75">
      <c r="A20" s="34">
        <v>5</v>
      </c>
      <c r="B20" s="35" t="s">
        <v>12</v>
      </c>
      <c r="C20" s="36" t="s">
        <v>7</v>
      </c>
      <c r="D20" s="47">
        <v>380.628</v>
      </c>
      <c r="E20" s="48">
        <f>E22+E23</f>
        <v>396.62</v>
      </c>
      <c r="F20" s="48">
        <f>F22+F23</f>
        <v>390.2</v>
      </c>
      <c r="G20" s="48">
        <f>G22+G23</f>
        <v>411.1</v>
      </c>
      <c r="H20" s="48">
        <f>H22+H23</f>
        <v>490.4</v>
      </c>
    </row>
    <row r="21" spans="1:8" ht="15.75">
      <c r="A21" s="49"/>
      <c r="B21" s="40" t="s">
        <v>10</v>
      </c>
      <c r="C21" s="41" t="s">
        <v>9</v>
      </c>
      <c r="D21" s="50">
        <v>82.2</v>
      </c>
      <c r="E21" s="50">
        <f>E20/D20/1.06*100</f>
        <v>98.30328071522713</v>
      </c>
      <c r="F21" s="50">
        <f>F20/E20/1.058*100</f>
        <v>92.98801717614027</v>
      </c>
      <c r="G21" s="50">
        <f>G20/F20/1.056*100</f>
        <v>99.7691549011385</v>
      </c>
      <c r="H21" s="50">
        <f>H20/G20/1.055*100</f>
        <v>113.07081567082189</v>
      </c>
    </row>
    <row r="22" spans="1:8" ht="15.75">
      <c r="A22" s="34" t="s">
        <v>13</v>
      </c>
      <c r="B22" s="35" t="s">
        <v>14</v>
      </c>
      <c r="C22" s="36" t="s">
        <v>7</v>
      </c>
      <c r="D22" s="44">
        <f>D20-D23</f>
        <v>322.479</v>
      </c>
      <c r="E22" s="44">
        <v>358.42</v>
      </c>
      <c r="F22" s="44">
        <v>373.7</v>
      </c>
      <c r="G22" s="44">
        <v>393.8</v>
      </c>
      <c r="H22" s="44">
        <v>410.7</v>
      </c>
    </row>
    <row r="23" spans="1:8" ht="15.75">
      <c r="A23" s="34" t="s">
        <v>15</v>
      </c>
      <c r="B23" s="35" t="s">
        <v>16</v>
      </c>
      <c r="C23" s="36" t="s">
        <v>7</v>
      </c>
      <c r="D23" s="51">
        <f>D24+D25+D26</f>
        <v>58.149</v>
      </c>
      <c r="E23" s="44">
        <f>E24+E25+E26</f>
        <v>38.2</v>
      </c>
      <c r="F23" s="44">
        <f>F24+F25+F26</f>
        <v>16.5</v>
      </c>
      <c r="G23" s="44">
        <f>G24+G25+G26</f>
        <v>17.3</v>
      </c>
      <c r="H23" s="44">
        <f>H24+H25+H26</f>
        <v>79.69999999999999</v>
      </c>
    </row>
    <row r="24" spans="1:8" ht="15.75">
      <c r="A24" s="34"/>
      <c r="B24" s="35" t="s">
        <v>17</v>
      </c>
      <c r="C24" s="36" t="s">
        <v>7</v>
      </c>
      <c r="D24" s="44">
        <v>36.042</v>
      </c>
      <c r="E24" s="44">
        <v>13</v>
      </c>
      <c r="F24" s="44">
        <v>0.1</v>
      </c>
      <c r="G24" s="44">
        <v>0.1</v>
      </c>
      <c r="H24" s="44">
        <v>54.1</v>
      </c>
    </row>
    <row r="25" spans="1:8" ht="15.75">
      <c r="A25" s="34"/>
      <c r="B25" s="35" t="s">
        <v>18</v>
      </c>
      <c r="C25" s="36" t="s">
        <v>7</v>
      </c>
      <c r="D25" s="44">
        <v>17.402</v>
      </c>
      <c r="E25" s="44">
        <v>25</v>
      </c>
      <c r="F25" s="44">
        <v>16.2</v>
      </c>
      <c r="G25" s="44">
        <v>17</v>
      </c>
      <c r="H25" s="44">
        <v>25</v>
      </c>
    </row>
    <row r="26" spans="1:8" ht="15.75">
      <c r="A26" s="34"/>
      <c r="B26" s="35" t="s">
        <v>19</v>
      </c>
      <c r="C26" s="36" t="s">
        <v>7</v>
      </c>
      <c r="D26" s="43">
        <v>4.705</v>
      </c>
      <c r="E26" s="43">
        <v>0.2</v>
      </c>
      <c r="F26" s="43">
        <v>0.2</v>
      </c>
      <c r="G26" s="43">
        <v>0.2</v>
      </c>
      <c r="H26" s="43">
        <v>0.6</v>
      </c>
    </row>
    <row r="27" spans="1:8" ht="15.75">
      <c r="A27" s="65">
        <v>6</v>
      </c>
      <c r="B27" s="35" t="s">
        <v>20</v>
      </c>
      <c r="C27" s="36" t="s">
        <v>7</v>
      </c>
      <c r="D27" s="43">
        <v>2.301</v>
      </c>
      <c r="E27" s="43">
        <v>4.2</v>
      </c>
      <c r="F27" s="43">
        <v>6.5</v>
      </c>
      <c r="G27" s="43">
        <v>6.8</v>
      </c>
      <c r="H27" s="43">
        <v>7.1</v>
      </c>
    </row>
    <row r="28" spans="1:8" ht="15.75">
      <c r="A28" s="65"/>
      <c r="B28" s="40" t="s">
        <v>10</v>
      </c>
      <c r="C28" s="41" t="s">
        <v>9</v>
      </c>
      <c r="D28" s="43" t="s">
        <v>73</v>
      </c>
      <c r="E28" s="45">
        <v>182.6</v>
      </c>
      <c r="F28" s="45">
        <v>154.76190476190476</v>
      </c>
      <c r="G28" s="45">
        <v>104.61538461538463</v>
      </c>
      <c r="H28" s="45">
        <v>104.41176470588236</v>
      </c>
    </row>
    <row r="29" spans="1:8" ht="15.75">
      <c r="A29" s="65">
        <v>7</v>
      </c>
      <c r="B29" s="35" t="s">
        <v>22</v>
      </c>
      <c r="C29" s="36" t="s">
        <v>7</v>
      </c>
      <c r="D29" s="39">
        <v>982.5</v>
      </c>
      <c r="E29" s="39">
        <v>1070</v>
      </c>
      <c r="F29" s="39">
        <v>1120</v>
      </c>
      <c r="G29" s="39">
        <v>1185</v>
      </c>
      <c r="H29" s="39">
        <v>1260</v>
      </c>
    </row>
    <row r="30" spans="1:8" ht="15.75">
      <c r="A30" s="65"/>
      <c r="B30" s="40" t="s">
        <v>10</v>
      </c>
      <c r="C30" s="41" t="s">
        <v>9</v>
      </c>
      <c r="D30" s="42">
        <v>70.2</v>
      </c>
      <c r="E30" s="42">
        <v>101.4966005753055</v>
      </c>
      <c r="F30" s="42">
        <v>100.64701653486698</v>
      </c>
      <c r="G30" s="42">
        <v>101.53893611187277</v>
      </c>
      <c r="H30" s="42">
        <v>101.94545917933905</v>
      </c>
    </row>
    <row r="31" spans="1:8" ht="15.75">
      <c r="A31" s="65">
        <v>8</v>
      </c>
      <c r="B31" s="35" t="s">
        <v>23</v>
      </c>
      <c r="C31" s="36" t="s">
        <v>24</v>
      </c>
      <c r="D31" s="39">
        <v>33.8</v>
      </c>
      <c r="E31" s="39">
        <v>40.5</v>
      </c>
      <c r="F31" s="39">
        <v>41.5</v>
      </c>
      <c r="G31" s="39">
        <v>42</v>
      </c>
      <c r="H31" s="39">
        <v>42.5</v>
      </c>
    </row>
    <row r="32" spans="1:8" ht="15.75">
      <c r="A32" s="65"/>
      <c r="B32" s="40" t="s">
        <v>10</v>
      </c>
      <c r="C32" s="41" t="s">
        <v>9</v>
      </c>
      <c r="D32" s="42">
        <v>59.8</v>
      </c>
      <c r="E32" s="42">
        <v>117.24313621047024</v>
      </c>
      <c r="F32" s="42">
        <v>100.45993706124425</v>
      </c>
      <c r="G32" s="42">
        <v>99.41534310128529</v>
      </c>
      <c r="H32" s="42">
        <v>99.59692538432695</v>
      </c>
    </row>
    <row r="33" spans="1:8" ht="15.75" customHeight="1">
      <c r="A33" s="34">
        <v>9</v>
      </c>
      <c r="B33" s="35" t="s">
        <v>25</v>
      </c>
      <c r="C33" s="36" t="s">
        <v>7</v>
      </c>
      <c r="D33" s="39">
        <v>456.6</v>
      </c>
      <c r="E33" s="39">
        <v>478</v>
      </c>
      <c r="F33" s="39">
        <v>500.086392</v>
      </c>
      <c r="G33" s="39">
        <v>525.4893000000001</v>
      </c>
      <c r="H33" s="39">
        <v>552.825</v>
      </c>
    </row>
    <row r="34" spans="1:8" ht="31.5">
      <c r="A34" s="34">
        <v>10</v>
      </c>
      <c r="B34" s="35" t="s">
        <v>74</v>
      </c>
      <c r="C34" s="36" t="s">
        <v>26</v>
      </c>
      <c r="D34" s="52">
        <v>1729</v>
      </c>
      <c r="E34" s="52">
        <v>1740</v>
      </c>
      <c r="F34" s="52">
        <v>1742</v>
      </c>
      <c r="G34" s="52">
        <v>1745</v>
      </c>
      <c r="H34" s="52">
        <v>1750</v>
      </c>
    </row>
    <row r="35" spans="1:8" ht="33" customHeight="1">
      <c r="A35" s="65">
        <v>11</v>
      </c>
      <c r="B35" s="35" t="s">
        <v>75</v>
      </c>
      <c r="C35" s="36" t="s">
        <v>27</v>
      </c>
      <c r="D35" s="39">
        <v>22006.94042799306</v>
      </c>
      <c r="E35" s="39">
        <v>22892.72030651341</v>
      </c>
      <c r="F35" s="39">
        <v>23923</v>
      </c>
      <c r="G35" s="39">
        <v>25095</v>
      </c>
      <c r="H35" s="39">
        <v>26325</v>
      </c>
    </row>
    <row r="36" spans="1:8" ht="15" customHeight="1">
      <c r="A36" s="65"/>
      <c r="B36" s="40" t="s">
        <v>28</v>
      </c>
      <c r="C36" s="41" t="s">
        <v>9</v>
      </c>
      <c r="D36" s="42">
        <v>112.9</v>
      </c>
      <c r="E36" s="42">
        <v>104</v>
      </c>
      <c r="F36" s="42">
        <v>104.5</v>
      </c>
      <c r="G36" s="42">
        <v>104.9</v>
      </c>
      <c r="H36" s="42">
        <v>104.9</v>
      </c>
    </row>
    <row r="37" spans="1:8" ht="18" customHeight="1">
      <c r="A37" s="65">
        <v>12</v>
      </c>
      <c r="B37" s="35" t="s">
        <v>29</v>
      </c>
      <c r="C37" s="36" t="s">
        <v>30</v>
      </c>
      <c r="D37" s="39">
        <v>7.638</v>
      </c>
      <c r="E37" s="39">
        <v>5.003</v>
      </c>
      <c r="F37" s="39">
        <v>5.956</v>
      </c>
      <c r="G37" s="39">
        <v>6.631</v>
      </c>
      <c r="H37" s="39">
        <v>7.346</v>
      </c>
    </row>
    <row r="38" spans="1:8" ht="15.75">
      <c r="A38" s="65"/>
      <c r="B38" s="40" t="s">
        <v>28</v>
      </c>
      <c r="C38" s="41" t="s">
        <v>9</v>
      </c>
      <c r="D38" s="42">
        <v>164.15215989684074</v>
      </c>
      <c r="E38" s="42">
        <v>65.50144016758314</v>
      </c>
      <c r="F38" s="42">
        <v>119.04857085748553</v>
      </c>
      <c r="G38" s="42">
        <v>111.33310946944258</v>
      </c>
      <c r="H38" s="42">
        <v>110.78268737746946</v>
      </c>
    </row>
    <row r="39" spans="1:8" ht="15.75">
      <c r="A39" s="34" t="s">
        <v>31</v>
      </c>
      <c r="B39" s="35" t="s">
        <v>32</v>
      </c>
      <c r="C39" s="36" t="s">
        <v>30</v>
      </c>
      <c r="D39" s="39">
        <v>7.638</v>
      </c>
      <c r="E39" s="39">
        <v>5.003</v>
      </c>
      <c r="F39" s="39">
        <v>5.956</v>
      </c>
      <c r="G39" s="39">
        <v>6.631</v>
      </c>
      <c r="H39" s="39">
        <v>7.346</v>
      </c>
    </row>
    <row r="40" spans="1:8" ht="15.75">
      <c r="A40" s="49"/>
      <c r="B40" s="40" t="s">
        <v>28</v>
      </c>
      <c r="C40" s="41" t="s">
        <v>9</v>
      </c>
      <c r="D40" s="42">
        <v>164.15215989684074</v>
      </c>
      <c r="E40" s="42">
        <v>65.50144016758314</v>
      </c>
      <c r="F40" s="42">
        <v>119.04857085748553</v>
      </c>
      <c r="G40" s="42">
        <v>111.33310946944258</v>
      </c>
      <c r="H40" s="42">
        <v>110.78268737746946</v>
      </c>
    </row>
    <row r="41" spans="1:8" ht="18" customHeight="1">
      <c r="A41" s="34">
        <v>13</v>
      </c>
      <c r="B41" s="35" t="s">
        <v>33</v>
      </c>
      <c r="C41" s="36" t="s">
        <v>7</v>
      </c>
      <c r="D41" s="39">
        <v>32.392</v>
      </c>
      <c r="E41" s="39">
        <v>149.8</v>
      </c>
      <c r="F41" s="39">
        <v>151.9</v>
      </c>
      <c r="G41" s="39">
        <v>32</v>
      </c>
      <c r="H41" s="39">
        <v>32</v>
      </c>
    </row>
    <row r="42" spans="1:8" ht="18" customHeight="1">
      <c r="A42" s="34" t="s">
        <v>34</v>
      </c>
      <c r="B42" s="35" t="s">
        <v>35</v>
      </c>
      <c r="C42" s="36" t="s">
        <v>7</v>
      </c>
      <c r="D42" s="39">
        <v>9.874</v>
      </c>
      <c r="E42" s="39">
        <v>149.8</v>
      </c>
      <c r="F42" s="39">
        <v>151.9</v>
      </c>
      <c r="G42" s="39">
        <v>32</v>
      </c>
      <c r="H42" s="39">
        <v>32</v>
      </c>
    </row>
    <row r="43" spans="1:8" ht="18" customHeight="1" hidden="1">
      <c r="A43" s="13"/>
      <c r="B43" s="14" t="s">
        <v>36</v>
      </c>
      <c r="C43" s="7" t="s">
        <v>7</v>
      </c>
      <c r="D43" s="15"/>
      <c r="E43" s="16"/>
      <c r="F43" s="16"/>
      <c r="G43" s="16"/>
      <c r="H43" s="16"/>
    </row>
    <row r="44" spans="1:8" ht="18" customHeight="1" hidden="1">
      <c r="A44" s="13"/>
      <c r="B44" s="17" t="s">
        <v>37</v>
      </c>
      <c r="C44" s="7" t="s">
        <v>7</v>
      </c>
      <c r="D44" s="15"/>
      <c r="E44" s="16"/>
      <c r="F44" s="16"/>
      <c r="G44" s="16"/>
      <c r="H44" s="16"/>
    </row>
    <row r="45" spans="1:8" ht="18" customHeight="1" hidden="1">
      <c r="A45" s="13"/>
      <c r="B45" s="18" t="s">
        <v>38</v>
      </c>
      <c r="C45" s="7" t="s">
        <v>7</v>
      </c>
      <c r="D45" s="15"/>
      <c r="E45" s="16"/>
      <c r="F45" s="16"/>
      <c r="G45" s="16"/>
      <c r="H45" s="16"/>
    </row>
    <row r="46" spans="1:8" ht="18" customHeight="1" hidden="1">
      <c r="A46" s="13"/>
      <c r="B46" s="18" t="s">
        <v>39</v>
      </c>
      <c r="C46" s="7" t="s">
        <v>7</v>
      </c>
      <c r="D46" s="15"/>
      <c r="E46" s="16"/>
      <c r="F46" s="16"/>
      <c r="G46" s="16"/>
      <c r="H46" s="16"/>
    </row>
    <row r="47" spans="1:8" ht="18" customHeight="1" hidden="1">
      <c r="A47" s="13"/>
      <c r="B47" s="18" t="s">
        <v>40</v>
      </c>
      <c r="C47" s="7" t="s">
        <v>7</v>
      </c>
      <c r="D47" s="15"/>
      <c r="E47" s="16"/>
      <c r="F47" s="16"/>
      <c r="G47" s="16"/>
      <c r="H47" s="16"/>
    </row>
    <row r="48" spans="1:8" ht="18" customHeight="1" hidden="1">
      <c r="A48" s="13"/>
      <c r="B48" s="18" t="s">
        <v>41</v>
      </c>
      <c r="C48" s="7" t="s">
        <v>7</v>
      </c>
      <c r="D48" s="15"/>
      <c r="E48" s="16"/>
      <c r="F48" s="16"/>
      <c r="G48" s="16"/>
      <c r="H48" s="16"/>
    </row>
    <row r="49" spans="1:8" ht="18" customHeight="1" hidden="1">
      <c r="A49" s="9"/>
      <c r="B49" s="18" t="s">
        <v>42</v>
      </c>
      <c r="C49" s="7" t="s">
        <v>7</v>
      </c>
      <c r="D49" s="15"/>
      <c r="E49" s="16"/>
      <c r="F49" s="16"/>
      <c r="G49" s="16"/>
      <c r="H49" s="16"/>
    </row>
    <row r="50" spans="1:8" ht="18" customHeight="1" hidden="1">
      <c r="A50" s="19">
        <v>32</v>
      </c>
      <c r="B50" s="18" t="s">
        <v>43</v>
      </c>
      <c r="C50" s="7" t="s">
        <v>7</v>
      </c>
      <c r="D50" s="15"/>
      <c r="E50" s="16"/>
      <c r="F50" s="16"/>
      <c r="G50" s="16"/>
      <c r="H50" s="16"/>
    </row>
    <row r="51" spans="1:8" ht="18" customHeight="1" hidden="1">
      <c r="A51" s="20"/>
      <c r="B51" s="18" t="s">
        <v>44</v>
      </c>
      <c r="C51" s="7" t="s">
        <v>7</v>
      </c>
      <c r="D51" s="15"/>
      <c r="E51" s="16"/>
      <c r="F51" s="16"/>
      <c r="G51" s="16"/>
      <c r="H51" s="16"/>
    </row>
    <row r="52" spans="1:8" ht="18" customHeight="1" hidden="1">
      <c r="A52" s="9"/>
      <c r="B52" s="18" t="s">
        <v>45</v>
      </c>
      <c r="C52" s="7" t="s">
        <v>7</v>
      </c>
      <c r="D52" s="15"/>
      <c r="E52" s="16"/>
      <c r="F52" s="16"/>
      <c r="G52" s="16"/>
      <c r="H52" s="16"/>
    </row>
    <row r="53" spans="1:8" ht="18" customHeight="1" hidden="1">
      <c r="A53" s="20"/>
      <c r="B53" s="18" t="s">
        <v>46</v>
      </c>
      <c r="C53" s="7" t="s">
        <v>7</v>
      </c>
      <c r="D53" s="15"/>
      <c r="E53" s="16"/>
      <c r="F53" s="16"/>
      <c r="G53" s="16"/>
      <c r="H53" s="16"/>
    </row>
    <row r="54" spans="1:8" ht="18" customHeight="1" hidden="1">
      <c r="A54" s="20"/>
      <c r="B54" s="14" t="s">
        <v>47</v>
      </c>
      <c r="C54" s="7" t="s">
        <v>7</v>
      </c>
      <c r="D54" s="15"/>
      <c r="E54" s="16"/>
      <c r="F54" s="16"/>
      <c r="G54" s="16"/>
      <c r="H54" s="16"/>
    </row>
    <row r="55" spans="1:8" ht="18" customHeight="1" hidden="1">
      <c r="A55" s="20"/>
      <c r="B55" s="17" t="s">
        <v>37</v>
      </c>
      <c r="C55" s="7" t="s">
        <v>7</v>
      </c>
      <c r="D55" s="15"/>
      <c r="E55" s="16"/>
      <c r="F55" s="16"/>
      <c r="G55" s="16"/>
      <c r="H55" s="16"/>
    </row>
    <row r="56" spans="1:8" ht="18" customHeight="1" hidden="1">
      <c r="A56" s="21"/>
      <c r="B56" s="18" t="s">
        <v>38</v>
      </c>
      <c r="C56" s="7" t="s">
        <v>7</v>
      </c>
      <c r="D56" s="15"/>
      <c r="E56" s="16"/>
      <c r="F56" s="16"/>
      <c r="G56" s="16"/>
      <c r="H56" s="16"/>
    </row>
    <row r="57" spans="1:8" ht="18" customHeight="1" hidden="1">
      <c r="A57" s="22"/>
      <c r="B57" s="18" t="s">
        <v>39</v>
      </c>
      <c r="C57" s="7" t="s">
        <v>7</v>
      </c>
      <c r="D57" s="15"/>
      <c r="E57" s="16"/>
      <c r="F57" s="16"/>
      <c r="G57" s="16"/>
      <c r="H57" s="16"/>
    </row>
    <row r="58" spans="1:8" ht="18" customHeight="1" hidden="1">
      <c r="A58" s="20"/>
      <c r="B58" s="18" t="s">
        <v>40</v>
      </c>
      <c r="C58" s="7" t="s">
        <v>7</v>
      </c>
      <c r="D58" s="15"/>
      <c r="E58" s="16"/>
      <c r="F58" s="16"/>
      <c r="G58" s="16"/>
      <c r="H58" s="16"/>
    </row>
    <row r="59" spans="1:8" ht="18" customHeight="1" hidden="1">
      <c r="A59" s="20"/>
      <c r="B59" s="18" t="s">
        <v>41</v>
      </c>
      <c r="C59" s="7" t="s">
        <v>7</v>
      </c>
      <c r="D59" s="15"/>
      <c r="E59" s="16"/>
      <c r="F59" s="16"/>
      <c r="G59" s="16"/>
      <c r="H59" s="16"/>
    </row>
    <row r="60" spans="1:8" ht="15.75" hidden="1">
      <c r="A60" s="20"/>
      <c r="B60" s="18" t="s">
        <v>42</v>
      </c>
      <c r="C60" s="7" t="s">
        <v>7</v>
      </c>
      <c r="D60" s="15"/>
      <c r="E60" s="16"/>
      <c r="F60" s="16"/>
      <c r="G60" s="16"/>
      <c r="H60" s="16"/>
    </row>
    <row r="61" spans="1:8" ht="31.5" hidden="1">
      <c r="A61" s="19">
        <v>33</v>
      </c>
      <c r="B61" s="18" t="s">
        <v>43</v>
      </c>
      <c r="C61" s="7" t="s">
        <v>7</v>
      </c>
      <c r="D61" s="15"/>
      <c r="E61" s="16"/>
      <c r="F61" s="16"/>
      <c r="G61" s="16"/>
      <c r="H61" s="16"/>
    </row>
    <row r="62" spans="1:8" ht="15.75" hidden="1">
      <c r="A62" s="20"/>
      <c r="B62" s="18" t="s">
        <v>44</v>
      </c>
      <c r="C62" s="7" t="s">
        <v>7</v>
      </c>
      <c r="D62" s="15"/>
      <c r="E62" s="16"/>
      <c r="F62" s="16"/>
      <c r="G62" s="16"/>
      <c r="H62" s="16"/>
    </row>
    <row r="63" spans="1:8" ht="15.75" hidden="1">
      <c r="A63" s="23"/>
      <c r="B63" s="18" t="s">
        <v>45</v>
      </c>
      <c r="C63" s="7" t="s">
        <v>7</v>
      </c>
      <c r="D63" s="16"/>
      <c r="E63" s="16"/>
      <c r="F63" s="16"/>
      <c r="G63" s="16"/>
      <c r="H63" s="16"/>
    </row>
    <row r="64" spans="1:8" ht="15.75" hidden="1">
      <c r="A64" s="23"/>
      <c r="B64" s="18" t="s">
        <v>46</v>
      </c>
      <c r="C64" s="7" t="s">
        <v>7</v>
      </c>
      <c r="D64" s="16"/>
      <c r="E64" s="16"/>
      <c r="F64" s="16"/>
      <c r="G64" s="16"/>
      <c r="H64" s="16"/>
    </row>
    <row r="65" spans="1:8" ht="15.75" hidden="1">
      <c r="A65" s="20"/>
      <c r="B65" s="14" t="s">
        <v>48</v>
      </c>
      <c r="C65" s="7" t="s">
        <v>7</v>
      </c>
      <c r="D65" s="15"/>
      <c r="E65" s="16"/>
      <c r="F65" s="16"/>
      <c r="G65" s="16"/>
      <c r="H65" s="16"/>
    </row>
    <row r="66" spans="1:8" ht="17.25" customHeight="1" hidden="1">
      <c r="A66" s="20"/>
      <c r="B66" s="17" t="s">
        <v>37</v>
      </c>
      <c r="C66" s="7" t="s">
        <v>7</v>
      </c>
      <c r="D66" s="15"/>
      <c r="E66" s="16"/>
      <c r="F66" s="16"/>
      <c r="G66" s="16"/>
      <c r="H66" s="16"/>
    </row>
    <row r="67" spans="1:8" ht="15.75" hidden="1">
      <c r="A67" s="20"/>
      <c r="B67" s="18" t="s">
        <v>38</v>
      </c>
      <c r="C67" s="7" t="s">
        <v>7</v>
      </c>
      <c r="D67" s="15"/>
      <c r="E67" s="16"/>
      <c r="F67" s="16"/>
      <c r="G67" s="16"/>
      <c r="H67" s="16"/>
    </row>
    <row r="68" spans="1:8" ht="31.5" hidden="1">
      <c r="A68" s="20"/>
      <c r="B68" s="18" t="s">
        <v>39</v>
      </c>
      <c r="C68" s="7" t="s">
        <v>7</v>
      </c>
      <c r="D68" s="15"/>
      <c r="E68" s="16"/>
      <c r="F68" s="16"/>
      <c r="G68" s="16"/>
      <c r="H68" s="16"/>
    </row>
    <row r="69" spans="1:8" ht="31.5" hidden="1">
      <c r="A69" s="20"/>
      <c r="B69" s="18" t="s">
        <v>40</v>
      </c>
      <c r="C69" s="7" t="s">
        <v>7</v>
      </c>
      <c r="D69" s="15"/>
      <c r="E69" s="16"/>
      <c r="F69" s="16"/>
      <c r="G69" s="16"/>
      <c r="H69" s="16"/>
    </row>
    <row r="70" spans="1:8" ht="15.75" hidden="1">
      <c r="A70" s="20"/>
      <c r="B70" s="18" t="s">
        <v>41</v>
      </c>
      <c r="C70" s="7" t="s">
        <v>7</v>
      </c>
      <c r="D70" s="15"/>
      <c r="E70" s="16"/>
      <c r="F70" s="16"/>
      <c r="G70" s="16"/>
      <c r="H70" s="16"/>
    </row>
    <row r="71" spans="1:8" ht="15.75" hidden="1">
      <c r="A71" s="21"/>
      <c r="B71" s="18" t="s">
        <v>42</v>
      </c>
      <c r="C71" s="7" t="s">
        <v>7</v>
      </c>
      <c r="D71" s="15"/>
      <c r="E71" s="16"/>
      <c r="F71" s="16"/>
      <c r="G71" s="16"/>
      <c r="H71" s="16"/>
    </row>
    <row r="72" spans="1:8" ht="31.5" hidden="1">
      <c r="A72" s="24"/>
      <c r="B72" s="18" t="s">
        <v>43</v>
      </c>
      <c r="C72" s="7" t="s">
        <v>7</v>
      </c>
      <c r="D72" s="15"/>
      <c r="E72" s="16"/>
      <c r="F72" s="16"/>
      <c r="G72" s="16"/>
      <c r="H72" s="16"/>
    </row>
    <row r="73" spans="1:8" ht="15.75" hidden="1">
      <c r="A73" s="24"/>
      <c r="B73" s="18" t="s">
        <v>44</v>
      </c>
      <c r="C73" s="7" t="s">
        <v>7</v>
      </c>
      <c r="D73" s="15"/>
      <c r="E73" s="16"/>
      <c r="F73" s="16"/>
      <c r="G73" s="16"/>
      <c r="H73" s="16"/>
    </row>
    <row r="74" spans="2:3" ht="15.75" hidden="1">
      <c r="B74" s="12" t="s">
        <v>45</v>
      </c>
      <c r="C74" s="7" t="s">
        <v>7</v>
      </c>
    </row>
    <row r="75" spans="2:3" ht="15.75" hidden="1">
      <c r="B75" s="27" t="s">
        <v>46</v>
      </c>
      <c r="C75" s="7" t="s">
        <v>7</v>
      </c>
    </row>
    <row r="76" spans="1:8" ht="15.75">
      <c r="A76" s="10">
        <v>14</v>
      </c>
      <c r="B76" s="29" t="s">
        <v>36</v>
      </c>
      <c r="C76" s="7" t="s">
        <v>7</v>
      </c>
      <c r="D76" s="30" t="s">
        <v>53</v>
      </c>
      <c r="E76" s="30" t="s">
        <v>54</v>
      </c>
      <c r="F76" s="30" t="s">
        <v>55</v>
      </c>
      <c r="G76" s="30" t="s">
        <v>56</v>
      </c>
      <c r="H76" s="30" t="s">
        <v>57</v>
      </c>
    </row>
    <row r="77" spans="1:8" ht="15.75">
      <c r="A77" s="8" t="s">
        <v>52</v>
      </c>
      <c r="B77" s="29" t="s">
        <v>49</v>
      </c>
      <c r="C77" s="7" t="s">
        <v>7</v>
      </c>
      <c r="D77" s="30" t="s">
        <v>21</v>
      </c>
      <c r="E77" s="30" t="s">
        <v>58</v>
      </c>
      <c r="F77" s="30" t="s">
        <v>59</v>
      </c>
      <c r="G77" s="30" t="s">
        <v>60</v>
      </c>
      <c r="H77" s="30" t="s">
        <v>61</v>
      </c>
    </row>
    <row r="78" spans="1:8" ht="15.75">
      <c r="A78" s="10">
        <v>15</v>
      </c>
      <c r="B78" s="29" t="s">
        <v>50</v>
      </c>
      <c r="C78" s="28" t="s">
        <v>4</v>
      </c>
      <c r="D78" s="11">
        <v>9230</v>
      </c>
      <c r="E78" s="28">
        <v>9180</v>
      </c>
      <c r="F78" s="28">
        <v>9195</v>
      </c>
      <c r="G78" s="28">
        <v>9220</v>
      </c>
      <c r="H78" s="33">
        <v>9245</v>
      </c>
    </row>
    <row r="79" spans="1:8" ht="15.75">
      <c r="A79" s="10">
        <v>16</v>
      </c>
      <c r="B79" s="29" t="s">
        <v>51</v>
      </c>
      <c r="C79" s="28" t="s">
        <v>9</v>
      </c>
      <c r="D79" s="11">
        <v>2.3</v>
      </c>
      <c r="E79" s="28">
        <v>1.9</v>
      </c>
      <c r="F79" s="28">
        <v>1.8</v>
      </c>
      <c r="G79" s="28">
        <v>1.7</v>
      </c>
      <c r="H79" s="28">
        <v>1.6</v>
      </c>
    </row>
    <row r="82" spans="1:8" ht="15">
      <c r="A82" s="66" t="s">
        <v>81</v>
      </c>
      <c r="B82" s="67"/>
      <c r="C82" s="67"/>
      <c r="D82" s="67"/>
      <c r="E82" s="67"/>
      <c r="F82" s="67"/>
      <c r="G82" s="67"/>
      <c r="H82" s="67"/>
    </row>
  </sheetData>
  <sheetProtection/>
  <mergeCells count="21">
    <mergeCell ref="A9:H9"/>
    <mergeCell ref="A37:A38"/>
    <mergeCell ref="A14:A15"/>
    <mergeCell ref="A16:A17"/>
    <mergeCell ref="A18:A19"/>
    <mergeCell ref="A27:A28"/>
    <mergeCell ref="A29:A30"/>
    <mergeCell ref="A31:A32"/>
    <mergeCell ref="A10:A11"/>
    <mergeCell ref="C10:C11"/>
    <mergeCell ref="F10:H10"/>
    <mergeCell ref="A35:A36"/>
    <mergeCell ref="A82:H82"/>
    <mergeCell ref="A7:H7"/>
    <mergeCell ref="A8:H8"/>
    <mergeCell ref="C1:H1"/>
    <mergeCell ref="C2:H2"/>
    <mergeCell ref="C3:H3"/>
    <mergeCell ref="C4:H4"/>
    <mergeCell ref="G5:H5"/>
    <mergeCell ref="A6:H6"/>
  </mergeCells>
  <printOptions/>
  <pageMargins left="0.31496062992125984" right="0.1968503937007874" top="0.7874015748031497" bottom="0.35433070866141736" header="0.5905511811023623" footer="0.3937007874015748"/>
  <pageSetup horizontalDpi="600" verticalDpi="600" orientation="landscape" paperSize="9" scale="9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2021-12-26T08:02:23Z</cp:lastPrinted>
  <dcterms:created xsi:type="dcterms:W3CDTF">2020-07-23T11:53:50Z</dcterms:created>
  <dcterms:modified xsi:type="dcterms:W3CDTF">2021-12-27T16:54:39Z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XXJ7TYMEEKJ2-3301-2785</vt:lpwstr>
  </property>
  <property fmtid="{D5CDD505-2E9C-101B-9397-08002B2CF9AE}" pid="4" name="_dlc_DocIdItemGu">
    <vt:lpwstr>af8ea01f-d88d-4311-b7cc-ffde123d0650</vt:lpwstr>
  </property>
  <property fmtid="{D5CDD505-2E9C-101B-9397-08002B2CF9AE}" pid="5" name="_dlc_DocIdU">
    <vt:lpwstr>https://vip.gov.mari.ru/gornomari/_layouts/DocIdRedir.aspx?ID=XXJ7TYMEEKJ2-3301-2785, XXJ7TYMEEKJ2-3301-2785</vt:lpwstr>
  </property>
</Properties>
</file>