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Совет" sheetId="1" r:id="rId1"/>
  </sheets>
  <definedNames>
    <definedName name="_xlnm.Print_Area" localSheetId="0">'Совет'!$A$1:$D$80</definedName>
  </definedNames>
  <calcPr fullCalcOnLoad="1"/>
</workbook>
</file>

<file path=xl/sharedStrings.xml><?xml version="1.0" encoding="utf-8"?>
<sst xmlns="http://schemas.openxmlformats.org/spreadsheetml/2006/main" count="78" uniqueCount="76">
  <si>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</si>
  <si>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</si>
  <si>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</si>
  <si>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</si>
  <si>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</si>
  <si>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</si>
  <si>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</si>
  <si>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</si>
  <si>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</si>
  <si>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</si>
  <si>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</si>
  <si>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</si>
  <si>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</si>
  <si>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</si>
  <si>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</si>
  <si>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</si>
  <si>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</si>
  <si>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</si>
  <si>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</si>
  <si>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</si>
  <si>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</si>
  <si>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</si>
  <si>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 xml:space="preserve">0300 Национальная безопасность и правоохранительная деятельность </t>
  </si>
  <si>
    <t>0406 Водное хозяйство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</si>
  <si>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</si>
  <si>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</si>
  <si>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</si>
  <si>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</si>
  <si>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</si>
  <si>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0405 Сельское хозяйство и рыболовство</t>
  </si>
  <si>
    <t>Исполнение бюджета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</si>
  <si>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</si>
  <si>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</si>
  <si>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</si>
  <si>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</si>
  <si>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</si>
  <si>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</si>
  <si>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</si>
  <si>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</si>
  <si>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</si>
  <si>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</si>
  <si>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</si>
  <si>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</si>
  <si>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</si>
  <si>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</si>
  <si>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</si>
  <si>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</si>
  <si>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</si>
  <si>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</si>
  <si>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</si>
  <si>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</si>
  <si>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</si>
  <si>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</si>
  <si>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</si>
  <si>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904 117 01050 13 0000 180 Невыясненные поступления, зачисляемые в бюджеты городских поселений</t>
  </si>
  <si>
    <t>городского поселения Советский Советского муниципального района Республики Марий Эл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</si>
  <si>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</si>
  <si>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25576 13 0000 150 Субсидии бюджетам городских поселений на обеспечение комплексного развития сельских территорий;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</si>
  <si>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</si>
  <si>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</si>
  <si>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План 2022 г.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</si>
  <si>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</si>
  <si>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2 02 49999 13 0020 150 Прочие межбюджетные трансферты, передаваемые бюджетам (на 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и входящих в состав Йошкар-Олинской городской агломерации)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</si>
  <si>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</si>
  <si>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</si>
  <si>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</si>
  <si>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Е.С.Кропотова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</si>
  <si>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</si>
  <si>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</si>
  <si>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</si>
  <si>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0010 150 Прочие субсидии (на осуществление целевых мероприятий в отношении автомобильных дорог общего пользования местного значения)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</si>
  <si>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</si>
  <si>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904 207 05030 13 0000 150 Прочие безвозмездные поступления в бюджеты городских поселений</t>
  </si>
  <si>
    <t>на 1 октября  2022 г.</t>
  </si>
  <si>
    <t>Факт на 01.10.22 г.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</si>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</sst>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justify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55" applyFont="1" applyBorder="1" applyAlignment="1">
      <alignment horizontal="justify" vertical="top" wrapText="1"/>
      <protection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tabSelected="1" view="pageBreakPreview" zoomScaleSheetLayoutView="100" zoomScalePageLayoutView="0" workbookViewId="0" topLeftCell="A60">
      <selection activeCell="H42" sqref="H42"/>
    </sheetView>
  </sheetViews>
  <sheetFormatPr defaultColWidth="9.00390625" defaultRowHeight="12.75"/>
  <cols>
    <col min="1" max="1" width="74.625" style="23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34" t="s">
        <v>30</v>
      </c>
      <c r="B1" s="34"/>
      <c r="C1" s="34"/>
      <c r="D1" s="34"/>
    </row>
    <row r="2" spans="1:4" ht="15.75">
      <c r="A2" s="34" t="s">
        <v>55</v>
      </c>
      <c r="B2" s="34"/>
      <c r="C2" s="34"/>
      <c r="D2" s="34"/>
    </row>
    <row r="3" spans="1:4" ht="15.75">
      <c r="A3" s="34" t="s">
        <v>73</v>
      </c>
      <c r="B3" s="34"/>
      <c r="C3" s="34"/>
      <c r="D3" s="34"/>
    </row>
    <row r="4" spans="1:4" ht="9.75" customHeight="1">
      <c r="A4" s="18"/>
      <c r="B4" s="18"/>
      <c r="C4" s="18"/>
      <c r="D4" s="18"/>
    </row>
    <row r="5" spans="1:4" ht="35.25" customHeight="1">
      <c r="A5" s="29" t="s">
        <v>2</v>
      </c>
      <c r="B5" s="19" t="s">
        <v>60</v>
      </c>
      <c r="C5" s="2" t="s">
        <v>74</v>
      </c>
      <c r="D5" s="21" t="s">
        <v>3</v>
      </c>
    </row>
    <row r="6" spans="1:4" ht="14.25" customHeight="1">
      <c r="A6" s="15">
        <v>1</v>
      </c>
      <c r="B6" s="2">
        <v>2</v>
      </c>
      <c r="C6" s="2">
        <v>3</v>
      </c>
      <c r="D6" s="16">
        <v>4</v>
      </c>
    </row>
    <row r="7" spans="1:4" ht="9.75" customHeight="1">
      <c r="A7" s="11"/>
      <c r="B7" s="12"/>
      <c r="C7" s="12"/>
      <c r="D7" s="22"/>
    </row>
    <row r="8" spans="1:4" ht="17.25" customHeight="1">
      <c r="A8" s="7" t="s">
        <v>24</v>
      </c>
      <c r="B8" s="8">
        <f>B9+B10+B11+B12+B14+B15+B17+B18+B28+B21+B27+B20+B31+B30</f>
        <v>33981.1</v>
      </c>
      <c r="C8" s="8">
        <f>C9+C10+C11+C12+C14+C15+C17+C18+C25+C21+C20+C27+C13+C28+C26+C30+C31+C29</f>
        <v>23368.701400000005</v>
      </c>
      <c r="D8" s="9">
        <f aca="true" t="shared" si="0" ref="D8:D15">C8/B8*100</f>
        <v>68.76970256995803</v>
      </c>
    </row>
    <row r="9" spans="1:4" ht="15.75" customHeight="1">
      <c r="A9" s="4" t="s">
        <v>47</v>
      </c>
      <c r="B9" s="10">
        <v>23698.6</v>
      </c>
      <c r="C9" s="10">
        <v>17106.40294</v>
      </c>
      <c r="D9" s="9">
        <f t="shared" si="0"/>
        <v>72.18317934392749</v>
      </c>
    </row>
    <row r="10" spans="1:4" ht="15.75" customHeight="1">
      <c r="A10" s="4" t="s">
        <v>46</v>
      </c>
      <c r="B10" s="10">
        <v>2.5</v>
      </c>
      <c r="C10" s="10">
        <v>0.455</v>
      </c>
      <c r="D10" s="9">
        <f t="shared" si="0"/>
        <v>18.2</v>
      </c>
    </row>
    <row r="11" spans="1:4" ht="15.75" customHeight="1">
      <c r="A11" s="4" t="s">
        <v>58</v>
      </c>
      <c r="B11" s="10">
        <v>3961</v>
      </c>
      <c r="C11" s="10">
        <v>750.01505</v>
      </c>
      <c r="D11" s="9">
        <f t="shared" si="0"/>
        <v>18.934992426155013</v>
      </c>
    </row>
    <row r="12" spans="1:4" ht="18.75" customHeight="1">
      <c r="A12" s="4" t="s">
        <v>45</v>
      </c>
      <c r="B12" s="10">
        <v>2087</v>
      </c>
      <c r="C12" s="10">
        <v>1283.85652</v>
      </c>
      <c r="D12" s="9">
        <f t="shared" si="0"/>
        <v>61.516843315764255</v>
      </c>
    </row>
    <row r="13" spans="1:4" ht="48" customHeight="1" hidden="1">
      <c r="A13" s="24" t="s">
        <v>59</v>
      </c>
      <c r="B13" s="10">
        <v>0</v>
      </c>
      <c r="C13" s="10">
        <v>0</v>
      </c>
      <c r="D13" s="9">
        <v>0</v>
      </c>
    </row>
    <row r="14" spans="1:4" ht="46.5" customHeight="1">
      <c r="A14" s="4" t="s">
        <v>44</v>
      </c>
      <c r="B14" s="10">
        <v>1400</v>
      </c>
      <c r="C14" s="10">
        <v>727.7814</v>
      </c>
      <c r="D14" s="9">
        <f t="shared" si="0"/>
        <v>51.98438571428571</v>
      </c>
    </row>
    <row r="15" spans="1:4" ht="34.5" customHeight="1">
      <c r="A15" s="4" t="s">
        <v>43</v>
      </c>
      <c r="B15" s="10">
        <v>50</v>
      </c>
      <c r="C15" s="10">
        <v>156.74763</v>
      </c>
      <c r="D15" s="9">
        <f t="shared" si="0"/>
        <v>313.49526</v>
      </c>
    </row>
    <row r="16" spans="1:4" ht="31.5" customHeight="1" hidden="1">
      <c r="A16" s="4" t="s">
        <v>42</v>
      </c>
      <c r="B16" s="10">
        <v>0</v>
      </c>
      <c r="C16" s="10">
        <v>0</v>
      </c>
      <c r="D16" s="9"/>
    </row>
    <row r="17" spans="1:4" ht="30.75" customHeight="1">
      <c r="A17" s="4" t="s">
        <v>41</v>
      </c>
      <c r="B17" s="10">
        <v>297</v>
      </c>
      <c r="C17" s="25">
        <v>180.21147</v>
      </c>
      <c r="D17" s="9">
        <f>C17/B17*100</f>
        <v>60.67726262626262</v>
      </c>
    </row>
    <row r="18" spans="1:4" ht="28.5" customHeight="1">
      <c r="A18" s="31" t="s">
        <v>25</v>
      </c>
      <c r="B18" s="10">
        <v>360</v>
      </c>
      <c r="C18" s="10">
        <v>248.9932</v>
      </c>
      <c r="D18" s="9">
        <f>C18/B18*100</f>
        <v>69.16477777777777</v>
      </c>
    </row>
    <row r="19" spans="1:4" ht="39" customHeight="1" hidden="1">
      <c r="A19" s="4" t="s">
        <v>40</v>
      </c>
      <c r="B19" s="10">
        <v>0</v>
      </c>
      <c r="C19" s="25"/>
      <c r="D19" s="9"/>
    </row>
    <row r="20" spans="1:4" ht="41.25" customHeight="1">
      <c r="A20" s="4" t="s">
        <v>39</v>
      </c>
      <c r="B20" s="10">
        <v>0</v>
      </c>
      <c r="C20" s="10">
        <v>76.69025</v>
      </c>
      <c r="D20" s="9">
        <v>0</v>
      </c>
    </row>
    <row r="21" spans="1:4" ht="48" customHeight="1">
      <c r="A21" s="32" t="s">
        <v>38</v>
      </c>
      <c r="B21" s="10">
        <v>2010</v>
      </c>
      <c r="C21" s="10">
        <v>2714.40929</v>
      </c>
      <c r="D21" s="9">
        <f>C21/B21*100</f>
        <v>135.04523830845773</v>
      </c>
    </row>
    <row r="22" spans="1:4" ht="39" customHeight="1" hidden="1">
      <c r="A22" s="4" t="s">
        <v>36</v>
      </c>
      <c r="B22" s="10">
        <v>0</v>
      </c>
      <c r="C22" s="10">
        <v>0</v>
      </c>
      <c r="D22" s="6">
        <v>0</v>
      </c>
    </row>
    <row r="23" spans="1:4" ht="32.25" customHeight="1" hidden="1">
      <c r="A23" s="24" t="s">
        <v>52</v>
      </c>
      <c r="B23" s="10">
        <v>0</v>
      </c>
      <c r="C23" s="10"/>
      <c r="D23" s="9"/>
    </row>
    <row r="24" spans="1:4" ht="34.5" customHeight="1" hidden="1">
      <c r="A24" s="4" t="s">
        <v>37</v>
      </c>
      <c r="B24" s="10">
        <v>0</v>
      </c>
      <c r="C24" s="10">
        <v>0</v>
      </c>
      <c r="D24" s="6">
        <v>0</v>
      </c>
    </row>
    <row r="25" spans="1:4" ht="20.25" customHeight="1" hidden="1">
      <c r="A25" s="4" t="s">
        <v>54</v>
      </c>
      <c r="B25" s="10"/>
      <c r="C25" s="10">
        <v>0</v>
      </c>
      <c r="D25" s="6"/>
    </row>
    <row r="26" spans="1:4" ht="51.75" customHeight="1">
      <c r="A26" s="4" t="s">
        <v>63</v>
      </c>
      <c r="B26" s="10">
        <v>0</v>
      </c>
      <c r="C26" s="10">
        <v>1</v>
      </c>
      <c r="D26" s="9">
        <v>0</v>
      </c>
    </row>
    <row r="27" spans="1:4" ht="1.5" customHeight="1" hidden="1">
      <c r="A27" s="24" t="s">
        <v>52</v>
      </c>
      <c r="B27" s="10"/>
      <c r="C27" s="10"/>
      <c r="D27" s="9"/>
    </row>
    <row r="28" spans="1:4" ht="32.25" customHeight="1" hidden="1">
      <c r="A28" s="30"/>
      <c r="B28" s="10"/>
      <c r="C28" s="10"/>
      <c r="D28" s="9"/>
    </row>
    <row r="29" spans="1:4" ht="66" customHeight="1">
      <c r="A29" s="30" t="s">
        <v>52</v>
      </c>
      <c r="B29" s="10">
        <v>0</v>
      </c>
      <c r="C29" s="10">
        <v>7.13865</v>
      </c>
      <c r="D29" s="9">
        <v>0</v>
      </c>
    </row>
    <row r="30" spans="1:4" ht="66" customHeight="1">
      <c r="A30" s="30" t="s">
        <v>68</v>
      </c>
      <c r="B30" s="10">
        <v>105</v>
      </c>
      <c r="C30" s="10">
        <v>105</v>
      </c>
      <c r="D30" s="9">
        <v>0</v>
      </c>
    </row>
    <row r="31" spans="1:4" ht="66.75" customHeight="1">
      <c r="A31" s="30" t="s">
        <v>69</v>
      </c>
      <c r="B31" s="10">
        <v>10</v>
      </c>
      <c r="C31" s="10">
        <v>10</v>
      </c>
      <c r="D31" s="9">
        <v>0</v>
      </c>
    </row>
    <row r="32" spans="1:4" ht="19.5" customHeight="1">
      <c r="A32" s="7" t="s">
        <v>4</v>
      </c>
      <c r="B32" s="17">
        <f>B33+B34+B38+B35+B36+B39+B44+B46+B47+B40+B45+B37+B49+B48+B41+B42+B50+B43</f>
        <v>78057.75641999999</v>
      </c>
      <c r="C32" s="17">
        <f>C33+C34+C38+C35+C36+C39+C44+C46+C47+C40+C45+C37+C49+C48+C50+C42</f>
        <v>71732.25020999998</v>
      </c>
      <c r="D32" s="9">
        <f>C32/B32*100</f>
        <v>91.89637711854695</v>
      </c>
    </row>
    <row r="33" spans="1:4" ht="51" customHeight="1" hidden="1">
      <c r="A33" s="4" t="s">
        <v>26</v>
      </c>
      <c r="B33" s="20">
        <v>0</v>
      </c>
      <c r="C33" s="20">
        <v>0</v>
      </c>
      <c r="D33" s="6">
        <v>0</v>
      </c>
    </row>
    <row r="34" spans="1:4" ht="29.25" customHeight="1">
      <c r="A34" s="4" t="s">
        <v>31</v>
      </c>
      <c r="B34" s="20">
        <v>6630.84391</v>
      </c>
      <c r="C34" s="20">
        <v>6630.84391</v>
      </c>
      <c r="D34" s="9">
        <f>C34/B34*100</f>
        <v>100</v>
      </c>
    </row>
    <row r="35" spans="1:4" ht="49.5" customHeight="1" hidden="1">
      <c r="A35" s="4" t="s">
        <v>32</v>
      </c>
      <c r="B35" s="20"/>
      <c r="C35" s="20"/>
      <c r="D35" s="9" t="e">
        <f>C35/B35*100</f>
        <v>#DIV/0!</v>
      </c>
    </row>
    <row r="36" spans="1:4" ht="46.5" customHeight="1" hidden="1">
      <c r="A36" s="4" t="s">
        <v>33</v>
      </c>
      <c r="B36" s="20"/>
      <c r="C36" s="20"/>
      <c r="D36" s="9" t="e">
        <f>C36/B36*100</f>
        <v>#DIV/0!</v>
      </c>
    </row>
    <row r="37" spans="1:4" ht="0.75" customHeight="1" hidden="1">
      <c r="A37" s="4" t="s">
        <v>57</v>
      </c>
      <c r="B37" s="20"/>
      <c r="C37" s="20"/>
      <c r="D37" s="9"/>
    </row>
    <row r="38" spans="1:4" ht="63" customHeight="1" hidden="1">
      <c r="A38" s="4" t="s">
        <v>34</v>
      </c>
      <c r="B38" s="20"/>
      <c r="C38" s="20"/>
      <c r="D38" s="9"/>
    </row>
    <row r="39" spans="1:4" ht="50.25" customHeight="1" hidden="1">
      <c r="A39" s="26" t="s">
        <v>56</v>
      </c>
      <c r="B39" s="20"/>
      <c r="C39" s="20"/>
      <c r="D39" s="9"/>
    </row>
    <row r="40" spans="1:4" ht="66" customHeight="1" hidden="1">
      <c r="A40" s="4" t="s">
        <v>51</v>
      </c>
      <c r="B40" s="20"/>
      <c r="C40" s="20"/>
      <c r="D40" s="9"/>
    </row>
    <row r="41" spans="1:4" ht="51" customHeight="1">
      <c r="A41" s="4" t="s">
        <v>70</v>
      </c>
      <c r="B41" s="20">
        <v>5000</v>
      </c>
      <c r="C41" s="20">
        <v>0</v>
      </c>
      <c r="D41" s="9">
        <f>C41/B41*100</f>
        <v>0</v>
      </c>
    </row>
    <row r="42" spans="1:4" ht="49.5" customHeight="1">
      <c r="A42" s="4" t="s">
        <v>71</v>
      </c>
      <c r="B42" s="20">
        <v>994.65645</v>
      </c>
      <c r="C42" s="20">
        <v>994.65645</v>
      </c>
      <c r="D42" s="9">
        <f>C42/B42*100</f>
        <v>100</v>
      </c>
    </row>
    <row r="43" spans="1:4" ht="104.25" customHeight="1">
      <c r="A43" s="26" t="s">
        <v>75</v>
      </c>
      <c r="B43" s="20">
        <v>36.33146</v>
      </c>
      <c r="C43" s="20">
        <v>0</v>
      </c>
      <c r="D43" s="9">
        <f>C43/B43*100</f>
        <v>0</v>
      </c>
    </row>
    <row r="44" spans="1:4" ht="63" customHeight="1">
      <c r="A44" s="4" t="s">
        <v>61</v>
      </c>
      <c r="B44" s="20">
        <v>61929.9096</v>
      </c>
      <c r="C44" s="20">
        <v>60641.06985</v>
      </c>
      <c r="D44" s="9">
        <f aca="true" t="shared" si="1" ref="D44:D51">C44/B44*100</f>
        <v>97.91887351632757</v>
      </c>
    </row>
    <row r="45" spans="1:4" ht="79.5" customHeight="1" hidden="1">
      <c r="A45" s="4" t="s">
        <v>53</v>
      </c>
      <c r="B45" s="20"/>
      <c r="C45" s="20"/>
      <c r="D45" s="9" t="e">
        <f t="shared" si="1"/>
        <v>#DIV/0!</v>
      </c>
    </row>
    <row r="46" spans="1:4" ht="42" customHeight="1" hidden="1">
      <c r="A46" s="4" t="s">
        <v>27</v>
      </c>
      <c r="B46" s="20"/>
      <c r="C46" s="20"/>
      <c r="D46" s="9" t="e">
        <f t="shared" si="1"/>
        <v>#DIV/0!</v>
      </c>
    </row>
    <row r="47" spans="1:8" ht="30.75" customHeight="1" hidden="1">
      <c r="A47" s="4" t="s">
        <v>28</v>
      </c>
      <c r="B47" s="20"/>
      <c r="C47" s="20"/>
      <c r="D47" s="9" t="e">
        <f t="shared" si="1"/>
        <v>#DIV/0!</v>
      </c>
      <c r="H47" s="9"/>
    </row>
    <row r="48" spans="1:8" ht="46.5" customHeight="1">
      <c r="A48" s="4" t="s">
        <v>64</v>
      </c>
      <c r="B48" s="20">
        <v>43.68</v>
      </c>
      <c r="C48" s="20">
        <v>43.68</v>
      </c>
      <c r="D48" s="9">
        <f t="shared" si="1"/>
        <v>100</v>
      </c>
      <c r="H48" s="9"/>
    </row>
    <row r="49" spans="1:8" ht="82.5" customHeight="1">
      <c r="A49" s="4" t="s">
        <v>62</v>
      </c>
      <c r="B49" s="20">
        <v>3272.335</v>
      </c>
      <c r="C49" s="20">
        <v>3272</v>
      </c>
      <c r="D49" s="9">
        <f t="shared" si="1"/>
        <v>99.98976266183016</v>
      </c>
      <c r="H49" s="9"/>
    </row>
    <row r="50" spans="1:8" ht="38.25" customHeight="1">
      <c r="A50" s="4" t="s">
        <v>72</v>
      </c>
      <c r="B50" s="20">
        <v>150</v>
      </c>
      <c r="C50" s="20">
        <v>150</v>
      </c>
      <c r="D50" s="9">
        <f t="shared" si="1"/>
        <v>100</v>
      </c>
      <c r="H50" s="9"/>
    </row>
    <row r="51" spans="1:4" ht="19.5" customHeight="1">
      <c r="A51" s="7" t="s">
        <v>1</v>
      </c>
      <c r="B51" s="8">
        <f>B32+B8</f>
        <v>112038.85642</v>
      </c>
      <c r="C51" s="8">
        <f>C32+C8</f>
        <v>95100.95160999999</v>
      </c>
      <c r="D51" s="9">
        <f t="shared" si="1"/>
        <v>84.88211558809124</v>
      </c>
    </row>
    <row r="52" spans="1:4" ht="14.25">
      <c r="A52" s="7" t="s">
        <v>20</v>
      </c>
      <c r="B52" s="8">
        <f>B53+B58+B60+B63+B68+B72+B74</f>
        <v>115294.85642</v>
      </c>
      <c r="C52" s="8">
        <f>C53+C58+C60+C63+C68+C72+C74</f>
        <v>92510.63529</v>
      </c>
      <c r="D52" s="9">
        <f>C52/B52*100</f>
        <v>80.2383021780253</v>
      </c>
    </row>
    <row r="53" spans="1:4" ht="18.75" customHeight="1">
      <c r="A53" s="7" t="s">
        <v>16</v>
      </c>
      <c r="B53" s="8">
        <f>B54+B55+B56+B57</f>
        <v>4645.03146</v>
      </c>
      <c r="C53" s="8">
        <f>C54+C55+C56+C57</f>
        <v>3269.6943499999998</v>
      </c>
      <c r="D53" s="9">
        <f aca="true" t="shared" si="2" ref="D53:D71">C53/B53*100</f>
        <v>70.39122077334649</v>
      </c>
    </row>
    <row r="54" spans="1:4" ht="45">
      <c r="A54" s="14" t="s">
        <v>10</v>
      </c>
      <c r="B54" s="5">
        <v>3959.03146</v>
      </c>
      <c r="C54" s="5">
        <v>2890.64117</v>
      </c>
      <c r="D54" s="9">
        <f t="shared" si="2"/>
        <v>73.01384692709665</v>
      </c>
    </row>
    <row r="55" spans="1:4" ht="15">
      <c r="A55" s="14" t="s">
        <v>21</v>
      </c>
      <c r="B55" s="5">
        <v>90</v>
      </c>
      <c r="C55" s="5">
        <v>90</v>
      </c>
      <c r="D55" s="9">
        <f t="shared" si="2"/>
        <v>100</v>
      </c>
    </row>
    <row r="56" spans="1:4" ht="15">
      <c r="A56" s="14" t="s">
        <v>13</v>
      </c>
      <c r="B56" s="28">
        <v>50</v>
      </c>
      <c r="C56" s="28">
        <v>0</v>
      </c>
      <c r="D56" s="9">
        <f t="shared" si="2"/>
        <v>0</v>
      </c>
    </row>
    <row r="57" spans="1:4" ht="15">
      <c r="A57" s="4" t="s">
        <v>8</v>
      </c>
      <c r="B57" s="28">
        <v>546</v>
      </c>
      <c r="C57" s="28">
        <v>289.05318</v>
      </c>
      <c r="D57" s="9">
        <f t="shared" si="2"/>
        <v>52.94014285714286</v>
      </c>
    </row>
    <row r="58" spans="1:4" ht="15.75" customHeight="1">
      <c r="A58" s="7" t="s">
        <v>17</v>
      </c>
      <c r="B58" s="27">
        <f>B59</f>
        <v>0</v>
      </c>
      <c r="C58" s="27">
        <f>C59</f>
        <v>0</v>
      </c>
      <c r="D58" s="9">
        <v>0</v>
      </c>
    </row>
    <row r="59" spans="1:4" ht="15.75" customHeight="1">
      <c r="A59" s="4" t="s">
        <v>5</v>
      </c>
      <c r="B59" s="28">
        <v>0</v>
      </c>
      <c r="C59" s="28">
        <v>0</v>
      </c>
      <c r="D59" s="9">
        <v>0</v>
      </c>
    </row>
    <row r="60" spans="1:4" ht="15.75" customHeight="1">
      <c r="A60" s="7" t="s">
        <v>22</v>
      </c>
      <c r="B60" s="27">
        <f>B61+B62</f>
        <v>725</v>
      </c>
      <c r="C60" s="27">
        <f>C61+C62</f>
        <v>607.74123</v>
      </c>
      <c r="D60" s="9">
        <f t="shared" si="2"/>
        <v>83.82637655172414</v>
      </c>
    </row>
    <row r="61" spans="1:4" ht="0.75" customHeight="1">
      <c r="A61" s="4" t="s">
        <v>35</v>
      </c>
      <c r="B61" s="28">
        <v>0</v>
      </c>
      <c r="C61" s="28">
        <v>0</v>
      </c>
      <c r="D61" s="9" t="e">
        <f t="shared" si="2"/>
        <v>#DIV/0!</v>
      </c>
    </row>
    <row r="62" spans="1:4" ht="17.25" customHeight="1">
      <c r="A62" s="4" t="s">
        <v>18</v>
      </c>
      <c r="B62" s="28">
        <v>725</v>
      </c>
      <c r="C62" s="28">
        <v>607.74123</v>
      </c>
      <c r="D62" s="9">
        <f t="shared" si="2"/>
        <v>83.82637655172414</v>
      </c>
    </row>
    <row r="63" spans="1:4" ht="18" customHeight="1">
      <c r="A63" s="7" t="s">
        <v>12</v>
      </c>
      <c r="B63" s="27">
        <f>B64+B65+B66+B67</f>
        <v>86913.84905</v>
      </c>
      <c r="C63" s="27">
        <f>C64+C65+C66+C67</f>
        <v>70408.42445</v>
      </c>
      <c r="D63" s="9">
        <f t="shared" si="2"/>
        <v>81.00944236113082</v>
      </c>
    </row>
    <row r="64" spans="1:4" ht="15" customHeight="1" hidden="1">
      <c r="A64" s="4" t="s">
        <v>29</v>
      </c>
      <c r="B64" s="28">
        <v>0</v>
      </c>
      <c r="C64" s="28">
        <v>0</v>
      </c>
      <c r="D64" s="9" t="e">
        <f t="shared" si="2"/>
        <v>#DIV/0!</v>
      </c>
    </row>
    <row r="65" spans="1:4" ht="15.75" customHeight="1">
      <c r="A65" s="4" t="s">
        <v>23</v>
      </c>
      <c r="B65" s="28">
        <v>10</v>
      </c>
      <c r="C65" s="28">
        <v>10</v>
      </c>
      <c r="D65" s="9">
        <f t="shared" si="2"/>
        <v>100</v>
      </c>
    </row>
    <row r="66" spans="1:4" ht="14.25" customHeight="1">
      <c r="A66" s="4" t="s">
        <v>19</v>
      </c>
      <c r="B66" s="28">
        <v>84320.7626</v>
      </c>
      <c r="C66" s="28">
        <v>68599.09815</v>
      </c>
      <c r="D66" s="9">
        <f t="shared" si="2"/>
        <v>81.35493090286639</v>
      </c>
    </row>
    <row r="67" spans="1:4" ht="15.75" customHeight="1">
      <c r="A67" s="4" t="s">
        <v>15</v>
      </c>
      <c r="B67" s="28">
        <v>2583.08645</v>
      </c>
      <c r="C67" s="28">
        <v>1799.3263</v>
      </c>
      <c r="D67" s="9">
        <f t="shared" si="2"/>
        <v>69.65799770270948</v>
      </c>
    </row>
    <row r="68" spans="1:4" ht="15.75" customHeight="1">
      <c r="A68" s="7" t="s">
        <v>6</v>
      </c>
      <c r="B68" s="27">
        <f>B69+B70+B71</f>
        <v>22766.385909999997</v>
      </c>
      <c r="C68" s="27">
        <f>C69+C70+C71</f>
        <v>18069.12823</v>
      </c>
      <c r="D68" s="9">
        <f t="shared" si="2"/>
        <v>79.3675742009769</v>
      </c>
    </row>
    <row r="69" spans="1:4" ht="15.75" customHeight="1">
      <c r="A69" s="4" t="s">
        <v>14</v>
      </c>
      <c r="B69" s="28">
        <v>606.66</v>
      </c>
      <c r="C69" s="28">
        <v>238.33116</v>
      </c>
      <c r="D69" s="9">
        <f t="shared" si="2"/>
        <v>39.28578775590941</v>
      </c>
    </row>
    <row r="70" spans="1:4" ht="17.25" customHeight="1">
      <c r="A70" s="13" t="s">
        <v>9</v>
      </c>
      <c r="B70" s="28">
        <v>8006</v>
      </c>
      <c r="C70" s="28">
        <v>5982.30547</v>
      </c>
      <c r="D70" s="9">
        <f t="shared" si="2"/>
        <v>74.72277629278041</v>
      </c>
    </row>
    <row r="71" spans="1:4" ht="15.75" customHeight="1">
      <c r="A71" s="4" t="s">
        <v>7</v>
      </c>
      <c r="B71" s="28">
        <v>14153.72591</v>
      </c>
      <c r="C71" s="28">
        <v>11848.4916</v>
      </c>
      <c r="D71" s="9">
        <f t="shared" si="2"/>
        <v>83.71288009490641</v>
      </c>
    </row>
    <row r="72" spans="1:4" ht="15" customHeight="1">
      <c r="A72" s="7" t="s">
        <v>67</v>
      </c>
      <c r="B72" s="27">
        <f>B73</f>
        <v>244.59</v>
      </c>
      <c r="C72" s="27">
        <f>C73</f>
        <v>155.64703</v>
      </c>
      <c r="D72" s="9">
        <v>0</v>
      </c>
    </row>
    <row r="73" spans="1:4" ht="15" customHeight="1">
      <c r="A73" s="4" t="s">
        <v>11</v>
      </c>
      <c r="B73" s="28">
        <v>244.59</v>
      </c>
      <c r="C73" s="28">
        <v>155.64703</v>
      </c>
      <c r="D73" s="9">
        <v>0</v>
      </c>
    </row>
    <row r="74" spans="1:4" ht="0.75" customHeight="1">
      <c r="A74" s="7" t="s">
        <v>49</v>
      </c>
      <c r="B74" s="27">
        <f>B75</f>
        <v>0</v>
      </c>
      <c r="C74" s="27">
        <f>C75</f>
        <v>0</v>
      </c>
      <c r="D74" s="9"/>
    </row>
    <row r="75" spans="1:4" ht="0.75" customHeight="1">
      <c r="A75" s="4" t="s">
        <v>50</v>
      </c>
      <c r="B75" s="28">
        <v>0</v>
      </c>
      <c r="C75" s="28">
        <v>0</v>
      </c>
      <c r="D75" s="6"/>
    </row>
    <row r="76" spans="1:4" ht="14.25" customHeight="1">
      <c r="A76" s="4" t="s">
        <v>0</v>
      </c>
      <c r="B76" s="33">
        <f>B51-B52</f>
        <v>-3256</v>
      </c>
      <c r="C76" s="28">
        <f>C51-C52</f>
        <v>2590.3163199999835</v>
      </c>
      <c r="D76" s="6">
        <v>0</v>
      </c>
    </row>
    <row r="77" spans="1:4" ht="14.25" customHeight="1">
      <c r="A77" s="3"/>
      <c r="B77" s="5"/>
      <c r="C77" s="5"/>
      <c r="D77" s="6"/>
    </row>
    <row r="78" spans="1:5" ht="14.25" customHeight="1">
      <c r="A78" s="1" t="s">
        <v>65</v>
      </c>
      <c r="B78" s="1"/>
      <c r="C78" s="1"/>
      <c r="D78" s="1"/>
      <c r="E78" s="1"/>
    </row>
    <row r="79" spans="1:4" ht="15.75">
      <c r="A79" s="1" t="s">
        <v>48</v>
      </c>
      <c r="B79" s="1"/>
      <c r="C79" s="1" t="s">
        <v>66</v>
      </c>
      <c r="D79" s="1"/>
    </row>
    <row r="80" ht="12.75">
      <c r="A80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2022-10-05T07:04:17Z</cp:lastPrinted>
  <dcterms:created xsi:type="dcterms:W3CDTF">2007-03-05T11:59:24Z</dcterms:created>
  <dcterms:modified xsi:type="dcterms:W3CDTF">2022-10-05T07:11:09Z</dcterms:modified>
  <cp:category/>
  <cp:version/>
  <cp:contentType/>
  <cp:contentStatus/>
</cp:coreProperties>
</file>