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\All_disk\САЙТЫ - размещение\1- Сайт Министерства\Отдел финансирования\"/>
    </mc:Choice>
  </mc:AlternateContent>
  <bookViews>
    <workbookView xWindow="0" yWindow="0" windowWidth="23040" windowHeight="8328"/>
  </bookViews>
  <sheets>
    <sheet name="1 полугодие 2023" sheetId="4" r:id="rId1"/>
  </sheets>
  <definedNames>
    <definedName name="_xlnm.Print_Area" localSheetId="0">'1 полугодие 2023'!$A$4:$H$28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J9" i="4" s="1"/>
  <c r="G26" i="4" l="1"/>
  <c r="J26" i="4" s="1"/>
  <c r="G24" i="4"/>
  <c r="J24" i="4" s="1"/>
  <c r="G21" i="4"/>
  <c r="J21" i="4" s="1"/>
  <c r="J18" i="4"/>
  <c r="L14" i="4"/>
  <c r="L11" i="4"/>
  <c r="L10" i="4"/>
</calcChain>
</file>

<file path=xl/sharedStrings.xml><?xml version="1.0" encoding="utf-8"?>
<sst xmlns="http://schemas.openxmlformats.org/spreadsheetml/2006/main" count="103" uniqueCount="74">
  <si>
    <t>№ п/п</t>
  </si>
  <si>
    <t>Наименование показателя</t>
  </si>
  <si>
    <t>Расчет показателя</t>
  </si>
  <si>
    <t>Единица измерения</t>
  </si>
  <si>
    <r>
      <t>P</t>
    </r>
    <r>
      <rPr>
        <vertAlign val="sub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=L/V*100
</t>
    </r>
    <r>
      <rPr>
        <sz val="9"/>
        <color theme="1"/>
        <rFont val="Times New Roman"/>
        <family val="1"/>
        <charset val="204"/>
      </rPr>
      <t>где:
L - кассовые расходы  Учреждения  в отчетном периоде;
V - объем лимитов бюджетных обязательств, доведенных до Учреждения  в отчетном финансовом году с  учетом внесенных изменений в сводную бюджетную роспись</t>
    </r>
  </si>
  <si>
    <t>Равномерность расходов</t>
  </si>
  <si>
    <r>
      <t>P</t>
    </r>
    <r>
      <rPr>
        <vertAlign val="sub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=((К-Kср )/Kср) *100,
</t>
    </r>
    <r>
      <rPr>
        <sz val="9"/>
        <color theme="1"/>
        <rFont val="Times New Roman"/>
        <family val="1"/>
        <charset val="204"/>
      </rPr>
      <t>где:
К - кассовые расходы Учреждения в IV квартале отчетного финансового года;
Кср - средний объем кассовых расходов Учреждения за I - III квартал отчетного финансового года</t>
    </r>
  </si>
  <si>
    <r>
      <t>P</t>
    </r>
    <r>
      <rPr>
        <vertAlign val="sub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=V</t>
    </r>
    <r>
      <rPr>
        <vertAlign val="subscript"/>
        <sz val="11"/>
        <color theme="1"/>
        <rFont val="Times New Roman"/>
        <family val="1"/>
        <charset val="204"/>
      </rPr>
      <t>bo</t>
    </r>
    <r>
      <rPr>
        <sz val="11"/>
        <color theme="1"/>
        <rFont val="Times New Roman"/>
        <family val="1"/>
        <charset val="204"/>
      </rPr>
      <t>/V</t>
    </r>
    <r>
      <rPr>
        <vertAlign val="subscript"/>
        <sz val="11"/>
        <color theme="1"/>
        <rFont val="Times New Roman"/>
        <family val="1"/>
        <charset val="204"/>
      </rPr>
      <t>d</t>
    </r>
    <r>
      <rPr>
        <sz val="11"/>
        <color theme="1"/>
        <rFont val="Times New Roman"/>
        <family val="1"/>
        <charset val="204"/>
      </rPr>
      <t xml:space="preserve">*100
</t>
    </r>
    <r>
      <rPr>
        <sz val="9"/>
        <color theme="1"/>
        <rFont val="Times New Roman"/>
        <family val="1"/>
        <charset val="204"/>
      </rPr>
      <t>где:
V</t>
    </r>
    <r>
      <rPr>
        <vertAlign val="subscript"/>
        <sz val="9"/>
        <color theme="1"/>
        <rFont val="Times New Roman"/>
        <family val="1"/>
        <charset val="204"/>
      </rPr>
      <t>bo</t>
    </r>
    <r>
      <rPr>
        <sz val="9"/>
        <color theme="1"/>
        <rFont val="Times New Roman"/>
        <family val="1"/>
        <charset val="204"/>
      </rPr>
      <t xml:space="preserve"> - объем принятых учреждением БО, связанных с закупкой товаров, работ, услуг, 
по состоянию на конец отчетного периода;
V</t>
    </r>
    <r>
      <rPr>
        <vertAlign val="subscript"/>
        <sz val="9"/>
        <color theme="1"/>
        <rFont val="Times New Roman"/>
        <family val="1"/>
        <charset val="204"/>
      </rPr>
      <t>d</t>
    </r>
    <r>
      <rPr>
        <sz val="9"/>
        <color theme="1"/>
        <rFont val="Times New Roman"/>
        <family val="1"/>
        <charset val="204"/>
      </rPr>
      <t xml:space="preserve"> - объем доведенных до учреждения ЛБО на закупку товаров, работ, услуг, по состоянию на конец отчетного периода</t>
    </r>
  </si>
  <si>
    <t>Доля просроченной кредиторской задолженности учреждения в расходах</t>
  </si>
  <si>
    <r>
      <t>P</t>
    </r>
    <r>
      <rPr>
        <vertAlign val="subscript"/>
        <sz val="11"/>
        <color theme="1"/>
        <rFont val="Times New Roman"/>
        <family val="1"/>
        <charset val="204"/>
      </rPr>
      <t xml:space="preserve">4 </t>
    </r>
    <r>
      <rPr>
        <sz val="11"/>
        <color theme="1"/>
        <rFont val="Times New Roman"/>
        <family val="1"/>
        <charset val="204"/>
      </rPr>
      <t>= К</t>
    </r>
    <r>
      <rPr>
        <vertAlign val="subscript"/>
        <sz val="11"/>
        <color theme="1"/>
        <rFont val="Times New Roman"/>
        <family val="1"/>
        <charset val="204"/>
      </rPr>
      <t>r</t>
    </r>
    <r>
      <rPr>
        <sz val="11"/>
        <color theme="1"/>
        <rFont val="Times New Roman"/>
        <family val="1"/>
        <charset val="204"/>
      </rPr>
      <t xml:space="preserve">/K×100,
</t>
    </r>
    <r>
      <rPr>
        <sz val="9"/>
        <color theme="1"/>
        <rFont val="Times New Roman"/>
        <family val="1"/>
        <charset val="204"/>
      </rPr>
      <t>где:
K</t>
    </r>
    <r>
      <rPr>
        <vertAlign val="subscript"/>
        <sz val="9"/>
        <color theme="1"/>
        <rFont val="Times New Roman"/>
        <family val="1"/>
        <charset val="204"/>
      </rPr>
      <t>r</t>
    </r>
    <r>
      <rPr>
        <sz val="9"/>
        <color theme="1"/>
        <rFont val="Times New Roman"/>
        <family val="1"/>
        <charset val="204"/>
      </rPr>
      <t xml:space="preserve"> – объем просроченной кредиторской задолженности учреждения на конец отчетного периода;
K – кассовое исполнение расходов учреждения на конец отчетного периода</t>
    </r>
  </si>
  <si>
    <t>Наличие судебных актов в учреждении в отчетном периоде</t>
  </si>
  <si>
    <r>
      <t>Р</t>
    </r>
    <r>
      <rPr>
        <vertAlign val="subscript"/>
        <sz val="11"/>
        <color theme="1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 xml:space="preserve"> = G, 
</t>
    </r>
    <r>
      <rPr>
        <sz val="9"/>
        <color theme="1"/>
        <rFont val="Times New Roman"/>
        <family val="1"/>
        <charset val="204"/>
      </rPr>
      <t>где
G – количество судебных документов в отчетном периоде</t>
    </r>
  </si>
  <si>
    <t>Эффективность управления кредиторской задолженностью по расчетам по принятым обязательствам</t>
  </si>
  <si>
    <t xml:space="preserve">Эффективность управления кредиторской задолженностью по расчетам по платежам в бюджеты </t>
  </si>
  <si>
    <r>
      <t>P</t>
    </r>
    <r>
      <rPr>
        <vertAlign val="subscript"/>
        <sz val="11"/>
        <color theme="1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 xml:space="preserve"> = Кr/К×100, 
</t>
    </r>
    <r>
      <rPr>
        <sz val="9"/>
        <color theme="1"/>
        <rFont val="Times New Roman"/>
        <family val="1"/>
        <charset val="204"/>
      </rPr>
      <t>где:
К</t>
    </r>
    <r>
      <rPr>
        <vertAlign val="subscript"/>
        <sz val="9"/>
        <color theme="1"/>
        <rFont val="Times New Roman"/>
        <family val="1"/>
        <charset val="204"/>
      </rPr>
      <t>r</t>
    </r>
    <r>
      <rPr>
        <sz val="9"/>
        <color theme="1"/>
        <rFont val="Times New Roman"/>
        <family val="1"/>
        <charset val="204"/>
      </rPr>
      <t xml:space="preserve"> - объем кредиторской задолженности по платежам в бюджеты в отчетном финансовом году по состоянию на 1 января года, следующего за отчетным;
К - кассовое исполнение расходов Учреждения в отчетном финансовом году</t>
    </r>
    <r>
      <rPr>
        <sz val="11"/>
        <color theme="1"/>
        <rFont val="Times New Roman"/>
        <family val="1"/>
        <charset val="204"/>
      </rPr>
      <t xml:space="preserve">
</t>
    </r>
  </si>
  <si>
    <t>Соблюдение сроков размещения плана-графика закупок в единой информационной системе в сфере закупок</t>
  </si>
  <si>
    <r>
      <t>P</t>
    </r>
    <r>
      <rPr>
        <vertAlign val="subscript"/>
        <sz val="11"/>
        <color theme="1"/>
        <rFont val="Times New Roman"/>
        <family val="1"/>
        <charset val="204"/>
      </rPr>
      <t>8</t>
    </r>
    <r>
      <rPr>
        <sz val="11"/>
        <color theme="1"/>
        <rFont val="Times New Roman"/>
        <family val="1"/>
        <charset val="204"/>
      </rPr>
      <t xml:space="preserve"> = E,
</t>
    </r>
    <r>
      <rPr>
        <sz val="9"/>
        <color theme="1"/>
        <rFont val="Times New Roman"/>
        <family val="1"/>
        <charset val="204"/>
      </rPr>
      <t>где
E – количество нарушений сроков размещения плана-графика закупок в единой информационной системе в сфере закупок</t>
    </r>
  </si>
  <si>
    <t>J1. Показатели оценки качества управления расходами бюджета</t>
  </si>
  <si>
    <t>Наличие просроченной дебиторской задолженности учреждения в отчетном периоде</t>
  </si>
  <si>
    <r>
      <t>P</t>
    </r>
    <r>
      <rPr>
        <vertAlign val="subscript"/>
        <sz val="11"/>
        <color theme="1"/>
        <rFont val="Times New Roman"/>
        <family val="1"/>
        <charset val="204"/>
      </rPr>
      <t>9</t>
    </r>
    <r>
      <rPr>
        <sz val="11"/>
        <color theme="1"/>
        <rFont val="Times New Roman"/>
        <family val="1"/>
        <charset val="204"/>
      </rPr>
      <t xml:space="preserve"> = D</t>
    </r>
    <r>
      <rPr>
        <vertAlign val="subscript"/>
        <sz val="11"/>
        <color theme="1"/>
        <rFont val="Times New Roman"/>
        <family val="1"/>
        <charset val="204"/>
      </rPr>
      <t>r</t>
    </r>
    <r>
      <rPr>
        <sz val="11"/>
        <color theme="1"/>
        <rFont val="Times New Roman"/>
        <family val="1"/>
        <charset val="204"/>
      </rPr>
      <t xml:space="preserve">,
</t>
    </r>
    <r>
      <rPr>
        <sz val="9"/>
        <color theme="1"/>
        <rFont val="Times New Roman"/>
        <family val="1"/>
        <charset val="204"/>
      </rPr>
      <t>где
D</t>
    </r>
    <r>
      <rPr>
        <vertAlign val="subscript"/>
        <sz val="9"/>
        <color theme="1"/>
        <rFont val="Times New Roman"/>
        <family val="1"/>
        <charset val="204"/>
      </rPr>
      <t>r</t>
    </r>
    <r>
      <rPr>
        <sz val="9"/>
        <color theme="1"/>
        <rFont val="Times New Roman"/>
        <family val="1"/>
        <charset val="204"/>
      </rPr>
      <t xml:space="preserve"> - объем просроченной дебиторской задолженности Учреждения по доходам в отчетном финансовом году по состоянию на 1 января года, следующего за отчетным</t>
    </r>
  </si>
  <si>
    <t>Представление информации о начисленных доходах  в Государственную информационную систему о государственных и муниципальных платежах (ГИС ГМП)</t>
  </si>
  <si>
    <r>
      <t>P</t>
    </r>
    <r>
      <rPr>
        <vertAlign val="subscript"/>
        <sz val="11"/>
        <color theme="1"/>
        <rFont val="Times New Roman"/>
        <family val="1"/>
        <charset val="204"/>
      </rPr>
      <t>10</t>
    </r>
    <r>
      <rPr>
        <sz val="11"/>
        <color theme="1"/>
        <rFont val="Times New Roman"/>
        <family val="1"/>
        <charset val="204"/>
      </rPr>
      <t xml:space="preserve"> = D</t>
    </r>
    <r>
      <rPr>
        <vertAlign val="subscript"/>
        <sz val="11"/>
        <color theme="1"/>
        <rFont val="Times New Roman"/>
        <family val="1"/>
        <charset val="204"/>
      </rPr>
      <t>g</t>
    </r>
    <r>
      <rPr>
        <sz val="11"/>
        <color theme="1"/>
        <rFont val="Times New Roman"/>
        <family val="1"/>
        <charset val="204"/>
      </rPr>
      <t>/D×100, где
D</t>
    </r>
    <r>
      <rPr>
        <vertAlign val="subscript"/>
        <sz val="11"/>
        <color theme="1"/>
        <rFont val="Times New Roman"/>
        <family val="1"/>
        <charset val="204"/>
      </rPr>
      <t>g</t>
    </r>
    <r>
      <rPr>
        <sz val="11"/>
        <color theme="1"/>
        <rFont val="Times New Roman"/>
        <family val="1"/>
        <charset val="204"/>
      </rPr>
      <t xml:space="preserve"> - объем начисленных доходов на конец отчетного периода, направленных
в ГИС ГМП;
D - объем начисленных доходов на конец отчетного периода
</t>
    </r>
  </si>
  <si>
    <t xml:space="preserve">Нарушение сроков предоставления отчетности </t>
  </si>
  <si>
    <r>
      <t>P</t>
    </r>
    <r>
      <rPr>
        <vertAlign val="subscript"/>
        <sz val="11"/>
        <color theme="1"/>
        <rFont val="Times New Roman"/>
        <family val="1"/>
        <charset val="204"/>
      </rPr>
      <t>11</t>
    </r>
    <r>
      <rPr>
        <sz val="11"/>
        <color theme="1"/>
        <rFont val="Times New Roman"/>
        <family val="1"/>
        <charset val="204"/>
      </rPr>
      <t xml:space="preserve"> = N</t>
    </r>
    <r>
      <rPr>
        <vertAlign val="subscript"/>
        <sz val="11"/>
        <color theme="1"/>
        <rFont val="Times New Roman"/>
        <family val="1"/>
        <charset val="204"/>
      </rPr>
      <t>py</t>
    </r>
    <r>
      <rPr>
        <sz val="11"/>
        <color theme="1"/>
        <rFont val="Times New Roman"/>
        <family val="1"/>
        <charset val="204"/>
      </rPr>
      <t xml:space="preserve">,
</t>
    </r>
    <r>
      <rPr>
        <sz val="9"/>
        <color theme="1"/>
        <rFont val="Times New Roman"/>
        <family val="1"/>
        <charset val="204"/>
      </rPr>
      <t>где:
N</t>
    </r>
    <r>
      <rPr>
        <vertAlign val="subscript"/>
        <sz val="9"/>
        <color theme="1"/>
        <rFont val="Times New Roman"/>
        <family val="1"/>
        <charset val="204"/>
      </rPr>
      <t>py</t>
    </r>
    <r>
      <rPr>
        <sz val="9"/>
        <color theme="1"/>
        <rFont val="Times New Roman"/>
        <family val="1"/>
        <charset val="204"/>
      </rPr>
      <t xml:space="preserve"> – количество нарушений сроков представления отчетности 
</t>
    </r>
  </si>
  <si>
    <t>Обеспечение открытости и полноты размещения учреждениями отчетной информации за предшествующий отчетный период на www.bus.gov.ru  в срок до 1 апреля отчетного периода</t>
  </si>
  <si>
    <r>
      <t>Р</t>
    </r>
    <r>
      <rPr>
        <vertAlign val="subscript"/>
        <sz val="11"/>
        <color theme="1"/>
        <rFont val="Times New Roman"/>
        <family val="1"/>
        <charset val="204"/>
      </rPr>
      <t>12</t>
    </r>
    <r>
      <rPr>
        <sz val="11"/>
        <color theme="1"/>
        <rFont val="Times New Roman"/>
        <family val="1"/>
        <charset val="204"/>
      </rPr>
      <t xml:space="preserve"> =N</t>
    </r>
    <r>
      <rPr>
        <vertAlign val="subscript"/>
        <sz val="11"/>
        <color theme="1"/>
        <rFont val="Times New Roman"/>
        <family val="1"/>
        <charset val="204"/>
      </rPr>
      <t>аб</t>
    </r>
    <r>
      <rPr>
        <sz val="11"/>
        <color theme="1"/>
        <rFont val="Times New Roman"/>
        <family val="1"/>
        <charset val="204"/>
      </rPr>
      <t>/N</t>
    </r>
    <r>
      <rPr>
        <vertAlign val="subscript"/>
        <sz val="11"/>
        <color theme="1"/>
        <rFont val="Times New Roman"/>
        <family val="1"/>
        <charset val="204"/>
      </rPr>
      <t>t</t>
    </r>
    <r>
      <rPr>
        <sz val="11"/>
        <color theme="1"/>
        <rFont val="Times New Roman"/>
        <family val="1"/>
        <charset val="204"/>
      </rPr>
      <t xml:space="preserve">×100,
</t>
    </r>
    <r>
      <rPr>
        <sz val="9"/>
        <color theme="1"/>
        <rFont val="Times New Roman"/>
        <family val="1"/>
        <charset val="204"/>
      </rPr>
      <t>где
N</t>
    </r>
    <r>
      <rPr>
        <vertAlign val="subscript"/>
        <sz val="9"/>
        <color theme="1"/>
        <rFont val="Times New Roman"/>
        <family val="1"/>
        <charset val="204"/>
      </rPr>
      <t>аб</t>
    </r>
    <r>
      <rPr>
        <sz val="9"/>
        <color theme="1"/>
        <rFont val="Times New Roman"/>
        <family val="1"/>
        <charset val="204"/>
      </rPr>
      <t xml:space="preserve"> – количество электронных копий отчетных документов учреждения за предшествующий отчетный период, по которым размещены данные до 1 апреля отчетного периода наwww.bus.gov.ru;
N</t>
    </r>
    <r>
      <rPr>
        <vertAlign val="subscript"/>
        <sz val="9"/>
        <color theme="1"/>
        <rFont val="Times New Roman"/>
        <family val="1"/>
        <charset val="204"/>
      </rPr>
      <t>t</t>
    </r>
    <r>
      <rPr>
        <sz val="9"/>
        <color theme="1"/>
        <rFont val="Times New Roman"/>
        <family val="1"/>
        <charset val="204"/>
      </rPr>
      <t xml:space="preserve"> – общее количество электронных копий отчетных документов учреждения за предшествующий отчетный период, которые должны быть  размещены данные до 1 апреля отчетного периода на www.bus.gov.ru</t>
    </r>
  </si>
  <si>
    <t xml:space="preserve">Качество управления и распоряжения собственностью Республики 
Марий Эл, переданной Учреждению 
в оперативное управление
</t>
  </si>
  <si>
    <r>
      <t>Р</t>
    </r>
    <r>
      <rPr>
        <vertAlign val="subscript"/>
        <sz val="11"/>
        <color theme="1"/>
        <rFont val="Times New Roman"/>
        <family val="1"/>
        <charset val="204"/>
      </rPr>
      <t>13</t>
    </r>
    <r>
      <rPr>
        <sz val="11"/>
        <color theme="1"/>
        <rFont val="Times New Roman"/>
        <family val="1"/>
        <charset val="204"/>
      </rPr>
      <t xml:space="preserve"> = O</t>
    </r>
    <r>
      <rPr>
        <vertAlign val="subscript"/>
        <sz val="11"/>
        <color theme="1"/>
        <rFont val="Times New Roman"/>
        <family val="1"/>
        <charset val="204"/>
      </rPr>
      <t>w</t>
    </r>
    <r>
      <rPr>
        <sz val="11"/>
        <color theme="1"/>
        <rFont val="Times New Roman"/>
        <family val="1"/>
        <charset val="204"/>
      </rPr>
      <t xml:space="preserve">,
</t>
    </r>
    <r>
      <rPr>
        <sz val="9"/>
        <color theme="1"/>
        <rFont val="Times New Roman"/>
        <family val="1"/>
        <charset val="204"/>
      </rPr>
      <t>где:
O</t>
    </r>
    <r>
      <rPr>
        <vertAlign val="subscript"/>
        <sz val="9"/>
        <color theme="1"/>
        <rFont val="Times New Roman"/>
        <family val="1"/>
        <charset val="204"/>
      </rPr>
      <t>w</t>
    </r>
    <r>
      <rPr>
        <sz val="9"/>
        <color theme="1"/>
        <rFont val="Times New Roman"/>
        <family val="1"/>
        <charset val="204"/>
      </rPr>
      <t xml:space="preserve"> - количество выявленных Учреждением недостач при проведении инвентаризации имущества</t>
    </r>
  </si>
  <si>
    <r>
      <t>P</t>
    </r>
    <r>
      <rPr>
        <vertAlign val="subscript"/>
        <sz val="11"/>
        <color theme="1"/>
        <rFont val="Times New Roman"/>
        <family val="1"/>
        <charset val="204"/>
      </rPr>
      <t>14</t>
    </r>
    <r>
      <rPr>
        <sz val="11"/>
        <color theme="1"/>
        <rFont val="Times New Roman"/>
        <family val="1"/>
        <charset val="204"/>
      </rPr>
      <t xml:space="preserve"> = E, где
E – наличие  нарушений по результатам контрольных мероприятий
</t>
    </r>
  </si>
  <si>
    <r>
      <t>P</t>
    </r>
    <r>
      <rPr>
        <vertAlign val="subscript"/>
        <sz val="11"/>
        <color theme="1"/>
        <rFont val="Times New Roman"/>
        <family val="1"/>
        <charset val="204"/>
      </rPr>
      <t>15</t>
    </r>
    <r>
      <rPr>
        <sz val="11"/>
        <color theme="1"/>
        <rFont val="Times New Roman"/>
        <family val="1"/>
        <charset val="204"/>
      </rPr>
      <t xml:space="preserve"> = E, где
E – наличие  нарушений по результатам контрольных мероприятий
</t>
    </r>
  </si>
  <si>
    <t>Приложение № 2</t>
  </si>
  <si>
    <t>%</t>
  </si>
  <si>
    <r>
      <t>P</t>
    </r>
    <r>
      <rPr>
        <vertAlign val="sub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=((18144239,19-9225795,09)/9225795,09*100=96,7</t>
    </r>
  </si>
  <si>
    <r>
      <t>P</t>
    </r>
    <r>
      <rPr>
        <vertAlign val="subscript"/>
        <sz val="11"/>
        <color theme="1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>=0/45821624,45*100=0</t>
    </r>
  </si>
  <si>
    <r>
      <t>P</t>
    </r>
    <r>
      <rPr>
        <vertAlign val="subscript"/>
        <sz val="11"/>
        <color theme="1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 xml:space="preserve"> = 0</t>
    </r>
  </si>
  <si>
    <t>балл</t>
  </si>
  <si>
    <r>
      <t>P</t>
    </r>
    <r>
      <rPr>
        <vertAlign val="subscript"/>
        <sz val="11"/>
        <color theme="1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>=0</t>
    </r>
  </si>
  <si>
    <r>
      <t>P</t>
    </r>
    <r>
      <rPr>
        <vertAlign val="subscript"/>
        <sz val="11"/>
        <color theme="1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>=0/45821624,45*100=0</t>
    </r>
  </si>
  <si>
    <r>
      <t>P</t>
    </r>
    <r>
      <rPr>
        <vertAlign val="subscript"/>
        <sz val="11"/>
        <color theme="1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 xml:space="preserve"> &lt; 0,6%</t>
    </r>
  </si>
  <si>
    <r>
      <t>P</t>
    </r>
    <r>
      <rPr>
        <vertAlign val="subscript"/>
        <sz val="11"/>
        <color theme="1"/>
        <rFont val="Times New Roman"/>
        <family val="1"/>
        <charset val="204"/>
      </rPr>
      <t>8</t>
    </r>
    <r>
      <rPr>
        <sz val="11"/>
        <color theme="1"/>
        <rFont val="Times New Roman"/>
        <family val="1"/>
        <charset val="204"/>
      </rPr>
      <t xml:space="preserve"> = 0</t>
    </r>
  </si>
  <si>
    <r>
      <t>P</t>
    </r>
    <r>
      <rPr>
        <vertAlign val="subscript"/>
        <sz val="11"/>
        <color theme="1"/>
        <rFont val="Times New Roman"/>
        <family val="1"/>
        <charset val="204"/>
      </rPr>
      <t>9</t>
    </r>
    <r>
      <rPr>
        <sz val="11"/>
        <color theme="1"/>
        <rFont val="Times New Roman"/>
        <family val="1"/>
        <charset val="204"/>
      </rPr>
      <t xml:space="preserve"> = 0</t>
    </r>
  </si>
  <si>
    <r>
      <t>P</t>
    </r>
    <r>
      <rPr>
        <vertAlign val="subscript"/>
        <sz val="11"/>
        <color theme="1"/>
        <rFont val="Times New Roman"/>
        <family val="1"/>
        <charset val="204"/>
      </rPr>
      <t>11</t>
    </r>
    <r>
      <rPr>
        <sz val="11"/>
        <color theme="1"/>
        <rFont val="Times New Roman"/>
        <family val="1"/>
        <charset val="204"/>
      </rPr>
      <t xml:space="preserve"> = 0</t>
    </r>
  </si>
  <si>
    <r>
      <t>P</t>
    </r>
    <r>
      <rPr>
        <vertAlign val="subscript"/>
        <sz val="11"/>
        <color theme="1"/>
        <rFont val="Times New Roman"/>
        <family val="1"/>
        <charset val="204"/>
      </rPr>
      <t>12</t>
    </r>
    <r>
      <rPr>
        <sz val="11"/>
        <color theme="1"/>
        <rFont val="Times New Roman"/>
        <family val="1"/>
        <charset val="204"/>
      </rPr>
      <t xml:space="preserve"> =6/6×100=100</t>
    </r>
  </si>
  <si>
    <r>
      <t>Р</t>
    </r>
    <r>
      <rPr>
        <vertAlign val="subscript"/>
        <sz val="11"/>
        <color theme="1"/>
        <rFont val="Times New Roman"/>
        <family val="1"/>
        <charset val="204"/>
      </rPr>
      <t>12</t>
    </r>
    <r>
      <rPr>
        <sz val="11"/>
        <color theme="1"/>
        <rFont val="Times New Roman"/>
        <family val="1"/>
        <charset val="204"/>
      </rPr>
      <t xml:space="preserve"> = 100</t>
    </r>
  </si>
  <si>
    <r>
      <t>Р</t>
    </r>
    <r>
      <rPr>
        <vertAlign val="subscript"/>
        <sz val="11"/>
        <color theme="1"/>
        <rFont val="Times New Roman"/>
        <family val="1"/>
        <charset val="204"/>
      </rPr>
      <t>13</t>
    </r>
    <r>
      <rPr>
        <sz val="11"/>
        <color theme="1"/>
        <rFont val="Times New Roman"/>
        <family val="1"/>
        <charset val="204"/>
      </rPr>
      <t xml:space="preserve"> = 0</t>
    </r>
  </si>
  <si>
    <r>
      <t>Р</t>
    </r>
    <r>
      <rPr>
        <vertAlign val="subscript"/>
        <sz val="11"/>
        <color theme="1"/>
        <rFont val="Times New Roman"/>
        <family val="1"/>
        <charset val="204"/>
      </rPr>
      <t>14</t>
    </r>
    <r>
      <rPr>
        <sz val="11"/>
        <color theme="1"/>
        <rFont val="Times New Roman"/>
        <family val="1"/>
        <charset val="204"/>
      </rPr>
      <t xml:space="preserve"> = 0</t>
    </r>
  </si>
  <si>
    <r>
      <t>80% ≤ P</t>
    </r>
    <r>
      <rPr>
        <vertAlign val="sub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&lt; 100%</t>
    </r>
  </si>
  <si>
    <t>Нарушения, выявленные в ходе проведения контрольных мероприятий внутреннего финансового контроля (аудита), проводимых Министерством</t>
  </si>
  <si>
    <t>J2. Показатели оценки качества управления доходами бюджета</t>
  </si>
  <si>
    <t>J3. Показатели качества ведения учета и составления бюджетной отчетности</t>
  </si>
  <si>
    <t>J5. Показатели оценки качества организации и осуществления внутреннего финансового аудита</t>
  </si>
  <si>
    <t>Оценка группы показателей/
показателя</t>
  </si>
  <si>
    <t>Параметры оценки показателя</t>
  </si>
  <si>
    <t>Балл</t>
  </si>
  <si>
    <t>Вес показателей</t>
  </si>
  <si>
    <t>Итоговая оценка качества финансового менеджмента</t>
  </si>
  <si>
    <t>J4. Показатели оценки качества управления активами</t>
  </si>
  <si>
    <t>Нарушения, выявленные в ходе проведения контрольных мероприятий органами внешнего и внутреннего государственного финансового контроля</t>
  </si>
  <si>
    <t>к Порядку проведения мониторинга качества финансового менеджмента администратора доходов республиканского бюджета Республики Марий Эл государственного казенного учреждения Республики Марий Эл
«Центр по материально-техническому обеспечению деятельности мировых судей в Республике Марий Эл»</t>
  </si>
  <si>
    <r>
      <t>J</t>
    </r>
    <r>
      <rPr>
        <b/>
        <i/>
        <vertAlign val="subscript"/>
        <sz val="12"/>
        <color theme="1"/>
        <rFont val="Times New Roman"/>
        <family val="1"/>
        <charset val="204"/>
      </rPr>
      <t>i</t>
    </r>
    <r>
      <rPr>
        <b/>
        <i/>
        <sz val="12"/>
        <color theme="1"/>
        <rFont val="Times New Roman"/>
        <family val="1"/>
        <charset val="204"/>
      </rPr>
      <t>=P</t>
    </r>
    <r>
      <rPr>
        <b/>
        <i/>
        <vertAlign val="subscript"/>
        <sz val="12"/>
        <color theme="1"/>
        <rFont val="Times New Roman"/>
        <family val="1"/>
        <charset val="204"/>
      </rPr>
      <t>j</t>
    </r>
    <r>
      <rPr>
        <b/>
        <i/>
        <sz val="12"/>
        <color theme="1"/>
        <rFont val="Times New Roman"/>
        <family val="1"/>
        <charset val="204"/>
      </rPr>
      <t>/n</t>
    </r>
  </si>
  <si>
    <r>
      <t>J</t>
    </r>
    <r>
      <rPr>
        <b/>
        <i/>
        <vertAlign val="subscript"/>
        <sz val="12"/>
        <color theme="1"/>
        <rFont val="Times New Roman"/>
        <family val="1"/>
        <charset val="204"/>
      </rPr>
      <t>i</t>
    </r>
    <r>
      <rPr>
        <b/>
        <i/>
        <sz val="12"/>
        <color theme="1"/>
        <rFont val="Times New Roman"/>
        <family val="1"/>
        <charset val="204"/>
      </rPr>
      <t>=P</t>
    </r>
    <r>
      <rPr>
        <b/>
        <i/>
        <vertAlign val="subscript"/>
        <sz val="12"/>
        <color theme="1"/>
        <rFont val="Times New Roman"/>
        <family val="1"/>
        <charset val="204"/>
      </rPr>
      <t>i</t>
    </r>
    <r>
      <rPr>
        <b/>
        <i/>
        <sz val="12"/>
        <color theme="1"/>
        <rFont val="Times New Roman"/>
        <family val="1"/>
        <charset val="204"/>
      </rPr>
      <t>/n</t>
    </r>
  </si>
  <si>
    <t xml:space="preserve">Полнота принятия бюджетных обязательств (далее - БО), связанных с закупкой товаров, работ, услуг </t>
  </si>
  <si>
    <t>Доля исполненных лимитов бюджетных обязательств (далее - ЛБО)</t>
  </si>
  <si>
    <r>
      <t>P</t>
    </r>
    <r>
      <rPr>
        <vertAlign val="subscript"/>
        <sz val="11"/>
        <color theme="1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 xml:space="preserve"> = Кr/K×100,
</t>
    </r>
    <r>
      <rPr>
        <sz val="9"/>
        <color theme="1"/>
        <rFont val="Times New Roman"/>
        <family val="1"/>
        <charset val="204"/>
      </rPr>
      <t>где
Kr  - объем кредиторской задолженности по расчетам по принятым БО, связанных с закупкой товаров, работ, услуг, 
по состоянию на конец отчетного периода;
 К - кассовое исполнение расходов Учреждения в отчетном финансовом году</t>
    </r>
  </si>
  <si>
    <r>
      <t>P</t>
    </r>
    <r>
      <rPr>
        <vertAlign val="subscript"/>
        <sz val="11"/>
        <color theme="1"/>
        <rFont val="Times New Roman"/>
        <family val="1"/>
        <charset val="204"/>
      </rPr>
      <t>15</t>
    </r>
    <r>
      <rPr>
        <sz val="11"/>
        <color theme="1"/>
        <rFont val="Times New Roman"/>
        <family val="1"/>
        <charset val="204"/>
      </rPr>
      <t xml:space="preserve"> &gt; 0</t>
    </r>
  </si>
  <si>
    <r>
      <rPr>
        <b/>
        <sz val="14"/>
        <color theme="1"/>
        <rFont val="Times New Roman"/>
        <family val="1"/>
        <charset val="204"/>
      </rPr>
      <t>Отчет
о результатах мониторинга качества финансового менеджмента</t>
    </r>
    <r>
      <rPr>
        <sz val="14"/>
        <color theme="1"/>
        <rFont val="Times New Roman"/>
        <family val="1"/>
        <charset val="204"/>
      </rPr>
      <t xml:space="preserve">
</t>
    </r>
    <r>
      <rPr>
        <u/>
        <sz val="14"/>
        <color theme="1"/>
        <rFont val="Times New Roman"/>
        <family val="1"/>
        <charset val="204"/>
      </rPr>
      <t>за 1 полугодие 2023 года</t>
    </r>
    <r>
      <rPr>
        <sz val="14"/>
        <color theme="1"/>
        <rFont val="Times New Roman"/>
        <family val="1"/>
        <charset val="204"/>
      </rPr>
      <t xml:space="preserve">
</t>
    </r>
    <r>
      <rPr>
        <u/>
        <sz val="14"/>
        <color theme="1"/>
        <rFont val="Times New Roman"/>
        <family val="1"/>
        <charset val="204"/>
      </rPr>
      <t>государственного казенного учреждения Республики Марий Эл
«Центр по материально-техническому обеспечению деятельности мировых судей в Республике Марий Эл»</t>
    </r>
    <r>
      <rPr>
        <sz val="14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(наименование учреждения)</t>
    </r>
  </si>
  <si>
    <r>
      <t>P</t>
    </r>
    <r>
      <rPr>
        <vertAlign val="sub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=23235898,96/63956000*100=36,3</t>
    </r>
  </si>
  <si>
    <t>33% ≤ Р_1 &lt; 37%</t>
  </si>
  <si>
    <r>
      <t>P</t>
    </r>
    <r>
      <rPr>
        <vertAlign val="sub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=30585513,39/49395000*100=61,9</t>
    </r>
  </si>
  <si>
    <t>60 %  ≤ P2</t>
  </si>
  <si>
    <r>
      <t>P</t>
    </r>
    <r>
      <rPr>
        <vertAlign val="subscript"/>
        <sz val="11"/>
        <color theme="1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>=536699,71/23235898,96*100=2,3</t>
    </r>
  </si>
  <si>
    <t>2% ≤ P5 &lt; 5%</t>
  </si>
  <si>
    <r>
      <t>P</t>
    </r>
    <r>
      <rPr>
        <vertAlign val="subscript"/>
        <sz val="11"/>
        <color theme="1"/>
        <rFont val="Times New Roman"/>
        <family val="1"/>
        <charset val="204"/>
      </rPr>
      <t>10</t>
    </r>
    <r>
      <rPr>
        <sz val="11"/>
        <color theme="1"/>
        <rFont val="Times New Roman"/>
        <family val="1"/>
        <charset val="204"/>
      </rPr>
      <t xml:space="preserve"> =0/0×100=0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</si>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</sst>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vertAlign val="sub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167640</xdr:colOff>
      <xdr:row>7</xdr:row>
      <xdr:rowOff>68580</xdr:rowOff>
    </xdr:from>
    <xdr:to>
      <xdr:col>5</xdr:col>
      <xdr:colOff>1082040</xdr:colOff>
      <xdr:row>7</xdr:row>
      <xdr:rowOff>600486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5640" y="5219700"/>
          <a:ext cx="914400" cy="531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4" workbookViewId="0">
      <selection activeCell="Q21" sqref="Q21"/>
    </sheetView>
  </sheetViews>
  <sheetFormatPr defaultRowHeight="14.4" x14ac:dyDescent="0.3"/>
  <cols>
    <col min="1" max="1" width="5.77734375" customWidth="1"/>
    <col min="2" max="2" width="30.88671875" customWidth="1"/>
    <col min="3" max="3" width="27.5546875" customWidth="1"/>
    <col min="4" max="4" width="24.109375" customWidth="1"/>
    <col min="5" max="5" width="11.6640625" customWidth="1"/>
    <col min="6" max="6" width="17.77734375" customWidth="1"/>
    <col min="7" max="7" width="11.77734375" customWidth="1"/>
    <col min="8" max="8" width="13.21875" customWidth="1"/>
    <col min="9" max="9" width="0" hidden="1" customWidth="1"/>
    <col min="10" max="10" width="13.88671875" hidden="1" customWidth="1"/>
    <col min="11" max="11" width="12.77734375" hidden="1" customWidth="1"/>
    <col min="12" max="12" width="10.5546875" hidden="1" customWidth="1"/>
  </cols>
  <sheetData>
    <row r="1" spans="1:12" ht="18" hidden="1" x14ac:dyDescent="0.3">
      <c r="C1" s="15"/>
      <c r="D1" s="15"/>
      <c r="E1" s="15"/>
      <c r="F1" s="15"/>
      <c r="G1" s="6" t="s">
        <v>30</v>
      </c>
      <c r="H1" s="6"/>
    </row>
    <row r="2" spans="1:12" ht="14.4" hidden="1" customHeight="1" x14ac:dyDescent="0.3">
      <c r="C2" s="13"/>
      <c r="D2" s="13"/>
      <c r="E2" s="27" t="s">
        <v>58</v>
      </c>
      <c r="F2" s="27"/>
      <c r="G2" s="27"/>
      <c r="H2" s="27"/>
    </row>
    <row r="3" spans="1:12" ht="143.4" hidden="1" customHeight="1" x14ac:dyDescent="0.3">
      <c r="C3" s="13"/>
      <c r="D3" s="13"/>
      <c r="E3" s="27"/>
      <c r="F3" s="27"/>
      <c r="G3" s="27"/>
      <c r="H3" s="27"/>
    </row>
    <row r="4" spans="1:12" ht="110.4" customHeight="1" x14ac:dyDescent="0.3">
      <c r="A4" s="27" t="s">
        <v>65</v>
      </c>
      <c r="B4" s="28"/>
      <c r="C4" s="28"/>
      <c r="D4" s="28"/>
      <c r="E4" s="28"/>
      <c r="F4" s="28"/>
      <c r="G4" s="28"/>
      <c r="H4" s="28"/>
    </row>
    <row r="5" spans="1:12" ht="33.6" customHeight="1" x14ac:dyDescent="0.3">
      <c r="A5" s="29" t="s">
        <v>0</v>
      </c>
      <c r="B5" s="30" t="s">
        <v>1</v>
      </c>
      <c r="C5" s="30" t="s">
        <v>2</v>
      </c>
      <c r="D5" s="30"/>
      <c r="E5" s="30" t="s">
        <v>3</v>
      </c>
      <c r="F5" s="30" t="s">
        <v>51</v>
      </c>
      <c r="G5" s="30"/>
      <c r="H5" s="30" t="s">
        <v>54</v>
      </c>
    </row>
    <row r="6" spans="1:12" ht="43.2" customHeight="1" x14ac:dyDescent="0.3">
      <c r="A6" s="29"/>
      <c r="B6" s="30"/>
      <c r="C6" s="30"/>
      <c r="D6" s="30"/>
      <c r="E6" s="30"/>
      <c r="F6" s="14" t="s">
        <v>52</v>
      </c>
      <c r="G6" s="14" t="s">
        <v>53</v>
      </c>
      <c r="H6" s="30"/>
    </row>
    <row r="7" spans="1:12" x14ac:dyDescent="0.3">
      <c r="A7" s="16">
        <v>1</v>
      </c>
      <c r="B7" s="16">
        <v>2</v>
      </c>
      <c r="C7" s="25">
        <v>3</v>
      </c>
      <c r="D7" s="25"/>
      <c r="E7" s="16">
        <v>4</v>
      </c>
      <c r="F7" s="16">
        <v>5</v>
      </c>
      <c r="G7" s="16">
        <v>6</v>
      </c>
      <c r="H7" s="16">
        <v>7</v>
      </c>
    </row>
    <row r="8" spans="1:12" s="8" customFormat="1" ht="55.2" customHeight="1" x14ac:dyDescent="0.35">
      <c r="A8" s="26" t="s">
        <v>55</v>
      </c>
      <c r="B8" s="26"/>
      <c r="C8" s="26"/>
      <c r="D8" s="26"/>
      <c r="E8" s="26"/>
      <c r="F8" s="7"/>
      <c r="G8" s="9" t="s">
        <v>73</v>
      </c>
      <c r="H8" s="10" t="s">
        <v>73</v>
      </c>
    </row>
    <row r="9" spans="1:12" ht="19.95" customHeight="1" x14ac:dyDescent="0.45">
      <c r="A9" s="24" t="s">
        <v>17</v>
      </c>
      <c r="B9" s="24"/>
      <c r="C9" s="24"/>
      <c r="D9" s="24"/>
      <c r="E9" s="24"/>
      <c r="F9" s="11" t="s">
        <v>59</v>
      </c>
      <c r="G9" s="12">
        <f>(G10+G11+G12+G13+G14+G15+G16+G17)/3</f>
        <v>3</v>
      </c>
      <c r="H9" s="11">
        <v>0.5</v>
      </c>
      <c r="J9">
        <f>G9*H9</f>
        <v>1.5</v>
      </c>
    </row>
    <row r="10" spans="1:12" ht="120" customHeight="1" x14ac:dyDescent="0.3">
      <c r="A10" s="3">
        <v>1</v>
      </c>
      <c r="B10" s="4" t="s">
        <v>62</v>
      </c>
      <c r="C10" s="4" t="s">
        <v>4</v>
      </c>
      <c r="D10" s="4" t="s">
        <v>66</v>
      </c>
      <c r="E10" s="3" t="s">
        <v>31</v>
      </c>
      <c r="F10" s="3" t="s">
        <v>67</v>
      </c>
      <c r="G10" s="5">
        <v>2</v>
      </c>
      <c r="H10" s="3"/>
      <c r="J10">
        <v>63956000</v>
      </c>
      <c r="K10">
        <v>23235898.960000001</v>
      </c>
      <c r="L10">
        <f>K10/J10*100</f>
        <v>36.331069735443116</v>
      </c>
    </row>
    <row r="11" spans="1:12" ht="145.19999999999999" customHeight="1" x14ac:dyDescent="0.3">
      <c r="A11" s="3">
        <v>2</v>
      </c>
      <c r="B11" s="4" t="s">
        <v>61</v>
      </c>
      <c r="C11" s="4" t="s">
        <v>7</v>
      </c>
      <c r="D11" s="4" t="s">
        <v>68</v>
      </c>
      <c r="E11" s="3" t="s">
        <v>31</v>
      </c>
      <c r="F11" s="3" t="s">
        <v>69</v>
      </c>
      <c r="G11" s="5">
        <v>5</v>
      </c>
      <c r="H11" s="3"/>
      <c r="J11">
        <v>49395000</v>
      </c>
      <c r="K11">
        <v>30585513.390000001</v>
      </c>
      <c r="L11">
        <f>K11/J11*100</f>
        <v>61.920261949590042</v>
      </c>
    </row>
    <row r="12" spans="1:12" ht="100.2" hidden="1" x14ac:dyDescent="0.3">
      <c r="A12" s="17">
        <v>3</v>
      </c>
      <c r="B12" s="18" t="s">
        <v>5</v>
      </c>
      <c r="C12" s="18" t="s">
        <v>6</v>
      </c>
      <c r="D12" s="18" t="s">
        <v>32</v>
      </c>
      <c r="E12" s="17" t="s">
        <v>31</v>
      </c>
      <c r="F12" s="17" t="s">
        <v>46</v>
      </c>
      <c r="G12" s="5"/>
      <c r="H12" s="17"/>
    </row>
    <row r="13" spans="1:12" ht="118.8" hidden="1" customHeight="1" x14ac:dyDescent="0.3">
      <c r="A13" s="17">
        <v>4</v>
      </c>
      <c r="B13" s="18" t="s">
        <v>8</v>
      </c>
      <c r="C13" s="18" t="s">
        <v>9</v>
      </c>
      <c r="D13" s="18" t="s">
        <v>33</v>
      </c>
      <c r="E13" s="17" t="s">
        <v>31</v>
      </c>
      <c r="F13" s="17" t="s">
        <v>34</v>
      </c>
      <c r="G13" s="5"/>
      <c r="H13" s="17"/>
    </row>
    <row r="14" spans="1:12" ht="144.6" customHeight="1" x14ac:dyDescent="0.3">
      <c r="A14" s="3">
        <v>3</v>
      </c>
      <c r="B14" s="4" t="s">
        <v>12</v>
      </c>
      <c r="C14" s="4" t="s">
        <v>63</v>
      </c>
      <c r="D14" s="4" t="s">
        <v>70</v>
      </c>
      <c r="E14" s="3" t="s">
        <v>35</v>
      </c>
      <c r="F14" s="3" t="s">
        <v>71</v>
      </c>
      <c r="G14" s="5">
        <v>2</v>
      </c>
      <c r="H14" s="3"/>
      <c r="J14">
        <v>536699.71</v>
      </c>
      <c r="K14">
        <v>23235898.960000001</v>
      </c>
      <c r="L14">
        <f>J14/K14*100</f>
        <v>2.3097867266677077</v>
      </c>
    </row>
    <row r="15" spans="1:12" ht="58.2" hidden="1" customHeight="1" x14ac:dyDescent="0.3">
      <c r="A15" s="19">
        <v>6</v>
      </c>
      <c r="B15" s="20" t="s">
        <v>10</v>
      </c>
      <c r="C15" s="20" t="s">
        <v>11</v>
      </c>
      <c r="D15" s="20" t="s">
        <v>36</v>
      </c>
      <c r="E15" s="19" t="s">
        <v>35</v>
      </c>
      <c r="F15" s="20" t="s">
        <v>36</v>
      </c>
      <c r="G15" s="19"/>
      <c r="H15" s="19"/>
    </row>
    <row r="16" spans="1:12" ht="135" hidden="1" customHeight="1" x14ac:dyDescent="0.3">
      <c r="A16" s="19">
        <v>7</v>
      </c>
      <c r="B16" s="20" t="s">
        <v>13</v>
      </c>
      <c r="C16" s="20" t="s">
        <v>14</v>
      </c>
      <c r="D16" s="20" t="s">
        <v>37</v>
      </c>
      <c r="E16" s="19" t="s">
        <v>31</v>
      </c>
      <c r="F16" s="19" t="s">
        <v>38</v>
      </c>
      <c r="G16" s="19"/>
      <c r="H16" s="19"/>
    </row>
    <row r="17" spans="1:10" ht="87" hidden="1" customHeight="1" x14ac:dyDescent="0.3">
      <c r="A17" s="19">
        <v>8</v>
      </c>
      <c r="B17" s="20" t="s">
        <v>15</v>
      </c>
      <c r="C17" s="20" t="s">
        <v>16</v>
      </c>
      <c r="D17" s="19" t="s">
        <v>39</v>
      </c>
      <c r="E17" s="19" t="s">
        <v>35</v>
      </c>
      <c r="F17" s="19" t="s">
        <v>39</v>
      </c>
      <c r="G17" s="19"/>
      <c r="H17" s="21"/>
    </row>
    <row r="18" spans="1:10" ht="19.95" customHeight="1" x14ac:dyDescent="0.45">
      <c r="A18" s="24" t="s">
        <v>48</v>
      </c>
      <c r="B18" s="24"/>
      <c r="C18" s="24"/>
      <c r="D18" s="24"/>
      <c r="E18" s="24"/>
      <c r="F18" s="11" t="s">
        <v>60</v>
      </c>
      <c r="G18" s="11" t="s">
        <v>73</v>
      </c>
      <c r="H18" s="11" t="s">
        <v>73</v>
      </c>
      <c r="J18" t="e">
        <f>G18*H18</f>
        <v>#VALUE!</v>
      </c>
    </row>
    <row r="19" spans="1:10" ht="100.2" hidden="1" customHeight="1" x14ac:dyDescent="0.3">
      <c r="A19" s="19">
        <v>9</v>
      </c>
      <c r="B19" s="20" t="s">
        <v>18</v>
      </c>
      <c r="C19" s="20" t="s">
        <v>19</v>
      </c>
      <c r="D19" s="19" t="s">
        <v>40</v>
      </c>
      <c r="E19" s="19" t="s">
        <v>35</v>
      </c>
      <c r="F19" s="19" t="s">
        <v>40</v>
      </c>
      <c r="G19" s="19"/>
      <c r="H19" s="19"/>
    </row>
    <row r="20" spans="1:10" ht="121.8" customHeight="1" x14ac:dyDescent="0.3">
      <c r="A20" s="3">
        <v>4</v>
      </c>
      <c r="B20" s="4" t="s">
        <v>20</v>
      </c>
      <c r="C20" s="4" t="s">
        <v>21</v>
      </c>
      <c r="D20" s="3" t="s">
        <v>72</v>
      </c>
      <c r="E20" s="3" t="s">
        <v>31</v>
      </c>
      <c r="F20" s="22" t="s">
        <v>73</v>
      </c>
      <c r="G20" s="23" t="s">
        <v>73</v>
      </c>
      <c r="H20" s="22" t="s">
        <v>73</v>
      </c>
    </row>
    <row r="21" spans="1:10" ht="19.95" customHeight="1" x14ac:dyDescent="0.45">
      <c r="A21" s="24" t="s">
        <v>49</v>
      </c>
      <c r="B21" s="24"/>
      <c r="C21" s="24"/>
      <c r="D21" s="24"/>
      <c r="E21" s="24"/>
      <c r="F21" s="11" t="s">
        <v>60</v>
      </c>
      <c r="G21" s="11">
        <f>(G22+G23)/1</f>
        <v>5</v>
      </c>
      <c r="H21" s="11">
        <v>0.15</v>
      </c>
      <c r="J21">
        <f>G21*H21</f>
        <v>0.75</v>
      </c>
    </row>
    <row r="22" spans="1:10" ht="58.8" customHeight="1" x14ac:dyDescent="0.3">
      <c r="A22" s="3">
        <v>5</v>
      </c>
      <c r="B22" s="4" t="s">
        <v>22</v>
      </c>
      <c r="C22" s="4" t="s">
        <v>23</v>
      </c>
      <c r="D22" s="3" t="s">
        <v>41</v>
      </c>
      <c r="E22" s="3" t="s">
        <v>35</v>
      </c>
      <c r="F22" s="3" t="s">
        <v>41</v>
      </c>
      <c r="G22" s="3">
        <v>5</v>
      </c>
      <c r="H22" s="3"/>
    </row>
    <row r="23" spans="1:10" ht="187.2" hidden="1" customHeight="1" x14ac:dyDescent="0.3">
      <c r="A23" s="19">
        <v>12</v>
      </c>
      <c r="B23" s="20" t="s">
        <v>24</v>
      </c>
      <c r="C23" s="20" t="s">
        <v>25</v>
      </c>
      <c r="D23" s="19" t="s">
        <v>42</v>
      </c>
      <c r="E23" s="19" t="s">
        <v>31</v>
      </c>
      <c r="F23" s="19" t="s">
        <v>43</v>
      </c>
      <c r="G23" s="19"/>
      <c r="H23" s="19"/>
    </row>
    <row r="24" spans="1:10" ht="18.600000000000001" hidden="1" x14ac:dyDescent="0.45">
      <c r="A24" s="24" t="s">
        <v>56</v>
      </c>
      <c r="B24" s="24"/>
      <c r="C24" s="24"/>
      <c r="D24" s="24"/>
      <c r="E24" s="24"/>
      <c r="F24" s="11" t="s">
        <v>60</v>
      </c>
      <c r="G24" s="12">
        <f>G25/1</f>
        <v>0</v>
      </c>
      <c r="H24" s="11">
        <v>0.1</v>
      </c>
      <c r="J24">
        <f>G24*H24</f>
        <v>0</v>
      </c>
    </row>
    <row r="25" spans="1:10" ht="96" hidden="1" customHeight="1" x14ac:dyDescent="0.3">
      <c r="A25" s="19">
        <v>13</v>
      </c>
      <c r="B25" s="20" t="s">
        <v>26</v>
      </c>
      <c r="C25" s="20" t="s">
        <v>27</v>
      </c>
      <c r="D25" s="19" t="s">
        <v>44</v>
      </c>
      <c r="E25" s="19" t="s">
        <v>35</v>
      </c>
      <c r="F25" s="19" t="s">
        <v>44</v>
      </c>
      <c r="G25" s="19"/>
      <c r="H25" s="19"/>
    </row>
    <row r="26" spans="1:10" ht="19.95" hidden="1" customHeight="1" x14ac:dyDescent="0.45">
      <c r="A26" s="24" t="s">
        <v>50</v>
      </c>
      <c r="B26" s="24"/>
      <c r="C26" s="24"/>
      <c r="D26" s="24"/>
      <c r="E26" s="24"/>
      <c r="F26" s="11" t="s">
        <v>60</v>
      </c>
      <c r="G26" s="11">
        <f>(G27+G28)/2</f>
        <v>0</v>
      </c>
      <c r="H26" s="11">
        <v>0.1</v>
      </c>
      <c r="J26">
        <f>G26*H26</f>
        <v>0</v>
      </c>
    </row>
    <row r="27" spans="1:10" ht="79.8" hidden="1" customHeight="1" x14ac:dyDescent="0.3">
      <c r="A27" s="19">
        <v>14</v>
      </c>
      <c r="B27" s="20" t="s">
        <v>57</v>
      </c>
      <c r="C27" s="20" t="s">
        <v>28</v>
      </c>
      <c r="D27" s="19" t="s">
        <v>45</v>
      </c>
      <c r="E27" s="19" t="s">
        <v>35</v>
      </c>
      <c r="F27" s="19" t="s">
        <v>45</v>
      </c>
      <c r="G27" s="19"/>
      <c r="H27" s="19"/>
    </row>
    <row r="28" spans="1:10" ht="82.8" hidden="1" customHeight="1" x14ac:dyDescent="0.3">
      <c r="A28" s="19">
        <v>15</v>
      </c>
      <c r="B28" s="20" t="s">
        <v>47</v>
      </c>
      <c r="C28" s="20" t="s">
        <v>29</v>
      </c>
      <c r="D28" s="19" t="s">
        <v>64</v>
      </c>
      <c r="E28" s="19" t="s">
        <v>35</v>
      </c>
      <c r="F28" s="19" t="s">
        <v>64</v>
      </c>
      <c r="G28" s="19"/>
      <c r="H28" s="19"/>
    </row>
    <row r="29" spans="1:10" x14ac:dyDescent="0.3">
      <c r="A29" s="1"/>
      <c r="B29" s="2"/>
      <c r="C29" s="1"/>
      <c r="D29" s="1"/>
      <c r="E29" s="1"/>
      <c r="F29" s="1"/>
      <c r="G29" s="1"/>
      <c r="H29" s="1"/>
    </row>
    <row r="30" spans="1:10" x14ac:dyDescent="0.3">
      <c r="A30" s="1"/>
      <c r="B30" s="2"/>
      <c r="C30" s="1"/>
      <c r="D30" s="1"/>
      <c r="E30" s="1"/>
      <c r="F30" s="1"/>
      <c r="G30" s="1"/>
      <c r="H30" s="1"/>
    </row>
    <row r="31" spans="1:10" x14ac:dyDescent="0.3">
      <c r="A31" s="1"/>
      <c r="B31" s="2"/>
      <c r="C31" s="1"/>
      <c r="D31" s="1"/>
      <c r="E31" s="1"/>
      <c r="F31" s="1"/>
      <c r="G31" s="1"/>
      <c r="H31" s="1"/>
    </row>
    <row r="32" spans="1:10" x14ac:dyDescent="0.3">
      <c r="A32" s="1"/>
      <c r="B32" s="2"/>
      <c r="C32" s="1"/>
      <c r="D32" s="1"/>
      <c r="E32" s="1"/>
      <c r="F32" s="1"/>
      <c r="G32" s="1"/>
      <c r="H32" s="1"/>
    </row>
    <row r="33" spans="1:8" x14ac:dyDescent="0.3">
      <c r="A33" s="1"/>
      <c r="B33" s="2"/>
      <c r="C33" s="1"/>
      <c r="D33" s="1"/>
      <c r="E33" s="1"/>
      <c r="F33" s="1"/>
      <c r="G33" s="1"/>
      <c r="H33" s="1"/>
    </row>
    <row r="34" spans="1:8" x14ac:dyDescent="0.3">
      <c r="A34" s="1"/>
      <c r="B34" s="2"/>
      <c r="C34" s="1"/>
      <c r="D34" s="1"/>
      <c r="E34" s="1"/>
      <c r="F34" s="1"/>
      <c r="G34" s="1"/>
      <c r="H34" s="1"/>
    </row>
    <row r="35" spans="1:8" x14ac:dyDescent="0.3">
      <c r="A35" s="1"/>
      <c r="B35" s="2"/>
      <c r="C35" s="1"/>
      <c r="D35" s="1"/>
      <c r="E35" s="1"/>
      <c r="F35" s="1"/>
      <c r="G35" s="1"/>
      <c r="H35" s="1"/>
    </row>
    <row r="36" spans="1:8" x14ac:dyDescent="0.3">
      <c r="A36" s="1"/>
      <c r="B36" s="2"/>
      <c r="C36" s="1"/>
      <c r="D36" s="1"/>
      <c r="E36" s="1"/>
      <c r="F36" s="1"/>
      <c r="G36" s="1"/>
      <c r="H36" s="1"/>
    </row>
    <row r="37" spans="1:8" x14ac:dyDescent="0.3">
      <c r="A37" s="1"/>
      <c r="B37" s="2"/>
      <c r="C37" s="1"/>
      <c r="D37" s="1"/>
      <c r="E37" s="1"/>
      <c r="F37" s="1"/>
      <c r="G37" s="1"/>
      <c r="H37" s="1"/>
    </row>
    <row r="38" spans="1:8" x14ac:dyDescent="0.3">
      <c r="A38" s="1"/>
      <c r="B38" s="2"/>
      <c r="C38" s="1"/>
      <c r="D38" s="1"/>
      <c r="E38" s="1"/>
      <c r="F38" s="1"/>
      <c r="G38" s="1"/>
      <c r="H38" s="1"/>
    </row>
    <row r="39" spans="1:8" x14ac:dyDescent="0.3">
      <c r="A39" s="1"/>
      <c r="B39" s="2"/>
      <c r="C39" s="1"/>
      <c r="D39" s="1"/>
      <c r="E39" s="1"/>
      <c r="F39" s="1"/>
      <c r="G39" s="1"/>
      <c r="H39" s="1"/>
    </row>
    <row r="40" spans="1:8" x14ac:dyDescent="0.3">
      <c r="A40" s="1"/>
      <c r="B40" s="2"/>
      <c r="C40" s="1"/>
      <c r="D40" s="1"/>
      <c r="E40" s="1"/>
      <c r="F40" s="1"/>
      <c r="G40" s="1"/>
      <c r="H40" s="1"/>
    </row>
    <row r="41" spans="1:8" x14ac:dyDescent="0.3">
      <c r="A41" s="1"/>
      <c r="B41" s="2"/>
      <c r="C41" s="1"/>
      <c r="D41" s="1"/>
      <c r="E41" s="1"/>
      <c r="F41" s="1"/>
      <c r="G41" s="1"/>
      <c r="H41" s="1"/>
    </row>
    <row r="42" spans="1:8" x14ac:dyDescent="0.3">
      <c r="A42" s="1"/>
      <c r="B42" s="2"/>
      <c r="C42" s="1"/>
      <c r="D42" s="1"/>
      <c r="E42" s="1"/>
      <c r="F42" s="1"/>
      <c r="G42" s="1"/>
      <c r="H42" s="1"/>
    </row>
    <row r="43" spans="1:8" x14ac:dyDescent="0.3">
      <c r="A43" s="1"/>
      <c r="B43" s="2"/>
      <c r="C43" s="1"/>
      <c r="D43" s="1"/>
      <c r="E43" s="1"/>
      <c r="F43" s="1"/>
      <c r="G43" s="1"/>
      <c r="H43" s="1"/>
    </row>
    <row r="44" spans="1:8" x14ac:dyDescent="0.3">
      <c r="A44" s="1"/>
      <c r="B44" s="2"/>
      <c r="C44" s="1"/>
      <c r="D44" s="1"/>
      <c r="E44" s="1"/>
      <c r="F44" s="1"/>
      <c r="G44" s="1"/>
      <c r="H44" s="1"/>
    </row>
    <row r="45" spans="1:8" x14ac:dyDescent="0.3">
      <c r="A45" s="1"/>
      <c r="B45" s="2"/>
      <c r="C45" s="1"/>
      <c r="D45" s="1"/>
      <c r="E45" s="1"/>
      <c r="F45" s="1"/>
      <c r="G45" s="1"/>
      <c r="H45" s="1"/>
    </row>
    <row r="46" spans="1:8" x14ac:dyDescent="0.3">
      <c r="A46" s="1"/>
      <c r="B46" s="2"/>
      <c r="C46" s="1"/>
      <c r="D46" s="1"/>
      <c r="E46" s="1"/>
      <c r="F46" s="1"/>
      <c r="G46" s="1"/>
      <c r="H46" s="1"/>
    </row>
    <row r="47" spans="1:8" x14ac:dyDescent="0.3">
      <c r="A47" s="1"/>
      <c r="B47" s="2"/>
      <c r="C47" s="1"/>
      <c r="D47" s="1"/>
      <c r="E47" s="1"/>
      <c r="F47" s="1"/>
      <c r="G47" s="1"/>
      <c r="H47" s="1"/>
    </row>
    <row r="48" spans="1:8" x14ac:dyDescent="0.3">
      <c r="A48" s="1"/>
      <c r="B48" s="2"/>
      <c r="C48" s="1"/>
      <c r="D48" s="1"/>
      <c r="E48" s="1"/>
      <c r="F48" s="1"/>
      <c r="G48" s="1"/>
      <c r="H48" s="1"/>
    </row>
    <row r="49" spans="1:8" x14ac:dyDescent="0.3">
      <c r="A49" s="1"/>
      <c r="B49" s="2"/>
      <c r="C49" s="1"/>
      <c r="D49" s="1"/>
      <c r="E49" s="1"/>
      <c r="F49" s="1"/>
      <c r="G49" s="1"/>
      <c r="H49" s="1"/>
    </row>
    <row r="50" spans="1:8" x14ac:dyDescent="0.3">
      <c r="A50" s="1"/>
      <c r="B50" s="2"/>
      <c r="C50" s="1"/>
      <c r="D50" s="1"/>
      <c r="E50" s="1"/>
      <c r="F50" s="1"/>
      <c r="G50" s="1"/>
      <c r="H50" s="1"/>
    </row>
    <row r="51" spans="1:8" x14ac:dyDescent="0.3">
      <c r="A51" s="1"/>
      <c r="B51" s="2"/>
      <c r="C51" s="1"/>
      <c r="D51" s="1"/>
      <c r="E51" s="1"/>
      <c r="F51" s="1"/>
      <c r="G51" s="1"/>
      <c r="H51" s="1"/>
    </row>
  </sheetData>
  <mergeCells count="15">
    <mergeCell ref="E2:H3"/>
    <mergeCell ref="A4:H4"/>
    <mergeCell ref="A5:A6"/>
    <mergeCell ref="B5:B6"/>
    <mergeCell ref="C5:D6"/>
    <mergeCell ref="E5:E6"/>
    <mergeCell ref="F5:G5"/>
    <mergeCell ref="H5:H6"/>
    <mergeCell ref="A26:E26"/>
    <mergeCell ref="C7:D7"/>
    <mergeCell ref="A8:E8"/>
    <mergeCell ref="A9:E9"/>
    <mergeCell ref="A18:E18"/>
    <mergeCell ref="A21:E21"/>
    <mergeCell ref="A24:E24"/>
  </mergeCells>
  <printOptions horizontalCentered="1"/>
  <pageMargins left="0.19685039370078741" right="0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 2023</vt:lpstr>
      <vt:lpstr>'1 полугодие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Парфенова Татьяна Юрьевна</dc:creator>
  <cp:lastModifiedBy>Парфенова Татьяна Юрьевна</cp:lastModifiedBy>
  <cp:lastPrinted>2023-08-15T06:36:05Z</cp:lastPrinted>
  <dcterms:created xsi:type="dcterms:W3CDTF">2022-12-17T08:54:55Z</dcterms:created>
  <dcterms:modified xsi:type="dcterms:W3CDTF">2023-08-15T06:36:09Z</dcterms:modified>
</cp:coreProperties>
</file>