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comments3.xml><?xml version="1.0" encoding="utf-8"?>
<comments xmlns="http://schemas.openxmlformats.org/spreadsheetml/2006/main">
  <authors>
    <author>ong</author>
  </authors>
  <commentList>
    <comment ref="D14" authorId="0">
      <text>
        <r>
          <rPr>
            <b/>
            <sz val="10"/>
            <rFont val="Tahoma"/>
            <family val="2"/>
          </rPr>
          <t>ong:</t>
        </r>
        <r>
          <rPr>
            <sz val="10"/>
            <rFont val="Tahoma"/>
            <family val="2"/>
          </rPr>
          <t xml:space="preserve">
за всю инвестку или за год???</t>
        </r>
      </text>
    </comment>
  </commentList>
</comments>
</file>

<file path=xl/sharedStrings.xml><?xml version="1.0" encoding="utf-8"?>
<sst xmlns="http://schemas.openxmlformats.org/spreadsheetml/2006/main" count="6101" uniqueCount="1010">
  <si>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</si>
  <si>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</si>
  <si>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</si>
  <si>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</si>
  <si>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</si>
  <si>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</si>
  <si>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</si>
  <si>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</si>
  <si>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</si>
  <si>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</si>
  <si>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инвестицион-ных проектов</t>
  </si>
  <si>
    <t>Наименование инвестиционного проекта
(группы инвестиционных проектов)</t>
  </si>
  <si>
    <t>Идентификатор инвестиционного проекта</t>
  </si>
  <si>
    <t>Оценка полной стоимости инвестиционного проекта
в прогнозных ценах соответствующих лет, млн. рублей
(с НДС)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</si>
  <si>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</si>
  <si>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Причины отклонений</t>
  </si>
  <si>
    <t>План</t>
  </si>
  <si>
    <t>Факт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</si>
  <si>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</si>
  <si>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</si>
  <si>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</si>
  <si>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</si>
  <si>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</si>
  <si>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</si>
  <si>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бюджетов субъектов
Российской Федерации и
муниципальных образований</t>
  </si>
  <si>
    <t>Общий фактический объем финансирования,
в том числе за счет:</t>
  </si>
  <si>
    <t>бюджета субъектов
Российской Федерации и
муниципальных образований</t>
  </si>
  <si>
    <t>млн. рублей
(с НДС)</t>
  </si>
  <si>
    <t>%</t>
  </si>
  <si>
    <t>0</t>
  </si>
  <si>
    <t>ВСЕГО по инвестиционной программе, в том числе:</t>
  </si>
  <si>
    <t>нд</t>
  </si>
  <si>
    <t>1.2</t>
  </si>
  <si>
    <t>1.2.1</t>
  </si>
  <si>
    <t>1.2.1.1</t>
  </si>
  <si>
    <t>Реконструкция трансформаторных и иных подстанций, всего, в том числе:</t>
  </si>
  <si>
    <t>1.2.1.2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</si>
  <si>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</si>
  <si>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</si>
  <si>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</si>
  <si>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</si>
  <si>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</si>
  <si>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</si>
  <si>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</si>
  <si>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</si>
  <si>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</si>
  <si>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</si>
  <si>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</si>
  <si>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</si>
  <si>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</si>
  <si>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</si>
  <si>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1.3</t>
  </si>
  <si>
    <t>1.4</t>
  </si>
  <si>
    <t>1.5</t>
  </si>
  <si>
    <t>1.6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</si>
  <si>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</si>
  <si>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</si>
  <si>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</si>
  <si>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</si>
  <si>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</si>
  <si>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</si>
  <si>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</si>
  <si>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</si>
  <si>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</si>
  <si>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</si>
  <si>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</si>
  <si>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</si>
  <si>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</si>
  <si>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</si>
  <si>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</si>
  <si>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</si>
  <si>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</si>
  <si>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</si>
  <si>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</si>
  <si>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</si>
  <si>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</si>
  <si>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</si>
  <si>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</si>
  <si>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</si>
  <si>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</si>
  <si>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</si>
  <si>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</si>
  <si>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Квартал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</si>
  <si>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</si>
  <si>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</si>
  <si>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</si>
  <si>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</si>
  <si>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</si>
  <si>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</si>
  <si>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</si>
  <si>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</si>
  <si>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</si>
  <si>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Дата вывода объекта, дд.мм.гггг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</si>
  <si>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</si>
  <si>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</si>
  <si>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</si>
  <si>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</si>
  <si>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</si>
  <si>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</si>
  <si>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</si>
  <si>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</si>
  <si>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</si>
  <si>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</si>
  <si>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</si>
  <si>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</si>
  <si>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</si>
  <si>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</si>
  <si>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</si>
  <si>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</si>
  <si>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</si>
  <si>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</si>
  <si>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</si>
  <si>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</si>
  <si>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</si>
  <si>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</si>
  <si>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</si>
  <si>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</si>
  <si>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</si>
  <si>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</si>
  <si>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</si>
  <si>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</si>
  <si>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</si>
  <si>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</si>
  <si>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</si>
  <si>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</si>
  <si>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</si>
  <si>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</si>
  <si>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</si>
  <si>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</si>
  <si>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</si>
  <si>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</si>
  <si>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</si>
  <si>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</si>
  <si>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</si>
  <si>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</si>
  <si>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</si>
  <si>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</si>
  <si>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</si>
  <si>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</si>
  <si>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5.5</t>
  </si>
  <si>
    <t>5.6</t>
  </si>
  <si>
    <t>5.7</t>
  </si>
  <si>
    <t>5.8</t>
  </si>
  <si>
    <t>5.9</t>
  </si>
  <si>
    <t>6.5</t>
  </si>
  <si>
    <t>6.6</t>
  </si>
  <si>
    <t>1.2.3.1.1</t>
  </si>
  <si>
    <t>1.4.1</t>
  </si>
  <si>
    <t>МУП"Йошкар-Олинская ТЭЦ-1"</t>
  </si>
  <si>
    <t>2021</t>
  </si>
  <si>
    <t>Остаток финансирования капитальных вложений на 01.01.2021 в прогнозных ценах соответствующих лет, млн. рублей
(с НДС)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</si>
  <si>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</si>
  <si>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</si>
  <si>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</si>
  <si>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</si>
  <si>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</si>
  <si>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</si>
  <si>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</si>
  <si>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</si>
  <si>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</si>
  <si>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</si>
  <si>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</si>
  <si>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</si>
  <si>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</si>
  <si>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</si>
  <si>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</si>
  <si>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</si>
  <si>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</si>
  <si>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</si>
  <si>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</si>
  <si>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</si>
  <si>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На ПС 110 кВ Кожино замена 3 ячеек 6 кВ, замена защит силовых трансформаторов 110кВ 2 комплекта., замена защит линий 110кВ 5 комплектов</t>
  </si>
  <si>
    <t>1.2.1.2.1.3</t>
  </si>
  <si>
    <t>Установка защит от дуговых коротких замыканий в ячейках выключателей 6 кВ на ПС 110 кВ Заводская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</si>
  <si>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</si>
  <si>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</si>
  <si>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</si>
  <si>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 xml:space="preserve">Замена разъединителей: 2-х ЛР и СР 110 кВ на ПС 110 кВ Заводская, замена защит силовых трансформаторов 110кВ 2 комплекта, установка 2-х выключателей 110 кВ  </t>
  </si>
  <si>
    <t>1.2.1.2.1.6</t>
  </si>
  <si>
    <t>Установка защит от дуговых коротких замыканий в ячейках выключателей 6 кВ на ПС 110 кВ Витаминный</t>
  </si>
  <si>
    <t>1.2.1.2.1.7</t>
  </si>
  <si>
    <t>Установка защит от дуговых коротких замыканий в ячейках выключателей 6 кВ на ПС 110 кВ Кожино</t>
  </si>
  <si>
    <t>1.2.1.2.1.8</t>
  </si>
  <si>
    <t>На ПС 110кВ Кожино замена выключателей, разъединителей 110 кВ и аккумуляторной</t>
  </si>
  <si>
    <t>1.2.1.2.1.9</t>
  </si>
  <si>
    <t>На ПС 110кВ Студенка: замена 6 ячеек 6кВ, установка телеметрии и ограждений с видеонаблюдением</t>
  </si>
  <si>
    <t>1.2.1.2.1.10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</si>
  <si>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</si>
  <si>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</si>
  <si>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</si>
  <si>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</si>
  <si>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</si>
  <si>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</si>
  <si>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</si>
  <si>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</si>
  <si>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</si>
  <si>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</si>
  <si>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</si>
  <si>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</si>
  <si>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</si>
  <si>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</si>
  <si>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</si>
  <si>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</si>
  <si>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</si>
  <si>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</si>
  <si>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Реконструкция КЛ-6 кВ Л-19 и Л-30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</si>
  <si>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</si>
  <si>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</si>
  <si>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</si>
  <si>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</si>
  <si>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</si>
  <si>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Реконструкция ВЛ 0.4кВ от ТП-454, ТП-102, ТП-193</t>
  </si>
  <si>
    <t>1.2.2.1.2.2</t>
  </si>
  <si>
    <t>Реконструкция ВЛ 0.4 кВ от ТП-139, ТП-233, ТП-393</t>
  </si>
  <si>
    <t>1.2.2.1.2.3</t>
  </si>
  <si>
    <t>Реконструкция ВЛ 0.4 кВ от ТП-97, ТП-265, ТП-111, ТП-130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</si>
  <si>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</si>
  <si>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</si>
  <si>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</si>
  <si>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</si>
  <si>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</si>
  <si>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</si>
  <si>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</si>
  <si>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</si>
  <si>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</si>
  <si>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</si>
  <si>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</si>
  <si>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</si>
  <si>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</si>
  <si>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</si>
  <si>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</si>
  <si>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</si>
  <si>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</si>
  <si>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</si>
  <si>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</si>
  <si>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</si>
  <si>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</si>
  <si>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</si>
  <si>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</si>
  <si>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</si>
  <si>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</si>
  <si>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</si>
  <si>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</si>
  <si>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</si>
  <si>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</si>
  <si>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</si>
  <si>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1.6.5</t>
  </si>
  <si>
    <t>Автотехника: Урал 43206-1112-61Е5 4х4 с КМУ и прицеп-роспуск двухосный односкатный, Экскаватор-погрузчик со смещенной осью копания, Асс/машина 10 куб.м.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</si>
  <si>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</si>
  <si>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</si>
  <si>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</si>
  <si>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</si>
  <si>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</si>
  <si>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</si>
  <si>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</si>
  <si>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</si>
  <si>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</si>
  <si>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</si>
  <si>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</si>
  <si>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Остаток освоения капитальных вложений на 01.01.2021, млн. рублей (без НДС)</t>
  </si>
  <si>
    <t>факт на 01.01.2021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</si>
  <si>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</si>
  <si>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</si>
  <si>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</si>
  <si>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</si>
  <si>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</si>
  <si>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5.10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</si>
  <si>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</si>
  <si>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</si>
  <si>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</si>
  <si>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</si>
  <si>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</si>
  <si>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8.5</t>
  </si>
  <si>
    <t>8.6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</si>
  <si>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</si>
  <si>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</si>
  <si>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</si>
  <si>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</si>
  <si>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</si>
  <si>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</si>
  <si>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</si>
  <si>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</si>
  <si>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</si>
  <si>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</si>
  <si>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</si>
  <si>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</si>
  <si>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</si>
  <si>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</si>
  <si>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</si>
  <si>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</si>
  <si>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</si>
  <si>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</si>
  <si>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</si>
  <si>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</si>
  <si>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</si>
  <si>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</si>
  <si>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</si>
  <si>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 xml:space="preserve">Замена разъединителей: 2-х ЛР и СР 110 кВ на ПС 110 кВ Заводская, замена защит силовых трансформаторов 110кВ                 2 комплекта, установка 2-х выключателей 110 кВ  </t>
  </si>
  <si>
    <t>2022</t>
  </si>
  <si>
    <t>приказом Министерства промышленности, экономического развития и торговли Республики Марий Эл № 215 от 17.08.2021</t>
  </si>
  <si>
    <t xml:space="preserve">Вывод объектов инвестиционной деятельности (мощностей) из эксплуатации в 2021 году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</si>
  <si>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2021 года</t>
  </si>
  <si>
    <t>факт на 01.01.2022</t>
  </si>
  <si>
    <t>Реконструкция ВЛ 0.4 кВ от ТП-139, ТП-233, ТП-393, ТП-431, ТП-138</t>
  </si>
  <si>
    <t>Реконструкция ВЛ 0.4 кВ ТП-44,ТП-209, ТП-286</t>
  </si>
  <si>
    <t>1.2.2.1.2.6</t>
  </si>
  <si>
    <t>Автотехника: самосвал Камаз г/п 15т, автоподъемник с двухрядной кабиной, экскаватор-погрузчик со смещенной осью копания, УАЗ-3 шт.</t>
  </si>
  <si>
    <t>Автотехника: фургон "Аварийная мастерская" на базе ГАЗ-33086 - 2 шт., экскаватор-погрузчик со смещенной осью копания, автоподъемник с двухрядной кабиной</t>
  </si>
  <si>
    <t>Автотехника: УАЗ - 2 шт.</t>
  </si>
  <si>
    <t>Автотехника: автоподъемник с двухрядной кабиной, УАЗ - 4 шт.</t>
  </si>
  <si>
    <t>Автотехника: экскаватор-погрузчик со смещенной осью копания, автоподъемник с двухрядной кабиной, УАЗ - 5 шт.</t>
  </si>
  <si>
    <t>Автотехника: урал 43206-1112-61Е5 4х4 с КМУ и прицеп-роспуск двухосный односкатный, асс/машина 10 куб.м.</t>
  </si>
  <si>
    <t>1.6.12</t>
  </si>
  <si>
    <t>Автотехника: экскаватор-погрузчик со смещенной осью копания - 2 шт., УАЗ - 8 шт.</t>
  </si>
  <si>
    <t>1.6.13</t>
  </si>
  <si>
    <t>1.6.14</t>
  </si>
  <si>
    <t>Гидромолот для экскаватора</t>
  </si>
  <si>
    <t>1.6.15</t>
  </si>
  <si>
    <t>1.6.16</t>
  </si>
  <si>
    <t>Автотехника: фургон "Аварийная мастерская" на базе ГАЗ-33086 - 2 шт.</t>
  </si>
  <si>
    <t>1.6.17</t>
  </si>
  <si>
    <t>1.6.18</t>
  </si>
  <si>
    <t>1.6.19</t>
  </si>
  <si>
    <t>Принятие основных средств и нематериальных активов к бухгалтерскому учету в 2021 году</t>
  </si>
  <si>
    <t xml:space="preserve">Отклонение от плана ввода основных средств 2021 года </t>
  </si>
  <si>
    <t>Реконструкция КЛ-6 кВ Л-204 и Л-305 ПС 110 кВ Городская на РП-5</t>
  </si>
  <si>
    <t>Фактический объем освоения капитальных вложений на 01.01.2021, млн. рублей
(без НДС)</t>
  </si>
  <si>
    <t>Уменьшение плановой суммы за счет использования оборудования и материалов, находящихся на складах предприятия.</t>
  </si>
  <si>
    <t>Увеличение плановой суммы за счет повышения закупочной цены оборудования и материалов.</t>
  </si>
  <si>
    <t>Увеличение плановой суммы за счет повышения закупочной цены оборудования и материалов (только трансформатор подорожал в 2 раза).</t>
  </si>
  <si>
    <t>Уменьшение плановой суммы за счет работы хоз. способом.</t>
  </si>
  <si>
    <t>Уменьшение плановой суммы за счет аукциона.</t>
  </si>
  <si>
    <t>Освоение капитальных вложений 2021 года,
млн. рублей (без НДС)</t>
  </si>
  <si>
    <t>Остаток освоения капитальных вложений на 01.01.2022, млн. рублей (без НДС)</t>
  </si>
  <si>
    <t>Отклонение от плана освоения капитальных вложений 2021 года</t>
  </si>
  <si>
    <t>Фактический объем финансирования капитальных вложений на 01.01.2021, 
млн. рублей
(с НДС)</t>
  </si>
  <si>
    <t>Остаток финансирования капитальных вложений на 01.01.2021 в прогнозных ценах соответствующих лет,
млн. рублей
(с НДС)</t>
  </si>
  <si>
    <t>Финансирование капитальных вложений 2021 года, млн. рублей (с НДС)</t>
  </si>
  <si>
    <t>Отклонение от плана финансирования капитальных вложений года 2021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</si>
  <si>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2021 году</t>
  </si>
  <si>
    <t xml:space="preserve">Отклонения от плановых
показателей 2021 года </t>
  </si>
  <si>
    <t>При реконструкции РП-3 выполнено изменение главной схемы РП, а именно разделение сборных шин 6 кВ на две секции и установка коммутац. аппаратов. Т.об. установлены большее количество ячеек меньшего габаритного размера.  В результате реконструкции РП-3 надежность элнетроснабжения потребителей значительно повысилась.</t>
  </si>
  <si>
    <t>Ввод объектов инвестиционной деятельности (мощностей) в эксплуатацию в год 2021</t>
  </si>
  <si>
    <t>Отклонения от плановых показателей года 2021</t>
  </si>
  <si>
    <t>Отклонения от плановых
показателей 2021 года</t>
  </si>
  <si>
    <t>ПС 110 кВ Городская</t>
  </si>
  <si>
    <t>ПС 110 кВ Кожино</t>
  </si>
  <si>
    <t>ПС 110 кВ Заводская</t>
  </si>
  <si>
    <t>ПС 110 кВ Витаминный</t>
  </si>
  <si>
    <t>ПС 110 кВ Студенка</t>
  </si>
  <si>
    <t xml:space="preserve">По итогам работы предприятия за 9 месяцев 2021 года появилась возможность увеличения объемов работ по реконструкции ВЛ 0.4 кВ  в пределах выделенных сумм по данному мероприятию по инвестиционной программе </t>
  </si>
  <si>
    <t>В процессе согласования проекта (июнь 2021) КЛ 6 кВ изменилась троссировка и увеличилась протяженность (обходили земельные участки прочих собственников)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</si>
  <si>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</si>
  <si>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</si>
  <si>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</si>
  <si>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>МУП "Йошкар-Олинская ТЭЦ-1"</t>
  </si>
  <si>
    <t xml:space="preserve">Субъект Российской Федерации: </t>
  </si>
  <si>
    <t>Республика Марий Эл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</si>
  <si>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</si>
  <si>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</si>
  <si>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</si>
  <si>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</si>
  <si>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</si>
  <si>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 xml:space="preserve">2021 год </t>
  </si>
  <si>
    <t>Отклонение от плановых значений по итогам отчетного периода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</si>
  <si>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</si>
  <si>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</si>
  <si>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</si>
  <si>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</si>
  <si>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</si>
  <si>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</si>
  <si>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Увеличение полезного отпуска в связи с ростом деловой активности</t>
  </si>
  <si>
    <t>1.1</t>
  </si>
  <si>
    <t xml:space="preserve">Производство и поставка электрической энергии и мощности всего, в том числе: 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</si>
  <si>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</si>
  <si>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</si>
  <si>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</si>
  <si>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</si>
  <si>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</si>
  <si>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</si>
  <si>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</si>
  <si>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</si>
  <si>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</si>
  <si>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см. п. I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</si>
  <si>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</si>
  <si>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</si>
  <si>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</si>
  <si>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</si>
  <si>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</si>
  <si>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</si>
  <si>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</si>
  <si>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</si>
  <si>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</si>
  <si>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</si>
  <si>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</si>
  <si>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</si>
  <si>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</si>
  <si>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</si>
  <si>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</si>
  <si>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Снижение потерь и операционных расходов предприятия, изменение законодательства</t>
  </si>
  <si>
    <t>2.1</t>
  </si>
  <si>
    <t>2.1.1</t>
  </si>
  <si>
    <t>2.1.2</t>
  </si>
  <si>
    <t>2.1.3</t>
  </si>
  <si>
    <t>2.2</t>
  </si>
  <si>
    <t>2.3</t>
  </si>
  <si>
    <t>см. п. II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</si>
  <si>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</si>
  <si>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</si>
  <si>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</si>
  <si>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</si>
  <si>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</si>
  <si>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</si>
  <si>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</si>
  <si>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</si>
  <si>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</si>
  <si>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</si>
  <si>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</si>
  <si>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</si>
  <si>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Проведение ряда мероприятий, направленных на снижение потерь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</si>
  <si>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</si>
  <si>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</si>
  <si>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</si>
  <si>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</si>
  <si>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см. п. 2.1.2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</si>
  <si>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</si>
  <si>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</si>
  <si>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</si>
  <si>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</si>
  <si>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</si>
  <si>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Увеличение стоимости материалов и прочего оборудования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</si>
  <si>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</si>
  <si>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</si>
  <si>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</si>
  <si>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</si>
  <si>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</si>
  <si>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</si>
  <si>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</si>
  <si>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</si>
  <si>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</si>
  <si>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</si>
  <si>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</si>
  <si>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</si>
  <si>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</si>
  <si>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</si>
  <si>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</si>
  <si>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</si>
  <si>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Уменьшение численности и экономия расходов</t>
  </si>
  <si>
    <t>II.IV</t>
  </si>
  <si>
    <t>Амортизация основных средств и нематериальных активов</t>
  </si>
  <si>
    <t>Изменение срока полезного использования лэп</t>
  </si>
  <si>
    <t>II.V</t>
  </si>
  <si>
    <t>Налоги и сборы всего, в том числе:</t>
  </si>
  <si>
    <t>Линии электропередач по экспертной оценке стали относиться к движимому имуществу</t>
  </si>
  <si>
    <t>2.5.1</t>
  </si>
  <si>
    <t>налог на имущество организации</t>
  </si>
  <si>
    <t>см. п. II.V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</si>
  <si>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</si>
  <si>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</si>
  <si>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</si>
  <si>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</si>
  <si>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</si>
  <si>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</si>
  <si>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</si>
  <si>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</si>
  <si>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</si>
  <si>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</si>
  <si>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</si>
  <si>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</si>
  <si>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</si>
  <si>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</si>
  <si>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</si>
  <si>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</si>
  <si>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</si>
  <si>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</si>
  <si>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</si>
  <si>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</si>
  <si>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Рост доходов на передачу ЭЭ при снижении расходов</t>
  </si>
  <si>
    <t>3.1</t>
  </si>
  <si>
    <t>3.1.1</t>
  </si>
  <si>
    <t>3.1.2</t>
  </si>
  <si>
    <t>3.1.3</t>
  </si>
  <si>
    <t>3.2</t>
  </si>
  <si>
    <t>3.3</t>
  </si>
  <si>
    <t>См. п. III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</si>
  <si>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</si>
  <si>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</si>
  <si>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</si>
  <si>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</si>
  <si>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</si>
  <si>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</si>
  <si>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</si>
  <si>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</si>
  <si>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</si>
  <si>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</si>
  <si>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</si>
  <si>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</si>
  <si>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</si>
  <si>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</si>
  <si>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</si>
  <si>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</si>
  <si>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</si>
  <si>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</si>
  <si>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</si>
  <si>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</si>
  <si>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</si>
  <si>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</si>
  <si>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</si>
  <si>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</si>
  <si>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</si>
  <si>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</si>
  <si>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</si>
  <si>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</si>
  <si>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</si>
  <si>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</si>
  <si>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</si>
  <si>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</si>
  <si>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</si>
  <si>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</si>
  <si>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</si>
  <si>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</si>
  <si>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</si>
  <si>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См. п. V</t>
  </si>
  <si>
    <t>5.8.1</t>
  </si>
  <si>
    <t>5.8.2</t>
  </si>
  <si>
    <t>VI</t>
  </si>
  <si>
    <t>Налог на прибыль всего, в том числе:</t>
  </si>
  <si>
    <t>Рост прибыли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</si>
  <si>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</si>
  <si>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</si>
  <si>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</si>
  <si>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</si>
  <si>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</si>
  <si>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</si>
  <si>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</si>
  <si>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</si>
  <si>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</si>
  <si>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</si>
  <si>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</si>
  <si>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</si>
  <si>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</si>
  <si>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</si>
  <si>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</si>
  <si>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</si>
  <si>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</si>
  <si>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</si>
  <si>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</si>
  <si>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</si>
  <si>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</si>
  <si>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См. п. VII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</si>
  <si>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</si>
  <si>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</si>
  <si>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</si>
  <si>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</si>
  <si>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</si>
  <si>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</si>
  <si>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</si>
  <si>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</si>
  <si>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</si>
  <si>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</si>
  <si>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</si>
  <si>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</si>
  <si>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</si>
  <si>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</si>
  <si>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</si>
  <si>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</si>
  <si>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</si>
  <si>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</si>
  <si>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</si>
  <si>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</si>
  <si>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</si>
  <si>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</si>
  <si>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</si>
  <si>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</si>
  <si>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</si>
  <si>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</si>
  <si>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</si>
  <si>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</si>
  <si>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</si>
  <si>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</si>
  <si>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</si>
  <si>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</si>
  <si>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</si>
  <si>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</si>
  <si>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</si>
  <si>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</si>
  <si>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</si>
  <si>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</si>
  <si>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</si>
  <si>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</si>
  <si>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</si>
  <si>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</si>
  <si>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</si>
  <si>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</si>
  <si>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</si>
  <si>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</si>
  <si>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</si>
  <si>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</si>
  <si>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</si>
  <si>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</si>
  <si>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</si>
  <si>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</si>
  <si>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</si>
  <si>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</si>
  <si>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</si>
  <si>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</si>
  <si>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</si>
  <si>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</si>
  <si>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</si>
  <si>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</si>
  <si>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</si>
  <si>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</si>
  <si>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</si>
  <si>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</si>
  <si>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</si>
  <si>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</si>
  <si>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</si>
  <si>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</si>
  <si>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</si>
  <si>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</si>
  <si>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</si>
  <si>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</si>
  <si>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</si>
  <si>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</si>
  <si>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</si>
  <si>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</si>
  <si>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</si>
  <si>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</si>
  <si>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</si>
  <si>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</si>
  <si>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</si>
  <si>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</si>
  <si>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</si>
  <si>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</si>
  <si>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</si>
  <si>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</si>
  <si>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</si>
  <si>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</si>
  <si>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</si>
  <si>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</si>
  <si>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</si>
  <si>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</si>
  <si>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</si>
  <si>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</si>
  <si>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</si>
  <si>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</si>
  <si>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</si>
  <si>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</si>
  <si>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</si>
  <si>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</si>
  <si>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</si>
  <si>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</si>
  <si>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</si>
  <si>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</si>
  <si>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</si>
  <si>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</si>
  <si>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</si>
  <si>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</si>
  <si>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</si>
  <si>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</si>
  <si>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</si>
  <si>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</si>
  <si>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</si>
  <si>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</si>
  <si>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</si>
  <si>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</si>
  <si>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</si>
  <si>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</si>
  <si>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</si>
  <si>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</si>
  <si>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</si>
  <si>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</si>
  <si>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</si>
  <si>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</si>
  <si>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</si>
  <si>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</si>
  <si>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</si>
  <si>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</si>
  <si>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</si>
  <si>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</si>
  <si>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</si>
  <si>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</si>
  <si>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</si>
  <si>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</si>
  <si>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</si>
  <si>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</si>
  <si>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</si>
  <si>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</si>
  <si>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</si>
  <si>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</si>
  <si>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</si>
  <si>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</si>
  <si>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</si>
  <si>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</si>
  <si>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</si>
  <si>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</si>
  <si>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</si>
  <si>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</si>
  <si>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</si>
  <si>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</si>
  <si>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</si>
  <si>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</si>
  <si>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</si>
  <si>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</si>
  <si>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</si>
  <si>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</si>
  <si>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</si>
  <si>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</si>
  <si>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</si>
  <si>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</si>
  <si>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</si>
  <si>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</si>
  <si>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</si>
  <si>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</si>
  <si>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</si>
  <si>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</si>
  <si>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</si>
  <si>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</si>
  <si>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</si>
  <si>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</si>
  <si>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</si>
  <si>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</si>
  <si>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</si>
  <si>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</si>
  <si>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</si>
  <si>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</si>
  <si>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</si>
  <si>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</si>
  <si>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</si>
  <si>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</si>
  <si>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</si>
  <si>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</si>
  <si>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</si>
  <si>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</si>
  <si>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</si>
  <si>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</si>
  <si>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</si>
  <si>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</si>
  <si>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</si>
  <si>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</si>
  <si>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</si>
  <si>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</si>
  <si>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</si>
  <si>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</si>
  <si>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</si>
  <si>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</si>
  <si>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</si>
  <si>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</si>
  <si>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</si>
  <si>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</si>
  <si>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</si>
  <si>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</si>
  <si>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</si>
  <si>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</si>
  <si>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</si>
  <si>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</si>
  <si>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</si>
  <si>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</si>
  <si>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</si>
  <si>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</si>
  <si>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</si>
  <si>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</si>
  <si>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</si>
  <si>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</si>
  <si>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</si>
  <si>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</si>
  <si>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</si>
  <si>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</si>
  <si>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</si>
  <si>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</si>
  <si>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</si>
  <si>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</si>
  <si>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</si>
  <si>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</si>
  <si>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</si>
  <si>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</si>
  <si>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</si>
  <si>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</si>
  <si>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</si>
  <si>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</si>
  <si>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</si>
  <si>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</si>
  <si>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</si>
  <si>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</si>
  <si>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</si>
  <si>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</si>
  <si>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</si>
  <si>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</si>
  <si>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</si>
  <si>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</si>
  <si>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</si>
  <si>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</si>
  <si>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</si>
  <si>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</si>
  <si>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</si>
  <si>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</si>
  <si>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</si>
  <si>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</si>
  <si>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</si>
  <si>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</si>
  <si>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</si>
  <si>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</si>
  <si>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</si>
  <si>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</si>
  <si>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</si>
  <si>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</si>
  <si>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</si>
  <si>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</si>
  <si>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</si>
  <si>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</si>
  <si>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</si>
  <si>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</si>
  <si>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</si>
  <si>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</si>
  <si>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</si>
  <si>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</si>
  <si>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</si>
  <si>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</si>
  <si>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</si>
  <si>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</si>
  <si>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</si>
  <si>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</si>
  <si>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</si>
  <si>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</si>
  <si>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</si>
  <si>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</si>
  <si>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</si>
  <si>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</si>
  <si>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</si>
  <si>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</si>
  <si>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</si>
  <si>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</si>
  <si>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</si>
  <si>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</si>
  <si>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</si>
  <si>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</si>
  <si>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</si>
  <si>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</si>
  <si>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</si>
  <si>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</si>
  <si>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</si>
  <si>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</si>
  <si>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</si>
  <si>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</si>
  <si>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</si>
  <si>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</si>
  <si>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</si>
  <si>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</si>
  <si>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</si>
  <si>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</si>
  <si>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</si>
  <si>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</si>
  <si>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</si>
  <si>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</si>
  <si>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</si>
  <si>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</si>
  <si>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</si>
  <si>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</si>
  <si>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</si>
  <si>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</si>
  <si>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</si>
  <si>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</si>
  <si>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</si>
  <si>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</si>
  <si>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</si>
  <si>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</si>
  <si>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</si>
  <si>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</si>
  <si>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</si>
  <si>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</si>
  <si>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</si>
  <si>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</si>
  <si>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</si>
  <si>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</si>
  <si>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</si>
  <si>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</si>
  <si>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</si>
  <si>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</si>
  <si>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</si>
  <si>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</si>
  <si>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</si>
  <si>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</si>
  <si>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</si>
  <si>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</si>
  <si>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</si>
  <si>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</si>
  <si>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</si>
  <si>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</si>
  <si>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</si>
  <si>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</si>
  <si>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</si>
  <si>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</si>
  <si>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</si>
  <si>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</si>
  <si>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</si>
  <si>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</si>
  <si>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</si>
  <si>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</si>
  <si>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</si>
  <si>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</si>
  <si>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</si>
  <si>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</si>
  <si>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</si>
  <si>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</si>
  <si>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</si>
  <si>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</si>
  <si>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</si>
  <si>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</si>
  <si>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</si>
  <si>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</si>
  <si>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</si>
  <si>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</si>
  <si>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</si>
  <si>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</si>
  <si>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</si>
  <si>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</si>
  <si>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Отсутствие квалифицированных рабочих и специалистов на рынке труда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</si>
  <si>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</si>
  <si>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</si>
  <si>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</si>
  <si>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</si>
  <si>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</si>
  <si>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</si>
  <si>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</si>
  <si>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</si>
  <si>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</si>
  <si>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</si>
  <si>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</si>
  <si>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</si>
  <si>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</si>
  <si>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</si>
  <si>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</si>
  <si>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</si>
  <si>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</si>
  <si>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</si>
  <si>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</si>
  <si>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</si>
  <si>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</si>
  <si>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</si>
  <si>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</si>
  <si>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</si>
  <si>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</si>
  <si>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</si>
  <si>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</si>
  <si>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</si>
  <si>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</si>
  <si>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</si>
  <si>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</si>
  <si>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</si>
  <si>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</si>
  <si>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</si>
  <si>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</si>
  <si>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</si>
  <si>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</si>
  <si>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</si>
  <si>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</si>
  <si>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</si>
  <si>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</si>
  <si>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</si>
  <si>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</si>
  <si>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</si>
  <si>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</si>
  <si>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</si>
  <si>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</si>
  <si>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</si>
  <si>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</si>
  <si>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</si>
  <si>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</si>
  <si>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</si>
  <si>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</si>
  <si>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</si>
  <si>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</si>
  <si>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</si>
  <si>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</si>
  <si>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</si>
  <si>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</si>
  <si>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</si>
  <si>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</si>
  <si>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</si>
  <si>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</si>
  <si>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</si>
  <si>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</si>
  <si>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</si>
  <si>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</si>
  <si>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</si>
  <si>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</si>
  <si>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</si>
  <si>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</si>
  <si>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</si>
  <si>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</si>
  <si>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</si>
  <si>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</si>
  <si>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</si>
  <si>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</si>
  <si>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</si>
  <si>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</si>
  <si>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</si>
  <si>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</si>
  <si>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</si>
  <si>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</si>
  <si>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</si>
  <si>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</si>
  <si>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</si>
  <si>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</si>
  <si>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</si>
  <si>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</si>
  <si>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</si>
  <si>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</si>
  <si>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</si>
  <si>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r>
      <t xml:space="preserve">Утвержденные плановые значения показателей приведены в соответствии с </t>
    </r>
    <r>
      <rPr>
        <u val="single"/>
        <sz val="11"/>
        <rFont val="Times New Roman"/>
        <family val="1"/>
      </rPr>
      <t>приказом Министерства экономического развития и торговли Республики Марий Эл  №215 от 17.08.2021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</si>
</sst>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.000"/>
    <numFmt numFmtId="167" formatCode="_(* #,##0.00_);_(* \(#,##0.00\);_(* &quot;-&quot;??_);_(@_)"/>
    <numFmt numFmtId="168" formatCode="#,##0.000;\-#,##0.000;\-"/>
    <numFmt numFmtId="169" formatCode="0.0%"/>
    <numFmt numFmtId="170" formatCode="#,##0.00;[Red]\-#,##0.00"/>
    <numFmt numFmtId="171" formatCode="#,##0;\-#,##0;\-"/>
    <numFmt numFmtId="172" formatCode="#,##0.00;\-#,##0.00;\-"/>
    <numFmt numFmtId="173" formatCode="#,##0.0"/>
    <numFmt numFmtId="174" formatCode="#,##0.0;\-#,##0.0;\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 Cyr"/>
      <family val="0"/>
    </font>
    <font>
      <sz val="12"/>
      <color indexed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56" applyNumberFormat="1" applyFont="1" applyBorder="1" applyAlignment="1">
      <alignment horizontal="center" vertical="center" wrapText="1"/>
      <protection/>
    </xf>
    <xf numFmtId="4" fontId="9" fillId="0" borderId="10" xfId="56" applyNumberFormat="1" applyFont="1" applyBorder="1" applyAlignment="1">
      <alignment horizontal="center" vertical="center"/>
      <protection/>
    </xf>
    <xf numFmtId="2" fontId="11" fillId="0" borderId="10" xfId="56" applyNumberFormat="1" applyFont="1" applyBorder="1" applyAlignment="1">
      <alignment horizontal="center" vertical="center"/>
      <protection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9" fillId="0" borderId="10" xfId="52" applyNumberFormat="1" applyFont="1" applyFill="1" applyBorder="1" applyAlignment="1" applyProtection="1">
      <alignment horizontal="center" vertical="top" wrapText="1"/>
      <protection/>
    </xf>
    <xf numFmtId="49" fontId="3" fillId="0" borderId="10" xfId="52" applyNumberFormat="1" applyFont="1" applyFill="1" applyBorder="1" applyAlignment="1" applyProtection="1">
      <alignment horizontal="center" vertical="top" wrapText="1"/>
      <protection/>
    </xf>
    <xf numFmtId="49" fontId="3" fillId="0" borderId="12" xfId="52" applyNumberFormat="1" applyFont="1" applyFill="1" applyBorder="1" applyAlignment="1" applyProtection="1">
      <alignment horizontal="center" vertical="top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165" fontId="3" fillId="0" borderId="10" xfId="0" applyNumberFormat="1" applyFont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56" applyNumberFormat="1" applyFont="1" applyBorder="1" applyAlignment="1">
      <alignment horizontal="center" vertical="center"/>
      <protection/>
    </xf>
    <xf numFmtId="165" fontId="11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left" vertical="center" wrapText="1"/>
    </xf>
    <xf numFmtId="49" fontId="8" fillId="0" borderId="10" xfId="57" applyNumberFormat="1" applyFont="1" applyFill="1" applyBorder="1" applyAlignment="1">
      <alignment horizontal="center"/>
      <protection/>
    </xf>
    <xf numFmtId="166" fontId="3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/>
    </xf>
    <xf numFmtId="165" fontId="3" fillId="0" borderId="13" xfId="52" applyNumberFormat="1" applyFont="1" applyFill="1" applyBorder="1" applyAlignment="1">
      <alignment horizontal="center" vertical="center" wrapText="1"/>
      <protection/>
    </xf>
    <xf numFmtId="165" fontId="3" fillId="0" borderId="14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5" xfId="0" applyNumberFormat="1" applyFont="1" applyFill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5" fontId="11" fillId="0" borderId="10" xfId="56" applyNumberFormat="1" applyFont="1" applyBorder="1" applyAlignment="1">
      <alignment horizontal="center" vertical="center"/>
      <protection/>
    </xf>
    <xf numFmtId="165" fontId="9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wrapText="1"/>
    </xf>
    <xf numFmtId="49" fontId="8" fillId="0" borderId="10" xfId="57" applyNumberFormat="1" applyFont="1" applyFill="1" applyBorder="1" applyAlignment="1">
      <alignment horizontal="center" vertical="center" textRotation="90" wrapText="1"/>
      <protection/>
    </xf>
    <xf numFmtId="0" fontId="8" fillId="0" borderId="0" xfId="0" applyNumberFormat="1" applyFont="1" applyBorder="1" applyAlignment="1">
      <alignment horizontal="center" vertical="top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0" fontId="59" fillId="0" borderId="0" xfId="54" applyFont="1" applyFill="1">
      <alignment/>
      <protection/>
    </xf>
    <xf numFmtId="0" fontId="4" fillId="0" borderId="0" xfId="54" applyFont="1" applyFill="1">
      <alignment/>
      <protection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0" fillId="0" borderId="0" xfId="54" applyFont="1" applyFill="1" applyAlignment="1">
      <alignment horizontal="right" vertical="center"/>
      <protection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18" fillId="0" borderId="0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left" vertical="top"/>
    </xf>
    <xf numFmtId="1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wrapText="1"/>
    </xf>
    <xf numFmtId="0" fontId="18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18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1"/>
    </xf>
    <xf numFmtId="0" fontId="18" fillId="0" borderId="0" xfId="0" applyNumberFormat="1" applyFont="1" applyBorder="1" applyAlignment="1">
      <alignment/>
    </xf>
    <xf numFmtId="0" fontId="4" fillId="0" borderId="0" xfId="54" applyFill="1">
      <alignment/>
      <protection/>
    </xf>
    <xf numFmtId="0" fontId="59" fillId="0" borderId="0" xfId="54" applyFont="1" applyFill="1" applyAlignment="1">
      <alignment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49" fontId="4" fillId="0" borderId="21" xfId="0" applyNumberFormat="1" applyFont="1" applyFill="1" applyBorder="1" applyAlignment="1">
      <alignment horizontal="left" vertical="center" wrapText="1" shrinkToFit="1"/>
    </xf>
    <xf numFmtId="0" fontId="4" fillId="0" borderId="22" xfId="0" applyNumberFormat="1" applyFont="1" applyFill="1" applyBorder="1" applyAlignment="1">
      <alignment horizontal="left" vertical="center" wrapText="1" shrinkToFit="1"/>
    </xf>
    <xf numFmtId="0" fontId="4" fillId="0" borderId="23" xfId="54" applyNumberFormat="1" applyFont="1" applyFill="1" applyBorder="1" applyAlignment="1">
      <alignment horizontal="left" vertical="center" wrapText="1" shrinkToFit="1"/>
      <protection/>
    </xf>
    <xf numFmtId="166" fontId="4" fillId="0" borderId="22" xfId="68" applyNumberFormat="1" applyFont="1" applyFill="1" applyBorder="1" applyAlignment="1">
      <alignment horizontal="center" vertical="center" wrapText="1" shrinkToFit="1"/>
    </xf>
    <xf numFmtId="166" fontId="4" fillId="0" borderId="22" xfId="0" applyNumberFormat="1" applyFont="1" applyFill="1" applyBorder="1" applyAlignment="1">
      <alignment horizontal="center" vertical="center" wrapText="1" shrinkToFit="1"/>
    </xf>
    <xf numFmtId="2" fontId="4" fillId="0" borderId="22" xfId="0" applyNumberFormat="1" applyFont="1" applyFill="1" applyBorder="1" applyAlignment="1">
      <alignment horizontal="center" vertical="center" wrapText="1" shrinkToFit="1"/>
    </xf>
    <xf numFmtId="168" fontId="4" fillId="0" borderId="24" xfId="0" applyNumberFormat="1" applyFont="1" applyFill="1" applyBorder="1" applyAlignment="1">
      <alignment horizontal="left" vertical="center" wrapText="1" shrinkToFit="1"/>
    </xf>
    <xf numFmtId="0" fontId="4" fillId="0" borderId="0" xfId="54" applyFill="1" applyAlignment="1">
      <alignment horizontal="left" vertical="center" wrapText="1" shrinkToFit="1"/>
      <protection/>
    </xf>
    <xf numFmtId="49" fontId="4" fillId="0" borderId="25" xfId="0" applyNumberFormat="1" applyFont="1" applyFill="1" applyBorder="1" applyAlignment="1">
      <alignment horizontal="left" vertical="center" wrapText="1" shrinkToFit="1"/>
    </xf>
    <xf numFmtId="0" fontId="4" fillId="0" borderId="10" xfId="54" applyNumberFormat="1" applyFont="1" applyFill="1" applyBorder="1" applyAlignment="1">
      <alignment horizontal="left" vertical="center" wrapText="1" indent="1" shrinkToFit="1"/>
      <protection/>
    </xf>
    <xf numFmtId="0" fontId="4" fillId="0" borderId="14" xfId="54" applyNumberFormat="1" applyFont="1" applyFill="1" applyBorder="1" applyAlignment="1">
      <alignment horizontal="left" vertical="center" wrapText="1" shrinkToFit="1"/>
      <protection/>
    </xf>
    <xf numFmtId="166" fontId="4" fillId="0" borderId="10" xfId="0" applyNumberFormat="1" applyFont="1" applyFill="1" applyBorder="1" applyAlignment="1">
      <alignment horizontal="center" vertical="center" wrapText="1" shrinkToFit="1"/>
    </xf>
    <xf numFmtId="166" fontId="61" fillId="0" borderId="10" xfId="0" applyNumberFormat="1" applyFont="1" applyFill="1" applyBorder="1" applyAlignment="1">
      <alignment horizontal="center" vertical="center" wrapText="1" shrinkToFit="1"/>
    </xf>
    <xf numFmtId="169" fontId="61" fillId="0" borderId="10" xfId="0" applyNumberFormat="1" applyFont="1" applyFill="1" applyBorder="1" applyAlignment="1">
      <alignment horizontal="center" vertical="center" wrapText="1" shrinkToFit="1"/>
    </xf>
    <xf numFmtId="168" fontId="61" fillId="0" borderId="26" xfId="0" applyNumberFormat="1" applyFont="1" applyFill="1" applyBorder="1" applyAlignment="1">
      <alignment horizontal="left" vertical="center" wrapText="1" shrinkToFit="1"/>
    </xf>
    <xf numFmtId="0" fontId="4" fillId="0" borderId="10" xfId="54" applyNumberFormat="1" applyFont="1" applyFill="1" applyBorder="1" applyAlignment="1">
      <alignment horizontal="left" vertical="center" wrapText="1" shrinkToFit="1"/>
      <protection/>
    </xf>
    <xf numFmtId="166" fontId="4" fillId="0" borderId="10" xfId="68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168" fontId="4" fillId="0" borderId="26" xfId="0" applyNumberFormat="1" applyFont="1" applyFill="1" applyBorder="1" applyAlignment="1">
      <alignment horizontal="left" vertical="center" wrapText="1" shrinkToFit="1"/>
    </xf>
    <xf numFmtId="0" fontId="4" fillId="0" borderId="10" xfId="54" applyNumberFormat="1" applyFont="1" applyFill="1" applyBorder="1" applyAlignment="1">
      <alignment horizontal="left" vertical="center" indent="1" shrinkToFit="1"/>
      <protection/>
    </xf>
    <xf numFmtId="0" fontId="4" fillId="0" borderId="10" xfId="54" applyNumberFormat="1" applyFont="1" applyFill="1" applyBorder="1" applyAlignment="1">
      <alignment horizontal="left" vertical="center" wrapText="1" indent="3" shrinkToFit="1"/>
      <protection/>
    </xf>
    <xf numFmtId="170" fontId="23" fillId="0" borderId="0" xfId="58" applyNumberFormat="1" applyFont="1" applyBorder="1" applyAlignment="1">
      <alignment vertical="top" wrapText="1"/>
      <protection/>
    </xf>
    <xf numFmtId="0" fontId="4" fillId="0" borderId="10" xfId="0" applyNumberFormat="1" applyFont="1" applyFill="1" applyBorder="1" applyAlignment="1">
      <alignment horizontal="left" vertical="center" wrapText="1" shrinkToFit="1"/>
    </xf>
    <xf numFmtId="168" fontId="4" fillId="0" borderId="26" xfId="0" applyNumberFormat="1" applyFont="1" applyFill="1" applyBorder="1" applyAlignment="1" quotePrefix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center" wrapText="1" indent="1" shrinkToFit="1"/>
    </xf>
    <xf numFmtId="0" fontId="4" fillId="0" borderId="10" xfId="54" applyNumberFormat="1" applyFont="1" applyFill="1" applyBorder="1" applyAlignment="1">
      <alignment horizontal="left" vertical="center" wrapText="1" indent="5" shrinkToFit="1"/>
      <protection/>
    </xf>
    <xf numFmtId="0" fontId="4" fillId="0" borderId="10" xfId="0" applyNumberFormat="1" applyFont="1" applyFill="1" applyBorder="1" applyAlignment="1">
      <alignment horizontal="left" vertical="center" wrapText="1" indent="7" shrinkToFit="1"/>
    </xf>
    <xf numFmtId="168" fontId="4" fillId="0" borderId="27" xfId="0" applyNumberFormat="1" applyFont="1" applyFill="1" applyBorder="1" applyAlignment="1">
      <alignment vertical="center" wrapText="1" shrinkToFit="1"/>
    </xf>
    <xf numFmtId="168" fontId="4" fillId="0" borderId="28" xfId="0" applyNumberFormat="1" applyFont="1" applyFill="1" applyBorder="1" applyAlignment="1">
      <alignment vertical="center" wrapText="1" shrinkToFit="1"/>
    </xf>
    <xf numFmtId="49" fontId="4" fillId="0" borderId="29" xfId="0" applyNumberFormat="1" applyFont="1" applyFill="1" applyBorder="1" applyAlignment="1">
      <alignment horizontal="left" vertical="center" wrapText="1" shrinkToFit="1"/>
    </xf>
    <xf numFmtId="0" fontId="4" fillId="0" borderId="15" xfId="54" applyNumberFormat="1" applyFont="1" applyFill="1" applyBorder="1" applyAlignment="1">
      <alignment horizontal="left" vertical="center" wrapText="1" indent="3" shrinkToFit="1"/>
      <protection/>
    </xf>
    <xf numFmtId="0" fontId="4" fillId="0" borderId="30" xfId="54" applyNumberFormat="1" applyFont="1" applyFill="1" applyBorder="1" applyAlignment="1">
      <alignment horizontal="left" vertical="center" wrapText="1" shrinkToFit="1"/>
      <protection/>
    </xf>
    <xf numFmtId="168" fontId="4" fillId="0" borderId="27" xfId="0" applyNumberFormat="1" applyFont="1" applyFill="1" applyBorder="1" applyAlignment="1">
      <alignment horizontal="left" vertical="center" wrapText="1" shrinkToFit="1"/>
    </xf>
    <xf numFmtId="49" fontId="4" fillId="0" borderId="31" xfId="0" applyNumberFormat="1" applyFont="1" applyFill="1" applyBorder="1" applyAlignment="1">
      <alignment horizontal="left" vertical="center" wrapText="1" shrinkToFit="1"/>
    </xf>
    <xf numFmtId="0" fontId="4" fillId="0" borderId="32" xfId="54" applyNumberFormat="1" applyFont="1" applyFill="1" applyBorder="1" applyAlignment="1">
      <alignment horizontal="left" vertical="center" wrapText="1" indent="3" shrinkToFit="1"/>
      <protection/>
    </xf>
    <xf numFmtId="0" fontId="4" fillId="0" borderId="33" xfId="54" applyNumberFormat="1" applyFont="1" applyFill="1" applyBorder="1" applyAlignment="1">
      <alignment horizontal="left" vertical="center" wrapText="1" shrinkToFit="1"/>
      <protection/>
    </xf>
    <xf numFmtId="166" fontId="4" fillId="0" borderId="32" xfId="0" applyNumberFormat="1" applyFont="1" applyFill="1" applyBorder="1" applyAlignment="1">
      <alignment horizontal="center" vertical="center" wrapText="1" shrinkToFit="1"/>
    </xf>
    <xf numFmtId="168" fontId="4" fillId="0" borderId="32" xfId="0" applyNumberFormat="1" applyFont="1" applyFill="1" applyBorder="1" applyAlignment="1">
      <alignment horizontal="center" vertical="center" wrapText="1" shrinkToFit="1"/>
    </xf>
    <xf numFmtId="168" fontId="4" fillId="0" borderId="34" xfId="0" applyNumberFormat="1" applyFont="1" applyFill="1" applyBorder="1" applyAlignment="1">
      <alignment horizontal="left" vertical="center" wrapText="1" shrinkToFit="1"/>
    </xf>
    <xf numFmtId="49" fontId="4" fillId="0" borderId="35" xfId="0" applyNumberFormat="1" applyFont="1" applyFill="1" applyBorder="1" applyAlignment="1">
      <alignment horizontal="left" vertical="center" wrapText="1" shrinkToFit="1"/>
    </xf>
    <xf numFmtId="0" fontId="4" fillId="0" borderId="11" xfId="0" applyNumberFormat="1" applyFont="1" applyFill="1" applyBorder="1" applyAlignment="1">
      <alignment horizontal="left" vertical="center" wrapText="1" shrinkToFit="1"/>
    </xf>
    <xf numFmtId="0" fontId="4" fillId="0" borderId="36" xfId="54" applyNumberFormat="1" applyFont="1" applyFill="1" applyBorder="1" applyAlignment="1">
      <alignment horizontal="left" vertical="center" wrapText="1" shrinkToFit="1"/>
      <protection/>
    </xf>
    <xf numFmtId="166" fontId="4" fillId="0" borderId="11" xfId="0" applyNumberFormat="1" applyFont="1" applyFill="1" applyBorder="1" applyAlignment="1">
      <alignment horizontal="center" vertical="center" wrapText="1" shrinkToFit="1"/>
    </xf>
    <xf numFmtId="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32" xfId="0" applyNumberFormat="1" applyFont="1" applyFill="1" applyBorder="1" applyAlignment="1">
      <alignment horizontal="left" vertical="center" wrapText="1" indent="1" shrinkToFit="1"/>
    </xf>
    <xf numFmtId="168" fontId="4" fillId="0" borderId="10" xfId="68" applyNumberFormat="1" applyFont="1" applyFill="1" applyBorder="1" applyAlignment="1">
      <alignment horizontal="center" vertical="center" wrapText="1" shrinkToFit="1"/>
    </xf>
    <xf numFmtId="4" fontId="4" fillId="0" borderId="10" xfId="68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68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10" fontId="4" fillId="0" borderId="10" xfId="63" applyNumberFormat="1" applyFont="1" applyFill="1" applyBorder="1" applyAlignment="1">
      <alignment horizontal="center" vertical="center" wrapText="1" shrinkToFit="1"/>
    </xf>
    <xf numFmtId="4" fontId="4" fillId="0" borderId="10" xfId="63" applyNumberFormat="1" applyFont="1" applyFill="1" applyBorder="1" applyAlignment="1">
      <alignment horizontal="center" vertical="center" wrapText="1" shrinkToFit="1"/>
    </xf>
    <xf numFmtId="10" fontId="4" fillId="0" borderId="26" xfId="63" applyNumberFormat="1" applyFont="1" applyFill="1" applyBorder="1" applyAlignment="1">
      <alignment horizontal="left" vertical="center" wrapText="1" shrinkToFit="1"/>
    </xf>
    <xf numFmtId="0" fontId="4" fillId="0" borderId="15" xfId="54" applyNumberFormat="1" applyFont="1" applyFill="1" applyBorder="1" applyAlignment="1">
      <alignment horizontal="left" vertical="center" wrapText="1" indent="5" shrinkToFit="1"/>
      <protection/>
    </xf>
    <xf numFmtId="0" fontId="4" fillId="0" borderId="15" xfId="0" applyFont="1" applyFill="1" applyBorder="1" applyAlignment="1">
      <alignment horizontal="center" vertical="center" wrapText="1" shrinkToFit="1"/>
    </xf>
    <xf numFmtId="168" fontId="4" fillId="0" borderId="15" xfId="0" applyNumberFormat="1" applyFont="1" applyFill="1" applyBorder="1" applyAlignment="1">
      <alignment horizontal="center" vertical="center" wrapText="1" shrinkToFit="1"/>
    </xf>
    <xf numFmtId="4" fontId="4" fillId="0" borderId="15" xfId="0" applyNumberFormat="1" applyFont="1" applyFill="1" applyBorder="1" applyAlignment="1">
      <alignment horizontal="center" vertical="center" wrapText="1" shrinkToFit="1"/>
    </xf>
    <xf numFmtId="166" fontId="4" fillId="0" borderId="11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 wrapText="1" shrinkToFit="1"/>
    </xf>
    <xf numFmtId="168" fontId="4" fillId="0" borderId="28" xfId="0" applyNumberFormat="1" applyFont="1" applyFill="1" applyBorder="1" applyAlignment="1">
      <alignment horizontal="left" vertical="center" wrapText="1" shrinkToFit="1"/>
    </xf>
    <xf numFmtId="166" fontId="4" fillId="0" borderId="1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 shrinkToFit="1"/>
    </xf>
    <xf numFmtId="169" fontId="4" fillId="0" borderId="22" xfId="0" applyNumberFormat="1" applyFont="1" applyFill="1" applyBorder="1" applyAlignment="1">
      <alignment horizontal="center" vertical="center" wrapText="1" shrinkToFit="1"/>
    </xf>
    <xf numFmtId="4" fontId="4" fillId="0" borderId="24" xfId="0" applyNumberFormat="1" applyFont="1" applyFill="1" applyBorder="1" applyAlignment="1">
      <alignment horizontal="left" vertical="center" wrapText="1" shrinkToFit="1"/>
    </xf>
    <xf numFmtId="172" fontId="4" fillId="0" borderId="26" xfId="0" applyNumberFormat="1" applyFont="1" applyFill="1" applyBorder="1" applyAlignment="1">
      <alignment horizontal="left" vertical="center" wrapText="1" shrinkToFit="1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169" fontId="4" fillId="0" borderId="10" xfId="0" applyNumberFormat="1" applyFont="1" applyFill="1" applyBorder="1" applyAlignment="1">
      <alignment horizontal="center" vertical="center" wrapText="1" shrinkToFit="1"/>
    </xf>
    <xf numFmtId="0" fontId="24" fillId="0" borderId="14" xfId="0" applyNumberFormat="1" applyFont="1" applyFill="1" applyBorder="1" applyAlignment="1">
      <alignment horizontal="left" vertical="center" wrapText="1" shrinkToFit="1"/>
    </xf>
    <xf numFmtId="0" fontId="4" fillId="0" borderId="32" xfId="0" applyNumberFormat="1" applyFont="1" applyFill="1" applyBorder="1" applyAlignment="1">
      <alignment horizontal="left" vertical="center" wrapText="1" shrinkToFit="1"/>
    </xf>
    <xf numFmtId="3" fontId="4" fillId="0" borderId="32" xfId="66" applyNumberFormat="1" applyFont="1" applyFill="1" applyBorder="1" applyAlignment="1">
      <alignment horizontal="center" vertical="center"/>
    </xf>
    <xf numFmtId="3" fontId="4" fillId="0" borderId="32" xfId="68" applyNumberFormat="1" applyFont="1" applyFill="1" applyBorder="1" applyAlignment="1">
      <alignment horizontal="center" vertical="center" wrapText="1" shrinkToFit="1"/>
    </xf>
    <xf numFmtId="173" fontId="4" fillId="0" borderId="32" xfId="68" applyNumberFormat="1" applyFont="1" applyFill="1" applyBorder="1" applyAlignment="1">
      <alignment horizontal="center" vertical="center" wrapText="1" shrinkToFit="1"/>
    </xf>
    <xf numFmtId="4" fontId="4" fillId="0" borderId="32" xfId="68" applyNumberFormat="1" applyFont="1" applyFill="1" applyBorder="1" applyAlignment="1">
      <alignment horizontal="center" vertical="center" wrapText="1" shrinkToFit="1"/>
    </xf>
    <xf numFmtId="174" fontId="4" fillId="0" borderId="34" xfId="0" applyNumberFormat="1" applyFont="1" applyFill="1" applyBorder="1" applyAlignment="1">
      <alignment horizontal="left" vertical="center" wrapText="1" shrinkToFit="1"/>
    </xf>
    <xf numFmtId="49" fontId="4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167" fontId="4" fillId="0" borderId="0" xfId="68" applyFont="1" applyFill="1" applyBorder="1" applyAlignment="1">
      <alignment horizontal="center" vertical="center"/>
    </xf>
    <xf numFmtId="0" fontId="26" fillId="0" borderId="28" xfId="54" applyFont="1" applyFill="1" applyBorder="1" applyAlignment="1">
      <alignment horizontal="left" vertical="center" wrapText="1" shrinkToFit="1"/>
      <protection/>
    </xf>
    <xf numFmtId="166" fontId="4" fillId="0" borderId="11" xfId="54" applyNumberFormat="1" applyFont="1" applyFill="1" applyBorder="1" applyAlignment="1">
      <alignment horizontal="center" vertical="center" wrapText="1"/>
      <protection/>
    </xf>
    <xf numFmtId="166" fontId="4" fillId="0" borderId="11" xfId="54" applyNumberFormat="1" applyFont="1" applyFill="1" applyBorder="1" applyAlignment="1">
      <alignment horizontal="center" vertical="center" wrapText="1" shrinkToFit="1"/>
      <protection/>
    </xf>
    <xf numFmtId="166" fontId="4" fillId="0" borderId="22" xfId="54" applyNumberFormat="1" applyFont="1" applyFill="1" applyBorder="1" applyAlignment="1">
      <alignment horizontal="center" vertical="center" wrapText="1" shrinkToFit="1"/>
      <protection/>
    </xf>
    <xf numFmtId="4" fontId="4" fillId="0" borderId="22" xfId="54" applyNumberFormat="1" applyFont="1" applyFill="1" applyBorder="1" applyAlignment="1">
      <alignment horizontal="center" vertical="center" wrapText="1" shrinkToFit="1"/>
      <protection/>
    </xf>
    <xf numFmtId="168" fontId="26" fillId="0" borderId="26" xfId="0" applyNumberFormat="1" applyFont="1" applyFill="1" applyBorder="1" applyAlignment="1">
      <alignment horizontal="left" vertical="center" wrapText="1" shrinkToFit="1"/>
    </xf>
    <xf numFmtId="49" fontId="26" fillId="0" borderId="25" xfId="54" applyNumberFormat="1" applyFont="1" applyFill="1" applyBorder="1" applyAlignment="1">
      <alignment horizontal="left" vertical="center" wrapText="1" shrinkToFit="1"/>
      <protection/>
    </xf>
    <xf numFmtId="0" fontId="26" fillId="0" borderId="10" xfId="54" applyFont="1" applyFill="1" applyBorder="1" applyAlignment="1">
      <alignment horizontal="left" vertical="center" wrapText="1" shrinkToFit="1"/>
      <protection/>
    </xf>
    <xf numFmtId="0" fontId="26" fillId="0" borderId="26" xfId="54" applyFont="1" applyFill="1" applyBorder="1" applyAlignment="1">
      <alignment horizontal="left" vertical="center" wrapText="1" shrinkToFit="1"/>
      <protection/>
    </xf>
    <xf numFmtId="166" fontId="4" fillId="0" borderId="10" xfId="54" applyNumberFormat="1" applyFont="1" applyFill="1" applyBorder="1" applyAlignment="1">
      <alignment horizontal="center" vertical="center" wrapText="1"/>
      <protection/>
    </xf>
    <xf numFmtId="166" fontId="4" fillId="0" borderId="10" xfId="54" applyNumberFormat="1" applyFont="1" applyFill="1" applyBorder="1" applyAlignment="1">
      <alignment horizontal="center" vertical="center" wrapText="1" shrinkToFit="1"/>
      <protection/>
    </xf>
    <xf numFmtId="4" fontId="4" fillId="0" borderId="10" xfId="54" applyNumberFormat="1" applyFont="1" applyFill="1" applyBorder="1" applyAlignment="1">
      <alignment horizontal="center" vertical="center" wrapText="1" shrinkToFit="1"/>
      <protection/>
    </xf>
    <xf numFmtId="49" fontId="4" fillId="0" borderId="25" xfId="54" applyNumberFormat="1" applyFont="1" applyFill="1" applyBorder="1" applyAlignment="1">
      <alignment horizontal="left" vertical="center" wrapText="1" shrinkToFit="1"/>
      <protection/>
    </xf>
    <xf numFmtId="0" fontId="4" fillId="0" borderId="10" xfId="54" applyFont="1" applyFill="1" applyBorder="1" applyAlignment="1">
      <alignment horizontal="left" vertical="center" wrapText="1" indent="1" shrinkToFit="1"/>
      <protection/>
    </xf>
    <xf numFmtId="0" fontId="4" fillId="0" borderId="26" xfId="54" applyFont="1" applyFill="1" applyBorder="1" applyAlignment="1">
      <alignment horizontal="left" vertical="center" wrapText="1" shrinkToFit="1"/>
      <protection/>
    </xf>
    <xf numFmtId="0" fontId="4" fillId="0" borderId="10" xfId="54" applyFont="1" applyFill="1" applyBorder="1" applyAlignment="1">
      <alignment horizontal="left" vertical="center" wrapText="1" indent="3" shrinkToFit="1"/>
      <protection/>
    </xf>
    <xf numFmtId="166" fontId="4" fillId="0" borderId="15" xfId="68" applyNumberFormat="1" applyFont="1" applyFill="1" applyBorder="1" applyAlignment="1">
      <alignment horizontal="center" vertical="center" wrapText="1" shrinkToFit="1"/>
    </xf>
    <xf numFmtId="0" fontId="4" fillId="0" borderId="10" xfId="54" applyFont="1" applyFill="1" applyBorder="1" applyAlignment="1">
      <alignment horizontal="left" vertical="center" wrapText="1" indent="5" shrinkToFit="1"/>
      <protection/>
    </xf>
    <xf numFmtId="0" fontId="4" fillId="0" borderId="10" xfId="54" applyFont="1" applyFill="1" applyBorder="1" applyAlignment="1">
      <alignment horizontal="left" vertical="center" wrapText="1" indent="7" shrinkToFit="1"/>
      <protection/>
    </xf>
    <xf numFmtId="166" fontId="26" fillId="0" borderId="10" xfId="54" applyNumberFormat="1" applyFont="1" applyFill="1" applyBorder="1" applyAlignment="1">
      <alignment horizontal="center" vertical="center" wrapText="1" shrinkToFit="1"/>
      <protection/>
    </xf>
    <xf numFmtId="169" fontId="26" fillId="0" borderId="10" xfId="0" applyNumberFormat="1" applyFont="1" applyFill="1" applyBorder="1" applyAlignment="1">
      <alignment horizontal="center" vertical="center" wrapText="1" shrinkToFit="1"/>
    </xf>
    <xf numFmtId="0" fontId="4" fillId="0" borderId="26" xfId="0" applyNumberFormat="1" applyFont="1" applyFill="1" applyBorder="1" applyAlignment="1">
      <alignment horizontal="left" vertical="center" wrapText="1" shrinkToFit="1"/>
    </xf>
    <xf numFmtId="49" fontId="4" fillId="0" borderId="29" xfId="54" applyNumberFormat="1" applyFont="1" applyFill="1" applyBorder="1" applyAlignment="1">
      <alignment horizontal="left" vertical="center" wrapText="1" shrinkToFit="1"/>
      <protection/>
    </xf>
    <xf numFmtId="0" fontId="4" fillId="0" borderId="15" xfId="54" applyFont="1" applyFill="1" applyBorder="1" applyAlignment="1">
      <alignment horizontal="left" vertical="center" wrapText="1" indent="1" shrinkToFit="1"/>
      <protection/>
    </xf>
    <xf numFmtId="0" fontId="4" fillId="0" borderId="27" xfId="54" applyFont="1" applyFill="1" applyBorder="1" applyAlignment="1">
      <alignment horizontal="left" vertical="center" wrapText="1" shrinkToFit="1"/>
      <protection/>
    </xf>
    <xf numFmtId="166" fontId="4" fillId="0" borderId="15" xfId="54" applyNumberFormat="1" applyFont="1" applyFill="1" applyBorder="1" applyAlignment="1">
      <alignment horizontal="center" vertical="center"/>
      <protection/>
    </xf>
    <xf numFmtId="49" fontId="26" fillId="0" borderId="21" xfId="54" applyNumberFormat="1" applyFont="1" applyFill="1" applyBorder="1" applyAlignment="1">
      <alignment horizontal="left" vertical="center" wrapText="1" shrinkToFit="1"/>
      <protection/>
    </xf>
    <xf numFmtId="0" fontId="26" fillId="0" borderId="22" xfId="54" applyFont="1" applyFill="1" applyBorder="1" applyAlignment="1">
      <alignment horizontal="left" vertical="center" wrapText="1" shrinkToFit="1"/>
      <protection/>
    </xf>
    <xf numFmtId="0" fontId="26" fillId="0" borderId="24" xfId="54" applyFont="1" applyFill="1" applyBorder="1" applyAlignment="1">
      <alignment horizontal="left" vertical="center" wrapText="1" shrinkToFit="1"/>
      <protection/>
    </xf>
    <xf numFmtId="166" fontId="4" fillId="0" borderId="22" xfId="54" applyNumberFormat="1" applyFont="1" applyFill="1" applyBorder="1" applyAlignment="1">
      <alignment horizontal="center" vertical="center"/>
      <protection/>
    </xf>
    <xf numFmtId="41" fontId="4" fillId="0" borderId="22" xfId="0" applyNumberFormat="1" applyFont="1" applyFill="1" applyBorder="1" applyAlignment="1">
      <alignment horizontal="center" vertical="center" wrapText="1" shrinkToFit="1"/>
    </xf>
    <xf numFmtId="41" fontId="4" fillId="0" borderId="24" xfId="0" applyNumberFormat="1" applyFont="1" applyFill="1" applyBorder="1" applyAlignment="1">
      <alignment horizontal="left" vertical="center" wrapText="1" shrinkToFit="1"/>
    </xf>
    <xf numFmtId="0" fontId="26" fillId="0" borderId="10" xfId="54" applyFont="1" applyFill="1" applyBorder="1" applyAlignment="1">
      <alignment horizontal="left" vertical="center" wrapText="1" indent="1" shrinkToFit="1"/>
      <protection/>
    </xf>
    <xf numFmtId="0" fontId="26" fillId="0" borderId="27" xfId="54" applyFont="1" applyFill="1" applyBorder="1" applyAlignment="1">
      <alignment horizontal="left" vertical="center" wrapText="1" shrinkToFit="1"/>
      <protection/>
    </xf>
    <xf numFmtId="41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31" xfId="54" applyNumberFormat="1" applyFont="1" applyFill="1" applyBorder="1" applyAlignment="1">
      <alignment horizontal="left" vertical="center" wrapText="1" shrinkToFit="1"/>
      <protection/>
    </xf>
    <xf numFmtId="0" fontId="4" fillId="0" borderId="32" xfId="54" applyFont="1" applyFill="1" applyBorder="1" applyAlignment="1">
      <alignment horizontal="left" vertical="center" wrapText="1" indent="3" shrinkToFit="1"/>
      <protection/>
    </xf>
    <xf numFmtId="0" fontId="4" fillId="0" borderId="34" xfId="54" applyFont="1" applyFill="1" applyBorder="1" applyAlignment="1">
      <alignment horizontal="left" vertical="center" wrapText="1" shrinkToFit="1"/>
      <protection/>
    </xf>
    <xf numFmtId="41" fontId="4" fillId="0" borderId="32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 textRotation="90" wrapText="1"/>
    </xf>
    <xf numFmtId="0" fontId="5" fillId="33" borderId="36" xfId="0" applyNumberFormat="1" applyFont="1" applyFill="1" applyBorder="1" applyAlignment="1">
      <alignment horizontal="center" vertical="center" textRotation="90" wrapText="1"/>
    </xf>
    <xf numFmtId="0" fontId="5" fillId="33" borderId="40" xfId="0" applyNumberFormat="1" applyFont="1" applyFill="1" applyBorder="1" applyAlignment="1">
      <alignment horizontal="center" vertical="center" textRotation="90" wrapText="1"/>
    </xf>
    <xf numFmtId="0" fontId="5" fillId="33" borderId="41" xfId="0" applyNumberFormat="1" applyFont="1" applyFill="1" applyBorder="1" applyAlignment="1">
      <alignment horizontal="center" vertical="center" textRotation="90" wrapText="1"/>
    </xf>
    <xf numFmtId="0" fontId="5" fillId="33" borderId="15" xfId="0" applyNumberFormat="1" applyFont="1" applyFill="1" applyBorder="1" applyAlignment="1">
      <alignment horizontal="center" vertical="center" textRotation="90" wrapText="1"/>
    </xf>
    <xf numFmtId="0" fontId="5" fillId="33" borderId="11" xfId="0" applyNumberFormat="1" applyFont="1" applyFill="1" applyBorder="1" applyAlignment="1">
      <alignment horizontal="center" vertical="center" textRotation="90" wrapText="1"/>
    </xf>
    <xf numFmtId="49" fontId="7" fillId="0" borderId="1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top" wrapText="1"/>
    </xf>
    <xf numFmtId="0" fontId="3" fillId="0" borderId="38" xfId="0" applyNumberFormat="1" applyFont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42" xfId="0" applyNumberFormat="1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top"/>
    </xf>
    <xf numFmtId="49" fontId="8" fillId="0" borderId="10" xfId="57" applyNumberFormat="1" applyFont="1" applyFill="1" applyBorder="1" applyAlignment="1">
      <alignment horizontal="center" vertical="center" textRotation="90" wrapText="1"/>
      <protection/>
    </xf>
    <xf numFmtId="49" fontId="2" fillId="0" borderId="16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top" wrapText="1"/>
    </xf>
    <xf numFmtId="49" fontId="8" fillId="0" borderId="14" xfId="57" applyNumberFormat="1" applyFont="1" applyFill="1" applyBorder="1" applyAlignment="1">
      <alignment horizontal="center" vertical="center" textRotation="90" wrapText="1"/>
      <protection/>
    </xf>
    <xf numFmtId="49" fontId="8" fillId="0" borderId="13" xfId="57" applyNumberFormat="1" applyFont="1" applyFill="1" applyBorder="1" applyAlignment="1">
      <alignment horizontal="center" vertical="center" textRotation="90" wrapText="1"/>
      <protection/>
    </xf>
    <xf numFmtId="0" fontId="2" fillId="0" borderId="0" xfId="0" applyNumberFormat="1" applyFont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top" wrapText="1"/>
    </xf>
    <xf numFmtId="0" fontId="26" fillId="0" borderId="44" xfId="54" applyFont="1" applyFill="1" applyBorder="1" applyAlignment="1">
      <alignment horizontal="left" vertical="center" wrapText="1" shrinkToFit="1"/>
      <protection/>
    </xf>
    <xf numFmtId="0" fontId="26" fillId="0" borderId="45" xfId="54" applyFont="1" applyFill="1" applyBorder="1" applyAlignment="1">
      <alignment horizontal="left" vertical="center" wrapText="1" shrinkToFit="1"/>
      <protection/>
    </xf>
    <xf numFmtId="0" fontId="3" fillId="0" borderId="0" xfId="0" applyFont="1" applyAlignment="1">
      <alignment horizontal="left" wrapText="1"/>
    </xf>
    <xf numFmtId="49" fontId="20" fillId="0" borderId="17" xfId="54" applyNumberFormat="1" applyFont="1" applyFill="1" applyBorder="1" applyAlignment="1">
      <alignment horizontal="center" vertical="center"/>
      <protection/>
    </xf>
    <xf numFmtId="49" fontId="20" fillId="0" borderId="46" xfId="54" applyNumberFormat="1" applyFont="1" applyFill="1" applyBorder="1" applyAlignment="1">
      <alignment horizontal="center" vertical="center"/>
      <protection/>
    </xf>
    <xf numFmtId="49" fontId="20" fillId="0" borderId="47" xfId="54" applyNumberFormat="1" applyFont="1" applyFill="1" applyBorder="1" applyAlignment="1">
      <alignment horizontal="center" vertical="center"/>
      <protection/>
    </xf>
    <xf numFmtId="171" fontId="20" fillId="0" borderId="17" xfId="54" applyNumberFormat="1" applyFont="1" applyFill="1" applyBorder="1" applyAlignment="1">
      <alignment horizontal="center" vertical="center"/>
      <protection/>
    </xf>
    <xf numFmtId="171" fontId="20" fillId="0" borderId="46" xfId="54" applyNumberFormat="1" applyFont="1" applyFill="1" applyBorder="1" applyAlignment="1">
      <alignment horizontal="center" vertical="center"/>
      <protection/>
    </xf>
    <xf numFmtId="171" fontId="20" fillId="0" borderId="47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Alignment="1">
      <alignment horizontal="center"/>
      <protection/>
    </xf>
    <xf numFmtId="0" fontId="4" fillId="0" borderId="44" xfId="54" applyFont="1" applyFill="1" applyBorder="1" applyAlignment="1">
      <alignment horizontal="center" vertical="center" wrapText="1"/>
      <protection/>
    </xf>
    <xf numFmtId="0" fontId="4" fillId="0" borderId="48" xfId="54" applyFont="1" applyFill="1" applyBorder="1" applyAlignment="1">
      <alignment horizontal="center" vertical="center" wrapText="1"/>
      <protection/>
    </xf>
    <xf numFmtId="0" fontId="4" fillId="0" borderId="21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 wrapText="1"/>
      <protection/>
    </xf>
    <xf numFmtId="0" fontId="4" fillId="0" borderId="24" xfId="54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49" fontId="4" fillId="0" borderId="22" xfId="54" applyNumberFormat="1" applyFont="1" applyFill="1" applyBorder="1" applyAlignment="1">
      <alignment horizontal="center" vertical="center"/>
      <protection/>
    </xf>
    <xf numFmtId="49" fontId="4" fillId="0" borderId="23" xfId="54" applyNumberFormat="1" applyFont="1" applyFill="1" applyBorder="1" applyAlignment="1">
      <alignment horizontal="center" vertical="center" wrapText="1"/>
      <protection/>
    </xf>
    <xf numFmtId="49" fontId="4" fillId="0" borderId="45" xfId="54" applyNumberFormat="1" applyFont="1" applyFill="1" applyBorder="1" applyAlignment="1">
      <alignment horizontal="center" vertical="center" wrapText="1"/>
      <protection/>
    </xf>
    <xf numFmtId="49" fontId="4" fillId="0" borderId="49" xfId="54" applyNumberFormat="1" applyFont="1" applyFill="1" applyBorder="1" applyAlignment="1">
      <alignment horizontal="center" vertical="center" wrapText="1"/>
      <protection/>
    </xf>
    <xf numFmtId="49" fontId="4" fillId="0" borderId="50" xfId="54" applyNumberFormat="1" applyFont="1" applyFill="1" applyBorder="1" applyAlignment="1">
      <alignment horizontal="center" vertical="center" wrapText="1"/>
      <protection/>
    </xf>
    <xf numFmtId="0" fontId="18" fillId="0" borderId="0" xfId="0" applyNumberFormat="1" applyFont="1" applyBorder="1" applyAlignment="1">
      <alignment horizontal="center" vertical="top" wrapText="1"/>
    </xf>
    <xf numFmtId="0" fontId="18" fillId="0" borderId="51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 2" xfId="54"/>
    <cellStyle name="Обычный 4" xfId="55"/>
    <cellStyle name="Обычный 5" xfId="56"/>
    <cellStyle name="Обычный 7" xfId="57"/>
    <cellStyle name="Обычный_ФИНАНСОВЫЙ ПЛАН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zoomScale="90" zoomScaleNormal="90" zoomScalePageLayoutView="0" workbookViewId="0" topLeftCell="A1">
      <selection activeCell="A1" sqref="A1:IV65536"/>
    </sheetView>
  </sheetViews>
  <sheetFormatPr defaultColWidth="9.140625" defaultRowHeight="15"/>
  <cols>
    <col min="1" max="1" width="11.00390625" style="5" customWidth="1"/>
    <col min="2" max="2" width="46.140625" style="5" customWidth="1"/>
    <col min="3" max="3" width="9.7109375" style="5" customWidth="1"/>
    <col min="4" max="6" width="10.28125" style="5" customWidth="1"/>
    <col min="7" max="7" width="10.7109375" style="5" customWidth="1"/>
    <col min="8" max="9" width="5.421875" style="5" customWidth="1"/>
    <col min="10" max="10" width="6.00390625" style="5" customWidth="1"/>
    <col min="11" max="11" width="6.7109375" style="5" customWidth="1"/>
    <col min="12" max="12" width="5.421875" style="5" customWidth="1"/>
    <col min="13" max="13" width="5.57421875" style="5" customWidth="1"/>
    <col min="14" max="14" width="5.421875" style="5" customWidth="1"/>
    <col min="15" max="15" width="7.7109375" style="5" customWidth="1"/>
    <col min="16" max="16" width="9.140625" style="5" customWidth="1"/>
    <col min="17" max="17" width="5.421875" style="5" customWidth="1"/>
    <col min="18" max="18" width="11.140625" style="5" customWidth="1"/>
    <col min="19" max="19" width="6.28125" style="5" customWidth="1"/>
    <col min="20" max="20" width="8.140625" style="5" customWidth="1"/>
    <col min="21" max="21" width="5.140625" style="5" customWidth="1"/>
    <col min="22" max="22" width="5.28125" style="5" customWidth="1"/>
    <col min="23" max="23" width="5.140625" style="5" customWidth="1"/>
    <col min="24" max="24" width="5.57421875" style="5" customWidth="1"/>
    <col min="25" max="25" width="6.140625" style="5" customWidth="1"/>
    <col min="26" max="26" width="6.7109375" style="5" customWidth="1"/>
    <col min="27" max="27" width="4.8515625" style="5" customWidth="1"/>
    <col min="28" max="28" width="6.28125" style="5" customWidth="1"/>
    <col min="29" max="29" width="49.140625" style="5" customWidth="1"/>
    <col min="30" max="16384" width="9.140625" style="5" customWidth="1"/>
  </cols>
  <sheetData>
    <row r="1" s="1" customFormat="1" ht="10.5">
      <c r="AC1" s="2" t="s">
        <v>0</v>
      </c>
    </row>
    <row r="2" spans="26:29" s="1" customFormat="1" ht="21.75" customHeight="1">
      <c r="Z2" s="269" t="s">
        <v>1</v>
      </c>
      <c r="AA2" s="269"/>
      <c r="AB2" s="269"/>
      <c r="AC2" s="269"/>
    </row>
    <row r="3" spans="1:29" s="3" customFormat="1" ht="11.25">
      <c r="A3" s="270" t="s">
        <v>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</row>
    <row r="4" spans="9:11" s="3" customFormat="1" ht="11.25">
      <c r="I4" s="4" t="s">
        <v>3</v>
      </c>
      <c r="J4" s="268" t="s">
        <v>149</v>
      </c>
      <c r="K4" s="268"/>
    </row>
    <row r="5" ht="11.25" customHeight="1"/>
    <row r="6" spans="7:19" s="3" customFormat="1" ht="9.75" customHeight="1">
      <c r="G6" s="4" t="s">
        <v>4</v>
      </c>
      <c r="H6" s="272" t="s">
        <v>148</v>
      </c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99"/>
    </row>
    <row r="7" spans="8:19" s="1" customFormat="1" ht="10.5">
      <c r="H7" s="273" t="s">
        <v>5</v>
      </c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6"/>
    </row>
    <row r="8" ht="11.25" customHeight="1"/>
    <row r="9" spans="10:13" s="3" customFormat="1" ht="11.25">
      <c r="J9" s="4" t="s">
        <v>6</v>
      </c>
      <c r="K9" s="268" t="s">
        <v>298</v>
      </c>
      <c r="L9" s="268"/>
      <c r="M9" s="3" t="s">
        <v>7</v>
      </c>
    </row>
    <row r="10" ht="11.25" customHeight="1"/>
    <row r="11" spans="10:19" s="16" customFormat="1" ht="25.5" customHeight="1">
      <c r="J11" s="17" t="s">
        <v>8</v>
      </c>
      <c r="K11" s="274" t="s">
        <v>299</v>
      </c>
      <c r="L11" s="274"/>
      <c r="M11" s="274"/>
      <c r="N11" s="274"/>
      <c r="O11" s="274"/>
      <c r="P11" s="274"/>
      <c r="Q11" s="274"/>
      <c r="R11" s="274"/>
      <c r="S11" s="274"/>
    </row>
    <row r="12" spans="11:19" s="1" customFormat="1" ht="10.5">
      <c r="K12" s="273" t="s">
        <v>9</v>
      </c>
      <c r="L12" s="273"/>
      <c r="M12" s="273"/>
      <c r="N12" s="273"/>
      <c r="O12" s="273"/>
      <c r="P12" s="273"/>
      <c r="Q12" s="273"/>
      <c r="R12" s="273"/>
      <c r="S12" s="273"/>
    </row>
    <row r="13" ht="11.25" customHeight="1"/>
    <row r="14" spans="1:29" s="7" customFormat="1" ht="15" customHeight="1">
      <c r="A14" s="275" t="s">
        <v>10</v>
      </c>
      <c r="B14" s="275" t="s">
        <v>11</v>
      </c>
      <c r="C14" s="275" t="s">
        <v>12</v>
      </c>
      <c r="D14" s="275" t="s">
        <v>13</v>
      </c>
      <c r="E14" s="275" t="s">
        <v>14</v>
      </c>
      <c r="F14" s="275" t="s">
        <v>335</v>
      </c>
      <c r="G14" s="275" t="s">
        <v>336</v>
      </c>
      <c r="H14" s="278" t="s">
        <v>337</v>
      </c>
      <c r="I14" s="279"/>
      <c r="J14" s="279"/>
      <c r="K14" s="279"/>
      <c r="L14" s="279"/>
      <c r="M14" s="279"/>
      <c r="N14" s="279"/>
      <c r="O14" s="279"/>
      <c r="P14" s="279"/>
      <c r="Q14" s="280"/>
      <c r="R14" s="275" t="s">
        <v>150</v>
      </c>
      <c r="S14" s="278" t="s">
        <v>338</v>
      </c>
      <c r="T14" s="279"/>
      <c r="U14" s="279"/>
      <c r="V14" s="279"/>
      <c r="W14" s="279"/>
      <c r="X14" s="279"/>
      <c r="Y14" s="279"/>
      <c r="Z14" s="279"/>
      <c r="AA14" s="279"/>
      <c r="AB14" s="280"/>
      <c r="AC14" s="275" t="s">
        <v>15</v>
      </c>
    </row>
    <row r="15" spans="1:29" s="7" customFormat="1" ht="15" customHeight="1">
      <c r="A15" s="276"/>
      <c r="B15" s="276"/>
      <c r="C15" s="276"/>
      <c r="D15" s="276"/>
      <c r="E15" s="276"/>
      <c r="F15" s="276"/>
      <c r="G15" s="276"/>
      <c r="H15" s="278" t="s">
        <v>16</v>
      </c>
      <c r="I15" s="279"/>
      <c r="J15" s="279"/>
      <c r="K15" s="279"/>
      <c r="L15" s="280"/>
      <c r="M15" s="278" t="s">
        <v>17</v>
      </c>
      <c r="N15" s="279"/>
      <c r="O15" s="279"/>
      <c r="P15" s="279"/>
      <c r="Q15" s="280"/>
      <c r="R15" s="276"/>
      <c r="S15" s="281" t="s">
        <v>18</v>
      </c>
      <c r="T15" s="283"/>
      <c r="U15" s="281" t="s">
        <v>19</v>
      </c>
      <c r="V15" s="283"/>
      <c r="W15" s="281" t="s">
        <v>20</v>
      </c>
      <c r="X15" s="283"/>
      <c r="Y15" s="281" t="s">
        <v>21</v>
      </c>
      <c r="Z15" s="283"/>
      <c r="AA15" s="281" t="s">
        <v>22</v>
      </c>
      <c r="AB15" s="283"/>
      <c r="AC15" s="276"/>
    </row>
    <row r="16" spans="1:29" s="7" customFormat="1" ht="69" customHeight="1">
      <c r="A16" s="276"/>
      <c r="B16" s="276"/>
      <c r="C16" s="276"/>
      <c r="D16" s="276"/>
      <c r="E16" s="276"/>
      <c r="F16" s="276"/>
      <c r="G16" s="276"/>
      <c r="H16" s="281" t="s">
        <v>23</v>
      </c>
      <c r="I16" s="281" t="s">
        <v>19</v>
      </c>
      <c r="J16" s="281" t="s">
        <v>24</v>
      </c>
      <c r="K16" s="281" t="s">
        <v>21</v>
      </c>
      <c r="L16" s="285" t="s">
        <v>22</v>
      </c>
      <c r="M16" s="281" t="s">
        <v>25</v>
      </c>
      <c r="N16" s="281" t="s">
        <v>19</v>
      </c>
      <c r="O16" s="281" t="s">
        <v>26</v>
      </c>
      <c r="P16" s="281" t="s">
        <v>21</v>
      </c>
      <c r="Q16" s="285" t="s">
        <v>22</v>
      </c>
      <c r="R16" s="276"/>
      <c r="S16" s="282"/>
      <c r="T16" s="284"/>
      <c r="U16" s="282"/>
      <c r="V16" s="284"/>
      <c r="W16" s="282"/>
      <c r="X16" s="284"/>
      <c r="Y16" s="282"/>
      <c r="Z16" s="284"/>
      <c r="AA16" s="282"/>
      <c r="AB16" s="284"/>
      <c r="AC16" s="276"/>
    </row>
    <row r="17" spans="1:29" s="7" customFormat="1" ht="126.75" customHeight="1">
      <c r="A17" s="277"/>
      <c r="B17" s="277"/>
      <c r="C17" s="277"/>
      <c r="D17" s="277"/>
      <c r="E17" s="277"/>
      <c r="F17" s="277"/>
      <c r="G17" s="277"/>
      <c r="H17" s="282"/>
      <c r="I17" s="282"/>
      <c r="J17" s="282"/>
      <c r="K17" s="282"/>
      <c r="L17" s="286"/>
      <c r="M17" s="282"/>
      <c r="N17" s="282"/>
      <c r="O17" s="282"/>
      <c r="P17" s="282"/>
      <c r="Q17" s="286"/>
      <c r="R17" s="277"/>
      <c r="S17" s="29" t="s">
        <v>27</v>
      </c>
      <c r="T17" s="30" t="s">
        <v>28</v>
      </c>
      <c r="U17" s="29" t="s">
        <v>27</v>
      </c>
      <c r="V17" s="30" t="s">
        <v>28</v>
      </c>
      <c r="W17" s="29" t="s">
        <v>27</v>
      </c>
      <c r="X17" s="30" t="s">
        <v>28</v>
      </c>
      <c r="Y17" s="29" t="s">
        <v>27</v>
      </c>
      <c r="Z17" s="30" t="s">
        <v>28</v>
      </c>
      <c r="AA17" s="29" t="s">
        <v>27</v>
      </c>
      <c r="AB17" s="30" t="s">
        <v>28</v>
      </c>
      <c r="AC17" s="277"/>
    </row>
    <row r="18" spans="1:29" s="7" customFormat="1" ht="10.5">
      <c r="A18" s="31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31">
        <v>13</v>
      </c>
      <c r="N18" s="31">
        <v>14</v>
      </c>
      <c r="O18" s="31">
        <v>15</v>
      </c>
      <c r="P18" s="31">
        <v>16</v>
      </c>
      <c r="Q18" s="31">
        <v>17</v>
      </c>
      <c r="R18" s="31">
        <v>18</v>
      </c>
      <c r="S18" s="31">
        <v>19</v>
      </c>
      <c r="T18" s="31">
        <v>20</v>
      </c>
      <c r="U18" s="31">
        <v>21</v>
      </c>
      <c r="V18" s="31">
        <v>22</v>
      </c>
      <c r="W18" s="31">
        <v>23</v>
      </c>
      <c r="X18" s="31">
        <v>24</v>
      </c>
      <c r="Y18" s="31">
        <v>25</v>
      </c>
      <c r="Z18" s="31">
        <v>26</v>
      </c>
      <c r="AA18" s="31">
        <v>27</v>
      </c>
      <c r="AB18" s="31">
        <v>28</v>
      </c>
      <c r="AC18" s="31">
        <v>29</v>
      </c>
    </row>
    <row r="19" spans="1:29" s="7" customFormat="1" ht="21.75" customHeight="1">
      <c r="A19" s="49" t="s">
        <v>29</v>
      </c>
      <c r="B19" s="107" t="s">
        <v>30</v>
      </c>
      <c r="C19" s="32" t="s">
        <v>31</v>
      </c>
      <c r="D19" s="60">
        <v>469.5956362330293</v>
      </c>
      <c r="E19" s="43" t="s">
        <v>31</v>
      </c>
      <c r="F19" s="44">
        <v>64.23559241333334</v>
      </c>
      <c r="G19" s="43">
        <v>405.360043819696</v>
      </c>
      <c r="H19" s="43">
        <v>87.618959728</v>
      </c>
      <c r="I19" s="44">
        <v>0</v>
      </c>
      <c r="J19" s="44">
        <v>0</v>
      </c>
      <c r="K19" s="60">
        <v>87.618959728</v>
      </c>
      <c r="L19" s="43">
        <v>0</v>
      </c>
      <c r="M19" s="43">
        <v>86.11699947</v>
      </c>
      <c r="N19" s="44">
        <v>0</v>
      </c>
      <c r="O19" s="44">
        <v>0</v>
      </c>
      <c r="P19" s="60">
        <v>86.11699947</v>
      </c>
      <c r="Q19" s="43">
        <v>0</v>
      </c>
      <c r="R19" s="64">
        <v>319.243044349696</v>
      </c>
      <c r="S19" s="44">
        <v>1.5019602579999969</v>
      </c>
      <c r="T19" s="89">
        <v>0.01714195492234339</v>
      </c>
      <c r="U19" s="43">
        <v>0</v>
      </c>
      <c r="V19" s="89">
        <v>0</v>
      </c>
      <c r="W19" s="43">
        <v>0</v>
      </c>
      <c r="X19" s="89">
        <v>0</v>
      </c>
      <c r="Y19" s="43">
        <v>1.5019602579999969</v>
      </c>
      <c r="Z19" s="89">
        <v>0.01714195492234339</v>
      </c>
      <c r="AA19" s="43">
        <v>0</v>
      </c>
      <c r="AB19" s="89">
        <v>0</v>
      </c>
      <c r="AC19" s="47"/>
    </row>
    <row r="20" spans="1:29" ht="15.75" customHeight="1">
      <c r="A20" s="49" t="s">
        <v>151</v>
      </c>
      <c r="B20" s="107" t="s">
        <v>152</v>
      </c>
      <c r="C20" s="53" t="s">
        <v>31</v>
      </c>
      <c r="D20" s="60">
        <v>0</v>
      </c>
      <c r="E20" s="43" t="s">
        <v>31</v>
      </c>
      <c r="F20" s="44">
        <v>0</v>
      </c>
      <c r="G20" s="43">
        <v>0</v>
      </c>
      <c r="H20" s="43">
        <v>0</v>
      </c>
      <c r="I20" s="44">
        <v>0</v>
      </c>
      <c r="J20" s="44">
        <v>0</v>
      </c>
      <c r="K20" s="60">
        <v>0</v>
      </c>
      <c r="L20" s="43">
        <v>0</v>
      </c>
      <c r="M20" s="43">
        <v>0</v>
      </c>
      <c r="N20" s="44">
        <v>0</v>
      </c>
      <c r="O20" s="44">
        <v>0</v>
      </c>
      <c r="P20" s="60">
        <v>0</v>
      </c>
      <c r="Q20" s="43">
        <v>0</v>
      </c>
      <c r="R20" s="64">
        <v>0</v>
      </c>
      <c r="S20" s="44">
        <v>0</v>
      </c>
      <c r="T20" s="89">
        <v>0</v>
      </c>
      <c r="U20" s="43">
        <v>0</v>
      </c>
      <c r="V20" s="89">
        <v>0</v>
      </c>
      <c r="W20" s="43">
        <v>0</v>
      </c>
      <c r="X20" s="89">
        <v>0</v>
      </c>
      <c r="Y20" s="43">
        <v>0</v>
      </c>
      <c r="Z20" s="89">
        <v>0</v>
      </c>
      <c r="AA20" s="43">
        <v>0</v>
      </c>
      <c r="AB20" s="89">
        <v>0</v>
      </c>
      <c r="AC20" s="47"/>
    </row>
    <row r="21" spans="1:29" ht="27" customHeight="1">
      <c r="A21" s="49" t="s">
        <v>153</v>
      </c>
      <c r="B21" s="107" t="s">
        <v>154</v>
      </c>
      <c r="C21" s="53" t="s">
        <v>31</v>
      </c>
      <c r="D21" s="60">
        <v>337.2884354786693</v>
      </c>
      <c r="E21" s="43" t="s">
        <v>31</v>
      </c>
      <c r="F21" s="44">
        <v>49.02472608</v>
      </c>
      <c r="G21" s="43">
        <v>288.26370939866933</v>
      </c>
      <c r="H21" s="43">
        <v>56.614693260799996</v>
      </c>
      <c r="I21" s="44">
        <v>0</v>
      </c>
      <c r="J21" s="44">
        <v>0</v>
      </c>
      <c r="K21" s="60">
        <v>56.614693260799996</v>
      </c>
      <c r="L21" s="43">
        <v>0</v>
      </c>
      <c r="M21" s="43">
        <v>56.227846889999995</v>
      </c>
      <c r="N21" s="44">
        <v>0</v>
      </c>
      <c r="O21" s="44">
        <v>0</v>
      </c>
      <c r="P21" s="60">
        <v>56.227846889999995</v>
      </c>
      <c r="Q21" s="43">
        <v>0</v>
      </c>
      <c r="R21" s="64">
        <v>232.03586250866934</v>
      </c>
      <c r="S21" s="44">
        <v>0.3868463708000007</v>
      </c>
      <c r="T21" s="89">
        <v>0.00683296770712795</v>
      </c>
      <c r="U21" s="43">
        <v>0</v>
      </c>
      <c r="V21" s="89">
        <v>0</v>
      </c>
      <c r="W21" s="43">
        <v>0</v>
      </c>
      <c r="X21" s="89">
        <v>0</v>
      </c>
      <c r="Y21" s="43">
        <v>0.3868463708000007</v>
      </c>
      <c r="Z21" s="89">
        <v>0.00683296770712795</v>
      </c>
      <c r="AA21" s="43">
        <v>0</v>
      </c>
      <c r="AB21" s="89">
        <v>0</v>
      </c>
      <c r="AC21" s="47"/>
    </row>
    <row r="22" spans="1:29" ht="37.5" customHeight="1">
      <c r="A22" s="49" t="s">
        <v>155</v>
      </c>
      <c r="B22" s="107" t="s">
        <v>156</v>
      </c>
      <c r="C22" s="53" t="s">
        <v>31</v>
      </c>
      <c r="D22" s="60">
        <v>0</v>
      </c>
      <c r="E22" s="43" t="s">
        <v>31</v>
      </c>
      <c r="F22" s="44">
        <v>0</v>
      </c>
      <c r="G22" s="43">
        <v>0</v>
      </c>
      <c r="H22" s="43">
        <v>0</v>
      </c>
      <c r="I22" s="44">
        <v>0</v>
      </c>
      <c r="J22" s="44">
        <v>0</v>
      </c>
      <c r="K22" s="60">
        <v>0</v>
      </c>
      <c r="L22" s="43">
        <v>0</v>
      </c>
      <c r="M22" s="43">
        <v>0</v>
      </c>
      <c r="N22" s="44">
        <v>0</v>
      </c>
      <c r="O22" s="44">
        <v>0</v>
      </c>
      <c r="P22" s="60">
        <v>0</v>
      </c>
      <c r="Q22" s="43">
        <v>0</v>
      </c>
      <c r="R22" s="64">
        <v>0</v>
      </c>
      <c r="S22" s="44">
        <v>0</v>
      </c>
      <c r="T22" s="89">
        <v>0</v>
      </c>
      <c r="U22" s="43">
        <v>0</v>
      </c>
      <c r="V22" s="89">
        <v>0</v>
      </c>
      <c r="W22" s="43">
        <v>0</v>
      </c>
      <c r="X22" s="89">
        <v>0</v>
      </c>
      <c r="Y22" s="43">
        <v>0</v>
      </c>
      <c r="Z22" s="89">
        <v>0</v>
      </c>
      <c r="AA22" s="43">
        <v>0</v>
      </c>
      <c r="AB22" s="89">
        <v>0</v>
      </c>
      <c r="AC22" s="47"/>
    </row>
    <row r="23" spans="1:29" ht="31.5" customHeight="1">
      <c r="A23" s="49" t="s">
        <v>157</v>
      </c>
      <c r="B23" s="107" t="s">
        <v>158</v>
      </c>
      <c r="C23" s="53" t="s">
        <v>31</v>
      </c>
      <c r="D23" s="60">
        <v>4.400156467</v>
      </c>
      <c r="E23" s="43" t="s">
        <v>31</v>
      </c>
      <c r="F23" s="44">
        <v>0</v>
      </c>
      <c r="G23" s="43">
        <v>4.400156467</v>
      </c>
      <c r="H23" s="43">
        <v>4.4001564671999995</v>
      </c>
      <c r="I23" s="44">
        <v>0</v>
      </c>
      <c r="J23" s="44">
        <v>0</v>
      </c>
      <c r="K23" s="60">
        <v>4.4001564671999995</v>
      </c>
      <c r="L23" s="43">
        <v>0</v>
      </c>
      <c r="M23" s="43">
        <v>3.0803492400000003</v>
      </c>
      <c r="N23" s="44">
        <v>0</v>
      </c>
      <c r="O23" s="44">
        <v>0</v>
      </c>
      <c r="P23" s="60">
        <v>3.0803492400000003</v>
      </c>
      <c r="Q23" s="43">
        <v>0</v>
      </c>
      <c r="R23" s="64">
        <v>1.319807227</v>
      </c>
      <c r="S23" s="44">
        <v>1.3198072271999992</v>
      </c>
      <c r="T23" s="89">
        <v>0.2999455217191053</v>
      </c>
      <c r="U23" s="43">
        <v>0</v>
      </c>
      <c r="V23" s="89">
        <v>0</v>
      </c>
      <c r="W23" s="43">
        <v>0</v>
      </c>
      <c r="X23" s="89">
        <v>0</v>
      </c>
      <c r="Y23" s="43">
        <v>1.3198072271999992</v>
      </c>
      <c r="Z23" s="89">
        <v>0.2999455217191053</v>
      </c>
      <c r="AA23" s="43">
        <v>0</v>
      </c>
      <c r="AB23" s="89">
        <v>0</v>
      </c>
      <c r="AC23" s="47"/>
    </row>
    <row r="24" spans="1:29" ht="21">
      <c r="A24" s="49" t="s">
        <v>159</v>
      </c>
      <c r="B24" s="107" t="s">
        <v>160</v>
      </c>
      <c r="C24" s="53" t="s">
        <v>31</v>
      </c>
      <c r="D24" s="60">
        <v>0</v>
      </c>
      <c r="E24" s="43" t="s">
        <v>31</v>
      </c>
      <c r="F24" s="44">
        <v>0</v>
      </c>
      <c r="G24" s="43">
        <v>0</v>
      </c>
      <c r="H24" s="43">
        <v>0</v>
      </c>
      <c r="I24" s="44">
        <v>0</v>
      </c>
      <c r="J24" s="44">
        <v>0</v>
      </c>
      <c r="K24" s="60">
        <v>0</v>
      </c>
      <c r="L24" s="43">
        <v>0</v>
      </c>
      <c r="M24" s="43">
        <v>0</v>
      </c>
      <c r="N24" s="44">
        <v>0</v>
      </c>
      <c r="O24" s="44">
        <v>0</v>
      </c>
      <c r="P24" s="60">
        <v>0</v>
      </c>
      <c r="Q24" s="43">
        <v>0</v>
      </c>
      <c r="R24" s="64">
        <v>0</v>
      </c>
      <c r="S24" s="44">
        <v>0</v>
      </c>
      <c r="T24" s="89">
        <v>0</v>
      </c>
      <c r="U24" s="43">
        <v>0</v>
      </c>
      <c r="V24" s="89">
        <v>0</v>
      </c>
      <c r="W24" s="43">
        <v>0</v>
      </c>
      <c r="X24" s="89">
        <v>0</v>
      </c>
      <c r="Y24" s="43">
        <v>0</v>
      </c>
      <c r="Z24" s="89">
        <v>0</v>
      </c>
      <c r="AA24" s="43">
        <v>0</v>
      </c>
      <c r="AB24" s="89">
        <v>0</v>
      </c>
      <c r="AC24" s="47"/>
    </row>
    <row r="25" spans="1:29" ht="20.25" customHeight="1">
      <c r="A25" s="49" t="s">
        <v>161</v>
      </c>
      <c r="B25" s="107" t="s">
        <v>162</v>
      </c>
      <c r="C25" s="53" t="s">
        <v>31</v>
      </c>
      <c r="D25" s="60">
        <v>127.90704428736001</v>
      </c>
      <c r="E25" s="43" t="s">
        <v>31</v>
      </c>
      <c r="F25" s="44">
        <v>15.210866333333334</v>
      </c>
      <c r="G25" s="43">
        <v>112.69617795402668</v>
      </c>
      <c r="H25" s="43">
        <v>26.604110000000002</v>
      </c>
      <c r="I25" s="44">
        <v>0</v>
      </c>
      <c r="J25" s="44">
        <v>0</v>
      </c>
      <c r="K25" s="60">
        <v>26.604110000000002</v>
      </c>
      <c r="L25" s="43">
        <v>0</v>
      </c>
      <c r="M25" s="43">
        <v>26.808803339999997</v>
      </c>
      <c r="N25" s="44">
        <v>0</v>
      </c>
      <c r="O25" s="44">
        <v>0</v>
      </c>
      <c r="P25" s="60">
        <v>26.808803339999997</v>
      </c>
      <c r="Q25" s="43">
        <v>0</v>
      </c>
      <c r="R25" s="64">
        <v>85.88737461402668</v>
      </c>
      <c r="S25" s="44">
        <v>-0.20469333999999506</v>
      </c>
      <c r="T25" s="89">
        <v>-0.007694049528437337</v>
      </c>
      <c r="U25" s="43">
        <v>0</v>
      </c>
      <c r="V25" s="89">
        <v>0</v>
      </c>
      <c r="W25" s="43">
        <v>0</v>
      </c>
      <c r="X25" s="89">
        <v>0</v>
      </c>
      <c r="Y25" s="43">
        <v>-0.20469333999999506</v>
      </c>
      <c r="Z25" s="89">
        <v>-0.007694049528437337</v>
      </c>
      <c r="AA25" s="43">
        <v>0</v>
      </c>
      <c r="AB25" s="89">
        <v>0</v>
      </c>
      <c r="AC25" s="47"/>
    </row>
    <row r="26" spans="1:29" ht="25.5" customHeight="1">
      <c r="A26" s="48" t="s">
        <v>32</v>
      </c>
      <c r="B26" s="107" t="s">
        <v>163</v>
      </c>
      <c r="C26" s="53" t="s">
        <v>31</v>
      </c>
      <c r="D26" s="60">
        <v>337.2884354786693</v>
      </c>
      <c r="E26" s="43" t="s">
        <v>31</v>
      </c>
      <c r="F26" s="44">
        <v>49.02472608</v>
      </c>
      <c r="G26" s="43">
        <v>288.26370939866933</v>
      </c>
      <c r="H26" s="43">
        <v>56.614693260799996</v>
      </c>
      <c r="I26" s="44">
        <v>0</v>
      </c>
      <c r="J26" s="44">
        <v>0</v>
      </c>
      <c r="K26" s="60">
        <v>56.614693260799996</v>
      </c>
      <c r="L26" s="43">
        <v>0</v>
      </c>
      <c r="M26" s="43">
        <v>56.227846889999995</v>
      </c>
      <c r="N26" s="44">
        <v>0</v>
      </c>
      <c r="O26" s="44">
        <v>0</v>
      </c>
      <c r="P26" s="60">
        <v>56.227846889999995</v>
      </c>
      <c r="Q26" s="43">
        <v>0</v>
      </c>
      <c r="R26" s="64">
        <v>232.03586250866934</v>
      </c>
      <c r="S26" s="44">
        <v>0.3868463708000007</v>
      </c>
      <c r="T26" s="89">
        <v>0.00683296770712795</v>
      </c>
      <c r="U26" s="43">
        <v>0</v>
      </c>
      <c r="V26" s="89">
        <v>0</v>
      </c>
      <c r="W26" s="43">
        <v>0</v>
      </c>
      <c r="X26" s="89">
        <v>0</v>
      </c>
      <c r="Y26" s="43">
        <v>0.3868463708000007</v>
      </c>
      <c r="Z26" s="89">
        <v>0.00683296770712795</v>
      </c>
      <c r="AA26" s="43">
        <v>0</v>
      </c>
      <c r="AB26" s="89">
        <v>0</v>
      </c>
      <c r="AC26" s="47"/>
    </row>
    <row r="27" spans="1:29" ht="47.25" customHeight="1">
      <c r="A27" s="48" t="s">
        <v>33</v>
      </c>
      <c r="B27" s="107" t="s">
        <v>164</v>
      </c>
      <c r="C27" s="53" t="s">
        <v>31</v>
      </c>
      <c r="D27" s="60">
        <v>224.1554048820345</v>
      </c>
      <c r="E27" s="43" t="s">
        <v>31</v>
      </c>
      <c r="F27" s="44">
        <v>40.23935558</v>
      </c>
      <c r="G27" s="43">
        <v>183.9160493020345</v>
      </c>
      <c r="H27" s="43">
        <v>43.3227972608</v>
      </c>
      <c r="I27" s="44">
        <v>0</v>
      </c>
      <c r="J27" s="44">
        <v>0</v>
      </c>
      <c r="K27" s="60">
        <v>43.3227972608</v>
      </c>
      <c r="L27" s="43">
        <v>0</v>
      </c>
      <c r="M27" s="43">
        <v>45.78382062</v>
      </c>
      <c r="N27" s="44">
        <v>0</v>
      </c>
      <c r="O27" s="44">
        <v>0</v>
      </c>
      <c r="P27" s="60">
        <v>45.78382062</v>
      </c>
      <c r="Q27" s="43">
        <v>0</v>
      </c>
      <c r="R27" s="64">
        <v>138.1322286820345</v>
      </c>
      <c r="S27" s="44">
        <v>-2.4610233591999986</v>
      </c>
      <c r="T27" s="89">
        <v>-0.05680665872946342</v>
      </c>
      <c r="U27" s="43">
        <v>0</v>
      </c>
      <c r="V27" s="89">
        <v>0</v>
      </c>
      <c r="W27" s="43">
        <v>0</v>
      </c>
      <c r="X27" s="89">
        <v>0</v>
      </c>
      <c r="Y27" s="43">
        <v>-2.4610233591999986</v>
      </c>
      <c r="Z27" s="89">
        <v>-0.05680665872946342</v>
      </c>
      <c r="AA27" s="43">
        <v>0</v>
      </c>
      <c r="AB27" s="89">
        <v>0</v>
      </c>
      <c r="AC27" s="47"/>
    </row>
    <row r="28" spans="1:29" ht="21">
      <c r="A28" s="48" t="s">
        <v>34</v>
      </c>
      <c r="B28" s="107" t="s">
        <v>35</v>
      </c>
      <c r="C28" s="53" t="s">
        <v>31</v>
      </c>
      <c r="D28" s="60">
        <v>0</v>
      </c>
      <c r="E28" s="43" t="s">
        <v>31</v>
      </c>
      <c r="F28" s="44">
        <v>0</v>
      </c>
      <c r="G28" s="43">
        <v>0</v>
      </c>
      <c r="H28" s="43">
        <v>0</v>
      </c>
      <c r="I28" s="44">
        <v>0</v>
      </c>
      <c r="J28" s="44">
        <v>0</v>
      </c>
      <c r="K28" s="60">
        <v>0</v>
      </c>
      <c r="L28" s="43">
        <v>0</v>
      </c>
      <c r="M28" s="43">
        <v>0</v>
      </c>
      <c r="N28" s="44">
        <v>0</v>
      </c>
      <c r="O28" s="44">
        <v>0</v>
      </c>
      <c r="P28" s="60">
        <v>0</v>
      </c>
      <c r="Q28" s="43">
        <v>0</v>
      </c>
      <c r="R28" s="64">
        <v>0</v>
      </c>
      <c r="S28" s="44">
        <v>0</v>
      </c>
      <c r="T28" s="89">
        <v>0</v>
      </c>
      <c r="U28" s="43">
        <v>0</v>
      </c>
      <c r="V28" s="89">
        <v>0</v>
      </c>
      <c r="W28" s="43">
        <v>0</v>
      </c>
      <c r="X28" s="89">
        <v>0</v>
      </c>
      <c r="Y28" s="43">
        <v>0</v>
      </c>
      <c r="Z28" s="89">
        <v>0</v>
      </c>
      <c r="AA28" s="43">
        <v>0</v>
      </c>
      <c r="AB28" s="89">
        <v>0</v>
      </c>
      <c r="AC28" s="47"/>
    </row>
    <row r="29" spans="1:29" ht="39" customHeight="1">
      <c r="A29" s="48" t="s">
        <v>36</v>
      </c>
      <c r="B29" s="107" t="s">
        <v>165</v>
      </c>
      <c r="C29" s="53" t="s">
        <v>31</v>
      </c>
      <c r="D29" s="60">
        <v>224.1554048820345</v>
      </c>
      <c r="E29" s="43" t="s">
        <v>31</v>
      </c>
      <c r="F29" s="44">
        <v>40.23935558</v>
      </c>
      <c r="G29" s="43">
        <v>183.9160493020345</v>
      </c>
      <c r="H29" s="43">
        <v>43.3227972608</v>
      </c>
      <c r="I29" s="44">
        <v>0</v>
      </c>
      <c r="J29" s="44">
        <v>0</v>
      </c>
      <c r="K29" s="60">
        <v>43.3227972608</v>
      </c>
      <c r="L29" s="43">
        <v>0</v>
      </c>
      <c r="M29" s="43">
        <v>45.78382062</v>
      </c>
      <c r="N29" s="44">
        <v>0</v>
      </c>
      <c r="O29" s="44">
        <v>0</v>
      </c>
      <c r="P29" s="60">
        <v>45.78382062</v>
      </c>
      <c r="Q29" s="43">
        <v>0</v>
      </c>
      <c r="R29" s="64">
        <v>138.1322286820345</v>
      </c>
      <c r="S29" s="44">
        <v>-2.4610233591999986</v>
      </c>
      <c r="T29" s="89">
        <v>-0.05680665872946342</v>
      </c>
      <c r="U29" s="43">
        <v>0</v>
      </c>
      <c r="V29" s="89">
        <v>0</v>
      </c>
      <c r="W29" s="43">
        <v>0</v>
      </c>
      <c r="X29" s="89">
        <v>0</v>
      </c>
      <c r="Y29" s="43">
        <v>-2.4610233591999986</v>
      </c>
      <c r="Z29" s="89">
        <v>-0.05680665872946342</v>
      </c>
      <c r="AA29" s="43">
        <v>0</v>
      </c>
      <c r="AB29" s="89">
        <v>0</v>
      </c>
      <c r="AC29" s="47"/>
    </row>
    <row r="30" spans="1:29" ht="28.5" customHeight="1">
      <c r="A30" s="48" t="s">
        <v>166</v>
      </c>
      <c r="B30" s="52" t="s">
        <v>167</v>
      </c>
      <c r="C30" s="53" t="s">
        <v>31</v>
      </c>
      <c r="D30" s="60">
        <v>186.84095418364132</v>
      </c>
      <c r="E30" s="43" t="s">
        <v>31</v>
      </c>
      <c r="F30" s="44">
        <v>40.23935558</v>
      </c>
      <c r="G30" s="43">
        <v>146.60159860364132</v>
      </c>
      <c r="H30" s="43">
        <v>37.8495162112</v>
      </c>
      <c r="I30" s="44">
        <v>0</v>
      </c>
      <c r="J30" s="44">
        <v>0</v>
      </c>
      <c r="K30" s="60">
        <v>37.8495162112</v>
      </c>
      <c r="L30" s="43">
        <v>0</v>
      </c>
      <c r="M30" s="43">
        <v>40.98447943</v>
      </c>
      <c r="N30" s="44">
        <v>0</v>
      </c>
      <c r="O30" s="44">
        <v>0</v>
      </c>
      <c r="P30" s="60">
        <v>40.98447943</v>
      </c>
      <c r="Q30" s="43">
        <v>0</v>
      </c>
      <c r="R30" s="64">
        <v>105.61711917364133</v>
      </c>
      <c r="S30" s="44">
        <v>-3.134963218800003</v>
      </c>
      <c r="T30" s="89">
        <v>-0.08282703539212849</v>
      </c>
      <c r="U30" s="43">
        <v>0</v>
      </c>
      <c r="V30" s="89">
        <v>0</v>
      </c>
      <c r="W30" s="43">
        <v>0</v>
      </c>
      <c r="X30" s="89">
        <v>0</v>
      </c>
      <c r="Y30" s="43">
        <v>-3.134963218800003</v>
      </c>
      <c r="Z30" s="89">
        <v>-0.08282703539212849</v>
      </c>
      <c r="AA30" s="43">
        <v>0</v>
      </c>
      <c r="AB30" s="89">
        <v>0</v>
      </c>
      <c r="AC30" s="47"/>
    </row>
    <row r="31" spans="1:29" ht="48" customHeight="1">
      <c r="A31" s="48" t="s">
        <v>168</v>
      </c>
      <c r="B31" s="54" t="s">
        <v>169</v>
      </c>
      <c r="C31" s="51" t="s">
        <v>31</v>
      </c>
      <c r="D31" s="94">
        <v>40.34421976</v>
      </c>
      <c r="E31" s="62" t="s">
        <v>31</v>
      </c>
      <c r="F31" s="62">
        <v>40.23935558</v>
      </c>
      <c r="G31" s="62">
        <v>0.10486417999999986</v>
      </c>
      <c r="H31" s="62">
        <v>0</v>
      </c>
      <c r="I31" s="66">
        <v>0</v>
      </c>
      <c r="J31" s="66">
        <v>0</v>
      </c>
      <c r="K31" s="94">
        <v>0</v>
      </c>
      <c r="L31" s="62">
        <v>0</v>
      </c>
      <c r="M31" s="62">
        <v>0</v>
      </c>
      <c r="N31" s="66">
        <v>0</v>
      </c>
      <c r="O31" s="66">
        <v>0</v>
      </c>
      <c r="P31" s="66">
        <v>0</v>
      </c>
      <c r="Q31" s="62">
        <v>0</v>
      </c>
      <c r="R31" s="67">
        <v>0.10486417999999986</v>
      </c>
      <c r="S31" s="66">
        <v>0</v>
      </c>
      <c r="T31" s="90">
        <v>0</v>
      </c>
      <c r="U31" s="62">
        <v>0</v>
      </c>
      <c r="V31" s="90">
        <v>0</v>
      </c>
      <c r="W31" s="62">
        <v>0</v>
      </c>
      <c r="X31" s="90">
        <v>0</v>
      </c>
      <c r="Y31" s="62">
        <v>0</v>
      </c>
      <c r="Z31" s="90">
        <v>0</v>
      </c>
      <c r="AA31" s="62">
        <v>0</v>
      </c>
      <c r="AB31" s="90">
        <v>0</v>
      </c>
      <c r="AC31" s="84"/>
    </row>
    <row r="32" spans="1:29" ht="34.5" customHeight="1">
      <c r="A32" s="48" t="s">
        <v>170</v>
      </c>
      <c r="B32" s="54" t="s">
        <v>171</v>
      </c>
      <c r="C32" s="51" t="s">
        <v>31</v>
      </c>
      <c r="D32" s="94">
        <v>9.609411688448</v>
      </c>
      <c r="E32" s="62" t="s">
        <v>31</v>
      </c>
      <c r="F32" s="62">
        <v>0</v>
      </c>
      <c r="G32" s="62">
        <v>9.609411688448</v>
      </c>
      <c r="H32" s="62">
        <v>0</v>
      </c>
      <c r="I32" s="66">
        <v>0</v>
      </c>
      <c r="J32" s="66">
        <v>0</v>
      </c>
      <c r="K32" s="94">
        <v>0</v>
      </c>
      <c r="L32" s="62">
        <v>0</v>
      </c>
      <c r="M32" s="62">
        <v>0</v>
      </c>
      <c r="N32" s="66">
        <v>0</v>
      </c>
      <c r="O32" s="66">
        <v>0</v>
      </c>
      <c r="P32" s="66">
        <v>0</v>
      </c>
      <c r="Q32" s="62">
        <v>0</v>
      </c>
      <c r="R32" s="67">
        <v>9.609411688448</v>
      </c>
      <c r="S32" s="66">
        <v>0</v>
      </c>
      <c r="T32" s="90">
        <v>0</v>
      </c>
      <c r="U32" s="62">
        <v>0</v>
      </c>
      <c r="V32" s="90">
        <v>0</v>
      </c>
      <c r="W32" s="62">
        <v>0</v>
      </c>
      <c r="X32" s="90">
        <v>0</v>
      </c>
      <c r="Y32" s="62">
        <v>0</v>
      </c>
      <c r="Z32" s="90">
        <v>0</v>
      </c>
      <c r="AA32" s="62">
        <v>0</v>
      </c>
      <c r="AB32" s="90">
        <v>0</v>
      </c>
      <c r="AC32" s="68"/>
    </row>
    <row r="33" spans="1:29" ht="32.25" customHeight="1">
      <c r="A33" s="48" t="s">
        <v>172</v>
      </c>
      <c r="B33" s="54" t="s">
        <v>173</v>
      </c>
      <c r="C33" s="51" t="s">
        <v>31</v>
      </c>
      <c r="D33" s="94">
        <v>3.1847538944000005</v>
      </c>
      <c r="E33" s="62" t="s">
        <v>31</v>
      </c>
      <c r="F33" s="62">
        <v>0</v>
      </c>
      <c r="G33" s="62">
        <v>3.1847538944000005</v>
      </c>
      <c r="H33" s="62">
        <v>0</v>
      </c>
      <c r="I33" s="66">
        <v>0</v>
      </c>
      <c r="J33" s="66">
        <v>0</v>
      </c>
      <c r="K33" s="94">
        <v>0</v>
      </c>
      <c r="L33" s="62">
        <v>0</v>
      </c>
      <c r="M33" s="62">
        <v>0</v>
      </c>
      <c r="N33" s="66">
        <v>0</v>
      </c>
      <c r="O33" s="66">
        <v>0</v>
      </c>
      <c r="P33" s="66">
        <v>0</v>
      </c>
      <c r="Q33" s="62">
        <v>0</v>
      </c>
      <c r="R33" s="67">
        <v>3.1847538944000005</v>
      </c>
      <c r="S33" s="66">
        <v>0</v>
      </c>
      <c r="T33" s="90">
        <v>0</v>
      </c>
      <c r="U33" s="62">
        <v>0</v>
      </c>
      <c r="V33" s="90">
        <v>0</v>
      </c>
      <c r="W33" s="62">
        <v>0</v>
      </c>
      <c r="X33" s="90">
        <v>0</v>
      </c>
      <c r="Y33" s="62">
        <v>0</v>
      </c>
      <c r="Z33" s="90">
        <v>0</v>
      </c>
      <c r="AA33" s="62">
        <v>0</v>
      </c>
      <c r="AB33" s="90">
        <v>0</v>
      </c>
      <c r="AC33" s="68"/>
    </row>
    <row r="34" spans="1:29" ht="51.75" customHeight="1">
      <c r="A34" s="48" t="s">
        <v>174</v>
      </c>
      <c r="B34" s="54" t="s">
        <v>175</v>
      </c>
      <c r="C34" s="51" t="s">
        <v>31</v>
      </c>
      <c r="D34" s="94">
        <v>17.543388</v>
      </c>
      <c r="E34" s="62" t="s">
        <v>31</v>
      </c>
      <c r="F34" s="62">
        <v>0</v>
      </c>
      <c r="G34" s="62">
        <v>17.543388</v>
      </c>
      <c r="H34" s="62">
        <v>17.543388</v>
      </c>
      <c r="I34" s="66">
        <v>0</v>
      </c>
      <c r="J34" s="66">
        <v>0</v>
      </c>
      <c r="K34" s="94">
        <v>17.543388</v>
      </c>
      <c r="L34" s="62">
        <v>0</v>
      </c>
      <c r="M34" s="62">
        <v>11.95044133</v>
      </c>
      <c r="N34" s="66">
        <v>0</v>
      </c>
      <c r="O34" s="66">
        <v>0</v>
      </c>
      <c r="P34" s="66">
        <v>11.95044133</v>
      </c>
      <c r="Q34" s="62">
        <v>0</v>
      </c>
      <c r="R34" s="67">
        <v>5.59294667</v>
      </c>
      <c r="S34" s="66">
        <v>5.59294667</v>
      </c>
      <c r="T34" s="90">
        <v>0.318806530984779</v>
      </c>
      <c r="U34" s="62">
        <v>0</v>
      </c>
      <c r="V34" s="90">
        <v>0</v>
      </c>
      <c r="W34" s="62">
        <v>0</v>
      </c>
      <c r="X34" s="90">
        <v>0</v>
      </c>
      <c r="Y34" s="62">
        <v>5.59294667</v>
      </c>
      <c r="Z34" s="90">
        <v>0.318806530984779</v>
      </c>
      <c r="AA34" s="62">
        <v>0</v>
      </c>
      <c r="AB34" s="90">
        <v>0</v>
      </c>
      <c r="AC34" s="68" t="s">
        <v>327</v>
      </c>
    </row>
    <row r="35" spans="1:29" ht="33.75">
      <c r="A35" s="48" t="s">
        <v>176</v>
      </c>
      <c r="B35" s="54" t="s">
        <v>177</v>
      </c>
      <c r="C35" s="63" t="s">
        <v>31</v>
      </c>
      <c r="D35" s="94">
        <v>16.831859719168</v>
      </c>
      <c r="E35" s="62" t="s">
        <v>31</v>
      </c>
      <c r="F35" s="62">
        <v>0</v>
      </c>
      <c r="G35" s="62">
        <v>16.831859719168</v>
      </c>
      <c r="H35" s="62">
        <v>0</v>
      </c>
      <c r="I35" s="66">
        <v>0</v>
      </c>
      <c r="J35" s="66">
        <v>0</v>
      </c>
      <c r="K35" s="94">
        <v>0</v>
      </c>
      <c r="L35" s="62">
        <v>0</v>
      </c>
      <c r="M35" s="62">
        <v>0</v>
      </c>
      <c r="N35" s="66">
        <v>0</v>
      </c>
      <c r="O35" s="66">
        <v>0</v>
      </c>
      <c r="P35" s="66">
        <v>0</v>
      </c>
      <c r="Q35" s="62">
        <v>0</v>
      </c>
      <c r="R35" s="67">
        <v>16.831859719168</v>
      </c>
      <c r="S35" s="66">
        <v>0</v>
      </c>
      <c r="T35" s="90">
        <v>0</v>
      </c>
      <c r="U35" s="62">
        <v>0</v>
      </c>
      <c r="V35" s="90">
        <v>0</v>
      </c>
      <c r="W35" s="62">
        <v>0</v>
      </c>
      <c r="X35" s="90">
        <v>0</v>
      </c>
      <c r="Y35" s="62">
        <v>0</v>
      </c>
      <c r="Z35" s="90">
        <v>0</v>
      </c>
      <c r="AA35" s="62">
        <v>0</v>
      </c>
      <c r="AB35" s="90">
        <v>0</v>
      </c>
      <c r="AC35" s="91"/>
    </row>
    <row r="36" spans="1:29" ht="30.75" customHeight="1">
      <c r="A36" s="48" t="s">
        <v>178</v>
      </c>
      <c r="B36" s="54" t="s">
        <v>179</v>
      </c>
      <c r="C36" s="63" t="s">
        <v>31</v>
      </c>
      <c r="D36" s="94">
        <v>2.0386601028485125</v>
      </c>
      <c r="E36" s="62" t="s">
        <v>31</v>
      </c>
      <c r="F36" s="62">
        <v>0</v>
      </c>
      <c r="G36" s="62">
        <v>2.0386601028485125</v>
      </c>
      <c r="H36" s="62">
        <v>0</v>
      </c>
      <c r="I36" s="66">
        <v>0</v>
      </c>
      <c r="J36" s="66">
        <v>0</v>
      </c>
      <c r="K36" s="94">
        <v>0</v>
      </c>
      <c r="L36" s="62">
        <v>0</v>
      </c>
      <c r="M36" s="62">
        <v>0</v>
      </c>
      <c r="N36" s="66">
        <v>0</v>
      </c>
      <c r="O36" s="66">
        <v>0</v>
      </c>
      <c r="P36" s="66">
        <v>0</v>
      </c>
      <c r="Q36" s="62">
        <v>0</v>
      </c>
      <c r="R36" s="67">
        <v>2.0386601028485125</v>
      </c>
      <c r="S36" s="66">
        <v>0</v>
      </c>
      <c r="T36" s="90">
        <v>0</v>
      </c>
      <c r="U36" s="62">
        <v>0</v>
      </c>
      <c r="V36" s="90">
        <v>0</v>
      </c>
      <c r="W36" s="62">
        <v>0</v>
      </c>
      <c r="X36" s="90">
        <v>0</v>
      </c>
      <c r="Y36" s="62">
        <v>0</v>
      </c>
      <c r="Z36" s="90">
        <v>0</v>
      </c>
      <c r="AA36" s="62">
        <v>0</v>
      </c>
      <c r="AB36" s="90">
        <v>0</v>
      </c>
      <c r="AC36" s="91"/>
    </row>
    <row r="37" spans="1:29" ht="27.75" customHeight="1">
      <c r="A37" s="48" t="s">
        <v>180</v>
      </c>
      <c r="B37" s="54" t="s">
        <v>181</v>
      </c>
      <c r="C37" s="63" t="s">
        <v>31</v>
      </c>
      <c r="D37" s="94">
        <v>3.6070011265220616</v>
      </c>
      <c r="E37" s="62" t="s">
        <v>31</v>
      </c>
      <c r="F37" s="62">
        <v>0</v>
      </c>
      <c r="G37" s="62">
        <v>3.6070011265220616</v>
      </c>
      <c r="H37" s="62">
        <v>0</v>
      </c>
      <c r="I37" s="66">
        <v>0</v>
      </c>
      <c r="J37" s="66">
        <v>0</v>
      </c>
      <c r="K37" s="94">
        <v>0</v>
      </c>
      <c r="L37" s="62">
        <v>0</v>
      </c>
      <c r="M37" s="62">
        <v>0</v>
      </c>
      <c r="N37" s="66">
        <v>0</v>
      </c>
      <c r="O37" s="66">
        <v>0</v>
      </c>
      <c r="P37" s="66">
        <v>0</v>
      </c>
      <c r="Q37" s="62">
        <v>0</v>
      </c>
      <c r="R37" s="67">
        <v>3.6070011265220616</v>
      </c>
      <c r="S37" s="66">
        <v>0</v>
      </c>
      <c r="T37" s="90">
        <v>0</v>
      </c>
      <c r="U37" s="62">
        <v>0</v>
      </c>
      <c r="V37" s="90">
        <v>0</v>
      </c>
      <c r="W37" s="62">
        <v>0</v>
      </c>
      <c r="X37" s="90">
        <v>0</v>
      </c>
      <c r="Y37" s="62">
        <v>0</v>
      </c>
      <c r="Z37" s="90">
        <v>0</v>
      </c>
      <c r="AA37" s="62">
        <v>0</v>
      </c>
      <c r="AB37" s="90">
        <v>0</v>
      </c>
      <c r="AC37" s="91"/>
    </row>
    <row r="38" spans="1:29" ht="27.75" customHeight="1">
      <c r="A38" s="48" t="s">
        <v>182</v>
      </c>
      <c r="B38" s="54" t="s">
        <v>183</v>
      </c>
      <c r="C38" s="63" t="s">
        <v>31</v>
      </c>
      <c r="D38" s="94">
        <v>73.37553168105472</v>
      </c>
      <c r="E38" s="62" t="s">
        <v>31</v>
      </c>
      <c r="F38" s="62">
        <v>0</v>
      </c>
      <c r="G38" s="62">
        <v>73.37553168105472</v>
      </c>
      <c r="H38" s="62">
        <v>0</v>
      </c>
      <c r="I38" s="66">
        <v>0</v>
      </c>
      <c r="J38" s="66">
        <v>0</v>
      </c>
      <c r="K38" s="94">
        <v>0</v>
      </c>
      <c r="L38" s="62">
        <v>0</v>
      </c>
      <c r="M38" s="62">
        <v>0</v>
      </c>
      <c r="N38" s="66">
        <v>0</v>
      </c>
      <c r="O38" s="66">
        <v>0</v>
      </c>
      <c r="P38" s="66">
        <v>0</v>
      </c>
      <c r="Q38" s="62">
        <v>0</v>
      </c>
      <c r="R38" s="67">
        <v>73.37553168105472</v>
      </c>
      <c r="S38" s="66">
        <v>0</v>
      </c>
      <c r="T38" s="90">
        <v>0</v>
      </c>
      <c r="U38" s="62">
        <v>0</v>
      </c>
      <c r="V38" s="90">
        <v>0</v>
      </c>
      <c r="W38" s="62">
        <v>0</v>
      </c>
      <c r="X38" s="90">
        <v>0</v>
      </c>
      <c r="Y38" s="62">
        <v>0</v>
      </c>
      <c r="Z38" s="90">
        <v>0</v>
      </c>
      <c r="AA38" s="62">
        <v>0</v>
      </c>
      <c r="AB38" s="90">
        <v>0</v>
      </c>
      <c r="AC38" s="91"/>
    </row>
    <row r="39" spans="1:29" ht="30.75" customHeight="1">
      <c r="A39" s="48" t="s">
        <v>184</v>
      </c>
      <c r="B39" s="54" t="s">
        <v>185</v>
      </c>
      <c r="C39" s="63" t="s">
        <v>31</v>
      </c>
      <c r="D39" s="94">
        <v>6.916172223999999</v>
      </c>
      <c r="E39" s="62" t="s">
        <v>31</v>
      </c>
      <c r="F39" s="62">
        <v>0</v>
      </c>
      <c r="G39" s="62">
        <v>6.916172223999999</v>
      </c>
      <c r="H39" s="62">
        <v>6.916172223999999</v>
      </c>
      <c r="I39" s="66">
        <v>0</v>
      </c>
      <c r="J39" s="66">
        <v>0</v>
      </c>
      <c r="K39" s="94">
        <v>6.916172223999999</v>
      </c>
      <c r="L39" s="62">
        <v>0</v>
      </c>
      <c r="M39" s="62">
        <v>8.73815416</v>
      </c>
      <c r="N39" s="66">
        <v>0</v>
      </c>
      <c r="O39" s="66">
        <v>0</v>
      </c>
      <c r="P39" s="66">
        <v>8.73815416</v>
      </c>
      <c r="Q39" s="62">
        <v>0</v>
      </c>
      <c r="R39" s="67">
        <v>-1.8219819360000011</v>
      </c>
      <c r="S39" s="66">
        <v>-1.8219819360000011</v>
      </c>
      <c r="T39" s="90">
        <v>-0.26343790712404347</v>
      </c>
      <c r="U39" s="62">
        <v>0</v>
      </c>
      <c r="V39" s="90">
        <v>0</v>
      </c>
      <c r="W39" s="62">
        <v>0</v>
      </c>
      <c r="X39" s="90">
        <v>0</v>
      </c>
      <c r="Y39" s="62">
        <v>-1.8219819360000011</v>
      </c>
      <c r="Z39" s="90">
        <v>-0.26343790712404347</v>
      </c>
      <c r="AA39" s="62">
        <v>0</v>
      </c>
      <c r="AB39" s="90">
        <v>0</v>
      </c>
      <c r="AC39" s="91" t="s">
        <v>328</v>
      </c>
    </row>
    <row r="40" spans="1:29" ht="39" customHeight="1">
      <c r="A40" s="48" t="s">
        <v>186</v>
      </c>
      <c r="B40" s="54" t="s">
        <v>187</v>
      </c>
      <c r="C40" s="63" t="s">
        <v>31</v>
      </c>
      <c r="D40" s="94">
        <v>13.3899559872</v>
      </c>
      <c r="E40" s="62" t="s">
        <v>31</v>
      </c>
      <c r="F40" s="62">
        <v>0</v>
      </c>
      <c r="G40" s="62">
        <v>13.3899559872</v>
      </c>
      <c r="H40" s="62">
        <v>13.3899559872</v>
      </c>
      <c r="I40" s="66">
        <v>0</v>
      </c>
      <c r="J40" s="66">
        <v>0</v>
      </c>
      <c r="K40" s="94">
        <v>13.3899559872</v>
      </c>
      <c r="L40" s="62">
        <v>0</v>
      </c>
      <c r="M40" s="62">
        <v>20.29588394</v>
      </c>
      <c r="N40" s="66">
        <v>0</v>
      </c>
      <c r="O40" s="66">
        <v>0</v>
      </c>
      <c r="P40" s="66">
        <v>20.29588394</v>
      </c>
      <c r="Q40" s="62">
        <v>0</v>
      </c>
      <c r="R40" s="67">
        <v>-6.905927952799999</v>
      </c>
      <c r="S40" s="66">
        <v>-6.905927952799999</v>
      </c>
      <c r="T40" s="90">
        <v>-0.5157543429867621</v>
      </c>
      <c r="U40" s="62">
        <v>0</v>
      </c>
      <c r="V40" s="90">
        <v>0</v>
      </c>
      <c r="W40" s="62">
        <v>0</v>
      </c>
      <c r="X40" s="90">
        <v>0</v>
      </c>
      <c r="Y40" s="62">
        <v>-6.905927952799999</v>
      </c>
      <c r="Z40" s="90">
        <v>-0.5157543429867621</v>
      </c>
      <c r="AA40" s="62">
        <v>0</v>
      </c>
      <c r="AB40" s="90">
        <v>0</v>
      </c>
      <c r="AC40" s="91" t="s">
        <v>329</v>
      </c>
    </row>
    <row r="41" spans="1:29" ht="21">
      <c r="A41" s="48" t="s">
        <v>188</v>
      </c>
      <c r="B41" s="52" t="s">
        <v>189</v>
      </c>
      <c r="C41" s="32" t="s">
        <v>31</v>
      </c>
      <c r="D41" s="60">
        <v>37.314450698393195</v>
      </c>
      <c r="E41" s="43" t="s">
        <v>31</v>
      </c>
      <c r="F41" s="44">
        <v>0</v>
      </c>
      <c r="G41" s="43">
        <v>37.314450698393195</v>
      </c>
      <c r="H41" s="43">
        <v>5.473281049600001</v>
      </c>
      <c r="I41" s="44">
        <v>0</v>
      </c>
      <c r="J41" s="44">
        <v>0</v>
      </c>
      <c r="K41" s="60">
        <v>5.473281049600001</v>
      </c>
      <c r="L41" s="43">
        <v>0</v>
      </c>
      <c r="M41" s="43">
        <v>4.79934119</v>
      </c>
      <c r="N41" s="44">
        <v>0</v>
      </c>
      <c r="O41" s="44">
        <v>0</v>
      </c>
      <c r="P41" s="44">
        <v>4.79934119</v>
      </c>
      <c r="Q41" s="43">
        <v>0</v>
      </c>
      <c r="R41" s="64">
        <v>32.515109508393195</v>
      </c>
      <c r="S41" s="44">
        <v>0.6739398596000008</v>
      </c>
      <c r="T41" s="89">
        <v>0.12313269746110586</v>
      </c>
      <c r="U41" s="43">
        <v>0</v>
      </c>
      <c r="V41" s="89">
        <v>0</v>
      </c>
      <c r="W41" s="43">
        <v>0</v>
      </c>
      <c r="X41" s="89">
        <v>0</v>
      </c>
      <c r="Y41" s="43">
        <v>0.6739398596000008</v>
      </c>
      <c r="Z41" s="89">
        <v>0.12313269746110586</v>
      </c>
      <c r="AA41" s="43">
        <v>0</v>
      </c>
      <c r="AB41" s="89">
        <v>0</v>
      </c>
      <c r="AC41" s="91"/>
    </row>
    <row r="42" spans="1:29" ht="15.75">
      <c r="A42" s="48" t="s">
        <v>190</v>
      </c>
      <c r="B42" s="54" t="s">
        <v>191</v>
      </c>
      <c r="C42" s="63" t="s">
        <v>31</v>
      </c>
      <c r="D42" s="61">
        <v>11.447025514496001</v>
      </c>
      <c r="E42" s="62" t="s">
        <v>31</v>
      </c>
      <c r="F42" s="62">
        <v>0</v>
      </c>
      <c r="G42" s="62">
        <v>11.447025514496001</v>
      </c>
      <c r="H42" s="62">
        <v>0</v>
      </c>
      <c r="I42" s="66">
        <v>0</v>
      </c>
      <c r="J42" s="66">
        <v>0</v>
      </c>
      <c r="K42" s="61">
        <v>0</v>
      </c>
      <c r="L42" s="62">
        <v>0</v>
      </c>
      <c r="M42" s="62">
        <v>0</v>
      </c>
      <c r="N42" s="66">
        <v>0</v>
      </c>
      <c r="O42" s="66">
        <v>0</v>
      </c>
      <c r="P42" s="66">
        <v>0</v>
      </c>
      <c r="Q42" s="62">
        <v>0</v>
      </c>
      <c r="R42" s="67">
        <v>11.447025514496001</v>
      </c>
      <c r="S42" s="66">
        <v>0</v>
      </c>
      <c r="T42" s="90">
        <v>0</v>
      </c>
      <c r="U42" s="62">
        <v>0</v>
      </c>
      <c r="V42" s="90">
        <v>0</v>
      </c>
      <c r="W42" s="62">
        <v>0</v>
      </c>
      <c r="X42" s="90">
        <v>0</v>
      </c>
      <c r="Y42" s="62">
        <v>0</v>
      </c>
      <c r="Z42" s="90">
        <v>0</v>
      </c>
      <c r="AA42" s="62">
        <v>0</v>
      </c>
      <c r="AB42" s="90">
        <v>0</v>
      </c>
      <c r="AC42" s="91"/>
    </row>
    <row r="43" spans="1:29" ht="15.75">
      <c r="A43" s="48" t="s">
        <v>192</v>
      </c>
      <c r="B43" s="54" t="s">
        <v>193</v>
      </c>
      <c r="C43" s="63" t="s">
        <v>31</v>
      </c>
      <c r="D43" s="61">
        <v>5.473281049600001</v>
      </c>
      <c r="E43" s="62" t="s">
        <v>31</v>
      </c>
      <c r="F43" s="62">
        <v>0</v>
      </c>
      <c r="G43" s="62">
        <v>5.473281049600001</v>
      </c>
      <c r="H43" s="62">
        <v>5.473281049600001</v>
      </c>
      <c r="I43" s="66">
        <v>0</v>
      </c>
      <c r="J43" s="66">
        <v>0</v>
      </c>
      <c r="K43" s="61">
        <v>5.473281049600001</v>
      </c>
      <c r="L43" s="62">
        <v>0</v>
      </c>
      <c r="M43" s="62">
        <v>4.79934119</v>
      </c>
      <c r="N43" s="66">
        <v>0</v>
      </c>
      <c r="O43" s="66">
        <v>0</v>
      </c>
      <c r="P43" s="66">
        <v>4.79934119</v>
      </c>
      <c r="Q43" s="62">
        <v>0</v>
      </c>
      <c r="R43" s="67">
        <v>0.6739398596000008</v>
      </c>
      <c r="S43" s="66">
        <v>0.6739398596000008</v>
      </c>
      <c r="T43" s="90">
        <v>0.12313269746110586</v>
      </c>
      <c r="U43" s="62">
        <v>0</v>
      </c>
      <c r="V43" s="90">
        <v>0</v>
      </c>
      <c r="W43" s="62">
        <v>0</v>
      </c>
      <c r="X43" s="90">
        <v>0</v>
      </c>
      <c r="Y43" s="62">
        <v>0.6739398596000008</v>
      </c>
      <c r="Z43" s="90">
        <v>0.12313269746110586</v>
      </c>
      <c r="AA43" s="62">
        <v>0</v>
      </c>
      <c r="AB43" s="90">
        <v>0</v>
      </c>
      <c r="AC43" s="91" t="s">
        <v>330</v>
      </c>
    </row>
    <row r="44" spans="1:29" ht="15.75">
      <c r="A44" s="48" t="s">
        <v>194</v>
      </c>
      <c r="B44" s="54" t="s">
        <v>195</v>
      </c>
      <c r="C44" s="63" t="s">
        <v>31</v>
      </c>
      <c r="D44" s="61">
        <v>5.195375556886529</v>
      </c>
      <c r="E44" s="62" t="s">
        <v>31</v>
      </c>
      <c r="F44" s="62">
        <v>0</v>
      </c>
      <c r="G44" s="62">
        <v>5.195375556886529</v>
      </c>
      <c r="H44" s="62">
        <v>0</v>
      </c>
      <c r="I44" s="66">
        <v>0</v>
      </c>
      <c r="J44" s="66">
        <v>0</v>
      </c>
      <c r="K44" s="61">
        <v>0</v>
      </c>
      <c r="L44" s="62">
        <v>0</v>
      </c>
      <c r="M44" s="62">
        <v>0</v>
      </c>
      <c r="N44" s="66">
        <v>0</v>
      </c>
      <c r="O44" s="66">
        <v>0</v>
      </c>
      <c r="P44" s="66">
        <v>0</v>
      </c>
      <c r="Q44" s="62">
        <v>0</v>
      </c>
      <c r="R44" s="67">
        <v>5.195375556886529</v>
      </c>
      <c r="S44" s="66">
        <v>0</v>
      </c>
      <c r="T44" s="90">
        <v>0</v>
      </c>
      <c r="U44" s="62">
        <v>0</v>
      </c>
      <c r="V44" s="90">
        <v>0</v>
      </c>
      <c r="W44" s="62">
        <v>0</v>
      </c>
      <c r="X44" s="90">
        <v>0</v>
      </c>
      <c r="Y44" s="62">
        <v>0</v>
      </c>
      <c r="Z44" s="90">
        <v>0</v>
      </c>
      <c r="AA44" s="62">
        <v>0</v>
      </c>
      <c r="AB44" s="90">
        <v>0</v>
      </c>
      <c r="AC44" s="91"/>
    </row>
    <row r="45" spans="1:29" ht="22.5">
      <c r="A45" s="48" t="s">
        <v>196</v>
      </c>
      <c r="B45" s="54" t="s">
        <v>197</v>
      </c>
      <c r="C45" s="63" t="s">
        <v>31</v>
      </c>
      <c r="D45" s="61">
        <v>5.196948689089332</v>
      </c>
      <c r="E45" s="62" t="s">
        <v>31</v>
      </c>
      <c r="F45" s="62">
        <v>0</v>
      </c>
      <c r="G45" s="62">
        <v>5.196948689089332</v>
      </c>
      <c r="H45" s="62">
        <v>0</v>
      </c>
      <c r="I45" s="66">
        <v>0</v>
      </c>
      <c r="J45" s="66">
        <v>0</v>
      </c>
      <c r="K45" s="61">
        <v>0</v>
      </c>
      <c r="L45" s="62">
        <v>0</v>
      </c>
      <c r="M45" s="62">
        <v>0</v>
      </c>
      <c r="N45" s="66">
        <v>0</v>
      </c>
      <c r="O45" s="66">
        <v>0</v>
      </c>
      <c r="P45" s="66">
        <v>0</v>
      </c>
      <c r="Q45" s="62">
        <v>0</v>
      </c>
      <c r="R45" s="67">
        <v>5.196948689089332</v>
      </c>
      <c r="S45" s="66">
        <v>0</v>
      </c>
      <c r="T45" s="90">
        <v>0</v>
      </c>
      <c r="U45" s="62">
        <v>0</v>
      </c>
      <c r="V45" s="90">
        <v>0</v>
      </c>
      <c r="W45" s="62">
        <v>0</v>
      </c>
      <c r="X45" s="90">
        <v>0</v>
      </c>
      <c r="Y45" s="62">
        <v>0</v>
      </c>
      <c r="Z45" s="90">
        <v>0</v>
      </c>
      <c r="AA45" s="62">
        <v>0</v>
      </c>
      <c r="AB45" s="90">
        <v>0</v>
      </c>
      <c r="AC45" s="91"/>
    </row>
    <row r="46" spans="1:29" ht="22.5">
      <c r="A46" s="48" t="s">
        <v>198</v>
      </c>
      <c r="B46" s="54" t="s">
        <v>199</v>
      </c>
      <c r="C46" s="63" t="s">
        <v>31</v>
      </c>
      <c r="D46" s="61">
        <v>4.804871199232</v>
      </c>
      <c r="E46" s="62" t="s">
        <v>31</v>
      </c>
      <c r="F46" s="62">
        <v>0</v>
      </c>
      <c r="G46" s="62">
        <v>4.804871199232</v>
      </c>
      <c r="H46" s="62">
        <v>0</v>
      </c>
      <c r="I46" s="66">
        <v>0</v>
      </c>
      <c r="J46" s="66">
        <v>0</v>
      </c>
      <c r="K46" s="61">
        <v>0</v>
      </c>
      <c r="L46" s="62">
        <v>0</v>
      </c>
      <c r="M46" s="62">
        <v>0</v>
      </c>
      <c r="N46" s="66">
        <v>0</v>
      </c>
      <c r="O46" s="66">
        <v>0</v>
      </c>
      <c r="P46" s="66">
        <v>0</v>
      </c>
      <c r="Q46" s="62">
        <v>0</v>
      </c>
      <c r="R46" s="67">
        <v>4.804871199232</v>
      </c>
      <c r="S46" s="66">
        <v>0</v>
      </c>
      <c r="T46" s="90">
        <v>0</v>
      </c>
      <c r="U46" s="62">
        <v>0</v>
      </c>
      <c r="V46" s="90">
        <v>0</v>
      </c>
      <c r="W46" s="62">
        <v>0</v>
      </c>
      <c r="X46" s="90">
        <v>0</v>
      </c>
      <c r="Y46" s="62">
        <v>0</v>
      </c>
      <c r="Z46" s="90">
        <v>0</v>
      </c>
      <c r="AA46" s="62">
        <v>0</v>
      </c>
      <c r="AB46" s="90">
        <v>0</v>
      </c>
      <c r="AC46" s="91"/>
    </row>
    <row r="47" spans="1:29" ht="22.5">
      <c r="A47" s="48" t="s">
        <v>200</v>
      </c>
      <c r="B47" s="54" t="s">
        <v>201</v>
      </c>
      <c r="C47" s="63" t="s">
        <v>31</v>
      </c>
      <c r="D47" s="61">
        <v>5.196948689089332</v>
      </c>
      <c r="E47" s="62" t="s">
        <v>31</v>
      </c>
      <c r="F47" s="62">
        <v>0</v>
      </c>
      <c r="G47" s="62">
        <v>5.196948689089332</v>
      </c>
      <c r="H47" s="62">
        <v>0</v>
      </c>
      <c r="I47" s="66">
        <v>0</v>
      </c>
      <c r="J47" s="66">
        <v>0</v>
      </c>
      <c r="K47" s="61">
        <v>0</v>
      </c>
      <c r="L47" s="62">
        <v>0</v>
      </c>
      <c r="M47" s="62">
        <v>0</v>
      </c>
      <c r="N47" s="66">
        <v>0</v>
      </c>
      <c r="O47" s="66">
        <v>0</v>
      </c>
      <c r="P47" s="66">
        <v>0</v>
      </c>
      <c r="Q47" s="62">
        <v>0</v>
      </c>
      <c r="R47" s="67">
        <v>5.196948689089332</v>
      </c>
      <c r="S47" s="66">
        <v>0</v>
      </c>
      <c r="T47" s="90">
        <v>0</v>
      </c>
      <c r="U47" s="62">
        <v>0</v>
      </c>
      <c r="V47" s="90">
        <v>0</v>
      </c>
      <c r="W47" s="62">
        <v>0</v>
      </c>
      <c r="X47" s="90">
        <v>0</v>
      </c>
      <c r="Y47" s="62">
        <v>0</v>
      </c>
      <c r="Z47" s="90">
        <v>0</v>
      </c>
      <c r="AA47" s="62">
        <v>0</v>
      </c>
      <c r="AB47" s="90">
        <v>0</v>
      </c>
      <c r="AC47" s="91"/>
    </row>
    <row r="48" spans="1:29" ht="31.5">
      <c r="A48" s="48" t="s">
        <v>37</v>
      </c>
      <c r="B48" s="107" t="s">
        <v>38</v>
      </c>
      <c r="C48" s="32" t="s">
        <v>31</v>
      </c>
      <c r="D48" s="60">
        <v>95.64690723502716</v>
      </c>
      <c r="E48" s="43" t="s">
        <v>31</v>
      </c>
      <c r="F48" s="44">
        <v>3.0897704999999998</v>
      </c>
      <c r="G48" s="43">
        <v>92.55713673502716</v>
      </c>
      <c r="H48" s="43">
        <v>5.791</v>
      </c>
      <c r="I48" s="44">
        <v>0</v>
      </c>
      <c r="J48" s="44">
        <v>0</v>
      </c>
      <c r="K48" s="60">
        <v>5.791</v>
      </c>
      <c r="L48" s="43">
        <v>0</v>
      </c>
      <c r="M48" s="43">
        <v>4.545517449999999</v>
      </c>
      <c r="N48" s="44">
        <v>0</v>
      </c>
      <c r="O48" s="44">
        <v>0</v>
      </c>
      <c r="P48" s="44">
        <v>4.545517449999999</v>
      </c>
      <c r="Q48" s="43">
        <v>0</v>
      </c>
      <c r="R48" s="64">
        <v>88.01161928502715</v>
      </c>
      <c r="S48" s="44">
        <v>1.245482550000001</v>
      </c>
      <c r="T48" s="89">
        <v>0.2150721032636852</v>
      </c>
      <c r="U48" s="43">
        <v>0</v>
      </c>
      <c r="V48" s="89">
        <v>0</v>
      </c>
      <c r="W48" s="43">
        <v>0</v>
      </c>
      <c r="X48" s="89">
        <v>0</v>
      </c>
      <c r="Y48" s="43">
        <v>1.245482550000001</v>
      </c>
      <c r="Z48" s="89">
        <v>0.2150721032636852</v>
      </c>
      <c r="AA48" s="43">
        <v>0</v>
      </c>
      <c r="AB48" s="89">
        <v>0</v>
      </c>
      <c r="AC48" s="91"/>
    </row>
    <row r="49" spans="1:29" ht="21">
      <c r="A49" s="48" t="s">
        <v>39</v>
      </c>
      <c r="B49" s="107" t="s">
        <v>40</v>
      </c>
      <c r="C49" s="32" t="s">
        <v>31</v>
      </c>
      <c r="D49" s="60">
        <v>95.64690723502716</v>
      </c>
      <c r="E49" s="43" t="s">
        <v>31</v>
      </c>
      <c r="F49" s="44">
        <v>3.0897704999999998</v>
      </c>
      <c r="G49" s="43">
        <v>92.55713673502716</v>
      </c>
      <c r="H49" s="43">
        <v>5.791</v>
      </c>
      <c r="I49" s="44">
        <v>0</v>
      </c>
      <c r="J49" s="44">
        <v>0</v>
      </c>
      <c r="K49" s="60">
        <v>5.791</v>
      </c>
      <c r="L49" s="43">
        <v>0</v>
      </c>
      <c r="M49" s="43">
        <v>4.545517449999999</v>
      </c>
      <c r="N49" s="44">
        <v>0</v>
      </c>
      <c r="O49" s="44">
        <v>0</v>
      </c>
      <c r="P49" s="44">
        <v>4.545517449999999</v>
      </c>
      <c r="Q49" s="43">
        <v>0</v>
      </c>
      <c r="R49" s="64">
        <v>88.01161928502715</v>
      </c>
      <c r="S49" s="44">
        <v>1.245482550000001</v>
      </c>
      <c r="T49" s="89">
        <v>0.2150721032636852</v>
      </c>
      <c r="U49" s="43">
        <v>0</v>
      </c>
      <c r="V49" s="89">
        <v>0</v>
      </c>
      <c r="W49" s="43">
        <v>0</v>
      </c>
      <c r="X49" s="89">
        <v>0</v>
      </c>
      <c r="Y49" s="43">
        <v>1.245482550000001</v>
      </c>
      <c r="Z49" s="89">
        <v>0.2150721032636852</v>
      </c>
      <c r="AA49" s="43">
        <v>0</v>
      </c>
      <c r="AB49" s="89">
        <v>0</v>
      </c>
      <c r="AC49" s="91"/>
    </row>
    <row r="50" spans="1:29" ht="15.75">
      <c r="A50" s="48" t="s">
        <v>202</v>
      </c>
      <c r="B50" s="55" t="s">
        <v>203</v>
      </c>
      <c r="C50" s="32" t="s">
        <v>31</v>
      </c>
      <c r="D50" s="60">
        <v>59.07771972164609</v>
      </c>
      <c r="E50" s="43" t="s">
        <v>31</v>
      </c>
      <c r="F50" s="44">
        <v>0</v>
      </c>
      <c r="G50" s="43">
        <v>59.07771972164609</v>
      </c>
      <c r="H50" s="43">
        <v>0</v>
      </c>
      <c r="I50" s="44">
        <v>0</v>
      </c>
      <c r="J50" s="44">
        <v>0</v>
      </c>
      <c r="K50" s="60">
        <v>0</v>
      </c>
      <c r="L50" s="43">
        <v>0</v>
      </c>
      <c r="M50" s="43">
        <v>0</v>
      </c>
      <c r="N50" s="44">
        <v>0</v>
      </c>
      <c r="O50" s="44">
        <v>0</v>
      </c>
      <c r="P50" s="44">
        <v>0</v>
      </c>
      <c r="Q50" s="43">
        <v>0</v>
      </c>
      <c r="R50" s="64">
        <v>59.07771972164609</v>
      </c>
      <c r="S50" s="44">
        <v>0</v>
      </c>
      <c r="T50" s="89">
        <v>0</v>
      </c>
      <c r="U50" s="43">
        <v>0</v>
      </c>
      <c r="V50" s="89">
        <v>0</v>
      </c>
      <c r="W50" s="43">
        <v>0</v>
      </c>
      <c r="X50" s="89">
        <v>0</v>
      </c>
      <c r="Y50" s="43">
        <v>0</v>
      </c>
      <c r="Z50" s="89">
        <v>0</v>
      </c>
      <c r="AA50" s="43">
        <v>0</v>
      </c>
      <c r="AB50" s="89">
        <v>0</v>
      </c>
      <c r="AC50" s="91"/>
    </row>
    <row r="51" spans="1:29" ht="22.5">
      <c r="A51" s="48" t="s">
        <v>204</v>
      </c>
      <c r="B51" s="56" t="s">
        <v>325</v>
      </c>
      <c r="C51" s="63" t="s">
        <v>31</v>
      </c>
      <c r="D51" s="61">
        <v>29.75583728</v>
      </c>
      <c r="E51" s="62" t="s">
        <v>31</v>
      </c>
      <c r="F51" s="62">
        <v>0</v>
      </c>
      <c r="G51" s="62">
        <v>29.75583728</v>
      </c>
      <c r="H51" s="62">
        <v>0</v>
      </c>
      <c r="I51" s="66">
        <v>0</v>
      </c>
      <c r="J51" s="66">
        <v>0</v>
      </c>
      <c r="K51" s="61">
        <v>0</v>
      </c>
      <c r="L51" s="62">
        <v>0</v>
      </c>
      <c r="M51" s="62">
        <v>0</v>
      </c>
      <c r="N51" s="66">
        <v>0</v>
      </c>
      <c r="O51" s="66">
        <v>0</v>
      </c>
      <c r="P51" s="66">
        <v>0</v>
      </c>
      <c r="Q51" s="62">
        <v>0</v>
      </c>
      <c r="R51" s="67">
        <v>29.75583728</v>
      </c>
      <c r="S51" s="66">
        <v>0</v>
      </c>
      <c r="T51" s="90">
        <v>0</v>
      </c>
      <c r="U51" s="62">
        <v>0</v>
      </c>
      <c r="V51" s="90">
        <v>0</v>
      </c>
      <c r="W51" s="62">
        <v>0</v>
      </c>
      <c r="X51" s="90">
        <v>0</v>
      </c>
      <c r="Y51" s="62">
        <v>0</v>
      </c>
      <c r="Z51" s="90">
        <v>0</v>
      </c>
      <c r="AA51" s="62">
        <v>0</v>
      </c>
      <c r="AB51" s="90">
        <v>0</v>
      </c>
      <c r="AC51" s="91"/>
    </row>
    <row r="52" spans="1:29" ht="22.5">
      <c r="A52" s="48" t="s">
        <v>206</v>
      </c>
      <c r="B52" s="56" t="s">
        <v>207</v>
      </c>
      <c r="C52" s="63" t="s">
        <v>31</v>
      </c>
      <c r="D52" s="61">
        <v>29.321882441646085</v>
      </c>
      <c r="E52" s="62" t="s">
        <v>31</v>
      </c>
      <c r="F52" s="62">
        <v>0</v>
      </c>
      <c r="G52" s="62">
        <v>29.321882441646085</v>
      </c>
      <c r="H52" s="62">
        <v>0</v>
      </c>
      <c r="I52" s="66">
        <v>0</v>
      </c>
      <c r="J52" s="66">
        <v>0</v>
      </c>
      <c r="K52" s="61">
        <v>0</v>
      </c>
      <c r="L52" s="62">
        <v>0</v>
      </c>
      <c r="M52" s="62">
        <v>0</v>
      </c>
      <c r="N52" s="66">
        <v>0</v>
      </c>
      <c r="O52" s="66">
        <v>0</v>
      </c>
      <c r="P52" s="66">
        <v>0</v>
      </c>
      <c r="Q52" s="62">
        <v>0</v>
      </c>
      <c r="R52" s="67">
        <v>29.321882441646085</v>
      </c>
      <c r="S52" s="66">
        <v>0</v>
      </c>
      <c r="T52" s="90">
        <v>0</v>
      </c>
      <c r="U52" s="62">
        <v>0</v>
      </c>
      <c r="V52" s="90">
        <v>0</v>
      </c>
      <c r="W52" s="62">
        <v>0</v>
      </c>
      <c r="X52" s="90">
        <v>0</v>
      </c>
      <c r="Y52" s="62">
        <v>0</v>
      </c>
      <c r="Z52" s="90">
        <v>0</v>
      </c>
      <c r="AA52" s="62">
        <v>0</v>
      </c>
      <c r="AB52" s="90">
        <v>0</v>
      </c>
      <c r="AC52" s="91"/>
    </row>
    <row r="53" spans="1:29" ht="15.75">
      <c r="A53" s="48" t="s">
        <v>208</v>
      </c>
      <c r="B53" s="55" t="s">
        <v>209</v>
      </c>
      <c r="C53" s="32" t="s">
        <v>31</v>
      </c>
      <c r="D53" s="60">
        <v>36.569187513381074</v>
      </c>
      <c r="E53" s="43" t="s">
        <v>31</v>
      </c>
      <c r="F53" s="44">
        <v>3.0897704999999998</v>
      </c>
      <c r="G53" s="43">
        <v>33.479417013381074</v>
      </c>
      <c r="H53" s="43">
        <v>5.791</v>
      </c>
      <c r="I53" s="44">
        <v>0</v>
      </c>
      <c r="J53" s="44">
        <v>0</v>
      </c>
      <c r="K53" s="60">
        <v>5.791</v>
      </c>
      <c r="L53" s="43">
        <v>0</v>
      </c>
      <c r="M53" s="43">
        <v>4.545517449999999</v>
      </c>
      <c r="N53" s="44">
        <v>0</v>
      </c>
      <c r="O53" s="44">
        <v>0</v>
      </c>
      <c r="P53" s="44">
        <v>4.545517449999999</v>
      </c>
      <c r="Q53" s="43">
        <v>0</v>
      </c>
      <c r="R53" s="64">
        <v>28.933899563381075</v>
      </c>
      <c r="S53" s="44">
        <v>1.245482550000001</v>
      </c>
      <c r="T53" s="89">
        <v>0.2150721032636852</v>
      </c>
      <c r="U53" s="43">
        <v>0</v>
      </c>
      <c r="V53" s="89">
        <v>0</v>
      </c>
      <c r="W53" s="43">
        <v>0</v>
      </c>
      <c r="X53" s="89">
        <v>0</v>
      </c>
      <c r="Y53" s="43">
        <v>1.245482550000001</v>
      </c>
      <c r="Z53" s="89">
        <v>0.2150721032636852</v>
      </c>
      <c r="AA53" s="43">
        <v>0</v>
      </c>
      <c r="AB53" s="89">
        <v>0</v>
      </c>
      <c r="AC53" s="91"/>
    </row>
    <row r="54" spans="1:29" ht="15.75">
      <c r="A54" s="48" t="s">
        <v>210</v>
      </c>
      <c r="B54" s="54" t="s">
        <v>211</v>
      </c>
      <c r="C54" s="63" t="s">
        <v>31</v>
      </c>
      <c r="D54" s="61">
        <v>5.31694696</v>
      </c>
      <c r="E54" s="62" t="s">
        <v>31</v>
      </c>
      <c r="F54" s="62">
        <v>3.0897704999999998</v>
      </c>
      <c r="G54" s="62">
        <v>2.2271764600000004</v>
      </c>
      <c r="H54" s="62">
        <v>0</v>
      </c>
      <c r="I54" s="66">
        <v>0</v>
      </c>
      <c r="J54" s="66">
        <v>0</v>
      </c>
      <c r="K54" s="61">
        <v>0</v>
      </c>
      <c r="L54" s="62">
        <v>0</v>
      </c>
      <c r="M54" s="62">
        <v>0</v>
      </c>
      <c r="N54" s="66">
        <v>0</v>
      </c>
      <c r="O54" s="66">
        <v>0</v>
      </c>
      <c r="P54" s="66">
        <v>0</v>
      </c>
      <c r="Q54" s="62">
        <v>0</v>
      </c>
      <c r="R54" s="67">
        <v>2.2271764600000004</v>
      </c>
      <c r="S54" s="66">
        <v>0</v>
      </c>
      <c r="T54" s="90">
        <v>0</v>
      </c>
      <c r="U54" s="62">
        <v>0</v>
      </c>
      <c r="V54" s="90">
        <v>0</v>
      </c>
      <c r="W54" s="62">
        <v>0</v>
      </c>
      <c r="X54" s="90">
        <v>0</v>
      </c>
      <c r="Y54" s="62">
        <v>0</v>
      </c>
      <c r="Z54" s="90">
        <v>0</v>
      </c>
      <c r="AA54" s="62">
        <v>0</v>
      </c>
      <c r="AB54" s="90">
        <v>0</v>
      </c>
      <c r="AC54" s="82"/>
    </row>
    <row r="55" spans="1:29" ht="15.75">
      <c r="A55" s="48" t="s">
        <v>212</v>
      </c>
      <c r="B55" s="54" t="s">
        <v>213</v>
      </c>
      <c r="C55" s="63" t="s">
        <v>31</v>
      </c>
      <c r="D55" s="61">
        <v>0</v>
      </c>
      <c r="E55" s="62" t="s">
        <v>31</v>
      </c>
      <c r="F55" s="62">
        <v>0</v>
      </c>
      <c r="G55" s="62">
        <v>0</v>
      </c>
      <c r="H55" s="62">
        <v>0</v>
      </c>
      <c r="I55" s="66">
        <v>0</v>
      </c>
      <c r="J55" s="66">
        <v>0</v>
      </c>
      <c r="K55" s="61">
        <v>0</v>
      </c>
      <c r="L55" s="62">
        <v>0</v>
      </c>
      <c r="M55" s="62">
        <v>0</v>
      </c>
      <c r="N55" s="66">
        <v>0</v>
      </c>
      <c r="O55" s="66">
        <v>0</v>
      </c>
      <c r="P55" s="66">
        <v>0</v>
      </c>
      <c r="Q55" s="62">
        <v>0</v>
      </c>
      <c r="R55" s="67">
        <v>0</v>
      </c>
      <c r="S55" s="66">
        <v>0</v>
      </c>
      <c r="T55" s="90">
        <v>0</v>
      </c>
      <c r="U55" s="62">
        <v>0</v>
      </c>
      <c r="V55" s="90">
        <v>0</v>
      </c>
      <c r="W55" s="62">
        <v>0</v>
      </c>
      <c r="X55" s="90">
        <v>0</v>
      </c>
      <c r="Y55" s="62">
        <v>0</v>
      </c>
      <c r="Z55" s="90">
        <v>0</v>
      </c>
      <c r="AA55" s="62">
        <v>0</v>
      </c>
      <c r="AB55" s="90">
        <v>0</v>
      </c>
      <c r="AC55" s="91"/>
    </row>
    <row r="56" spans="1:29" ht="22.5">
      <c r="A56" s="48" t="s">
        <v>214</v>
      </c>
      <c r="B56" s="54" t="s">
        <v>303</v>
      </c>
      <c r="C56" s="63" t="s">
        <v>31</v>
      </c>
      <c r="D56" s="61">
        <v>5.791</v>
      </c>
      <c r="E56" s="62" t="s">
        <v>31</v>
      </c>
      <c r="F56" s="62">
        <v>0</v>
      </c>
      <c r="G56" s="62">
        <v>5.791</v>
      </c>
      <c r="H56" s="62">
        <v>5.791</v>
      </c>
      <c r="I56" s="66">
        <v>0</v>
      </c>
      <c r="J56" s="66">
        <v>0</v>
      </c>
      <c r="K56" s="61">
        <v>5.791</v>
      </c>
      <c r="L56" s="62">
        <v>0</v>
      </c>
      <c r="M56" s="62">
        <v>4.545517449999999</v>
      </c>
      <c r="N56" s="66">
        <v>0</v>
      </c>
      <c r="O56" s="66">
        <v>0</v>
      </c>
      <c r="P56" s="66">
        <v>4.545517449999999</v>
      </c>
      <c r="Q56" s="62">
        <v>0</v>
      </c>
      <c r="R56" s="67">
        <v>1.245482550000001</v>
      </c>
      <c r="S56" s="66">
        <v>1.245482550000001</v>
      </c>
      <c r="T56" s="90">
        <v>0.2150721032636852</v>
      </c>
      <c r="U56" s="62">
        <v>0</v>
      </c>
      <c r="V56" s="90">
        <v>0</v>
      </c>
      <c r="W56" s="62">
        <v>0</v>
      </c>
      <c r="X56" s="90">
        <v>0</v>
      </c>
      <c r="Y56" s="62">
        <v>1.245482550000001</v>
      </c>
      <c r="Z56" s="90">
        <v>0.2150721032636852</v>
      </c>
      <c r="AA56" s="62">
        <v>0</v>
      </c>
      <c r="AB56" s="90">
        <v>0</v>
      </c>
      <c r="AC56" s="91" t="s">
        <v>330</v>
      </c>
    </row>
    <row r="57" spans="1:29" ht="14.25" customHeight="1">
      <c r="A57" s="48" t="s">
        <v>216</v>
      </c>
      <c r="B57" s="54" t="s">
        <v>215</v>
      </c>
      <c r="C57" s="63" t="s">
        <v>31</v>
      </c>
      <c r="D57" s="61">
        <v>7.945571712532481</v>
      </c>
      <c r="E57" s="62" t="s">
        <v>31</v>
      </c>
      <c r="F57" s="62">
        <v>0</v>
      </c>
      <c r="G57" s="62">
        <v>7.945571712532481</v>
      </c>
      <c r="H57" s="62">
        <v>0</v>
      </c>
      <c r="I57" s="66">
        <v>0</v>
      </c>
      <c r="J57" s="66">
        <v>0</v>
      </c>
      <c r="K57" s="61">
        <v>0</v>
      </c>
      <c r="L57" s="62">
        <v>0</v>
      </c>
      <c r="M57" s="62">
        <v>0</v>
      </c>
      <c r="N57" s="66">
        <v>0</v>
      </c>
      <c r="O57" s="66">
        <v>0</v>
      </c>
      <c r="P57" s="66">
        <v>0</v>
      </c>
      <c r="Q57" s="62">
        <v>0</v>
      </c>
      <c r="R57" s="67">
        <v>7.945571712532481</v>
      </c>
      <c r="S57" s="66">
        <v>0</v>
      </c>
      <c r="T57" s="90">
        <v>0</v>
      </c>
      <c r="U57" s="62">
        <v>0</v>
      </c>
      <c r="V57" s="90">
        <v>0</v>
      </c>
      <c r="W57" s="62">
        <v>0</v>
      </c>
      <c r="X57" s="90">
        <v>0</v>
      </c>
      <c r="Y57" s="62">
        <v>0</v>
      </c>
      <c r="Z57" s="90">
        <v>0</v>
      </c>
      <c r="AA57" s="62">
        <v>0</v>
      </c>
      <c r="AB57" s="90">
        <v>0</v>
      </c>
      <c r="AC57" s="91"/>
    </row>
    <row r="58" spans="1:29" ht="15.75">
      <c r="A58" s="48" t="s">
        <v>218</v>
      </c>
      <c r="B58" s="54" t="s">
        <v>217</v>
      </c>
      <c r="C58" s="63" t="s">
        <v>31</v>
      </c>
      <c r="D58" s="61">
        <v>8.1924126336</v>
      </c>
      <c r="E58" s="62" t="s">
        <v>31</v>
      </c>
      <c r="F58" s="62">
        <v>0</v>
      </c>
      <c r="G58" s="62">
        <v>8.1924126336</v>
      </c>
      <c r="H58" s="62">
        <v>0</v>
      </c>
      <c r="I58" s="66">
        <v>0</v>
      </c>
      <c r="J58" s="66">
        <v>0</v>
      </c>
      <c r="K58" s="61">
        <v>0</v>
      </c>
      <c r="L58" s="62">
        <v>0</v>
      </c>
      <c r="M58" s="62">
        <v>0</v>
      </c>
      <c r="N58" s="66">
        <v>0</v>
      </c>
      <c r="O58" s="66">
        <v>0</v>
      </c>
      <c r="P58" s="66">
        <v>0</v>
      </c>
      <c r="Q58" s="62">
        <v>0</v>
      </c>
      <c r="R58" s="67">
        <v>8.1924126336</v>
      </c>
      <c r="S58" s="66">
        <v>0</v>
      </c>
      <c r="T58" s="90">
        <v>0</v>
      </c>
      <c r="U58" s="62">
        <v>0</v>
      </c>
      <c r="V58" s="90">
        <v>0</v>
      </c>
      <c r="W58" s="62">
        <v>0</v>
      </c>
      <c r="X58" s="90">
        <v>0</v>
      </c>
      <c r="Y58" s="62">
        <v>0</v>
      </c>
      <c r="Z58" s="90">
        <v>0</v>
      </c>
      <c r="AA58" s="62">
        <v>0</v>
      </c>
      <c r="AB58" s="90">
        <v>0</v>
      </c>
      <c r="AC58" s="91"/>
    </row>
    <row r="59" spans="1:29" ht="15.75" customHeight="1">
      <c r="A59" s="48" t="s">
        <v>305</v>
      </c>
      <c r="B59" s="54" t="s">
        <v>304</v>
      </c>
      <c r="C59" s="63" t="s">
        <v>31</v>
      </c>
      <c r="D59" s="61">
        <v>9.323256207248592</v>
      </c>
      <c r="E59" s="62" t="s">
        <v>31</v>
      </c>
      <c r="F59" s="62">
        <v>0</v>
      </c>
      <c r="G59" s="62">
        <v>9.323256207248592</v>
      </c>
      <c r="H59" s="62">
        <v>0</v>
      </c>
      <c r="I59" s="66">
        <v>0</v>
      </c>
      <c r="J59" s="66">
        <v>0</v>
      </c>
      <c r="K59" s="61">
        <v>0</v>
      </c>
      <c r="L59" s="62">
        <v>0</v>
      </c>
      <c r="M59" s="62">
        <v>0</v>
      </c>
      <c r="N59" s="66">
        <v>0</v>
      </c>
      <c r="O59" s="66">
        <v>0</v>
      </c>
      <c r="P59" s="66">
        <v>0</v>
      </c>
      <c r="Q59" s="62">
        <v>0</v>
      </c>
      <c r="R59" s="67">
        <v>9.323256207248592</v>
      </c>
      <c r="S59" s="66">
        <v>0</v>
      </c>
      <c r="T59" s="90">
        <v>0</v>
      </c>
      <c r="U59" s="62">
        <v>0</v>
      </c>
      <c r="V59" s="90">
        <v>0</v>
      </c>
      <c r="W59" s="62">
        <v>0</v>
      </c>
      <c r="X59" s="90">
        <v>0</v>
      </c>
      <c r="Y59" s="62">
        <v>0</v>
      </c>
      <c r="Z59" s="90">
        <v>0</v>
      </c>
      <c r="AA59" s="62">
        <v>0</v>
      </c>
      <c r="AB59" s="90">
        <v>0</v>
      </c>
      <c r="AC59" s="91"/>
    </row>
    <row r="60" spans="1:29" ht="21">
      <c r="A60" s="48" t="s">
        <v>219</v>
      </c>
      <c r="B60" s="107" t="s">
        <v>220</v>
      </c>
      <c r="C60" s="32" t="s">
        <v>31</v>
      </c>
      <c r="D60" s="60">
        <v>0</v>
      </c>
      <c r="E60" s="43" t="s">
        <v>31</v>
      </c>
      <c r="F60" s="44">
        <v>0</v>
      </c>
      <c r="G60" s="43">
        <v>0</v>
      </c>
      <c r="H60" s="43">
        <v>0</v>
      </c>
      <c r="I60" s="44">
        <v>0</v>
      </c>
      <c r="J60" s="44">
        <v>0</v>
      </c>
      <c r="K60" s="60">
        <v>0</v>
      </c>
      <c r="L60" s="43">
        <v>0</v>
      </c>
      <c r="M60" s="43">
        <v>0</v>
      </c>
      <c r="N60" s="44">
        <v>0</v>
      </c>
      <c r="O60" s="44">
        <v>0</v>
      </c>
      <c r="P60" s="44">
        <v>0</v>
      </c>
      <c r="Q60" s="43">
        <v>0</v>
      </c>
      <c r="R60" s="64">
        <v>0</v>
      </c>
      <c r="S60" s="44">
        <v>0</v>
      </c>
      <c r="T60" s="89">
        <v>0</v>
      </c>
      <c r="U60" s="43">
        <v>0</v>
      </c>
      <c r="V60" s="89">
        <v>0</v>
      </c>
      <c r="W60" s="43">
        <v>0</v>
      </c>
      <c r="X60" s="89">
        <v>0</v>
      </c>
      <c r="Y60" s="43">
        <v>0</v>
      </c>
      <c r="Z60" s="89">
        <v>0</v>
      </c>
      <c r="AA60" s="43">
        <v>0</v>
      </c>
      <c r="AB60" s="89">
        <v>0</v>
      </c>
      <c r="AC60" s="91"/>
    </row>
    <row r="61" spans="1:29" ht="21">
      <c r="A61" s="48" t="s">
        <v>41</v>
      </c>
      <c r="B61" s="107" t="s">
        <v>221</v>
      </c>
      <c r="C61" s="32" t="s">
        <v>31</v>
      </c>
      <c r="D61" s="60">
        <v>17.48612336160768</v>
      </c>
      <c r="E61" s="43" t="s">
        <v>31</v>
      </c>
      <c r="F61" s="44">
        <v>5.6956</v>
      </c>
      <c r="G61" s="43">
        <v>11.790523361607683</v>
      </c>
      <c r="H61" s="43">
        <v>7.500896</v>
      </c>
      <c r="I61" s="44">
        <v>0</v>
      </c>
      <c r="J61" s="44">
        <v>0</v>
      </c>
      <c r="K61" s="60">
        <v>7.500896</v>
      </c>
      <c r="L61" s="43">
        <v>0</v>
      </c>
      <c r="M61" s="43">
        <v>5.89850882</v>
      </c>
      <c r="N61" s="44">
        <v>0</v>
      </c>
      <c r="O61" s="44">
        <v>0</v>
      </c>
      <c r="P61" s="44">
        <v>5.89850882</v>
      </c>
      <c r="Q61" s="43">
        <v>0</v>
      </c>
      <c r="R61" s="64">
        <v>5.892014541607683</v>
      </c>
      <c r="S61" s="44">
        <v>1.60238718</v>
      </c>
      <c r="T61" s="89">
        <v>0.2136261028015853</v>
      </c>
      <c r="U61" s="43">
        <v>0</v>
      </c>
      <c r="V61" s="89">
        <v>0</v>
      </c>
      <c r="W61" s="43">
        <v>0</v>
      </c>
      <c r="X61" s="89">
        <v>0</v>
      </c>
      <c r="Y61" s="43">
        <v>1.60238718</v>
      </c>
      <c r="Z61" s="89">
        <v>0.2136261028015853</v>
      </c>
      <c r="AA61" s="43">
        <v>0</v>
      </c>
      <c r="AB61" s="89">
        <v>0</v>
      </c>
      <c r="AC61" s="91"/>
    </row>
    <row r="62" spans="1:29" ht="21">
      <c r="A62" s="48" t="s">
        <v>42</v>
      </c>
      <c r="B62" s="58" t="s">
        <v>222</v>
      </c>
      <c r="C62" s="32" t="s">
        <v>31</v>
      </c>
      <c r="D62" s="60">
        <v>17.48612336160768</v>
      </c>
      <c r="E62" s="43" t="s">
        <v>31</v>
      </c>
      <c r="F62" s="44">
        <v>5.6956</v>
      </c>
      <c r="G62" s="43">
        <v>11.790523361607683</v>
      </c>
      <c r="H62" s="43">
        <v>7.500896</v>
      </c>
      <c r="I62" s="44">
        <v>0</v>
      </c>
      <c r="J62" s="44">
        <v>0</v>
      </c>
      <c r="K62" s="60">
        <v>7.500896</v>
      </c>
      <c r="L62" s="43">
        <v>0</v>
      </c>
      <c r="M62" s="43">
        <v>5.89850882</v>
      </c>
      <c r="N62" s="44">
        <v>0</v>
      </c>
      <c r="O62" s="44">
        <v>0</v>
      </c>
      <c r="P62" s="44">
        <v>5.89850882</v>
      </c>
      <c r="Q62" s="43">
        <v>0</v>
      </c>
      <c r="R62" s="64">
        <v>5.892014541607683</v>
      </c>
      <c r="S62" s="44">
        <v>1.60238718</v>
      </c>
      <c r="T62" s="89">
        <v>0.2136261028015853</v>
      </c>
      <c r="U62" s="43">
        <v>0</v>
      </c>
      <c r="V62" s="89">
        <v>0</v>
      </c>
      <c r="W62" s="43">
        <v>0</v>
      </c>
      <c r="X62" s="89">
        <v>0</v>
      </c>
      <c r="Y62" s="43">
        <v>1.60238718</v>
      </c>
      <c r="Z62" s="89">
        <v>0.2136261028015853</v>
      </c>
      <c r="AA62" s="43">
        <v>0</v>
      </c>
      <c r="AB62" s="89">
        <v>0</v>
      </c>
      <c r="AC62" s="91"/>
    </row>
    <row r="63" spans="1:29" ht="28.5" customHeight="1">
      <c r="A63" s="48" t="s">
        <v>146</v>
      </c>
      <c r="B63" s="59" t="s">
        <v>223</v>
      </c>
      <c r="C63" s="63" t="s">
        <v>31</v>
      </c>
      <c r="D63" s="61">
        <v>17.48612336160768</v>
      </c>
      <c r="E63" s="62" t="s">
        <v>31</v>
      </c>
      <c r="F63" s="62">
        <v>5.6956</v>
      </c>
      <c r="G63" s="62">
        <v>11.790523361607683</v>
      </c>
      <c r="H63" s="62">
        <v>7.500896</v>
      </c>
      <c r="I63" s="66">
        <v>0</v>
      </c>
      <c r="J63" s="66">
        <v>0</v>
      </c>
      <c r="K63" s="61">
        <v>7.500896</v>
      </c>
      <c r="L63" s="62">
        <v>0</v>
      </c>
      <c r="M63" s="62">
        <v>5.89850882</v>
      </c>
      <c r="N63" s="66">
        <v>0</v>
      </c>
      <c r="O63" s="66">
        <v>0</v>
      </c>
      <c r="P63" s="66">
        <v>5.89850882</v>
      </c>
      <c r="Q63" s="62">
        <v>0</v>
      </c>
      <c r="R63" s="67">
        <v>5.892014541607683</v>
      </c>
      <c r="S63" s="66">
        <v>1.60238718</v>
      </c>
      <c r="T63" s="90">
        <v>0.2136261028015853</v>
      </c>
      <c r="U63" s="62">
        <v>0</v>
      </c>
      <c r="V63" s="90">
        <v>0</v>
      </c>
      <c r="W63" s="62">
        <v>0</v>
      </c>
      <c r="X63" s="90">
        <v>0</v>
      </c>
      <c r="Y63" s="62">
        <v>1.60238718</v>
      </c>
      <c r="Z63" s="90">
        <v>0.2136261028015853</v>
      </c>
      <c r="AA63" s="62">
        <v>0</v>
      </c>
      <c r="AB63" s="90">
        <v>0</v>
      </c>
      <c r="AC63" s="82" t="s">
        <v>330</v>
      </c>
    </row>
    <row r="64" spans="1:29" ht="21">
      <c r="A64" s="48" t="s">
        <v>43</v>
      </c>
      <c r="B64" s="58" t="s">
        <v>224</v>
      </c>
      <c r="C64" s="32" t="s">
        <v>31</v>
      </c>
      <c r="D64" s="60">
        <v>0</v>
      </c>
      <c r="E64" s="43" t="s">
        <v>31</v>
      </c>
      <c r="F64" s="44">
        <v>0</v>
      </c>
      <c r="G64" s="43">
        <v>0</v>
      </c>
      <c r="H64" s="43">
        <v>0</v>
      </c>
      <c r="I64" s="44">
        <v>0</v>
      </c>
      <c r="J64" s="44">
        <v>0</v>
      </c>
      <c r="K64" s="60">
        <v>0</v>
      </c>
      <c r="L64" s="43">
        <v>0</v>
      </c>
      <c r="M64" s="43">
        <v>0</v>
      </c>
      <c r="N64" s="44">
        <v>0</v>
      </c>
      <c r="O64" s="44">
        <v>0</v>
      </c>
      <c r="P64" s="44">
        <v>0</v>
      </c>
      <c r="Q64" s="43">
        <v>0</v>
      </c>
      <c r="R64" s="64">
        <v>0</v>
      </c>
      <c r="S64" s="44">
        <v>0</v>
      </c>
      <c r="T64" s="89">
        <v>0</v>
      </c>
      <c r="U64" s="43">
        <v>0</v>
      </c>
      <c r="V64" s="89">
        <v>0</v>
      </c>
      <c r="W64" s="43">
        <v>0</v>
      </c>
      <c r="X64" s="89">
        <v>0</v>
      </c>
      <c r="Y64" s="43">
        <v>0</v>
      </c>
      <c r="Z64" s="89">
        <v>0</v>
      </c>
      <c r="AA64" s="43">
        <v>0</v>
      </c>
      <c r="AB64" s="89">
        <v>0</v>
      </c>
      <c r="AC64" s="91"/>
    </row>
    <row r="65" spans="1:29" ht="21">
      <c r="A65" s="48" t="s">
        <v>44</v>
      </c>
      <c r="B65" s="58" t="s">
        <v>225</v>
      </c>
      <c r="C65" s="32" t="s">
        <v>31</v>
      </c>
      <c r="D65" s="60">
        <v>0</v>
      </c>
      <c r="E65" s="43" t="s">
        <v>31</v>
      </c>
      <c r="F65" s="44">
        <v>0</v>
      </c>
      <c r="G65" s="43">
        <v>0</v>
      </c>
      <c r="H65" s="43">
        <v>0</v>
      </c>
      <c r="I65" s="44">
        <v>0</v>
      </c>
      <c r="J65" s="44">
        <v>0</v>
      </c>
      <c r="K65" s="60">
        <v>0</v>
      </c>
      <c r="L65" s="43">
        <v>0</v>
      </c>
      <c r="M65" s="43">
        <v>0</v>
      </c>
      <c r="N65" s="44">
        <v>0</v>
      </c>
      <c r="O65" s="44">
        <v>0</v>
      </c>
      <c r="P65" s="44">
        <v>0</v>
      </c>
      <c r="Q65" s="43">
        <v>0</v>
      </c>
      <c r="R65" s="64">
        <v>0</v>
      </c>
      <c r="S65" s="44">
        <v>0</v>
      </c>
      <c r="T65" s="89">
        <v>0</v>
      </c>
      <c r="U65" s="43">
        <v>0</v>
      </c>
      <c r="V65" s="89">
        <v>0</v>
      </c>
      <c r="W65" s="43">
        <v>0</v>
      </c>
      <c r="X65" s="89">
        <v>0</v>
      </c>
      <c r="Y65" s="43">
        <v>0</v>
      </c>
      <c r="Z65" s="89">
        <v>0</v>
      </c>
      <c r="AA65" s="43">
        <v>0</v>
      </c>
      <c r="AB65" s="89">
        <v>0</v>
      </c>
      <c r="AC65" s="91"/>
    </row>
    <row r="66" spans="1:29" ht="21">
      <c r="A66" s="48" t="s">
        <v>45</v>
      </c>
      <c r="B66" s="58" t="s">
        <v>226</v>
      </c>
      <c r="C66" s="32" t="s">
        <v>31</v>
      </c>
      <c r="D66" s="60">
        <v>0</v>
      </c>
      <c r="E66" s="43" t="s">
        <v>31</v>
      </c>
      <c r="F66" s="44">
        <v>0</v>
      </c>
      <c r="G66" s="43">
        <v>0</v>
      </c>
      <c r="H66" s="43">
        <v>0</v>
      </c>
      <c r="I66" s="44">
        <v>0</v>
      </c>
      <c r="J66" s="44">
        <v>0</v>
      </c>
      <c r="K66" s="60">
        <v>0</v>
      </c>
      <c r="L66" s="43">
        <v>0</v>
      </c>
      <c r="M66" s="43">
        <v>0</v>
      </c>
      <c r="N66" s="44">
        <v>0</v>
      </c>
      <c r="O66" s="44">
        <v>0</v>
      </c>
      <c r="P66" s="44">
        <v>0</v>
      </c>
      <c r="Q66" s="43">
        <v>0</v>
      </c>
      <c r="R66" s="64">
        <v>0</v>
      </c>
      <c r="S66" s="44">
        <v>0</v>
      </c>
      <c r="T66" s="89">
        <v>0</v>
      </c>
      <c r="U66" s="43">
        <v>0</v>
      </c>
      <c r="V66" s="89">
        <v>0</v>
      </c>
      <c r="W66" s="43">
        <v>0</v>
      </c>
      <c r="X66" s="89">
        <v>0</v>
      </c>
      <c r="Y66" s="43">
        <v>0</v>
      </c>
      <c r="Z66" s="89">
        <v>0</v>
      </c>
      <c r="AA66" s="43">
        <v>0</v>
      </c>
      <c r="AB66" s="89">
        <v>0</v>
      </c>
      <c r="AC66" s="91"/>
    </row>
    <row r="67" spans="1:29" ht="31.5">
      <c r="A67" s="48" t="s">
        <v>46</v>
      </c>
      <c r="B67" s="58" t="s">
        <v>227</v>
      </c>
      <c r="C67" s="32" t="s">
        <v>31</v>
      </c>
      <c r="D67" s="60">
        <v>0</v>
      </c>
      <c r="E67" s="43" t="s">
        <v>31</v>
      </c>
      <c r="F67" s="44">
        <v>0</v>
      </c>
      <c r="G67" s="43">
        <v>0</v>
      </c>
      <c r="H67" s="43">
        <v>0</v>
      </c>
      <c r="I67" s="44">
        <v>0</v>
      </c>
      <c r="J67" s="44">
        <v>0</v>
      </c>
      <c r="K67" s="60">
        <v>0</v>
      </c>
      <c r="L67" s="43">
        <v>0</v>
      </c>
      <c r="M67" s="43">
        <v>0</v>
      </c>
      <c r="N67" s="44">
        <v>0</v>
      </c>
      <c r="O67" s="44">
        <v>0</v>
      </c>
      <c r="P67" s="44">
        <v>0</v>
      </c>
      <c r="Q67" s="43">
        <v>0</v>
      </c>
      <c r="R67" s="64">
        <v>0</v>
      </c>
      <c r="S67" s="44">
        <v>0</v>
      </c>
      <c r="T67" s="89">
        <v>0</v>
      </c>
      <c r="U67" s="43">
        <v>0</v>
      </c>
      <c r="V67" s="89">
        <v>0</v>
      </c>
      <c r="W67" s="43">
        <v>0</v>
      </c>
      <c r="X67" s="89">
        <v>0</v>
      </c>
      <c r="Y67" s="43">
        <v>0</v>
      </c>
      <c r="Z67" s="89">
        <v>0</v>
      </c>
      <c r="AA67" s="43">
        <v>0</v>
      </c>
      <c r="AB67" s="89">
        <v>0</v>
      </c>
      <c r="AC67" s="91"/>
    </row>
    <row r="68" spans="1:29" ht="15.75">
      <c r="A68" s="48" t="s">
        <v>228</v>
      </c>
      <c r="B68" s="59" t="s">
        <v>229</v>
      </c>
      <c r="C68" s="63" t="s">
        <v>31</v>
      </c>
      <c r="D68" s="61">
        <v>0</v>
      </c>
      <c r="E68" s="62" t="s">
        <v>31</v>
      </c>
      <c r="F68" s="62">
        <v>0</v>
      </c>
      <c r="G68" s="62">
        <v>0</v>
      </c>
      <c r="H68" s="62">
        <v>0</v>
      </c>
      <c r="I68" s="66">
        <v>0</v>
      </c>
      <c r="J68" s="66">
        <v>0</v>
      </c>
      <c r="K68" s="61">
        <v>0</v>
      </c>
      <c r="L68" s="62">
        <v>0</v>
      </c>
      <c r="M68" s="62">
        <v>0</v>
      </c>
      <c r="N68" s="66">
        <v>0</v>
      </c>
      <c r="O68" s="66">
        <v>0</v>
      </c>
      <c r="P68" s="66">
        <v>0</v>
      </c>
      <c r="Q68" s="62">
        <v>0</v>
      </c>
      <c r="R68" s="67">
        <v>0</v>
      </c>
      <c r="S68" s="66">
        <v>0</v>
      </c>
      <c r="T68" s="90">
        <v>0</v>
      </c>
      <c r="U68" s="62">
        <v>0</v>
      </c>
      <c r="V68" s="90">
        <v>0</v>
      </c>
      <c r="W68" s="62">
        <v>0</v>
      </c>
      <c r="X68" s="90">
        <v>0</v>
      </c>
      <c r="Y68" s="62">
        <v>0</v>
      </c>
      <c r="Z68" s="90">
        <v>0</v>
      </c>
      <c r="AA68" s="62">
        <v>0</v>
      </c>
      <c r="AB68" s="90">
        <v>0</v>
      </c>
      <c r="AC68" s="91"/>
    </row>
    <row r="69" spans="1:29" ht="21">
      <c r="A69" s="48" t="s">
        <v>47</v>
      </c>
      <c r="B69" s="58" t="s">
        <v>230</v>
      </c>
      <c r="C69" s="32" t="s">
        <v>31</v>
      </c>
      <c r="D69" s="60">
        <v>0</v>
      </c>
      <c r="E69" s="43" t="s">
        <v>31</v>
      </c>
      <c r="F69" s="44">
        <v>0</v>
      </c>
      <c r="G69" s="43">
        <v>0</v>
      </c>
      <c r="H69" s="43">
        <v>0</v>
      </c>
      <c r="I69" s="44">
        <v>0</v>
      </c>
      <c r="J69" s="44">
        <v>0</v>
      </c>
      <c r="K69" s="60">
        <v>0</v>
      </c>
      <c r="L69" s="43">
        <v>0</v>
      </c>
      <c r="M69" s="43">
        <v>0</v>
      </c>
      <c r="N69" s="44">
        <v>0</v>
      </c>
      <c r="O69" s="44">
        <v>0</v>
      </c>
      <c r="P69" s="44">
        <v>0</v>
      </c>
      <c r="Q69" s="43">
        <v>0</v>
      </c>
      <c r="R69" s="64">
        <v>0</v>
      </c>
      <c r="S69" s="44">
        <v>0</v>
      </c>
      <c r="T69" s="89">
        <v>0</v>
      </c>
      <c r="U69" s="43">
        <v>0</v>
      </c>
      <c r="V69" s="89">
        <v>0</v>
      </c>
      <c r="W69" s="43">
        <v>0</v>
      </c>
      <c r="X69" s="89">
        <v>0</v>
      </c>
      <c r="Y69" s="43">
        <v>0</v>
      </c>
      <c r="Z69" s="89">
        <v>0</v>
      </c>
      <c r="AA69" s="43">
        <v>0</v>
      </c>
      <c r="AB69" s="89">
        <v>0</v>
      </c>
      <c r="AC69" s="91"/>
    </row>
    <row r="70" spans="1:29" ht="21">
      <c r="A70" s="48" t="s">
        <v>48</v>
      </c>
      <c r="B70" s="58" t="s">
        <v>231</v>
      </c>
      <c r="C70" s="32" t="s">
        <v>31</v>
      </c>
      <c r="D70" s="60">
        <v>0</v>
      </c>
      <c r="E70" s="43" t="s">
        <v>31</v>
      </c>
      <c r="F70" s="44">
        <v>0</v>
      </c>
      <c r="G70" s="43">
        <v>0</v>
      </c>
      <c r="H70" s="43">
        <v>0</v>
      </c>
      <c r="I70" s="44">
        <v>0</v>
      </c>
      <c r="J70" s="44">
        <v>0</v>
      </c>
      <c r="K70" s="60">
        <v>0</v>
      </c>
      <c r="L70" s="43">
        <v>0</v>
      </c>
      <c r="M70" s="43">
        <v>0</v>
      </c>
      <c r="N70" s="44">
        <v>0</v>
      </c>
      <c r="O70" s="44">
        <v>0</v>
      </c>
      <c r="P70" s="44">
        <v>0</v>
      </c>
      <c r="Q70" s="43">
        <v>0</v>
      </c>
      <c r="R70" s="64">
        <v>0</v>
      </c>
      <c r="S70" s="44">
        <v>0</v>
      </c>
      <c r="T70" s="89">
        <v>0</v>
      </c>
      <c r="U70" s="43">
        <v>0</v>
      </c>
      <c r="V70" s="89">
        <v>0</v>
      </c>
      <c r="W70" s="43">
        <v>0</v>
      </c>
      <c r="X70" s="89">
        <v>0</v>
      </c>
      <c r="Y70" s="43">
        <v>0</v>
      </c>
      <c r="Z70" s="89">
        <v>0</v>
      </c>
      <c r="AA70" s="43">
        <v>0</v>
      </c>
      <c r="AB70" s="89">
        <v>0</v>
      </c>
      <c r="AC70" s="91"/>
    </row>
    <row r="71" spans="1:29" ht="31.5">
      <c r="A71" s="48" t="s">
        <v>232</v>
      </c>
      <c r="B71" s="58" t="s">
        <v>233</v>
      </c>
      <c r="C71" s="32" t="s">
        <v>31</v>
      </c>
      <c r="D71" s="60">
        <v>0</v>
      </c>
      <c r="E71" s="43" t="s">
        <v>31</v>
      </c>
      <c r="F71" s="44">
        <v>0</v>
      </c>
      <c r="G71" s="43">
        <v>0</v>
      </c>
      <c r="H71" s="43">
        <v>0</v>
      </c>
      <c r="I71" s="44">
        <v>0</v>
      </c>
      <c r="J71" s="44">
        <v>0</v>
      </c>
      <c r="K71" s="60">
        <v>0</v>
      </c>
      <c r="L71" s="43">
        <v>0</v>
      </c>
      <c r="M71" s="43">
        <v>0</v>
      </c>
      <c r="N71" s="44">
        <v>0</v>
      </c>
      <c r="O71" s="44">
        <v>0</v>
      </c>
      <c r="P71" s="44">
        <v>0</v>
      </c>
      <c r="Q71" s="43">
        <v>0</v>
      </c>
      <c r="R71" s="64">
        <v>0</v>
      </c>
      <c r="S71" s="44">
        <v>0</v>
      </c>
      <c r="T71" s="89">
        <v>0</v>
      </c>
      <c r="U71" s="43">
        <v>0</v>
      </c>
      <c r="V71" s="89">
        <v>0</v>
      </c>
      <c r="W71" s="43">
        <v>0</v>
      </c>
      <c r="X71" s="89">
        <v>0</v>
      </c>
      <c r="Y71" s="43">
        <v>0</v>
      </c>
      <c r="Z71" s="89">
        <v>0</v>
      </c>
      <c r="AA71" s="43">
        <v>0</v>
      </c>
      <c r="AB71" s="89">
        <v>0</v>
      </c>
      <c r="AC71" s="91"/>
    </row>
    <row r="72" spans="1:29" ht="26.25" customHeight="1">
      <c r="A72" s="48" t="s">
        <v>49</v>
      </c>
      <c r="B72" s="107" t="s">
        <v>50</v>
      </c>
      <c r="C72" s="32" t="s">
        <v>31</v>
      </c>
      <c r="D72" s="60">
        <v>0</v>
      </c>
      <c r="E72" s="43" t="s">
        <v>31</v>
      </c>
      <c r="F72" s="44">
        <v>0</v>
      </c>
      <c r="G72" s="43">
        <v>0</v>
      </c>
      <c r="H72" s="43">
        <v>0</v>
      </c>
      <c r="I72" s="44">
        <v>0</v>
      </c>
      <c r="J72" s="44">
        <v>0</v>
      </c>
      <c r="K72" s="60">
        <v>0</v>
      </c>
      <c r="L72" s="43">
        <v>0</v>
      </c>
      <c r="M72" s="43">
        <v>0</v>
      </c>
      <c r="N72" s="44">
        <v>0</v>
      </c>
      <c r="O72" s="44">
        <v>0</v>
      </c>
      <c r="P72" s="44">
        <v>0</v>
      </c>
      <c r="Q72" s="43">
        <v>0</v>
      </c>
      <c r="R72" s="64">
        <v>0</v>
      </c>
      <c r="S72" s="44">
        <v>0</v>
      </c>
      <c r="T72" s="89">
        <v>0</v>
      </c>
      <c r="U72" s="43">
        <v>0</v>
      </c>
      <c r="V72" s="89">
        <v>0</v>
      </c>
      <c r="W72" s="43">
        <v>0</v>
      </c>
      <c r="X72" s="89">
        <v>0</v>
      </c>
      <c r="Y72" s="43">
        <v>0</v>
      </c>
      <c r="Z72" s="89">
        <v>0</v>
      </c>
      <c r="AA72" s="43">
        <v>0</v>
      </c>
      <c r="AB72" s="89">
        <v>0</v>
      </c>
      <c r="AC72" s="91"/>
    </row>
    <row r="73" spans="1:29" ht="36.75" customHeight="1">
      <c r="A73" s="48" t="s">
        <v>51</v>
      </c>
      <c r="B73" s="107" t="s">
        <v>234</v>
      </c>
      <c r="C73" s="32" t="s">
        <v>31</v>
      </c>
      <c r="D73" s="60">
        <v>0</v>
      </c>
      <c r="E73" s="43" t="s">
        <v>31</v>
      </c>
      <c r="F73" s="44">
        <v>0</v>
      </c>
      <c r="G73" s="43">
        <v>0</v>
      </c>
      <c r="H73" s="43">
        <v>0</v>
      </c>
      <c r="I73" s="44">
        <v>0</v>
      </c>
      <c r="J73" s="44">
        <v>0</v>
      </c>
      <c r="K73" s="60">
        <v>0</v>
      </c>
      <c r="L73" s="43">
        <v>0</v>
      </c>
      <c r="M73" s="43">
        <v>0</v>
      </c>
      <c r="N73" s="44">
        <v>0</v>
      </c>
      <c r="O73" s="44">
        <v>0</v>
      </c>
      <c r="P73" s="44">
        <v>0</v>
      </c>
      <c r="Q73" s="43">
        <v>0</v>
      </c>
      <c r="R73" s="64">
        <v>0</v>
      </c>
      <c r="S73" s="44">
        <v>0</v>
      </c>
      <c r="T73" s="89">
        <v>0</v>
      </c>
      <c r="U73" s="43">
        <v>0</v>
      </c>
      <c r="V73" s="89">
        <v>0</v>
      </c>
      <c r="W73" s="43">
        <v>0</v>
      </c>
      <c r="X73" s="89">
        <v>0</v>
      </c>
      <c r="Y73" s="43">
        <v>0</v>
      </c>
      <c r="Z73" s="89">
        <v>0</v>
      </c>
      <c r="AA73" s="43">
        <v>0</v>
      </c>
      <c r="AB73" s="89">
        <v>0</v>
      </c>
      <c r="AC73" s="91"/>
    </row>
    <row r="74" spans="1:29" ht="31.5" customHeight="1">
      <c r="A74" s="48" t="s">
        <v>52</v>
      </c>
      <c r="B74" s="107" t="s">
        <v>235</v>
      </c>
      <c r="C74" s="32" t="s">
        <v>31</v>
      </c>
      <c r="D74" s="60">
        <v>4.400156467</v>
      </c>
      <c r="E74" s="43" t="s">
        <v>31</v>
      </c>
      <c r="F74" s="44">
        <v>0</v>
      </c>
      <c r="G74" s="43">
        <v>4.400156467</v>
      </c>
      <c r="H74" s="43">
        <v>4.4001564671999995</v>
      </c>
      <c r="I74" s="44">
        <v>0</v>
      </c>
      <c r="J74" s="44">
        <v>0</v>
      </c>
      <c r="K74" s="60">
        <v>4.4001564671999995</v>
      </c>
      <c r="L74" s="43">
        <v>0</v>
      </c>
      <c r="M74" s="43">
        <v>3.0803492400000003</v>
      </c>
      <c r="N74" s="44">
        <v>0</v>
      </c>
      <c r="O74" s="44">
        <v>0</v>
      </c>
      <c r="P74" s="44">
        <v>3.0803492400000003</v>
      </c>
      <c r="Q74" s="43">
        <v>0</v>
      </c>
      <c r="R74" s="64">
        <v>1.319807227</v>
      </c>
      <c r="S74" s="44">
        <v>1.3198072271999992</v>
      </c>
      <c r="T74" s="89">
        <v>0.2999455217191053</v>
      </c>
      <c r="U74" s="43">
        <v>0</v>
      </c>
      <c r="V74" s="89">
        <v>0</v>
      </c>
      <c r="W74" s="43">
        <v>0</v>
      </c>
      <c r="X74" s="89">
        <v>0</v>
      </c>
      <c r="Y74" s="43">
        <v>1.3198072271999992</v>
      </c>
      <c r="Z74" s="89">
        <v>0.2999455217191053</v>
      </c>
      <c r="AA74" s="43">
        <v>0</v>
      </c>
      <c r="AB74" s="89">
        <v>0</v>
      </c>
      <c r="AC74" s="91"/>
    </row>
    <row r="75" spans="1:29" ht="27" customHeight="1">
      <c r="A75" s="48" t="s">
        <v>147</v>
      </c>
      <c r="B75" s="56" t="s">
        <v>236</v>
      </c>
      <c r="C75" s="63" t="s">
        <v>31</v>
      </c>
      <c r="D75" s="61">
        <v>4.400156467</v>
      </c>
      <c r="E75" s="62" t="s">
        <v>31</v>
      </c>
      <c r="F75" s="62">
        <v>0</v>
      </c>
      <c r="G75" s="62">
        <v>4.400156467</v>
      </c>
      <c r="H75" s="62">
        <v>4.4001564671999995</v>
      </c>
      <c r="I75" s="66">
        <v>0</v>
      </c>
      <c r="J75" s="66">
        <v>0</v>
      </c>
      <c r="K75" s="61">
        <v>4.4001564671999995</v>
      </c>
      <c r="L75" s="62">
        <v>0</v>
      </c>
      <c r="M75" s="62">
        <v>3.0803492400000003</v>
      </c>
      <c r="N75" s="66">
        <v>0</v>
      </c>
      <c r="O75" s="66">
        <v>0</v>
      </c>
      <c r="P75" s="66">
        <v>3.0803492400000003</v>
      </c>
      <c r="Q75" s="62">
        <v>0</v>
      </c>
      <c r="R75" s="67">
        <v>1.319807227</v>
      </c>
      <c r="S75" s="66">
        <v>1.3198072271999992</v>
      </c>
      <c r="T75" s="90">
        <v>0.2999455217191053</v>
      </c>
      <c r="U75" s="62">
        <v>0</v>
      </c>
      <c r="V75" s="90">
        <v>0</v>
      </c>
      <c r="W75" s="62">
        <v>0</v>
      </c>
      <c r="X75" s="90">
        <v>0</v>
      </c>
      <c r="Y75" s="62">
        <v>1.3198072271999992</v>
      </c>
      <c r="Z75" s="90">
        <v>0.2999455217191053</v>
      </c>
      <c r="AA75" s="62">
        <v>0</v>
      </c>
      <c r="AB75" s="90">
        <v>0</v>
      </c>
      <c r="AC75" s="91" t="s">
        <v>330</v>
      </c>
    </row>
    <row r="76" spans="1:29" ht="21">
      <c r="A76" s="48" t="s">
        <v>53</v>
      </c>
      <c r="B76" s="107" t="s">
        <v>237</v>
      </c>
      <c r="C76" s="32" t="s">
        <v>31</v>
      </c>
      <c r="D76" s="60">
        <v>0</v>
      </c>
      <c r="E76" s="43" t="s">
        <v>31</v>
      </c>
      <c r="F76" s="44">
        <v>0</v>
      </c>
      <c r="G76" s="43">
        <v>0</v>
      </c>
      <c r="H76" s="43">
        <v>0</v>
      </c>
      <c r="I76" s="44">
        <v>0</v>
      </c>
      <c r="J76" s="44">
        <v>0</v>
      </c>
      <c r="K76" s="60">
        <v>0</v>
      </c>
      <c r="L76" s="43">
        <v>0</v>
      </c>
      <c r="M76" s="43">
        <v>0</v>
      </c>
      <c r="N76" s="44">
        <v>0</v>
      </c>
      <c r="O76" s="44">
        <v>0</v>
      </c>
      <c r="P76" s="44">
        <v>0</v>
      </c>
      <c r="Q76" s="43">
        <v>0</v>
      </c>
      <c r="R76" s="64">
        <v>0</v>
      </c>
      <c r="S76" s="44">
        <v>0</v>
      </c>
      <c r="T76" s="89">
        <v>0</v>
      </c>
      <c r="U76" s="43">
        <v>0</v>
      </c>
      <c r="V76" s="89">
        <v>0</v>
      </c>
      <c r="W76" s="43">
        <v>0</v>
      </c>
      <c r="X76" s="89">
        <v>0</v>
      </c>
      <c r="Y76" s="43">
        <v>0</v>
      </c>
      <c r="Z76" s="89">
        <v>0</v>
      </c>
      <c r="AA76" s="43">
        <v>0</v>
      </c>
      <c r="AB76" s="89">
        <v>0</v>
      </c>
      <c r="AC76" s="91"/>
    </row>
    <row r="77" spans="1:29" ht="20.25" customHeight="1">
      <c r="A77" s="48" t="s">
        <v>54</v>
      </c>
      <c r="B77" s="107" t="s">
        <v>238</v>
      </c>
      <c r="C77" s="32" t="s">
        <v>31</v>
      </c>
      <c r="D77" s="60">
        <v>127.90704428736001</v>
      </c>
      <c r="E77" s="43" t="s">
        <v>31</v>
      </c>
      <c r="F77" s="60">
        <v>15.210866333333334</v>
      </c>
      <c r="G77" s="43">
        <v>112.69617795402668</v>
      </c>
      <c r="H77" s="43">
        <v>26.604110000000002</v>
      </c>
      <c r="I77" s="44">
        <v>0</v>
      </c>
      <c r="J77" s="44">
        <v>0</v>
      </c>
      <c r="K77" s="60">
        <v>26.604110000000002</v>
      </c>
      <c r="L77" s="43">
        <v>0</v>
      </c>
      <c r="M77" s="43">
        <v>26.808803339999997</v>
      </c>
      <c r="N77" s="44">
        <v>0</v>
      </c>
      <c r="O77" s="44">
        <v>0</v>
      </c>
      <c r="P77" s="44">
        <v>26.808803339999997</v>
      </c>
      <c r="Q77" s="43">
        <v>0</v>
      </c>
      <c r="R77" s="64">
        <v>85.88737461402668</v>
      </c>
      <c r="S77" s="44">
        <v>-0.20469333999999506</v>
      </c>
      <c r="T77" s="89">
        <v>-0.007694049528437337</v>
      </c>
      <c r="U77" s="43">
        <v>0</v>
      </c>
      <c r="V77" s="89">
        <v>0</v>
      </c>
      <c r="W77" s="43">
        <v>0</v>
      </c>
      <c r="X77" s="89">
        <v>0</v>
      </c>
      <c r="Y77" s="43">
        <v>-0.20469333999999506</v>
      </c>
      <c r="Z77" s="89">
        <v>-0.007694049528437337</v>
      </c>
      <c r="AA77" s="43">
        <v>0</v>
      </c>
      <c r="AB77" s="89">
        <v>0</v>
      </c>
      <c r="AC77" s="91"/>
    </row>
    <row r="78" spans="1:29" ht="33.75">
      <c r="A78" s="48" t="s">
        <v>239</v>
      </c>
      <c r="B78" s="56" t="s">
        <v>240</v>
      </c>
      <c r="C78" s="63" t="s">
        <v>31</v>
      </c>
      <c r="D78" s="94">
        <v>20.73656</v>
      </c>
      <c r="E78" s="62" t="s">
        <v>31</v>
      </c>
      <c r="F78" s="62">
        <v>8.84769374</v>
      </c>
      <c r="G78" s="62">
        <v>11.88886626</v>
      </c>
      <c r="H78" s="62">
        <v>0</v>
      </c>
      <c r="I78" s="66">
        <v>0</v>
      </c>
      <c r="J78" s="66">
        <v>0</v>
      </c>
      <c r="K78" s="94">
        <v>0</v>
      </c>
      <c r="L78" s="62">
        <v>0</v>
      </c>
      <c r="M78" s="62">
        <v>0</v>
      </c>
      <c r="N78" s="66">
        <v>0</v>
      </c>
      <c r="O78" s="66">
        <v>0</v>
      </c>
      <c r="P78" s="66">
        <v>0</v>
      </c>
      <c r="Q78" s="62">
        <v>0</v>
      </c>
      <c r="R78" s="67">
        <v>11.88886626</v>
      </c>
      <c r="S78" s="66">
        <v>0</v>
      </c>
      <c r="T78" s="90">
        <v>0</v>
      </c>
      <c r="U78" s="62">
        <v>0</v>
      </c>
      <c r="V78" s="90">
        <v>0</v>
      </c>
      <c r="W78" s="62">
        <v>0</v>
      </c>
      <c r="X78" s="90">
        <v>0</v>
      </c>
      <c r="Y78" s="62">
        <v>0</v>
      </c>
      <c r="Z78" s="90">
        <v>0</v>
      </c>
      <c r="AA78" s="62">
        <v>0</v>
      </c>
      <c r="AB78" s="90">
        <v>0</v>
      </c>
      <c r="AC78" s="82"/>
    </row>
    <row r="79" spans="1:29" ht="15.75">
      <c r="A79" s="48" t="s">
        <v>241</v>
      </c>
      <c r="B79" s="56" t="s">
        <v>242</v>
      </c>
      <c r="C79" s="63" t="s">
        <v>31</v>
      </c>
      <c r="D79" s="94">
        <v>0.22256</v>
      </c>
      <c r="E79" s="62" t="s">
        <v>31</v>
      </c>
      <c r="F79" s="62">
        <v>0.2650999933333333</v>
      </c>
      <c r="G79" s="62">
        <v>-0.042539993333333276</v>
      </c>
      <c r="H79" s="62">
        <v>0</v>
      </c>
      <c r="I79" s="66">
        <v>0</v>
      </c>
      <c r="J79" s="66">
        <v>0</v>
      </c>
      <c r="K79" s="94">
        <v>0</v>
      </c>
      <c r="L79" s="62">
        <v>0</v>
      </c>
      <c r="M79" s="62">
        <v>0</v>
      </c>
      <c r="N79" s="66">
        <v>0</v>
      </c>
      <c r="O79" s="66">
        <v>0</v>
      </c>
      <c r="P79" s="66">
        <v>0</v>
      </c>
      <c r="Q79" s="62">
        <v>0</v>
      </c>
      <c r="R79" s="67">
        <v>-0.042539993333333276</v>
      </c>
      <c r="S79" s="66">
        <v>0</v>
      </c>
      <c r="T79" s="90">
        <v>0</v>
      </c>
      <c r="U79" s="62">
        <v>0</v>
      </c>
      <c r="V79" s="90">
        <v>0</v>
      </c>
      <c r="W79" s="62">
        <v>0</v>
      </c>
      <c r="X79" s="90">
        <v>0</v>
      </c>
      <c r="Y79" s="62">
        <v>0</v>
      </c>
      <c r="Z79" s="90">
        <v>0</v>
      </c>
      <c r="AA79" s="62">
        <v>0</v>
      </c>
      <c r="AB79" s="90">
        <v>0</v>
      </c>
      <c r="AC79" s="82"/>
    </row>
    <row r="80" spans="1:29" ht="15.75">
      <c r="A80" s="48" t="s">
        <v>243</v>
      </c>
      <c r="B80" s="56" t="s">
        <v>244</v>
      </c>
      <c r="C80" s="63" t="s">
        <v>31</v>
      </c>
      <c r="D80" s="94">
        <v>1.9437600000000002</v>
      </c>
      <c r="E80" s="62" t="s">
        <v>31</v>
      </c>
      <c r="F80" s="62">
        <v>0</v>
      </c>
      <c r="G80" s="62">
        <v>1.9437600000000002</v>
      </c>
      <c r="H80" s="62">
        <v>0</v>
      </c>
      <c r="I80" s="66">
        <v>0</v>
      </c>
      <c r="J80" s="66">
        <v>0</v>
      </c>
      <c r="K80" s="94">
        <v>0</v>
      </c>
      <c r="L80" s="62">
        <v>0</v>
      </c>
      <c r="M80" s="62">
        <v>0</v>
      </c>
      <c r="N80" s="66">
        <v>0</v>
      </c>
      <c r="O80" s="66">
        <v>0</v>
      </c>
      <c r="P80" s="66">
        <v>0</v>
      </c>
      <c r="Q80" s="62">
        <v>0</v>
      </c>
      <c r="R80" s="67">
        <v>1.9437600000000002</v>
      </c>
      <c r="S80" s="66">
        <v>0</v>
      </c>
      <c r="T80" s="90">
        <v>0</v>
      </c>
      <c r="U80" s="62">
        <v>0</v>
      </c>
      <c r="V80" s="90">
        <v>0</v>
      </c>
      <c r="W80" s="62">
        <v>0</v>
      </c>
      <c r="X80" s="90">
        <v>0</v>
      </c>
      <c r="Y80" s="62">
        <v>0</v>
      </c>
      <c r="Z80" s="90">
        <v>0</v>
      </c>
      <c r="AA80" s="62">
        <v>0</v>
      </c>
      <c r="AB80" s="90">
        <v>0</v>
      </c>
      <c r="AC80" s="82"/>
    </row>
    <row r="81" spans="1:29" ht="15.75">
      <c r="A81" s="48" t="s">
        <v>245</v>
      </c>
      <c r="B81" s="56" t="s">
        <v>244</v>
      </c>
      <c r="C81" s="63" t="s">
        <v>31</v>
      </c>
      <c r="D81" s="94">
        <v>4.7</v>
      </c>
      <c r="E81" s="62" t="s">
        <v>31</v>
      </c>
      <c r="F81" s="62">
        <v>0</v>
      </c>
      <c r="G81" s="62">
        <v>4.7</v>
      </c>
      <c r="H81" s="62">
        <v>4.7</v>
      </c>
      <c r="I81" s="66">
        <v>0</v>
      </c>
      <c r="J81" s="66">
        <v>0</v>
      </c>
      <c r="K81" s="94">
        <v>4.7</v>
      </c>
      <c r="L81" s="62">
        <v>0</v>
      </c>
      <c r="M81" s="62">
        <v>4.7</v>
      </c>
      <c r="N81" s="66">
        <v>0</v>
      </c>
      <c r="O81" s="66">
        <v>0</v>
      </c>
      <c r="P81" s="66">
        <v>4.7</v>
      </c>
      <c r="Q81" s="62">
        <v>0</v>
      </c>
      <c r="R81" s="67">
        <v>0</v>
      </c>
      <c r="S81" s="66">
        <v>0</v>
      </c>
      <c r="T81" s="90">
        <v>0</v>
      </c>
      <c r="U81" s="62">
        <v>0</v>
      </c>
      <c r="V81" s="90">
        <v>0</v>
      </c>
      <c r="W81" s="62">
        <v>0</v>
      </c>
      <c r="X81" s="90">
        <v>0</v>
      </c>
      <c r="Y81" s="62">
        <v>0</v>
      </c>
      <c r="Z81" s="90">
        <v>0</v>
      </c>
      <c r="AA81" s="62">
        <v>0</v>
      </c>
      <c r="AB81" s="90">
        <v>0</v>
      </c>
      <c r="AC81" s="82"/>
    </row>
    <row r="82" spans="1:29" ht="36" customHeight="1">
      <c r="A82" s="48" t="s">
        <v>246</v>
      </c>
      <c r="B82" s="56" t="s">
        <v>306</v>
      </c>
      <c r="C82" s="63" t="s">
        <v>31</v>
      </c>
      <c r="D82" s="94">
        <v>0</v>
      </c>
      <c r="E82" s="62" t="s">
        <v>31</v>
      </c>
      <c r="F82" s="62">
        <v>0</v>
      </c>
      <c r="G82" s="62">
        <v>0</v>
      </c>
      <c r="H82" s="62">
        <v>0</v>
      </c>
      <c r="I82" s="66">
        <v>0</v>
      </c>
      <c r="J82" s="66">
        <v>0</v>
      </c>
      <c r="K82" s="94">
        <v>0</v>
      </c>
      <c r="L82" s="62">
        <v>0</v>
      </c>
      <c r="M82" s="62">
        <v>0</v>
      </c>
      <c r="N82" s="66">
        <v>0</v>
      </c>
      <c r="O82" s="66">
        <v>0</v>
      </c>
      <c r="P82" s="66">
        <v>0</v>
      </c>
      <c r="Q82" s="62">
        <v>0</v>
      </c>
      <c r="R82" s="67">
        <v>0</v>
      </c>
      <c r="S82" s="66">
        <v>0</v>
      </c>
      <c r="T82" s="90">
        <v>0</v>
      </c>
      <c r="U82" s="62">
        <v>0</v>
      </c>
      <c r="V82" s="90">
        <v>0</v>
      </c>
      <c r="W82" s="62">
        <v>0</v>
      </c>
      <c r="X82" s="90">
        <v>0</v>
      </c>
      <c r="Y82" s="62">
        <v>0</v>
      </c>
      <c r="Z82" s="90">
        <v>0</v>
      </c>
      <c r="AA82" s="62">
        <v>0</v>
      </c>
      <c r="AB82" s="90">
        <v>0</v>
      </c>
      <c r="AC82" s="82"/>
    </row>
    <row r="83" spans="1:29" ht="33.75">
      <c r="A83" s="48" t="s">
        <v>248</v>
      </c>
      <c r="B83" s="56" t="s">
        <v>247</v>
      </c>
      <c r="C83" s="63" t="s">
        <v>31</v>
      </c>
      <c r="D83" s="94">
        <v>0</v>
      </c>
      <c r="E83" s="62" t="s">
        <v>31</v>
      </c>
      <c r="F83" s="62">
        <v>0</v>
      </c>
      <c r="G83" s="62">
        <v>0</v>
      </c>
      <c r="H83" s="62">
        <v>0</v>
      </c>
      <c r="I83" s="66">
        <v>0</v>
      </c>
      <c r="J83" s="66">
        <v>0</v>
      </c>
      <c r="K83" s="94">
        <v>0</v>
      </c>
      <c r="L83" s="62">
        <v>0</v>
      </c>
      <c r="M83" s="62">
        <v>0</v>
      </c>
      <c r="N83" s="66">
        <v>0</v>
      </c>
      <c r="O83" s="66">
        <v>0</v>
      </c>
      <c r="P83" s="66">
        <v>0</v>
      </c>
      <c r="Q83" s="62">
        <v>0</v>
      </c>
      <c r="R83" s="67">
        <v>0</v>
      </c>
      <c r="S83" s="66">
        <v>0</v>
      </c>
      <c r="T83" s="90">
        <v>0</v>
      </c>
      <c r="U83" s="62">
        <v>0</v>
      </c>
      <c r="V83" s="90">
        <v>0</v>
      </c>
      <c r="W83" s="62">
        <v>0</v>
      </c>
      <c r="X83" s="90">
        <v>0</v>
      </c>
      <c r="Y83" s="62">
        <v>0</v>
      </c>
      <c r="Z83" s="90">
        <v>0</v>
      </c>
      <c r="AA83" s="62">
        <v>0</v>
      </c>
      <c r="AB83" s="90">
        <v>0</v>
      </c>
      <c r="AC83" s="82"/>
    </row>
    <row r="84" spans="1:29" ht="33.75">
      <c r="A84" s="48" t="s">
        <v>250</v>
      </c>
      <c r="B84" s="56" t="s">
        <v>307</v>
      </c>
      <c r="C84" s="63" t="s">
        <v>31</v>
      </c>
      <c r="D84" s="94">
        <v>0</v>
      </c>
      <c r="E84" s="62" t="s">
        <v>31</v>
      </c>
      <c r="F84" s="62">
        <v>0</v>
      </c>
      <c r="G84" s="62">
        <v>0</v>
      </c>
      <c r="H84" s="62">
        <v>0</v>
      </c>
      <c r="I84" s="66">
        <v>0</v>
      </c>
      <c r="J84" s="66">
        <v>0</v>
      </c>
      <c r="K84" s="94">
        <v>0</v>
      </c>
      <c r="L84" s="62">
        <v>0</v>
      </c>
      <c r="M84" s="62">
        <v>0</v>
      </c>
      <c r="N84" s="66">
        <v>0</v>
      </c>
      <c r="O84" s="66">
        <v>0</v>
      </c>
      <c r="P84" s="66">
        <v>0</v>
      </c>
      <c r="Q84" s="62">
        <v>0</v>
      </c>
      <c r="R84" s="67">
        <v>0</v>
      </c>
      <c r="S84" s="66">
        <v>0</v>
      </c>
      <c r="T84" s="90">
        <v>0</v>
      </c>
      <c r="U84" s="62">
        <v>0</v>
      </c>
      <c r="V84" s="90">
        <v>0</v>
      </c>
      <c r="W84" s="62">
        <v>0</v>
      </c>
      <c r="X84" s="90">
        <v>0</v>
      </c>
      <c r="Y84" s="62">
        <v>0</v>
      </c>
      <c r="Z84" s="90">
        <v>0</v>
      </c>
      <c r="AA84" s="62">
        <v>0</v>
      </c>
      <c r="AB84" s="90">
        <v>0</v>
      </c>
      <c r="AC84" s="82"/>
    </row>
    <row r="85" spans="1:29" ht="15.75">
      <c r="A85" s="48" t="s">
        <v>252</v>
      </c>
      <c r="B85" s="56" t="s">
        <v>308</v>
      </c>
      <c r="C85" s="63" t="s">
        <v>31</v>
      </c>
      <c r="D85" s="94">
        <v>1.738</v>
      </c>
      <c r="E85" s="62" t="s">
        <v>31</v>
      </c>
      <c r="F85" s="62">
        <v>0</v>
      </c>
      <c r="G85" s="62">
        <v>1.738</v>
      </c>
      <c r="H85" s="62">
        <v>1.738</v>
      </c>
      <c r="I85" s="66">
        <v>0</v>
      </c>
      <c r="J85" s="66">
        <v>0</v>
      </c>
      <c r="K85" s="94">
        <v>1.738</v>
      </c>
      <c r="L85" s="62">
        <v>0</v>
      </c>
      <c r="M85" s="62">
        <v>2.15</v>
      </c>
      <c r="N85" s="66">
        <v>0</v>
      </c>
      <c r="O85" s="66">
        <v>0</v>
      </c>
      <c r="P85" s="66">
        <v>2.15</v>
      </c>
      <c r="Q85" s="62">
        <v>0</v>
      </c>
      <c r="R85" s="67">
        <v>-0.4119999999999999</v>
      </c>
      <c r="S85" s="66">
        <v>-0.4119999999999999</v>
      </c>
      <c r="T85" s="90">
        <v>-0.23705408515535092</v>
      </c>
      <c r="U85" s="62">
        <v>0</v>
      </c>
      <c r="V85" s="90">
        <v>0</v>
      </c>
      <c r="W85" s="62">
        <v>0</v>
      </c>
      <c r="X85" s="90">
        <v>0</v>
      </c>
      <c r="Y85" s="62">
        <v>-0.4119999999999999</v>
      </c>
      <c r="Z85" s="90">
        <v>-0.23705408515535092</v>
      </c>
      <c r="AA85" s="62">
        <v>0</v>
      </c>
      <c r="AB85" s="90">
        <v>0</v>
      </c>
      <c r="AC85" s="82"/>
    </row>
    <row r="86" spans="1:29" ht="22.5">
      <c r="A86" s="48" t="s">
        <v>253</v>
      </c>
      <c r="B86" s="56" t="s">
        <v>309</v>
      </c>
      <c r="C86" s="63" t="s">
        <v>31</v>
      </c>
      <c r="D86" s="94">
        <v>10.032921600000002</v>
      </c>
      <c r="E86" s="62" t="s">
        <v>31</v>
      </c>
      <c r="F86" s="62">
        <v>0</v>
      </c>
      <c r="G86" s="62">
        <v>10.032921600000002</v>
      </c>
      <c r="H86" s="62">
        <v>0</v>
      </c>
      <c r="I86" s="66">
        <v>0</v>
      </c>
      <c r="J86" s="66">
        <v>0</v>
      </c>
      <c r="K86" s="94">
        <v>0</v>
      </c>
      <c r="L86" s="62">
        <v>0</v>
      </c>
      <c r="M86" s="62">
        <v>0</v>
      </c>
      <c r="N86" s="66">
        <v>0</v>
      </c>
      <c r="O86" s="66">
        <v>0</v>
      </c>
      <c r="P86" s="66">
        <v>0</v>
      </c>
      <c r="Q86" s="62">
        <v>0</v>
      </c>
      <c r="R86" s="67">
        <v>10.032921600000002</v>
      </c>
      <c r="S86" s="66">
        <v>0</v>
      </c>
      <c r="T86" s="90">
        <v>0</v>
      </c>
      <c r="U86" s="62">
        <v>0</v>
      </c>
      <c r="V86" s="90">
        <v>0</v>
      </c>
      <c r="W86" s="62">
        <v>0</v>
      </c>
      <c r="X86" s="90">
        <v>0</v>
      </c>
      <c r="Y86" s="62">
        <v>0</v>
      </c>
      <c r="Z86" s="90">
        <v>0</v>
      </c>
      <c r="AA86" s="62">
        <v>0</v>
      </c>
      <c r="AB86" s="90">
        <v>0</v>
      </c>
      <c r="AC86" s="82"/>
    </row>
    <row r="87" spans="1:29" ht="22.5">
      <c r="A87" s="48" t="s">
        <v>255</v>
      </c>
      <c r="B87" s="56" t="s">
        <v>310</v>
      </c>
      <c r="C87" s="63" t="s">
        <v>31</v>
      </c>
      <c r="D87" s="94">
        <v>17.74758675456</v>
      </c>
      <c r="E87" s="62" t="s">
        <v>31</v>
      </c>
      <c r="F87" s="62">
        <v>0</v>
      </c>
      <c r="G87" s="62">
        <v>17.74758675456</v>
      </c>
      <c r="H87" s="62">
        <v>0</v>
      </c>
      <c r="I87" s="66">
        <v>0</v>
      </c>
      <c r="J87" s="66">
        <v>0</v>
      </c>
      <c r="K87" s="94">
        <v>0</v>
      </c>
      <c r="L87" s="62">
        <v>0</v>
      </c>
      <c r="M87" s="62">
        <v>0</v>
      </c>
      <c r="N87" s="66">
        <v>0</v>
      </c>
      <c r="O87" s="66">
        <v>0</v>
      </c>
      <c r="P87" s="66">
        <v>0</v>
      </c>
      <c r="Q87" s="62">
        <v>0</v>
      </c>
      <c r="R87" s="67">
        <v>17.74758675456</v>
      </c>
      <c r="S87" s="66">
        <v>0</v>
      </c>
      <c r="T87" s="90">
        <v>0</v>
      </c>
      <c r="U87" s="62">
        <v>0</v>
      </c>
      <c r="V87" s="90">
        <v>0</v>
      </c>
      <c r="W87" s="62">
        <v>0</v>
      </c>
      <c r="X87" s="90">
        <v>0</v>
      </c>
      <c r="Y87" s="62">
        <v>0</v>
      </c>
      <c r="Z87" s="90">
        <v>0</v>
      </c>
      <c r="AA87" s="62">
        <v>0</v>
      </c>
      <c r="AB87" s="90">
        <v>0</v>
      </c>
      <c r="AC87" s="82"/>
    </row>
    <row r="88" spans="1:29" ht="29.25" customHeight="1">
      <c r="A88" s="48" t="s">
        <v>257</v>
      </c>
      <c r="B88" s="56" t="s">
        <v>311</v>
      </c>
      <c r="C88" s="63" t="s">
        <v>31</v>
      </c>
      <c r="D88" s="94">
        <v>11.360001536</v>
      </c>
      <c r="E88" s="62" t="s">
        <v>31</v>
      </c>
      <c r="F88" s="62">
        <v>0</v>
      </c>
      <c r="G88" s="62">
        <v>11.360001536</v>
      </c>
      <c r="H88" s="62">
        <v>0</v>
      </c>
      <c r="I88" s="66">
        <v>0</v>
      </c>
      <c r="J88" s="66">
        <v>0</v>
      </c>
      <c r="K88" s="94">
        <v>0</v>
      </c>
      <c r="L88" s="62">
        <v>0</v>
      </c>
      <c r="M88" s="62">
        <v>0</v>
      </c>
      <c r="N88" s="66">
        <v>0</v>
      </c>
      <c r="O88" s="66">
        <v>0</v>
      </c>
      <c r="P88" s="66">
        <v>0</v>
      </c>
      <c r="Q88" s="62">
        <v>0</v>
      </c>
      <c r="R88" s="67">
        <v>11.360001536</v>
      </c>
      <c r="S88" s="66">
        <v>0</v>
      </c>
      <c r="T88" s="90">
        <v>0</v>
      </c>
      <c r="U88" s="62">
        <v>0</v>
      </c>
      <c r="V88" s="90">
        <v>0</v>
      </c>
      <c r="W88" s="62">
        <v>0</v>
      </c>
      <c r="X88" s="90">
        <v>0</v>
      </c>
      <c r="Y88" s="62">
        <v>0</v>
      </c>
      <c r="Z88" s="90">
        <v>0</v>
      </c>
      <c r="AA88" s="62">
        <v>0</v>
      </c>
      <c r="AB88" s="90">
        <v>0</v>
      </c>
      <c r="AC88" s="82"/>
    </row>
    <row r="89" spans="1:29" ht="22.5">
      <c r="A89" s="48" t="s">
        <v>312</v>
      </c>
      <c r="B89" s="56" t="s">
        <v>313</v>
      </c>
      <c r="C89" s="63" t="s">
        <v>31</v>
      </c>
      <c r="D89" s="94">
        <v>18.9457632</v>
      </c>
      <c r="E89" s="62" t="s">
        <v>31</v>
      </c>
      <c r="F89" s="62">
        <v>0</v>
      </c>
      <c r="G89" s="62">
        <v>18.9457632</v>
      </c>
      <c r="H89" s="62">
        <v>0</v>
      </c>
      <c r="I89" s="66">
        <v>0</v>
      </c>
      <c r="J89" s="66">
        <v>0</v>
      </c>
      <c r="K89" s="94">
        <v>0</v>
      </c>
      <c r="L89" s="62">
        <v>0</v>
      </c>
      <c r="M89" s="62">
        <v>0</v>
      </c>
      <c r="N89" s="66">
        <v>0</v>
      </c>
      <c r="O89" s="66">
        <v>0</v>
      </c>
      <c r="P89" s="66">
        <v>0</v>
      </c>
      <c r="Q89" s="62">
        <v>0</v>
      </c>
      <c r="R89" s="67">
        <v>18.9457632</v>
      </c>
      <c r="S89" s="66">
        <v>0</v>
      </c>
      <c r="T89" s="90">
        <v>0</v>
      </c>
      <c r="U89" s="62">
        <v>0</v>
      </c>
      <c r="V89" s="90">
        <v>0</v>
      </c>
      <c r="W89" s="62">
        <v>0</v>
      </c>
      <c r="X89" s="90">
        <v>0</v>
      </c>
      <c r="Y89" s="62">
        <v>0</v>
      </c>
      <c r="Z89" s="90">
        <v>0</v>
      </c>
      <c r="AA89" s="62">
        <v>0</v>
      </c>
      <c r="AB89" s="90">
        <v>0</v>
      </c>
      <c r="AC89" s="91"/>
    </row>
    <row r="90" spans="1:29" ht="15.75">
      <c r="A90" s="48" t="s">
        <v>314</v>
      </c>
      <c r="B90" s="56" t="s">
        <v>249</v>
      </c>
      <c r="C90" s="63" t="s">
        <v>31</v>
      </c>
      <c r="D90" s="94">
        <v>10.23435</v>
      </c>
      <c r="E90" s="62" t="s">
        <v>31</v>
      </c>
      <c r="F90" s="62">
        <v>0</v>
      </c>
      <c r="G90" s="62">
        <v>10.23435</v>
      </c>
      <c r="H90" s="62">
        <v>10.23435</v>
      </c>
      <c r="I90" s="66">
        <v>0</v>
      </c>
      <c r="J90" s="66">
        <v>0</v>
      </c>
      <c r="K90" s="94">
        <v>10.23435</v>
      </c>
      <c r="L90" s="62">
        <v>0</v>
      </c>
      <c r="M90" s="62">
        <v>10.280666669999999</v>
      </c>
      <c r="N90" s="66">
        <v>0</v>
      </c>
      <c r="O90" s="66">
        <v>0</v>
      </c>
      <c r="P90" s="66">
        <v>10.280666669999999</v>
      </c>
      <c r="Q90" s="62">
        <v>0</v>
      </c>
      <c r="R90" s="67">
        <v>-0.046316669999999505</v>
      </c>
      <c r="S90" s="66">
        <v>-0.046316669999999505</v>
      </c>
      <c r="T90" s="90">
        <v>-0.004525609344999878</v>
      </c>
      <c r="U90" s="62">
        <v>0</v>
      </c>
      <c r="V90" s="90">
        <v>0</v>
      </c>
      <c r="W90" s="62">
        <v>0</v>
      </c>
      <c r="X90" s="90">
        <v>0</v>
      </c>
      <c r="Y90" s="62">
        <v>-0.046316669999999505</v>
      </c>
      <c r="Z90" s="90">
        <v>-0.004525609344999878</v>
      </c>
      <c r="AA90" s="62">
        <v>0</v>
      </c>
      <c r="AB90" s="90">
        <v>0</v>
      </c>
      <c r="AC90" s="91"/>
    </row>
    <row r="91" spans="1:29" ht="15.75">
      <c r="A91" s="48" t="s">
        <v>315</v>
      </c>
      <c r="B91" s="56" t="s">
        <v>316</v>
      </c>
      <c r="C91" s="63" t="s">
        <v>31</v>
      </c>
      <c r="D91" s="94">
        <v>0.63</v>
      </c>
      <c r="E91" s="62" t="s">
        <v>31</v>
      </c>
      <c r="F91" s="62">
        <v>0</v>
      </c>
      <c r="G91" s="62">
        <v>0.63</v>
      </c>
      <c r="H91" s="62">
        <v>0.63</v>
      </c>
      <c r="I91" s="66">
        <v>0</v>
      </c>
      <c r="J91" s="66">
        <v>0</v>
      </c>
      <c r="K91" s="94">
        <v>0.63</v>
      </c>
      <c r="L91" s="62">
        <v>0</v>
      </c>
      <c r="M91" s="62">
        <v>0.44801</v>
      </c>
      <c r="N91" s="66">
        <v>0</v>
      </c>
      <c r="O91" s="66">
        <v>0</v>
      </c>
      <c r="P91" s="66">
        <v>0.44801</v>
      </c>
      <c r="Q91" s="62">
        <v>0</v>
      </c>
      <c r="R91" s="67">
        <v>0.18198999999999999</v>
      </c>
      <c r="S91" s="66">
        <v>0.18198999999999999</v>
      </c>
      <c r="T91" s="90">
        <v>0.28887301587301584</v>
      </c>
      <c r="U91" s="62">
        <v>0</v>
      </c>
      <c r="V91" s="90">
        <v>0</v>
      </c>
      <c r="W91" s="62">
        <v>0</v>
      </c>
      <c r="X91" s="90">
        <v>0</v>
      </c>
      <c r="Y91" s="62">
        <v>0.18198999999999999</v>
      </c>
      <c r="Z91" s="90">
        <v>0.28887301587301584</v>
      </c>
      <c r="AA91" s="62">
        <v>0</v>
      </c>
      <c r="AB91" s="90">
        <v>0</v>
      </c>
      <c r="AC91" s="91" t="s">
        <v>331</v>
      </c>
    </row>
    <row r="92" spans="1:29" ht="15.75">
      <c r="A92" s="48" t="s">
        <v>317</v>
      </c>
      <c r="B92" s="56" t="s">
        <v>251</v>
      </c>
      <c r="C92" s="63" t="s">
        <v>31</v>
      </c>
      <c r="D92" s="94">
        <v>8.652800000000001</v>
      </c>
      <c r="E92" s="62" t="s">
        <v>31</v>
      </c>
      <c r="F92" s="95">
        <v>0</v>
      </c>
      <c r="G92" s="62">
        <v>8.652800000000001</v>
      </c>
      <c r="H92" s="62">
        <v>8.652800000000001</v>
      </c>
      <c r="I92" s="66">
        <v>0</v>
      </c>
      <c r="J92" s="66">
        <v>0</v>
      </c>
      <c r="K92" s="94">
        <v>8.652800000000001</v>
      </c>
      <c r="L92" s="62">
        <v>0</v>
      </c>
      <c r="M92" s="62">
        <v>8.69012667</v>
      </c>
      <c r="N92" s="66">
        <v>0</v>
      </c>
      <c r="O92" s="66">
        <v>0</v>
      </c>
      <c r="P92" s="66">
        <v>8.69012667</v>
      </c>
      <c r="Q92" s="62">
        <v>0</v>
      </c>
      <c r="R92" s="67">
        <v>-0.037326669999998785</v>
      </c>
      <c r="S92" s="66">
        <v>-0.037326669999998785</v>
      </c>
      <c r="T92" s="90">
        <v>-0.004313825582470274</v>
      </c>
      <c r="U92" s="62">
        <v>0</v>
      </c>
      <c r="V92" s="90">
        <v>0</v>
      </c>
      <c r="W92" s="62">
        <v>0</v>
      </c>
      <c r="X92" s="90">
        <v>0</v>
      </c>
      <c r="Y92" s="62">
        <v>-0.037326669999998785</v>
      </c>
      <c r="Z92" s="90">
        <v>-0.004313825582470274</v>
      </c>
      <c r="AA92" s="62">
        <v>0</v>
      </c>
      <c r="AB92" s="90">
        <v>0</v>
      </c>
      <c r="AC92" s="91"/>
    </row>
    <row r="93" spans="1:29" ht="22.5">
      <c r="A93" s="48" t="s">
        <v>318</v>
      </c>
      <c r="B93" s="56" t="s">
        <v>319</v>
      </c>
      <c r="C93" s="63" t="s">
        <v>31</v>
      </c>
      <c r="D93" s="94">
        <v>5.4749380608000005</v>
      </c>
      <c r="E93" s="62" t="s">
        <v>31</v>
      </c>
      <c r="F93" s="95">
        <v>0</v>
      </c>
      <c r="G93" s="62">
        <v>5.4749380608000005</v>
      </c>
      <c r="H93" s="62">
        <v>0</v>
      </c>
      <c r="I93" s="66">
        <v>0</v>
      </c>
      <c r="J93" s="66">
        <v>0</v>
      </c>
      <c r="K93" s="94">
        <v>0</v>
      </c>
      <c r="L93" s="62">
        <v>0</v>
      </c>
      <c r="M93" s="62">
        <v>0</v>
      </c>
      <c r="N93" s="66">
        <v>0</v>
      </c>
      <c r="O93" s="66">
        <v>0</v>
      </c>
      <c r="P93" s="66">
        <v>0</v>
      </c>
      <c r="Q93" s="62">
        <v>0</v>
      </c>
      <c r="R93" s="67">
        <v>5.4749380608000005</v>
      </c>
      <c r="S93" s="66">
        <v>0</v>
      </c>
      <c r="T93" s="90">
        <v>0</v>
      </c>
      <c r="U93" s="62">
        <v>0</v>
      </c>
      <c r="V93" s="90">
        <v>0</v>
      </c>
      <c r="W93" s="62">
        <v>0</v>
      </c>
      <c r="X93" s="90">
        <v>0</v>
      </c>
      <c r="Y93" s="62">
        <v>0</v>
      </c>
      <c r="Z93" s="90">
        <v>0</v>
      </c>
      <c r="AA93" s="62">
        <v>0</v>
      </c>
      <c r="AB93" s="90">
        <v>0</v>
      </c>
      <c r="AC93" s="91"/>
    </row>
    <row r="94" spans="1:29" ht="15.75">
      <c r="A94" s="48" t="s">
        <v>320</v>
      </c>
      <c r="B94" s="56" t="s">
        <v>254</v>
      </c>
      <c r="C94" s="63" t="s">
        <v>31</v>
      </c>
      <c r="D94" s="94">
        <v>0.64896</v>
      </c>
      <c r="E94" s="62" t="s">
        <v>31</v>
      </c>
      <c r="F94" s="62">
        <v>0</v>
      </c>
      <c r="G94" s="62">
        <v>0.64896</v>
      </c>
      <c r="H94" s="62">
        <v>0.64896</v>
      </c>
      <c r="I94" s="66">
        <v>0</v>
      </c>
      <c r="J94" s="66">
        <v>0</v>
      </c>
      <c r="K94" s="94">
        <v>0.64896</v>
      </c>
      <c r="L94" s="62">
        <v>0</v>
      </c>
      <c r="M94" s="62">
        <v>0.54</v>
      </c>
      <c r="N94" s="66">
        <v>0</v>
      </c>
      <c r="O94" s="66">
        <v>0</v>
      </c>
      <c r="P94" s="66">
        <v>0.54</v>
      </c>
      <c r="Q94" s="62">
        <v>0</v>
      </c>
      <c r="R94" s="67">
        <v>0.10895999999999995</v>
      </c>
      <c r="S94" s="66">
        <v>0.10895999999999995</v>
      </c>
      <c r="T94" s="90">
        <v>0.16789940828402358</v>
      </c>
      <c r="U94" s="62">
        <v>0</v>
      </c>
      <c r="V94" s="90">
        <v>0</v>
      </c>
      <c r="W94" s="62">
        <v>0</v>
      </c>
      <c r="X94" s="90">
        <v>0</v>
      </c>
      <c r="Y94" s="62">
        <v>0.10895999999999995</v>
      </c>
      <c r="Z94" s="90">
        <v>0.16789940828402358</v>
      </c>
      <c r="AA94" s="62">
        <v>0</v>
      </c>
      <c r="AB94" s="90">
        <v>0</v>
      </c>
      <c r="AC94" s="91"/>
    </row>
    <row r="95" spans="1:29" ht="15.75">
      <c r="A95" s="48" t="s">
        <v>321</v>
      </c>
      <c r="B95" s="56" t="s">
        <v>256</v>
      </c>
      <c r="C95" s="63" t="s">
        <v>31</v>
      </c>
      <c r="D95" s="94">
        <v>6.466843136</v>
      </c>
      <c r="E95" s="62" t="s">
        <v>31</v>
      </c>
      <c r="F95" s="62">
        <v>0</v>
      </c>
      <c r="G95" s="62">
        <v>6.466843136</v>
      </c>
      <c r="H95" s="62">
        <v>0</v>
      </c>
      <c r="I95" s="66">
        <v>0</v>
      </c>
      <c r="J95" s="66">
        <v>0</v>
      </c>
      <c r="K95" s="94">
        <v>0</v>
      </c>
      <c r="L95" s="62">
        <v>0</v>
      </c>
      <c r="M95" s="62">
        <v>0</v>
      </c>
      <c r="N95" s="66">
        <v>0</v>
      </c>
      <c r="O95" s="66">
        <v>0</v>
      </c>
      <c r="P95" s="66">
        <v>0</v>
      </c>
      <c r="Q95" s="62">
        <v>0</v>
      </c>
      <c r="R95" s="67">
        <v>6.466843136</v>
      </c>
      <c r="S95" s="66">
        <v>0</v>
      </c>
      <c r="T95" s="90">
        <v>0</v>
      </c>
      <c r="U95" s="62">
        <v>0</v>
      </c>
      <c r="V95" s="90">
        <v>0</v>
      </c>
      <c r="W95" s="62">
        <v>0</v>
      </c>
      <c r="X95" s="90">
        <v>0</v>
      </c>
      <c r="Y95" s="62">
        <v>0</v>
      </c>
      <c r="Z95" s="90">
        <v>0</v>
      </c>
      <c r="AA95" s="62">
        <v>0</v>
      </c>
      <c r="AB95" s="90">
        <v>0</v>
      </c>
      <c r="AC95" s="91"/>
    </row>
    <row r="96" spans="1:29" ht="45">
      <c r="A96" s="48" t="s">
        <v>322</v>
      </c>
      <c r="B96" s="56" t="s">
        <v>258</v>
      </c>
      <c r="C96" s="63" t="s">
        <v>31</v>
      </c>
      <c r="D96" s="94">
        <v>8.372000000000002</v>
      </c>
      <c r="E96" s="62" t="s">
        <v>31</v>
      </c>
      <c r="F96" s="62">
        <v>6.0980726</v>
      </c>
      <c r="G96" s="62">
        <v>2.2739274000000016</v>
      </c>
      <c r="H96" s="62">
        <v>0</v>
      </c>
      <c r="I96" s="66">
        <v>0</v>
      </c>
      <c r="J96" s="66">
        <v>0</v>
      </c>
      <c r="K96" s="94">
        <v>0</v>
      </c>
      <c r="L96" s="62">
        <v>0</v>
      </c>
      <c r="M96" s="62">
        <v>0</v>
      </c>
      <c r="N96" s="66">
        <v>0</v>
      </c>
      <c r="O96" s="66">
        <v>0</v>
      </c>
      <c r="P96" s="66">
        <v>0</v>
      </c>
      <c r="Q96" s="62">
        <v>0</v>
      </c>
      <c r="R96" s="67">
        <v>2.2739274000000016</v>
      </c>
      <c r="S96" s="66">
        <v>0</v>
      </c>
      <c r="T96" s="90">
        <v>0</v>
      </c>
      <c r="U96" s="62">
        <v>0</v>
      </c>
      <c r="V96" s="90">
        <v>0</v>
      </c>
      <c r="W96" s="62">
        <v>0</v>
      </c>
      <c r="X96" s="90">
        <v>0</v>
      </c>
      <c r="Y96" s="62">
        <v>0</v>
      </c>
      <c r="Z96" s="90">
        <v>0</v>
      </c>
      <c r="AA96" s="62">
        <v>0</v>
      </c>
      <c r="AB96" s="90">
        <v>0</v>
      </c>
      <c r="AC96" s="91"/>
    </row>
  </sheetData>
  <sheetProtection/>
  <mergeCells count="36">
    <mergeCell ref="AC14:AC17"/>
    <mergeCell ref="H15:L15"/>
    <mergeCell ref="M15:Q15"/>
    <mergeCell ref="S15:T16"/>
    <mergeCell ref="U15:V16"/>
    <mergeCell ref="W15:X16"/>
    <mergeCell ref="Y15:Z16"/>
    <mergeCell ref="AA15:AB16"/>
    <mergeCell ref="N16:N17"/>
    <mergeCell ref="O16:O17"/>
    <mergeCell ref="P16:P17"/>
    <mergeCell ref="Q16:Q17"/>
    <mergeCell ref="L16:L17"/>
    <mergeCell ref="M16:M17"/>
    <mergeCell ref="K11:S11"/>
    <mergeCell ref="K12:S12"/>
    <mergeCell ref="A14:A17"/>
    <mergeCell ref="B14:B17"/>
    <mergeCell ref="C14:C17"/>
    <mergeCell ref="D14:D17"/>
    <mergeCell ref="E14:E17"/>
    <mergeCell ref="F14:F17"/>
    <mergeCell ref="G14:G17"/>
    <mergeCell ref="H14:Q14"/>
    <mergeCell ref="R14:R17"/>
    <mergeCell ref="S14:AB14"/>
    <mergeCell ref="H16:H17"/>
    <mergeCell ref="I16:I17"/>
    <mergeCell ref="J16:J17"/>
    <mergeCell ref="K16:K17"/>
    <mergeCell ref="K9:L9"/>
    <mergeCell ref="Z2:AC2"/>
    <mergeCell ref="A3:AC3"/>
    <mergeCell ref="J4:K4"/>
    <mergeCell ref="H6:R6"/>
    <mergeCell ref="H7:R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28125" style="5" customWidth="1"/>
    <col min="2" max="2" width="47.57421875" style="5" customWidth="1"/>
    <col min="3" max="3" width="10.421875" style="5" customWidth="1"/>
    <col min="4" max="4" width="17.8515625" style="5" customWidth="1"/>
    <col min="5" max="5" width="14.00390625" style="5" customWidth="1"/>
    <col min="6" max="7" width="7.7109375" style="5" customWidth="1"/>
    <col min="8" max="8" width="9.140625" style="5" customWidth="1"/>
    <col min="9" max="9" width="8.421875" style="5" customWidth="1"/>
    <col min="10" max="15" width="7.7109375" style="5" customWidth="1"/>
    <col min="16" max="17" width="8.28125" style="5" customWidth="1"/>
    <col min="18" max="19" width="7.7109375" style="5" customWidth="1"/>
    <col min="20" max="20" width="44.8515625" style="5" customWidth="1"/>
    <col min="21" max="16384" width="9.140625" style="5" customWidth="1"/>
  </cols>
  <sheetData>
    <row r="1" s="8" customFormat="1" ht="12">
      <c r="T1" s="9" t="s">
        <v>55</v>
      </c>
    </row>
    <row r="2" spans="17:20" s="8" customFormat="1" ht="24" customHeight="1">
      <c r="Q2" s="288" t="s">
        <v>1</v>
      </c>
      <c r="R2" s="288"/>
      <c r="S2" s="288"/>
      <c r="T2" s="288"/>
    </row>
    <row r="3" spans="1:20" s="10" customFormat="1" ht="12.75">
      <c r="A3" s="289" t="s">
        <v>56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4" spans="7:9" s="10" customFormat="1" ht="12.75">
      <c r="G4" s="11" t="s">
        <v>3</v>
      </c>
      <c r="H4" s="287" t="s">
        <v>149</v>
      </c>
      <c r="I4" s="287"/>
    </row>
    <row r="5" ht="11.25" customHeight="1"/>
    <row r="6" spans="6:19" s="18" customFormat="1" ht="13.5" customHeight="1">
      <c r="F6" s="19" t="s">
        <v>4</v>
      </c>
      <c r="G6" s="290" t="s">
        <v>148</v>
      </c>
      <c r="H6" s="290"/>
      <c r="I6" s="290"/>
      <c r="J6" s="290"/>
      <c r="K6" s="290"/>
      <c r="L6" s="290"/>
      <c r="M6" s="290"/>
      <c r="N6" s="290"/>
      <c r="O6" s="20"/>
      <c r="P6" s="20"/>
      <c r="Q6" s="20"/>
      <c r="S6" s="20"/>
    </row>
    <row r="7" spans="7:19" s="3" customFormat="1" ht="11.25">
      <c r="G7" s="291" t="s">
        <v>5</v>
      </c>
      <c r="H7" s="291"/>
      <c r="I7" s="291"/>
      <c r="J7" s="291"/>
      <c r="K7" s="291"/>
      <c r="L7" s="291"/>
      <c r="M7" s="291"/>
      <c r="N7" s="291"/>
      <c r="O7" s="102"/>
      <c r="P7" s="102"/>
      <c r="Q7" s="102"/>
      <c r="S7" s="102"/>
    </row>
    <row r="8" ht="11.25" customHeight="1"/>
    <row r="9" spans="8:11" s="10" customFormat="1" ht="12.75">
      <c r="H9" s="11" t="s">
        <v>6</v>
      </c>
      <c r="I9" s="287" t="s">
        <v>298</v>
      </c>
      <c r="J9" s="287"/>
      <c r="K9" s="10" t="s">
        <v>7</v>
      </c>
    </row>
    <row r="10" ht="11.25" customHeight="1"/>
    <row r="11" spans="7:17" s="18" customFormat="1" ht="27.75" customHeight="1">
      <c r="G11" s="19" t="s">
        <v>8</v>
      </c>
      <c r="H11" s="274" t="s">
        <v>299</v>
      </c>
      <c r="I11" s="274"/>
      <c r="J11" s="274"/>
      <c r="K11" s="274"/>
      <c r="L11" s="274"/>
      <c r="M11" s="274"/>
      <c r="N11" s="274"/>
      <c r="O11" s="274"/>
      <c r="P11" s="274"/>
      <c r="Q11" s="21"/>
    </row>
    <row r="12" spans="8:17" s="3" customFormat="1" ht="11.25">
      <c r="H12" s="291" t="s">
        <v>9</v>
      </c>
      <c r="I12" s="291"/>
      <c r="J12" s="291"/>
      <c r="K12" s="291"/>
      <c r="L12" s="291"/>
      <c r="M12" s="291"/>
      <c r="N12" s="291"/>
      <c r="O12" s="291"/>
      <c r="Q12" s="102"/>
    </row>
    <row r="13" ht="11.25" customHeight="1"/>
    <row r="14" spans="1:22" s="8" customFormat="1" ht="48" customHeight="1">
      <c r="A14" s="292" t="s">
        <v>57</v>
      </c>
      <c r="B14" s="292" t="s">
        <v>58</v>
      </c>
      <c r="C14" s="292" t="s">
        <v>59</v>
      </c>
      <c r="D14" s="292" t="s">
        <v>60</v>
      </c>
      <c r="E14" s="292" t="s">
        <v>61</v>
      </c>
      <c r="F14" s="296" t="s">
        <v>326</v>
      </c>
      <c r="G14" s="297"/>
      <c r="H14" s="300" t="s">
        <v>259</v>
      </c>
      <c r="I14" s="301"/>
      <c r="J14" s="304" t="s">
        <v>332</v>
      </c>
      <c r="K14" s="305"/>
      <c r="L14" s="305"/>
      <c r="M14" s="306"/>
      <c r="N14" s="296" t="s">
        <v>333</v>
      </c>
      <c r="O14" s="297"/>
      <c r="P14" s="304" t="s">
        <v>334</v>
      </c>
      <c r="Q14" s="305"/>
      <c r="R14" s="305"/>
      <c r="S14" s="306"/>
      <c r="T14" s="292" t="s">
        <v>15</v>
      </c>
      <c r="U14" s="37"/>
      <c r="V14" s="37"/>
    </row>
    <row r="15" spans="1:22" s="8" customFormat="1" ht="43.5" customHeight="1">
      <c r="A15" s="293"/>
      <c r="B15" s="293"/>
      <c r="C15" s="293"/>
      <c r="D15" s="293"/>
      <c r="E15" s="293"/>
      <c r="F15" s="298"/>
      <c r="G15" s="299"/>
      <c r="H15" s="302"/>
      <c r="I15" s="303"/>
      <c r="J15" s="307" t="s">
        <v>16</v>
      </c>
      <c r="K15" s="308"/>
      <c r="L15" s="307" t="s">
        <v>17</v>
      </c>
      <c r="M15" s="308"/>
      <c r="N15" s="298"/>
      <c r="O15" s="299"/>
      <c r="P15" s="307" t="s">
        <v>62</v>
      </c>
      <c r="Q15" s="308"/>
      <c r="R15" s="307" t="s">
        <v>28</v>
      </c>
      <c r="S15" s="308"/>
      <c r="T15" s="293"/>
      <c r="U15" s="37"/>
      <c r="V15" s="37"/>
    </row>
    <row r="16" spans="1:22" s="8" customFormat="1" ht="105.75" customHeight="1">
      <c r="A16" s="294"/>
      <c r="B16" s="294"/>
      <c r="C16" s="294"/>
      <c r="D16" s="294"/>
      <c r="E16" s="295"/>
      <c r="F16" s="45" t="s">
        <v>63</v>
      </c>
      <c r="G16" s="45" t="s">
        <v>64</v>
      </c>
      <c r="H16" s="45" t="s">
        <v>63</v>
      </c>
      <c r="I16" s="45" t="s">
        <v>64</v>
      </c>
      <c r="J16" s="45" t="s">
        <v>63</v>
      </c>
      <c r="K16" s="45" t="s">
        <v>65</v>
      </c>
      <c r="L16" s="45" t="s">
        <v>63</v>
      </c>
      <c r="M16" s="45" t="s">
        <v>66</v>
      </c>
      <c r="N16" s="45" t="s">
        <v>63</v>
      </c>
      <c r="O16" s="45" t="s">
        <v>64</v>
      </c>
      <c r="P16" s="45" t="s">
        <v>63</v>
      </c>
      <c r="Q16" s="45" t="s">
        <v>65</v>
      </c>
      <c r="R16" s="45" t="s">
        <v>63</v>
      </c>
      <c r="S16" s="45" t="s">
        <v>65</v>
      </c>
      <c r="T16" s="294"/>
      <c r="U16" s="37"/>
      <c r="V16" s="37"/>
    </row>
    <row r="17" spans="1:22" s="8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7"/>
      <c r="V17" s="37"/>
    </row>
    <row r="18" spans="1:20" s="8" customFormat="1" ht="12">
      <c r="A18" s="48" t="s">
        <v>29</v>
      </c>
      <c r="B18" s="107" t="s">
        <v>30</v>
      </c>
      <c r="C18" s="32" t="s">
        <v>31</v>
      </c>
      <c r="D18" s="60">
        <v>355.45139</v>
      </c>
      <c r="E18" s="60">
        <v>391.32969686085784</v>
      </c>
      <c r="F18" s="60">
        <v>0</v>
      </c>
      <c r="G18" s="60">
        <v>55.5842882</v>
      </c>
      <c r="H18" s="60">
        <v>320.56657818</v>
      </c>
      <c r="I18" s="60">
        <v>335.74540866085783</v>
      </c>
      <c r="J18" s="14" t="s">
        <v>31</v>
      </c>
      <c r="K18" s="44">
        <v>73.01630977333333</v>
      </c>
      <c r="L18" s="14" t="s">
        <v>31</v>
      </c>
      <c r="M18" s="44">
        <v>73.74250283</v>
      </c>
      <c r="N18" s="14" t="s">
        <v>31</v>
      </c>
      <c r="O18" s="60">
        <v>262.00290583085786</v>
      </c>
      <c r="P18" s="14" t="s">
        <v>31</v>
      </c>
      <c r="Q18" s="60">
        <v>-0.7261930566666734</v>
      </c>
      <c r="R18" s="14" t="s">
        <v>31</v>
      </c>
      <c r="S18" s="89">
        <v>-0.009945628023670544</v>
      </c>
      <c r="T18" s="47"/>
    </row>
    <row r="19" spans="1:20" ht="12" customHeight="1">
      <c r="A19" s="49" t="s">
        <v>151</v>
      </c>
      <c r="B19" s="107" t="s">
        <v>152</v>
      </c>
      <c r="C19" s="53" t="s">
        <v>31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14" t="s">
        <v>31</v>
      </c>
      <c r="K19" s="44">
        <v>0</v>
      </c>
      <c r="L19" s="14" t="s">
        <v>31</v>
      </c>
      <c r="M19" s="44">
        <v>0</v>
      </c>
      <c r="N19" s="14" t="s">
        <v>31</v>
      </c>
      <c r="O19" s="60">
        <v>0</v>
      </c>
      <c r="P19" s="14" t="s">
        <v>31</v>
      </c>
      <c r="Q19" s="60">
        <v>0</v>
      </c>
      <c r="R19" s="14" t="s">
        <v>31</v>
      </c>
      <c r="S19" s="89">
        <v>0</v>
      </c>
      <c r="T19" s="47"/>
    </row>
    <row r="20" spans="1:20" s="8" customFormat="1" ht="21">
      <c r="A20" s="49" t="s">
        <v>153</v>
      </c>
      <c r="B20" s="107" t="s">
        <v>154</v>
      </c>
      <c r="C20" s="53" t="s">
        <v>31</v>
      </c>
      <c r="D20" s="60">
        <v>252.40042166666666</v>
      </c>
      <c r="E20" s="60">
        <v>281.07369623222445</v>
      </c>
      <c r="F20" s="60">
        <v>0</v>
      </c>
      <c r="G20" s="60">
        <v>42.90873989000001</v>
      </c>
      <c r="H20" s="60">
        <v>217.51560984666668</v>
      </c>
      <c r="I20" s="60">
        <v>238.16495634222449</v>
      </c>
      <c r="J20" s="14" t="s">
        <v>31</v>
      </c>
      <c r="K20" s="44">
        <v>47.17942105066667</v>
      </c>
      <c r="L20" s="14" t="s">
        <v>31</v>
      </c>
      <c r="M20" s="44">
        <v>48.59558786</v>
      </c>
      <c r="N20" s="14" t="s">
        <v>31</v>
      </c>
      <c r="O20" s="60">
        <v>189.5693684822245</v>
      </c>
      <c r="P20" s="14" t="s">
        <v>31</v>
      </c>
      <c r="Q20" s="60">
        <v>-1.4161668093333333</v>
      </c>
      <c r="R20" s="14" t="s">
        <v>31</v>
      </c>
      <c r="S20" s="89">
        <v>-0.030016621183470885</v>
      </c>
      <c r="T20" s="47"/>
    </row>
    <row r="21" spans="1:20" s="8" customFormat="1" ht="33" customHeight="1">
      <c r="A21" s="49" t="s">
        <v>155</v>
      </c>
      <c r="B21" s="107" t="s">
        <v>156</v>
      </c>
      <c r="C21" s="53" t="s">
        <v>31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14" t="s">
        <v>31</v>
      </c>
      <c r="K21" s="44">
        <v>0</v>
      </c>
      <c r="L21" s="14" t="s">
        <v>31</v>
      </c>
      <c r="M21" s="44">
        <v>0</v>
      </c>
      <c r="N21" s="14" t="s">
        <v>31</v>
      </c>
      <c r="O21" s="60">
        <v>0</v>
      </c>
      <c r="P21" s="14" t="s">
        <v>31</v>
      </c>
      <c r="Q21" s="60">
        <v>0</v>
      </c>
      <c r="R21" s="14" t="s">
        <v>31</v>
      </c>
      <c r="S21" s="89">
        <v>0</v>
      </c>
      <c r="T21" s="47"/>
    </row>
    <row r="22" spans="1:20" ht="28.5" customHeight="1">
      <c r="A22" s="49" t="s">
        <v>157</v>
      </c>
      <c r="B22" s="107" t="s">
        <v>158</v>
      </c>
      <c r="C22" s="53" t="s">
        <v>31</v>
      </c>
      <c r="D22" s="60">
        <v>3.39016</v>
      </c>
      <c r="E22" s="60">
        <v>3.666797055833334</v>
      </c>
      <c r="F22" s="60">
        <v>0</v>
      </c>
      <c r="G22" s="60">
        <v>0</v>
      </c>
      <c r="H22" s="60">
        <v>3.39016</v>
      </c>
      <c r="I22" s="60">
        <v>3.666797055833334</v>
      </c>
      <c r="J22" s="14" t="s">
        <v>31</v>
      </c>
      <c r="K22" s="44">
        <v>3.6667970559999996</v>
      </c>
      <c r="L22" s="14" t="s">
        <v>31</v>
      </c>
      <c r="M22" s="44">
        <v>2.71624552</v>
      </c>
      <c r="N22" s="14" t="s">
        <v>31</v>
      </c>
      <c r="O22" s="60">
        <v>0.9505515358333336</v>
      </c>
      <c r="P22" s="14" t="s">
        <v>31</v>
      </c>
      <c r="Q22" s="60">
        <v>0.9505515359999994</v>
      </c>
      <c r="R22" s="14" t="s">
        <v>31</v>
      </c>
      <c r="S22" s="89">
        <v>0.25923210951765296</v>
      </c>
      <c r="T22" s="47"/>
    </row>
    <row r="23" spans="1:20" ht="27.75" customHeight="1">
      <c r="A23" s="49" t="s">
        <v>159</v>
      </c>
      <c r="B23" s="107" t="s">
        <v>160</v>
      </c>
      <c r="C23" s="53" t="s">
        <v>31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14" t="s">
        <v>31</v>
      </c>
      <c r="K23" s="44">
        <v>0</v>
      </c>
      <c r="L23" s="14" t="s">
        <v>31</v>
      </c>
      <c r="M23" s="44">
        <v>0</v>
      </c>
      <c r="N23" s="14" t="s">
        <v>31</v>
      </c>
      <c r="O23" s="60">
        <v>0</v>
      </c>
      <c r="P23" s="14" t="s">
        <v>31</v>
      </c>
      <c r="Q23" s="60">
        <v>0</v>
      </c>
      <c r="R23" s="14" t="s">
        <v>31</v>
      </c>
      <c r="S23" s="89">
        <v>0</v>
      </c>
      <c r="T23" s="47"/>
    </row>
    <row r="24" spans="1:20" ht="15.75">
      <c r="A24" s="49" t="s">
        <v>161</v>
      </c>
      <c r="B24" s="107" t="s">
        <v>162</v>
      </c>
      <c r="C24" s="53" t="s">
        <v>31</v>
      </c>
      <c r="D24" s="60">
        <v>99.66080833333335</v>
      </c>
      <c r="E24" s="60">
        <v>106.58920357280003</v>
      </c>
      <c r="F24" s="60">
        <v>0</v>
      </c>
      <c r="G24" s="60">
        <v>12.67554831</v>
      </c>
      <c r="H24" s="60">
        <v>99.66080833333335</v>
      </c>
      <c r="I24" s="60">
        <v>93.91365526280002</v>
      </c>
      <c r="J24" s="14" t="s">
        <v>31</v>
      </c>
      <c r="K24" s="44">
        <v>22.170091666666668</v>
      </c>
      <c r="L24" s="14" t="s">
        <v>31</v>
      </c>
      <c r="M24" s="44">
        <v>22.43066945</v>
      </c>
      <c r="N24" s="14" t="s">
        <v>31</v>
      </c>
      <c r="O24" s="60">
        <v>71.48298581280001</v>
      </c>
      <c r="P24" s="14" t="s">
        <v>31</v>
      </c>
      <c r="Q24" s="60">
        <v>-0.26057778333333204</v>
      </c>
      <c r="R24" s="14" t="s">
        <v>31</v>
      </c>
      <c r="S24" s="89">
        <v>-0.011753572662269042</v>
      </c>
      <c r="T24" s="47"/>
    </row>
    <row r="25" spans="1:20" ht="21">
      <c r="A25" s="48" t="s">
        <v>32</v>
      </c>
      <c r="B25" s="107" t="s">
        <v>163</v>
      </c>
      <c r="C25" s="53" t="s">
        <v>31</v>
      </c>
      <c r="D25" s="60">
        <v>252.40042166666666</v>
      </c>
      <c r="E25" s="98">
        <v>281.07369623222445</v>
      </c>
      <c r="F25" s="60">
        <v>0</v>
      </c>
      <c r="G25" s="60">
        <v>42.90873989000001</v>
      </c>
      <c r="H25" s="60">
        <v>217.51560984666668</v>
      </c>
      <c r="I25" s="60">
        <v>238.16495634222449</v>
      </c>
      <c r="J25" s="14" t="s">
        <v>31</v>
      </c>
      <c r="K25" s="44">
        <v>47.17942105066667</v>
      </c>
      <c r="L25" s="14" t="s">
        <v>31</v>
      </c>
      <c r="M25" s="44">
        <v>48.59558786</v>
      </c>
      <c r="N25" s="14" t="s">
        <v>31</v>
      </c>
      <c r="O25" s="60">
        <v>189.5693684822245</v>
      </c>
      <c r="P25" s="14" t="s">
        <v>31</v>
      </c>
      <c r="Q25" s="60">
        <v>-1.4161668093333333</v>
      </c>
      <c r="R25" s="14" t="s">
        <v>31</v>
      </c>
      <c r="S25" s="89">
        <v>-0.030016621183470885</v>
      </c>
      <c r="T25" s="47"/>
    </row>
    <row r="26" spans="1:20" ht="33.75" customHeight="1">
      <c r="A26" s="48" t="s">
        <v>33</v>
      </c>
      <c r="B26" s="107" t="s">
        <v>164</v>
      </c>
      <c r="C26" s="53" t="s">
        <v>31</v>
      </c>
      <c r="D26" s="60">
        <v>167.70354583333332</v>
      </c>
      <c r="E26" s="60">
        <v>186.7961707350288</v>
      </c>
      <c r="F26" s="60">
        <v>0</v>
      </c>
      <c r="G26" s="60">
        <v>34.88481182</v>
      </c>
      <c r="H26" s="60">
        <v>132.81873401333334</v>
      </c>
      <c r="I26" s="60">
        <v>151.91135891502876</v>
      </c>
      <c r="J26" s="14" t="s">
        <v>31</v>
      </c>
      <c r="K26" s="44">
        <v>36.10284105066667</v>
      </c>
      <c r="L26" s="14" t="s">
        <v>31</v>
      </c>
      <c r="M26" s="44">
        <v>39.124291400000004</v>
      </c>
      <c r="N26" s="14" t="s">
        <v>31</v>
      </c>
      <c r="O26" s="60">
        <v>112.78706751502877</v>
      </c>
      <c r="P26" s="14" t="s">
        <v>31</v>
      </c>
      <c r="Q26" s="60">
        <v>-3.0214503493333353</v>
      </c>
      <c r="R26" s="14" t="s">
        <v>31</v>
      </c>
      <c r="S26" s="89">
        <v>-0.08369009921111296</v>
      </c>
      <c r="T26" s="47"/>
    </row>
    <row r="27" spans="1:20" ht="28.5" customHeight="1">
      <c r="A27" s="48" t="s">
        <v>34</v>
      </c>
      <c r="B27" s="107" t="s">
        <v>35</v>
      </c>
      <c r="C27" s="53" t="s">
        <v>31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14" t="s">
        <v>31</v>
      </c>
      <c r="K27" s="44">
        <v>0</v>
      </c>
      <c r="L27" s="14" t="s">
        <v>31</v>
      </c>
      <c r="M27" s="44">
        <v>0</v>
      </c>
      <c r="N27" s="14" t="s">
        <v>31</v>
      </c>
      <c r="O27" s="60">
        <v>0</v>
      </c>
      <c r="P27" s="14" t="s">
        <v>31</v>
      </c>
      <c r="Q27" s="60">
        <v>0</v>
      </c>
      <c r="R27" s="14" t="s">
        <v>31</v>
      </c>
      <c r="S27" s="89">
        <v>0</v>
      </c>
      <c r="T27" s="47"/>
    </row>
    <row r="28" spans="1:20" ht="31.5">
      <c r="A28" s="48" t="s">
        <v>36</v>
      </c>
      <c r="B28" s="107" t="s">
        <v>165</v>
      </c>
      <c r="C28" s="53" t="s">
        <v>31</v>
      </c>
      <c r="D28" s="60">
        <v>167.70354583333332</v>
      </c>
      <c r="E28" s="60">
        <v>186.7961707350288</v>
      </c>
      <c r="F28" s="60">
        <v>0</v>
      </c>
      <c r="G28" s="60">
        <v>34.88481182</v>
      </c>
      <c r="H28" s="60">
        <v>132.81873401333334</v>
      </c>
      <c r="I28" s="60">
        <v>151.91135891502876</v>
      </c>
      <c r="J28" s="14" t="s">
        <v>31</v>
      </c>
      <c r="K28" s="44">
        <v>36.10284105066667</v>
      </c>
      <c r="L28" s="14" t="s">
        <v>31</v>
      </c>
      <c r="M28" s="44">
        <v>39.124291400000004</v>
      </c>
      <c r="N28" s="14" t="s">
        <v>31</v>
      </c>
      <c r="O28" s="60">
        <v>112.78706751502877</v>
      </c>
      <c r="P28" s="14" t="s">
        <v>31</v>
      </c>
      <c r="Q28" s="60">
        <v>-3.0214503493333353</v>
      </c>
      <c r="R28" s="14" t="s">
        <v>31</v>
      </c>
      <c r="S28" s="89">
        <v>-0.08369009921111296</v>
      </c>
      <c r="T28" s="47"/>
    </row>
    <row r="29" spans="1:20" ht="21">
      <c r="A29" s="48" t="s">
        <v>166</v>
      </c>
      <c r="B29" s="52" t="s">
        <v>167</v>
      </c>
      <c r="C29" s="53" t="s">
        <v>31</v>
      </c>
      <c r="D29" s="60">
        <v>140.76898</v>
      </c>
      <c r="E29" s="60">
        <v>155.70079515303445</v>
      </c>
      <c r="F29" s="60">
        <v>0</v>
      </c>
      <c r="G29" s="60">
        <v>34.88481182</v>
      </c>
      <c r="H29" s="60">
        <v>105.88416818</v>
      </c>
      <c r="I29" s="60">
        <v>120.81598333303442</v>
      </c>
      <c r="J29" s="14" t="s">
        <v>31</v>
      </c>
      <c r="K29" s="44">
        <v>31.541773509333332</v>
      </c>
      <c r="L29" s="14" t="s">
        <v>31</v>
      </c>
      <c r="M29" s="44">
        <v>35.0063322</v>
      </c>
      <c r="N29" s="14" t="s">
        <v>31</v>
      </c>
      <c r="O29" s="60">
        <v>85.80965113303444</v>
      </c>
      <c r="P29" s="14" t="s">
        <v>31</v>
      </c>
      <c r="Q29" s="60">
        <v>-3.4645586906666708</v>
      </c>
      <c r="R29" s="14" t="s">
        <v>31</v>
      </c>
      <c r="S29" s="89">
        <v>-0.10984032618335474</v>
      </c>
      <c r="T29" s="47"/>
    </row>
    <row r="30" spans="1:20" ht="45" customHeight="1">
      <c r="A30" s="48" t="s">
        <v>168</v>
      </c>
      <c r="B30" s="54" t="s">
        <v>169</v>
      </c>
      <c r="C30" s="51" t="s">
        <v>31</v>
      </c>
      <c r="D30" s="66">
        <v>32.32709916666667</v>
      </c>
      <c r="E30" s="61">
        <v>33.620183133333335</v>
      </c>
      <c r="F30" s="69">
        <v>0</v>
      </c>
      <c r="G30" s="66">
        <v>34.88481182</v>
      </c>
      <c r="H30" s="66">
        <v>-2.5577126533333328</v>
      </c>
      <c r="I30" s="66">
        <v>-1.2646286866666685</v>
      </c>
      <c r="J30" s="69" t="s">
        <v>31</v>
      </c>
      <c r="K30" s="44">
        <v>0</v>
      </c>
      <c r="L30" s="69" t="s">
        <v>31</v>
      </c>
      <c r="M30" s="44">
        <v>0</v>
      </c>
      <c r="N30" s="69" t="s">
        <v>31</v>
      </c>
      <c r="O30" s="66">
        <v>-1.2646286866666685</v>
      </c>
      <c r="P30" s="69" t="s">
        <v>31</v>
      </c>
      <c r="Q30" s="61">
        <v>0</v>
      </c>
      <c r="R30" s="69" t="s">
        <v>31</v>
      </c>
      <c r="S30" s="90">
        <v>0</v>
      </c>
      <c r="T30" s="84"/>
    </row>
    <row r="31" spans="1:20" ht="36" customHeight="1">
      <c r="A31" s="48" t="s">
        <v>170</v>
      </c>
      <c r="B31" s="54" t="s">
        <v>171</v>
      </c>
      <c r="C31" s="51" t="s">
        <v>31</v>
      </c>
      <c r="D31" s="66">
        <v>7.118943333333334</v>
      </c>
      <c r="E31" s="61">
        <v>8.007843073706667</v>
      </c>
      <c r="F31" s="69">
        <v>0</v>
      </c>
      <c r="G31" s="66">
        <v>0</v>
      </c>
      <c r="H31" s="66">
        <v>7.118943333333334</v>
      </c>
      <c r="I31" s="66">
        <v>8.007843073706667</v>
      </c>
      <c r="J31" s="69" t="s">
        <v>31</v>
      </c>
      <c r="K31" s="44">
        <v>0</v>
      </c>
      <c r="L31" s="69" t="s">
        <v>31</v>
      </c>
      <c r="M31" s="44">
        <v>0</v>
      </c>
      <c r="N31" s="69" t="s">
        <v>31</v>
      </c>
      <c r="O31" s="66">
        <v>8.007843073706667</v>
      </c>
      <c r="P31" s="69" t="s">
        <v>31</v>
      </c>
      <c r="Q31" s="61">
        <v>0</v>
      </c>
      <c r="R31" s="69" t="s">
        <v>31</v>
      </c>
      <c r="S31" s="90">
        <v>0</v>
      </c>
      <c r="T31" s="68"/>
    </row>
    <row r="32" spans="1:20" ht="22.5">
      <c r="A32" s="48" t="s">
        <v>172</v>
      </c>
      <c r="B32" s="54" t="s">
        <v>173</v>
      </c>
      <c r="C32" s="51" t="s">
        <v>31</v>
      </c>
      <c r="D32" s="66">
        <v>2.453736666666667</v>
      </c>
      <c r="E32" s="61">
        <v>2.6539615786666673</v>
      </c>
      <c r="F32" s="69">
        <v>0</v>
      </c>
      <c r="G32" s="66">
        <v>0</v>
      </c>
      <c r="H32" s="66">
        <v>2.453736666666667</v>
      </c>
      <c r="I32" s="66">
        <v>2.6539615786666673</v>
      </c>
      <c r="J32" s="69" t="s">
        <v>31</v>
      </c>
      <c r="K32" s="44">
        <v>0</v>
      </c>
      <c r="L32" s="69" t="s">
        <v>31</v>
      </c>
      <c r="M32" s="44">
        <v>0</v>
      </c>
      <c r="N32" s="69" t="s">
        <v>31</v>
      </c>
      <c r="O32" s="66">
        <v>2.6539615786666673</v>
      </c>
      <c r="P32" s="69" t="s">
        <v>31</v>
      </c>
      <c r="Q32" s="61">
        <v>0</v>
      </c>
      <c r="R32" s="69" t="s">
        <v>31</v>
      </c>
      <c r="S32" s="90">
        <v>0</v>
      </c>
      <c r="T32" s="68"/>
    </row>
    <row r="33" spans="1:20" ht="49.5" customHeight="1">
      <c r="A33" s="48" t="s">
        <v>174</v>
      </c>
      <c r="B33" s="54" t="s">
        <v>175</v>
      </c>
      <c r="C33" s="51" t="s">
        <v>31</v>
      </c>
      <c r="D33" s="66">
        <v>14.61949</v>
      </c>
      <c r="E33" s="61">
        <v>14.61949</v>
      </c>
      <c r="F33" s="69">
        <v>0</v>
      </c>
      <c r="G33" s="66">
        <v>0</v>
      </c>
      <c r="H33" s="66">
        <v>14.61949</v>
      </c>
      <c r="I33" s="66">
        <v>14.61949</v>
      </c>
      <c r="J33" s="69" t="s">
        <v>31</v>
      </c>
      <c r="K33" s="44">
        <v>14.62</v>
      </c>
      <c r="L33" s="69" t="s">
        <v>31</v>
      </c>
      <c r="M33" s="44">
        <v>10.21085362</v>
      </c>
      <c r="N33" s="69" t="s">
        <v>31</v>
      </c>
      <c r="O33" s="66">
        <v>4.408636380000001</v>
      </c>
      <c r="P33" s="69" t="s">
        <v>31</v>
      </c>
      <c r="Q33" s="61">
        <v>4.409146379999999</v>
      </c>
      <c r="R33" s="69" t="s">
        <v>31</v>
      </c>
      <c r="S33" s="90">
        <v>0.30158319972640213</v>
      </c>
      <c r="T33" s="68" t="s">
        <v>327</v>
      </c>
    </row>
    <row r="34" spans="1:20" ht="33.75">
      <c r="A34" s="48" t="s">
        <v>176</v>
      </c>
      <c r="B34" s="54" t="s">
        <v>177</v>
      </c>
      <c r="C34" s="63" t="s">
        <v>31</v>
      </c>
      <c r="D34" s="66">
        <v>12.469551666666668</v>
      </c>
      <c r="E34" s="61">
        <v>14.026549765973336</v>
      </c>
      <c r="F34" s="69">
        <v>0</v>
      </c>
      <c r="G34" s="66">
        <v>0</v>
      </c>
      <c r="H34" s="66">
        <v>12.469551666666668</v>
      </c>
      <c r="I34" s="66">
        <v>14.026549765973336</v>
      </c>
      <c r="J34" s="69" t="s">
        <v>31</v>
      </c>
      <c r="K34" s="44">
        <v>0</v>
      </c>
      <c r="L34" s="69" t="s">
        <v>31</v>
      </c>
      <c r="M34" s="44">
        <v>0</v>
      </c>
      <c r="N34" s="69" t="s">
        <v>31</v>
      </c>
      <c r="O34" s="66">
        <v>14.026549765973336</v>
      </c>
      <c r="P34" s="69" t="s">
        <v>31</v>
      </c>
      <c r="Q34" s="61">
        <v>0</v>
      </c>
      <c r="R34" s="69" t="s">
        <v>31</v>
      </c>
      <c r="S34" s="90">
        <v>0</v>
      </c>
      <c r="T34" s="91"/>
    </row>
    <row r="35" spans="1:20" ht="22.5">
      <c r="A35" s="48" t="s">
        <v>178</v>
      </c>
      <c r="B35" s="54" t="s">
        <v>179</v>
      </c>
      <c r="C35" s="63" t="s">
        <v>31</v>
      </c>
      <c r="D35" s="66">
        <v>1.3963583333333334</v>
      </c>
      <c r="E35" s="61">
        <v>1.6988834190404272</v>
      </c>
      <c r="F35" s="69">
        <v>0</v>
      </c>
      <c r="G35" s="66">
        <v>0</v>
      </c>
      <c r="H35" s="66">
        <v>1.3963583333333334</v>
      </c>
      <c r="I35" s="66">
        <v>1.6988834190404272</v>
      </c>
      <c r="J35" s="69" t="s">
        <v>31</v>
      </c>
      <c r="K35" s="44">
        <v>0</v>
      </c>
      <c r="L35" s="69" t="s">
        <v>31</v>
      </c>
      <c r="M35" s="44">
        <v>0</v>
      </c>
      <c r="N35" s="69" t="s">
        <v>31</v>
      </c>
      <c r="O35" s="66">
        <v>1.6988834190404272</v>
      </c>
      <c r="P35" s="69" t="s">
        <v>31</v>
      </c>
      <c r="Q35" s="61">
        <v>0</v>
      </c>
      <c r="R35" s="69" t="s">
        <v>31</v>
      </c>
      <c r="S35" s="90">
        <v>0</v>
      </c>
      <c r="T35" s="91"/>
    </row>
    <row r="36" spans="1:20" ht="22.5">
      <c r="A36" s="48" t="s">
        <v>180</v>
      </c>
      <c r="B36" s="54" t="s">
        <v>181</v>
      </c>
      <c r="C36" s="63" t="s">
        <v>31</v>
      </c>
      <c r="D36" s="66">
        <v>2.4705766666666666</v>
      </c>
      <c r="E36" s="61">
        <v>3.005834272101718</v>
      </c>
      <c r="F36" s="69">
        <v>0</v>
      </c>
      <c r="G36" s="66">
        <v>0</v>
      </c>
      <c r="H36" s="66">
        <v>2.4705766666666666</v>
      </c>
      <c r="I36" s="66">
        <v>3.005834272101718</v>
      </c>
      <c r="J36" s="69" t="s">
        <v>31</v>
      </c>
      <c r="K36" s="44">
        <v>0</v>
      </c>
      <c r="L36" s="69" t="s">
        <v>31</v>
      </c>
      <c r="M36" s="44">
        <v>0</v>
      </c>
      <c r="N36" s="69" t="s">
        <v>31</v>
      </c>
      <c r="O36" s="66">
        <v>3.005834272101718</v>
      </c>
      <c r="P36" s="69" t="s">
        <v>31</v>
      </c>
      <c r="Q36" s="61">
        <v>0</v>
      </c>
      <c r="R36" s="69" t="s">
        <v>31</v>
      </c>
      <c r="S36" s="90">
        <v>0</v>
      </c>
      <c r="T36" s="91"/>
    </row>
    <row r="37" spans="1:20" ht="22.5">
      <c r="A37" s="48" t="s">
        <v>182</v>
      </c>
      <c r="B37" s="54" t="s">
        <v>183</v>
      </c>
      <c r="C37" s="63" t="s">
        <v>31</v>
      </c>
      <c r="D37" s="66">
        <v>52.26809333333333</v>
      </c>
      <c r="E37" s="61">
        <v>61.14627640087894</v>
      </c>
      <c r="F37" s="69">
        <v>0</v>
      </c>
      <c r="G37" s="66">
        <v>0</v>
      </c>
      <c r="H37" s="66">
        <v>52.26809333333333</v>
      </c>
      <c r="I37" s="66">
        <v>61.14627640087894</v>
      </c>
      <c r="J37" s="69" t="s">
        <v>31</v>
      </c>
      <c r="K37" s="44">
        <v>0</v>
      </c>
      <c r="L37" s="69" t="s">
        <v>31</v>
      </c>
      <c r="M37" s="44">
        <v>0</v>
      </c>
      <c r="N37" s="69" t="s">
        <v>31</v>
      </c>
      <c r="O37" s="66">
        <v>61.14627640087894</v>
      </c>
      <c r="P37" s="69" t="s">
        <v>31</v>
      </c>
      <c r="Q37" s="61">
        <v>0</v>
      </c>
      <c r="R37" s="69" t="s">
        <v>31</v>
      </c>
      <c r="S37" s="90">
        <v>0</v>
      </c>
      <c r="T37" s="91"/>
    </row>
    <row r="38" spans="1:20" ht="23.25">
      <c r="A38" s="48" t="s">
        <v>184</v>
      </c>
      <c r="B38" s="54" t="s">
        <v>185</v>
      </c>
      <c r="C38" s="63" t="s">
        <v>31</v>
      </c>
      <c r="D38" s="66">
        <v>5.328658333333333</v>
      </c>
      <c r="E38" s="61">
        <v>5.763476853333333</v>
      </c>
      <c r="F38" s="69">
        <v>0</v>
      </c>
      <c r="G38" s="66">
        <v>0</v>
      </c>
      <c r="H38" s="66">
        <v>5.328658333333333</v>
      </c>
      <c r="I38" s="66">
        <v>5.763476853333333</v>
      </c>
      <c r="J38" s="69" t="s">
        <v>31</v>
      </c>
      <c r="K38" s="44">
        <v>5.763476853333333</v>
      </c>
      <c r="L38" s="69" t="s">
        <v>31</v>
      </c>
      <c r="M38" s="44">
        <v>7.438605990000001</v>
      </c>
      <c r="N38" s="69" t="s">
        <v>31</v>
      </c>
      <c r="O38" s="66">
        <v>-1.6751291366666683</v>
      </c>
      <c r="P38" s="69" t="s">
        <v>31</v>
      </c>
      <c r="Q38" s="61">
        <v>-1.6751291366666683</v>
      </c>
      <c r="R38" s="69" t="s">
        <v>31</v>
      </c>
      <c r="S38" s="90">
        <v>-0.29064559107196725</v>
      </c>
      <c r="T38" s="91" t="s">
        <v>328</v>
      </c>
    </row>
    <row r="39" spans="1:20" ht="34.5">
      <c r="A39" s="48" t="s">
        <v>186</v>
      </c>
      <c r="B39" s="54" t="s">
        <v>187</v>
      </c>
      <c r="C39" s="63" t="s">
        <v>31</v>
      </c>
      <c r="D39" s="66">
        <v>10.3164725</v>
      </c>
      <c r="E39" s="61">
        <v>11.158296656000001</v>
      </c>
      <c r="F39" s="69">
        <v>0</v>
      </c>
      <c r="G39" s="66">
        <v>0</v>
      </c>
      <c r="H39" s="66">
        <v>10.3164725</v>
      </c>
      <c r="I39" s="66">
        <v>11.158296656000001</v>
      </c>
      <c r="J39" s="69" t="s">
        <v>31</v>
      </c>
      <c r="K39" s="44">
        <v>11.158296656000001</v>
      </c>
      <c r="L39" s="69" t="s">
        <v>31</v>
      </c>
      <c r="M39" s="44">
        <v>17.35687259</v>
      </c>
      <c r="N39" s="69" t="s">
        <v>31</v>
      </c>
      <c r="O39" s="66">
        <v>-6.198575933999997</v>
      </c>
      <c r="P39" s="69" t="s">
        <v>31</v>
      </c>
      <c r="Q39" s="61">
        <v>-6.198575933999997</v>
      </c>
      <c r="R39" s="69" t="s">
        <v>31</v>
      </c>
      <c r="S39" s="90">
        <v>-0.5555127386460836</v>
      </c>
      <c r="T39" s="91" t="s">
        <v>329</v>
      </c>
    </row>
    <row r="40" spans="1:20" ht="21">
      <c r="A40" s="48" t="s">
        <v>188</v>
      </c>
      <c r="B40" s="52" t="s">
        <v>189</v>
      </c>
      <c r="C40" s="32" t="s">
        <v>31</v>
      </c>
      <c r="D40" s="44">
        <v>26.934565833333334</v>
      </c>
      <c r="E40" s="44">
        <v>31.095375581994332</v>
      </c>
      <c r="F40" s="44">
        <v>0</v>
      </c>
      <c r="G40" s="44">
        <v>0</v>
      </c>
      <c r="H40" s="44">
        <v>26.934565833333334</v>
      </c>
      <c r="I40" s="44">
        <v>31.095375581994332</v>
      </c>
      <c r="J40" s="14" t="s">
        <v>31</v>
      </c>
      <c r="K40" s="44">
        <v>4.561067541333334</v>
      </c>
      <c r="L40" s="14" t="s">
        <v>31</v>
      </c>
      <c r="M40" s="44">
        <v>4.1179592</v>
      </c>
      <c r="N40" s="14" t="s">
        <v>31</v>
      </c>
      <c r="O40" s="44">
        <v>26.97741638199433</v>
      </c>
      <c r="P40" s="14" t="s">
        <v>31</v>
      </c>
      <c r="Q40" s="60">
        <v>0.44310834133333454</v>
      </c>
      <c r="R40" s="14" t="s">
        <v>31</v>
      </c>
      <c r="S40" s="89">
        <v>0.09715013805820577</v>
      </c>
      <c r="T40" s="91"/>
    </row>
    <row r="41" spans="1:20" ht="15.75">
      <c r="A41" s="48" t="s">
        <v>190</v>
      </c>
      <c r="B41" s="54" t="s">
        <v>191</v>
      </c>
      <c r="C41" s="63" t="s">
        <v>31</v>
      </c>
      <c r="D41" s="92">
        <v>8.480303333333334</v>
      </c>
      <c r="E41" s="61">
        <v>9.539187928746669</v>
      </c>
      <c r="F41" s="69">
        <v>0</v>
      </c>
      <c r="G41" s="66">
        <v>0</v>
      </c>
      <c r="H41" s="66">
        <v>8.480303333333334</v>
      </c>
      <c r="I41" s="66">
        <v>9.539187928746669</v>
      </c>
      <c r="J41" s="69" t="s">
        <v>31</v>
      </c>
      <c r="K41" s="44">
        <v>0</v>
      </c>
      <c r="L41" s="69" t="s">
        <v>31</v>
      </c>
      <c r="M41" s="44">
        <v>0</v>
      </c>
      <c r="N41" s="69" t="s">
        <v>31</v>
      </c>
      <c r="O41" s="66">
        <v>9.539187928746669</v>
      </c>
      <c r="P41" s="69" t="s">
        <v>31</v>
      </c>
      <c r="Q41" s="61">
        <v>0</v>
      </c>
      <c r="R41" s="69" t="s">
        <v>31</v>
      </c>
      <c r="S41" s="90">
        <v>0</v>
      </c>
      <c r="T41" s="91"/>
    </row>
    <row r="42" spans="1:20" ht="15.75">
      <c r="A42" s="48" t="s">
        <v>192</v>
      </c>
      <c r="B42" s="54" t="s">
        <v>193</v>
      </c>
      <c r="C42" s="63" t="s">
        <v>31</v>
      </c>
      <c r="D42" s="92">
        <v>4.216963333333333</v>
      </c>
      <c r="E42" s="61">
        <v>4.561067541333334</v>
      </c>
      <c r="F42" s="69">
        <v>0</v>
      </c>
      <c r="G42" s="66">
        <v>0</v>
      </c>
      <c r="H42" s="66">
        <v>4.216963333333333</v>
      </c>
      <c r="I42" s="66">
        <v>4.561067541333334</v>
      </c>
      <c r="J42" s="69" t="s">
        <v>31</v>
      </c>
      <c r="K42" s="44">
        <v>4.561067541333334</v>
      </c>
      <c r="L42" s="69" t="s">
        <v>31</v>
      </c>
      <c r="M42" s="44">
        <v>4.1179592</v>
      </c>
      <c r="N42" s="69" t="s">
        <v>31</v>
      </c>
      <c r="O42" s="66">
        <v>0.44310834133333454</v>
      </c>
      <c r="P42" s="69" t="s">
        <v>31</v>
      </c>
      <c r="Q42" s="61">
        <v>0.44310834133333454</v>
      </c>
      <c r="R42" s="69" t="s">
        <v>31</v>
      </c>
      <c r="S42" s="90">
        <v>0.09715013805820577</v>
      </c>
      <c r="T42" s="91" t="s">
        <v>330</v>
      </c>
    </row>
    <row r="43" spans="1:20" ht="15.75">
      <c r="A43" s="48" t="s">
        <v>194</v>
      </c>
      <c r="B43" s="54" t="s">
        <v>195</v>
      </c>
      <c r="C43" s="63" t="s">
        <v>31</v>
      </c>
      <c r="D43" s="92">
        <v>3.5585166666666668</v>
      </c>
      <c r="E43" s="61">
        <v>4.329479630738774</v>
      </c>
      <c r="F43" s="69">
        <v>0</v>
      </c>
      <c r="G43" s="66">
        <v>0</v>
      </c>
      <c r="H43" s="66">
        <v>3.5585166666666668</v>
      </c>
      <c r="I43" s="66">
        <v>4.329479630738774</v>
      </c>
      <c r="J43" s="69" t="s">
        <v>31</v>
      </c>
      <c r="K43" s="44">
        <v>0</v>
      </c>
      <c r="L43" s="69" t="s">
        <v>31</v>
      </c>
      <c r="M43" s="44">
        <v>0</v>
      </c>
      <c r="N43" s="69" t="s">
        <v>31</v>
      </c>
      <c r="O43" s="66">
        <v>4.329479630738774</v>
      </c>
      <c r="P43" s="69" t="s">
        <v>31</v>
      </c>
      <c r="Q43" s="61">
        <v>0</v>
      </c>
      <c r="R43" s="69" t="s">
        <v>31</v>
      </c>
      <c r="S43" s="90">
        <v>0</v>
      </c>
      <c r="T43" s="91"/>
    </row>
    <row r="44" spans="1:20" ht="22.5">
      <c r="A44" s="48" t="s">
        <v>196</v>
      </c>
      <c r="B44" s="54" t="s">
        <v>197</v>
      </c>
      <c r="C44" s="63" t="s">
        <v>31</v>
      </c>
      <c r="D44" s="92">
        <v>3.5595941666666664</v>
      </c>
      <c r="E44" s="61">
        <v>4.33079057424111</v>
      </c>
      <c r="F44" s="69">
        <v>0</v>
      </c>
      <c r="G44" s="66">
        <v>0</v>
      </c>
      <c r="H44" s="66">
        <v>3.5595941666666664</v>
      </c>
      <c r="I44" s="66">
        <v>4.33079057424111</v>
      </c>
      <c r="J44" s="69" t="s">
        <v>31</v>
      </c>
      <c r="K44" s="44">
        <v>0</v>
      </c>
      <c r="L44" s="69" t="s">
        <v>31</v>
      </c>
      <c r="M44" s="44">
        <v>0</v>
      </c>
      <c r="N44" s="69" t="s">
        <v>31</v>
      </c>
      <c r="O44" s="66">
        <v>4.33079057424111</v>
      </c>
      <c r="P44" s="69" t="s">
        <v>31</v>
      </c>
      <c r="Q44" s="61">
        <v>0</v>
      </c>
      <c r="R44" s="69" t="s">
        <v>31</v>
      </c>
      <c r="S44" s="90">
        <v>0</v>
      </c>
      <c r="T44" s="91"/>
    </row>
    <row r="45" spans="1:20" ht="22.5">
      <c r="A45" s="48" t="s">
        <v>198</v>
      </c>
      <c r="B45" s="54" t="s">
        <v>199</v>
      </c>
      <c r="C45" s="63" t="s">
        <v>31</v>
      </c>
      <c r="D45" s="92">
        <v>3.5595941666666664</v>
      </c>
      <c r="E45" s="61">
        <v>4.004059332693334</v>
      </c>
      <c r="F45" s="69">
        <v>0</v>
      </c>
      <c r="G45" s="66">
        <v>0</v>
      </c>
      <c r="H45" s="66">
        <v>3.5595941666666664</v>
      </c>
      <c r="I45" s="66">
        <v>4.004059332693334</v>
      </c>
      <c r="J45" s="69" t="s">
        <v>31</v>
      </c>
      <c r="K45" s="44">
        <v>0</v>
      </c>
      <c r="L45" s="69" t="s">
        <v>31</v>
      </c>
      <c r="M45" s="44">
        <v>0</v>
      </c>
      <c r="N45" s="69" t="s">
        <v>31</v>
      </c>
      <c r="O45" s="66">
        <v>4.004059332693334</v>
      </c>
      <c r="P45" s="69" t="s">
        <v>31</v>
      </c>
      <c r="Q45" s="61">
        <v>0</v>
      </c>
      <c r="R45" s="69" t="s">
        <v>31</v>
      </c>
      <c r="S45" s="90">
        <v>0</v>
      </c>
      <c r="T45" s="91"/>
    </row>
    <row r="46" spans="1:20" ht="22.5">
      <c r="A46" s="48" t="s">
        <v>200</v>
      </c>
      <c r="B46" s="54" t="s">
        <v>201</v>
      </c>
      <c r="C46" s="63" t="s">
        <v>31</v>
      </c>
      <c r="D46" s="92">
        <v>3.5595941666666664</v>
      </c>
      <c r="E46" s="61">
        <v>4.33079057424111</v>
      </c>
      <c r="F46" s="69">
        <v>0</v>
      </c>
      <c r="G46" s="66">
        <v>0</v>
      </c>
      <c r="H46" s="66">
        <v>3.5595941666666664</v>
      </c>
      <c r="I46" s="66">
        <v>4.33079057424111</v>
      </c>
      <c r="J46" s="69" t="s">
        <v>31</v>
      </c>
      <c r="K46" s="44">
        <v>0</v>
      </c>
      <c r="L46" s="69" t="s">
        <v>31</v>
      </c>
      <c r="M46" s="44">
        <v>0</v>
      </c>
      <c r="N46" s="69" t="s">
        <v>31</v>
      </c>
      <c r="O46" s="66">
        <v>4.33079057424111</v>
      </c>
      <c r="P46" s="69" t="s">
        <v>31</v>
      </c>
      <c r="Q46" s="61">
        <v>0</v>
      </c>
      <c r="R46" s="69" t="s">
        <v>31</v>
      </c>
      <c r="S46" s="90">
        <v>0</v>
      </c>
      <c r="T46" s="91"/>
    </row>
    <row r="47" spans="1:20" ht="21">
      <c r="A47" s="48" t="s">
        <v>37</v>
      </c>
      <c r="B47" s="107" t="s">
        <v>38</v>
      </c>
      <c r="C47" s="32" t="s">
        <v>31</v>
      </c>
      <c r="D47" s="44">
        <v>71.12770916666668</v>
      </c>
      <c r="E47" s="44">
        <v>79.7057560291893</v>
      </c>
      <c r="F47" s="14">
        <v>0</v>
      </c>
      <c r="G47" s="44">
        <v>2.90422807</v>
      </c>
      <c r="H47" s="44">
        <v>71.12770916666668</v>
      </c>
      <c r="I47" s="44">
        <v>76.80152795918931</v>
      </c>
      <c r="J47" s="14" t="s">
        <v>31</v>
      </c>
      <c r="K47" s="44">
        <v>4.825833333333334</v>
      </c>
      <c r="L47" s="14" t="s">
        <v>31</v>
      </c>
      <c r="M47" s="44">
        <v>4.21024689</v>
      </c>
      <c r="N47" s="14" t="s">
        <v>31</v>
      </c>
      <c r="O47" s="44">
        <v>72.59128106918931</v>
      </c>
      <c r="P47" s="14" t="s">
        <v>31</v>
      </c>
      <c r="Q47" s="60">
        <v>0.615586443333334</v>
      </c>
      <c r="R47" s="14" t="s">
        <v>31</v>
      </c>
      <c r="S47" s="89">
        <v>0.12756065135555186</v>
      </c>
      <c r="T47" s="91"/>
    </row>
    <row r="48" spans="1:20" ht="15.75">
      <c r="A48" s="48" t="s">
        <v>39</v>
      </c>
      <c r="B48" s="107" t="s">
        <v>40</v>
      </c>
      <c r="C48" s="32" t="s">
        <v>31</v>
      </c>
      <c r="D48" s="44">
        <v>71.12770916666668</v>
      </c>
      <c r="E48" s="44">
        <v>79.7057560291893</v>
      </c>
      <c r="F48" s="14">
        <v>0</v>
      </c>
      <c r="G48" s="44">
        <v>2.90422807</v>
      </c>
      <c r="H48" s="44">
        <v>71.12770916666668</v>
      </c>
      <c r="I48" s="44">
        <v>76.80152795918931</v>
      </c>
      <c r="J48" s="14" t="s">
        <v>31</v>
      </c>
      <c r="K48" s="44">
        <v>4.825833333333334</v>
      </c>
      <c r="L48" s="14" t="s">
        <v>31</v>
      </c>
      <c r="M48" s="44">
        <v>4.21024689</v>
      </c>
      <c r="N48" s="14" t="s">
        <v>31</v>
      </c>
      <c r="O48" s="44">
        <v>72.59128106918931</v>
      </c>
      <c r="P48" s="14" t="s">
        <v>31</v>
      </c>
      <c r="Q48" s="60">
        <v>0.615586443333334</v>
      </c>
      <c r="R48" s="14" t="s">
        <v>31</v>
      </c>
      <c r="S48" s="89">
        <v>0.12756065135555186</v>
      </c>
      <c r="T48" s="91"/>
    </row>
    <row r="49" spans="1:20" ht="15.75">
      <c r="A49" s="48" t="s">
        <v>202</v>
      </c>
      <c r="B49" s="55" t="s">
        <v>203</v>
      </c>
      <c r="C49" s="32" t="s">
        <v>31</v>
      </c>
      <c r="D49" s="44">
        <v>43.92652666666667</v>
      </c>
      <c r="E49" s="44">
        <v>49.23143310137174</v>
      </c>
      <c r="F49" s="14">
        <v>0</v>
      </c>
      <c r="G49" s="44">
        <v>0</v>
      </c>
      <c r="H49" s="44">
        <v>43.92652666666667</v>
      </c>
      <c r="I49" s="44">
        <v>49.23143310137174</v>
      </c>
      <c r="J49" s="14" t="s">
        <v>31</v>
      </c>
      <c r="K49" s="44">
        <v>0</v>
      </c>
      <c r="L49" s="14" t="s">
        <v>31</v>
      </c>
      <c r="M49" s="44">
        <v>0</v>
      </c>
      <c r="N49" s="14" t="s">
        <v>31</v>
      </c>
      <c r="O49" s="44">
        <v>49.23143310137174</v>
      </c>
      <c r="P49" s="14" t="s">
        <v>31</v>
      </c>
      <c r="Q49" s="60">
        <v>0</v>
      </c>
      <c r="R49" s="14" t="s">
        <v>31</v>
      </c>
      <c r="S49" s="89">
        <v>0</v>
      </c>
      <c r="T49" s="91"/>
    </row>
    <row r="50" spans="1:20" ht="22.5">
      <c r="A50" s="48" t="s">
        <v>204</v>
      </c>
      <c r="B50" s="56" t="s">
        <v>325</v>
      </c>
      <c r="C50" s="63" t="s">
        <v>31</v>
      </c>
      <c r="D50" s="66">
        <v>23.842818333333334</v>
      </c>
      <c r="E50" s="93">
        <v>24.79653106666667</v>
      </c>
      <c r="F50" s="69">
        <v>0</v>
      </c>
      <c r="G50" s="66">
        <v>0</v>
      </c>
      <c r="H50" s="66">
        <v>23.842818333333334</v>
      </c>
      <c r="I50" s="66">
        <v>24.79653106666667</v>
      </c>
      <c r="J50" s="69" t="s">
        <v>31</v>
      </c>
      <c r="K50" s="44">
        <v>0</v>
      </c>
      <c r="L50" s="69" t="s">
        <v>31</v>
      </c>
      <c r="M50" s="44">
        <v>0</v>
      </c>
      <c r="N50" s="69" t="s">
        <v>31</v>
      </c>
      <c r="O50" s="66">
        <v>24.79653106666667</v>
      </c>
      <c r="P50" s="69" t="s">
        <v>31</v>
      </c>
      <c r="Q50" s="61">
        <v>0</v>
      </c>
      <c r="R50" s="69" t="s">
        <v>31</v>
      </c>
      <c r="S50" s="90">
        <v>0</v>
      </c>
      <c r="T50" s="91"/>
    </row>
    <row r="51" spans="1:20" ht="22.5">
      <c r="A51" s="48" t="s">
        <v>206</v>
      </c>
      <c r="B51" s="56" t="s">
        <v>207</v>
      </c>
      <c r="C51" s="63" t="s">
        <v>31</v>
      </c>
      <c r="D51" s="66">
        <v>20.083708333333334</v>
      </c>
      <c r="E51" s="93">
        <v>24.434902034705072</v>
      </c>
      <c r="F51" s="69">
        <v>0</v>
      </c>
      <c r="G51" s="66">
        <v>0</v>
      </c>
      <c r="H51" s="66">
        <v>20.083708333333334</v>
      </c>
      <c r="I51" s="66">
        <v>24.434902034705072</v>
      </c>
      <c r="J51" s="69" t="s">
        <v>31</v>
      </c>
      <c r="K51" s="44">
        <v>0</v>
      </c>
      <c r="L51" s="69" t="s">
        <v>31</v>
      </c>
      <c r="M51" s="44">
        <v>0</v>
      </c>
      <c r="N51" s="69" t="s">
        <v>31</v>
      </c>
      <c r="O51" s="66">
        <v>24.434902034705072</v>
      </c>
      <c r="P51" s="69" t="s">
        <v>31</v>
      </c>
      <c r="Q51" s="61">
        <v>0</v>
      </c>
      <c r="R51" s="69" t="s">
        <v>31</v>
      </c>
      <c r="S51" s="90">
        <v>0</v>
      </c>
      <c r="T51" s="91"/>
    </row>
    <row r="52" spans="1:20" ht="15.75">
      <c r="A52" s="48" t="s">
        <v>208</v>
      </c>
      <c r="B52" s="55" t="s">
        <v>209</v>
      </c>
      <c r="C52" s="32" t="s">
        <v>31</v>
      </c>
      <c r="D52" s="44">
        <v>27.2011825</v>
      </c>
      <c r="E52" s="44">
        <v>30.47432292781756</v>
      </c>
      <c r="F52" s="14">
        <v>0</v>
      </c>
      <c r="G52" s="44">
        <v>2.90422807</v>
      </c>
      <c r="H52" s="44">
        <v>27.2011825</v>
      </c>
      <c r="I52" s="44">
        <v>27.570094857817566</v>
      </c>
      <c r="J52" s="14" t="s">
        <v>31</v>
      </c>
      <c r="K52" s="44">
        <v>4.825833333333334</v>
      </c>
      <c r="L52" s="14" t="s">
        <v>31</v>
      </c>
      <c r="M52" s="44">
        <v>4.21024689</v>
      </c>
      <c r="N52" s="14" t="s">
        <v>31</v>
      </c>
      <c r="O52" s="44">
        <v>23.359847967817565</v>
      </c>
      <c r="P52" s="14" t="s">
        <v>31</v>
      </c>
      <c r="Q52" s="60">
        <v>0.615586443333334</v>
      </c>
      <c r="R52" s="14" t="s">
        <v>31</v>
      </c>
      <c r="S52" s="89">
        <v>0.12756065135555186</v>
      </c>
      <c r="T52" s="91"/>
    </row>
    <row r="53" spans="1:20" ht="15.75">
      <c r="A53" s="48" t="s">
        <v>210</v>
      </c>
      <c r="B53" s="57" t="s">
        <v>211</v>
      </c>
      <c r="C53" s="63" t="s">
        <v>31</v>
      </c>
      <c r="D53" s="66">
        <v>4.260374166666667</v>
      </c>
      <c r="E53" s="61">
        <v>4.430789133333334</v>
      </c>
      <c r="F53" s="69">
        <v>0</v>
      </c>
      <c r="G53" s="66">
        <v>2.90422807</v>
      </c>
      <c r="H53" s="66">
        <v>1.356146096666667</v>
      </c>
      <c r="I53" s="66">
        <v>1.5265610633333337</v>
      </c>
      <c r="J53" s="69" t="s">
        <v>31</v>
      </c>
      <c r="K53" s="44">
        <v>0</v>
      </c>
      <c r="L53" s="69" t="s">
        <v>31</v>
      </c>
      <c r="M53" s="44">
        <v>0</v>
      </c>
      <c r="N53" s="69" t="s">
        <v>31</v>
      </c>
      <c r="O53" s="66">
        <v>1.5265610633333337</v>
      </c>
      <c r="P53" s="69" t="s">
        <v>31</v>
      </c>
      <c r="Q53" s="61">
        <v>0</v>
      </c>
      <c r="R53" s="69" t="s">
        <v>31</v>
      </c>
      <c r="S53" s="90">
        <v>0</v>
      </c>
      <c r="T53" s="82"/>
    </row>
    <row r="54" spans="1:20" ht="15.75">
      <c r="A54" s="48" t="s">
        <v>212</v>
      </c>
      <c r="B54" s="56" t="s">
        <v>213</v>
      </c>
      <c r="C54" s="63" t="s">
        <v>31</v>
      </c>
      <c r="D54" s="66">
        <v>0</v>
      </c>
      <c r="E54" s="61">
        <v>0</v>
      </c>
      <c r="F54" s="69">
        <v>0</v>
      </c>
      <c r="G54" s="66">
        <v>0</v>
      </c>
      <c r="H54" s="66">
        <v>0</v>
      </c>
      <c r="I54" s="66">
        <v>0</v>
      </c>
      <c r="J54" s="69" t="s">
        <v>31</v>
      </c>
      <c r="K54" s="44">
        <v>0</v>
      </c>
      <c r="L54" s="69" t="s">
        <v>31</v>
      </c>
      <c r="M54" s="44">
        <v>0</v>
      </c>
      <c r="N54" s="69" t="s">
        <v>31</v>
      </c>
      <c r="O54" s="66">
        <v>0</v>
      </c>
      <c r="P54" s="69" t="s">
        <v>31</v>
      </c>
      <c r="Q54" s="61">
        <v>0</v>
      </c>
      <c r="R54" s="69" t="s">
        <v>31</v>
      </c>
      <c r="S54" s="90">
        <v>0</v>
      </c>
      <c r="T54" s="91"/>
    </row>
    <row r="55" spans="1:20" ht="22.5">
      <c r="A55" s="48" t="s">
        <v>214</v>
      </c>
      <c r="B55" s="54" t="s">
        <v>303</v>
      </c>
      <c r="C55" s="63" t="s">
        <v>31</v>
      </c>
      <c r="D55" s="66">
        <v>4.825833333333334</v>
      </c>
      <c r="E55" s="61">
        <v>4.825833333333334</v>
      </c>
      <c r="F55" s="69">
        <v>0</v>
      </c>
      <c r="G55" s="66">
        <v>0</v>
      </c>
      <c r="H55" s="66">
        <v>4.825833333333334</v>
      </c>
      <c r="I55" s="66">
        <v>4.825833333333334</v>
      </c>
      <c r="J55" s="69" t="s">
        <v>31</v>
      </c>
      <c r="K55" s="44">
        <v>4.825833333333334</v>
      </c>
      <c r="L55" s="69" t="s">
        <v>31</v>
      </c>
      <c r="M55" s="44">
        <v>4.21024689</v>
      </c>
      <c r="N55" s="69" t="s">
        <v>31</v>
      </c>
      <c r="O55" s="66">
        <v>0.615586443333334</v>
      </c>
      <c r="P55" s="69" t="s">
        <v>31</v>
      </c>
      <c r="Q55" s="61">
        <v>0.615586443333334</v>
      </c>
      <c r="R55" s="69"/>
      <c r="S55" s="90">
        <v>0.12756065135555186</v>
      </c>
      <c r="T55" s="91" t="s">
        <v>330</v>
      </c>
    </row>
    <row r="56" spans="1:20" ht="15.75">
      <c r="A56" s="48" t="s">
        <v>216</v>
      </c>
      <c r="B56" s="57" t="s">
        <v>215</v>
      </c>
      <c r="C56" s="63" t="s">
        <v>31</v>
      </c>
      <c r="D56" s="66">
        <v>5.659923333333333</v>
      </c>
      <c r="E56" s="61">
        <v>6.621309760443735</v>
      </c>
      <c r="F56" s="69">
        <v>0</v>
      </c>
      <c r="G56" s="66">
        <v>0</v>
      </c>
      <c r="H56" s="66">
        <v>5.659923333333333</v>
      </c>
      <c r="I56" s="66">
        <v>6.621309760443735</v>
      </c>
      <c r="J56" s="69" t="s">
        <v>31</v>
      </c>
      <c r="K56" s="44">
        <v>0</v>
      </c>
      <c r="L56" s="69" t="s">
        <v>31</v>
      </c>
      <c r="M56" s="44">
        <v>0</v>
      </c>
      <c r="N56" s="69" t="s">
        <v>31</v>
      </c>
      <c r="O56" s="66">
        <v>6.621309760443735</v>
      </c>
      <c r="P56" s="69" t="s">
        <v>31</v>
      </c>
      <c r="Q56" s="61">
        <v>0</v>
      </c>
      <c r="R56" s="69" t="s">
        <v>31</v>
      </c>
      <c r="S56" s="90">
        <v>0</v>
      </c>
      <c r="T56" s="91"/>
    </row>
    <row r="57" spans="1:20" ht="15.75">
      <c r="A57" s="48" t="s">
        <v>218</v>
      </c>
      <c r="B57" s="56" t="s">
        <v>217</v>
      </c>
      <c r="C57" s="63" t="s">
        <v>31</v>
      </c>
      <c r="D57" s="66">
        <v>6.069187500000001</v>
      </c>
      <c r="E57" s="61">
        <v>6.827010528000001</v>
      </c>
      <c r="F57" s="69">
        <v>0</v>
      </c>
      <c r="G57" s="66">
        <v>0</v>
      </c>
      <c r="H57" s="66">
        <v>6.069187500000001</v>
      </c>
      <c r="I57" s="66">
        <v>6.827010528000001</v>
      </c>
      <c r="J57" s="69" t="s">
        <v>31</v>
      </c>
      <c r="K57" s="44">
        <v>0</v>
      </c>
      <c r="L57" s="69" t="s">
        <v>31</v>
      </c>
      <c r="M57" s="44">
        <v>0</v>
      </c>
      <c r="N57" s="69" t="s">
        <v>31</v>
      </c>
      <c r="O57" s="66">
        <v>6.827010528000001</v>
      </c>
      <c r="P57" s="69" t="s">
        <v>31</v>
      </c>
      <c r="Q57" s="61">
        <v>0</v>
      </c>
      <c r="R57" s="69" t="s">
        <v>31</v>
      </c>
      <c r="S57" s="90">
        <v>0</v>
      </c>
      <c r="T57" s="91"/>
    </row>
    <row r="58" spans="1:20" ht="15.75">
      <c r="A58" s="48" t="s">
        <v>305</v>
      </c>
      <c r="B58" s="56" t="s">
        <v>304</v>
      </c>
      <c r="C58" s="63" t="s">
        <v>31</v>
      </c>
      <c r="D58" s="66">
        <v>6.385864166666667</v>
      </c>
      <c r="E58" s="61">
        <v>7.7693801727071605</v>
      </c>
      <c r="F58" s="69">
        <v>0</v>
      </c>
      <c r="G58" s="66">
        <v>0</v>
      </c>
      <c r="H58" s="66">
        <v>6.385864166666667</v>
      </c>
      <c r="I58" s="66">
        <v>7.7693801727071605</v>
      </c>
      <c r="J58" s="69" t="s">
        <v>31</v>
      </c>
      <c r="K58" s="44">
        <v>0</v>
      </c>
      <c r="L58" s="69" t="s">
        <v>31</v>
      </c>
      <c r="M58" s="44">
        <v>0</v>
      </c>
      <c r="N58" s="69" t="s">
        <v>31</v>
      </c>
      <c r="O58" s="66">
        <v>7.7693801727071605</v>
      </c>
      <c r="P58" s="69" t="s">
        <v>31</v>
      </c>
      <c r="Q58" s="61">
        <v>0</v>
      </c>
      <c r="R58" s="69" t="s">
        <v>31</v>
      </c>
      <c r="S58" s="90">
        <v>0</v>
      </c>
      <c r="T58" s="91"/>
    </row>
    <row r="59" spans="1:20" ht="21">
      <c r="A59" s="48" t="s">
        <v>219</v>
      </c>
      <c r="B59" s="107" t="s">
        <v>220</v>
      </c>
      <c r="C59" s="32" t="s">
        <v>31</v>
      </c>
      <c r="D59" s="44">
        <v>0</v>
      </c>
      <c r="E59" s="44">
        <v>0</v>
      </c>
      <c r="F59" s="14">
        <v>0</v>
      </c>
      <c r="G59" s="44">
        <v>0</v>
      </c>
      <c r="H59" s="44">
        <v>0</v>
      </c>
      <c r="I59" s="44">
        <v>0</v>
      </c>
      <c r="J59" s="14" t="s">
        <v>31</v>
      </c>
      <c r="K59" s="44">
        <v>0</v>
      </c>
      <c r="L59" s="14" t="s">
        <v>31</v>
      </c>
      <c r="M59" s="44">
        <v>0</v>
      </c>
      <c r="N59" s="14" t="s">
        <v>31</v>
      </c>
      <c r="O59" s="44">
        <v>0</v>
      </c>
      <c r="P59" s="14" t="s">
        <v>31</v>
      </c>
      <c r="Q59" s="60">
        <v>0</v>
      </c>
      <c r="R59" s="14" t="s">
        <v>31</v>
      </c>
      <c r="S59" s="89">
        <v>0</v>
      </c>
      <c r="T59" s="91"/>
    </row>
    <row r="60" spans="1:20" ht="21">
      <c r="A60" s="48" t="s">
        <v>41</v>
      </c>
      <c r="B60" s="107" t="s">
        <v>221</v>
      </c>
      <c r="C60" s="32" t="s">
        <v>31</v>
      </c>
      <c r="D60" s="44">
        <v>13.569166666666668</v>
      </c>
      <c r="E60" s="44">
        <v>14.571769468006401</v>
      </c>
      <c r="F60" s="14">
        <v>0</v>
      </c>
      <c r="G60" s="44">
        <v>5.1197</v>
      </c>
      <c r="H60" s="44">
        <v>13.569166666666668</v>
      </c>
      <c r="I60" s="44">
        <v>9.452069468006401</v>
      </c>
      <c r="J60" s="14" t="s">
        <v>31</v>
      </c>
      <c r="K60" s="44">
        <v>6.250746666666667</v>
      </c>
      <c r="L60" s="14" t="s">
        <v>31</v>
      </c>
      <c r="M60" s="44">
        <v>5.26104957</v>
      </c>
      <c r="N60" s="14" t="s">
        <v>31</v>
      </c>
      <c r="O60" s="44">
        <v>4.1910198980064015</v>
      </c>
      <c r="P60" s="14" t="s">
        <v>31</v>
      </c>
      <c r="Q60" s="60">
        <v>0.9896970966666672</v>
      </c>
      <c r="R60" s="14" t="s">
        <v>31</v>
      </c>
      <c r="S60" s="89">
        <v>0.15833261999633116</v>
      </c>
      <c r="T60" s="91"/>
    </row>
    <row r="61" spans="1:20" ht="21">
      <c r="A61" s="48" t="s">
        <v>42</v>
      </c>
      <c r="B61" s="58" t="s">
        <v>222</v>
      </c>
      <c r="C61" s="32" t="s">
        <v>31</v>
      </c>
      <c r="D61" s="44">
        <v>13.569166666666668</v>
      </c>
      <c r="E61" s="44">
        <v>14.571769468006401</v>
      </c>
      <c r="F61" s="14">
        <v>0</v>
      </c>
      <c r="G61" s="44">
        <v>5.1197</v>
      </c>
      <c r="H61" s="44">
        <v>13.569166666666668</v>
      </c>
      <c r="I61" s="44">
        <v>9.452069468006401</v>
      </c>
      <c r="J61" s="14" t="s">
        <v>31</v>
      </c>
      <c r="K61" s="44">
        <v>6.250746666666667</v>
      </c>
      <c r="L61" s="14" t="s">
        <v>31</v>
      </c>
      <c r="M61" s="44">
        <v>5.26104957</v>
      </c>
      <c r="N61" s="14" t="s">
        <v>31</v>
      </c>
      <c r="O61" s="44">
        <v>4.1910198980064015</v>
      </c>
      <c r="P61" s="14" t="s">
        <v>31</v>
      </c>
      <c r="Q61" s="60">
        <v>0.9896970966666672</v>
      </c>
      <c r="R61" s="14" t="s">
        <v>31</v>
      </c>
      <c r="S61" s="89">
        <v>0.15833261999633116</v>
      </c>
      <c r="T61" s="91"/>
    </row>
    <row r="62" spans="1:20" ht="15.75">
      <c r="A62" s="48" t="s">
        <v>146</v>
      </c>
      <c r="B62" s="59" t="s">
        <v>223</v>
      </c>
      <c r="C62" s="63" t="s">
        <v>31</v>
      </c>
      <c r="D62" s="66">
        <v>13.569166666666668</v>
      </c>
      <c r="E62" s="61">
        <v>14.571769468006401</v>
      </c>
      <c r="F62" s="69">
        <v>0</v>
      </c>
      <c r="G62" s="66">
        <v>5.1197</v>
      </c>
      <c r="H62" s="66">
        <v>8.449466666666668</v>
      </c>
      <c r="I62" s="66">
        <v>9.452069468006401</v>
      </c>
      <c r="J62" s="69" t="s">
        <v>31</v>
      </c>
      <c r="K62" s="44">
        <v>6.250746666666667</v>
      </c>
      <c r="L62" s="69" t="s">
        <v>31</v>
      </c>
      <c r="M62" s="44">
        <v>5.26104957</v>
      </c>
      <c r="N62" s="69" t="s">
        <v>31</v>
      </c>
      <c r="O62" s="66">
        <v>4.1910198980064015</v>
      </c>
      <c r="P62" s="69" t="s">
        <v>31</v>
      </c>
      <c r="Q62" s="61">
        <v>0.9896970966666672</v>
      </c>
      <c r="R62" s="69" t="s">
        <v>31</v>
      </c>
      <c r="S62" s="90">
        <v>0.15833261999633116</v>
      </c>
      <c r="T62" s="82" t="s">
        <v>330</v>
      </c>
    </row>
    <row r="63" spans="1:20" ht="21">
      <c r="A63" s="48" t="s">
        <v>43</v>
      </c>
      <c r="B63" s="58" t="s">
        <v>224</v>
      </c>
      <c r="C63" s="32" t="s">
        <v>31</v>
      </c>
      <c r="D63" s="44">
        <v>0</v>
      </c>
      <c r="E63" s="44">
        <v>0</v>
      </c>
      <c r="F63" s="14">
        <v>0</v>
      </c>
      <c r="G63" s="44">
        <v>0</v>
      </c>
      <c r="H63" s="44">
        <v>0</v>
      </c>
      <c r="I63" s="44">
        <v>0</v>
      </c>
      <c r="J63" s="14" t="s">
        <v>31</v>
      </c>
      <c r="K63" s="44">
        <v>0</v>
      </c>
      <c r="L63" s="14" t="s">
        <v>31</v>
      </c>
      <c r="M63" s="44">
        <v>0</v>
      </c>
      <c r="N63" s="14" t="s">
        <v>31</v>
      </c>
      <c r="O63" s="44">
        <v>0</v>
      </c>
      <c r="P63" s="14" t="s">
        <v>31</v>
      </c>
      <c r="Q63" s="60">
        <v>0</v>
      </c>
      <c r="R63" s="14" t="s">
        <v>31</v>
      </c>
      <c r="S63" s="89">
        <v>0</v>
      </c>
      <c r="T63" s="91"/>
    </row>
    <row r="64" spans="1:20" ht="21">
      <c r="A64" s="48" t="s">
        <v>44</v>
      </c>
      <c r="B64" s="58" t="s">
        <v>225</v>
      </c>
      <c r="C64" s="32" t="s">
        <v>31</v>
      </c>
      <c r="D64" s="44">
        <v>0</v>
      </c>
      <c r="E64" s="44">
        <v>0</v>
      </c>
      <c r="F64" s="14">
        <v>0</v>
      </c>
      <c r="G64" s="44">
        <v>0</v>
      </c>
      <c r="H64" s="44">
        <v>0</v>
      </c>
      <c r="I64" s="44">
        <v>0</v>
      </c>
      <c r="J64" s="14" t="s">
        <v>31</v>
      </c>
      <c r="K64" s="44">
        <v>0</v>
      </c>
      <c r="L64" s="14" t="s">
        <v>31</v>
      </c>
      <c r="M64" s="44">
        <v>0</v>
      </c>
      <c r="N64" s="14" t="s">
        <v>31</v>
      </c>
      <c r="O64" s="44">
        <v>0</v>
      </c>
      <c r="P64" s="14" t="s">
        <v>31</v>
      </c>
      <c r="Q64" s="60">
        <v>0</v>
      </c>
      <c r="R64" s="14" t="s">
        <v>31</v>
      </c>
      <c r="S64" s="89">
        <v>0</v>
      </c>
      <c r="T64" s="91"/>
    </row>
    <row r="65" spans="1:20" ht="21">
      <c r="A65" s="48" t="s">
        <v>45</v>
      </c>
      <c r="B65" s="58" t="s">
        <v>226</v>
      </c>
      <c r="C65" s="32" t="s">
        <v>31</v>
      </c>
      <c r="D65" s="44">
        <v>0</v>
      </c>
      <c r="E65" s="44">
        <v>0</v>
      </c>
      <c r="F65" s="14">
        <v>0</v>
      </c>
      <c r="G65" s="44">
        <v>0</v>
      </c>
      <c r="H65" s="44">
        <v>0</v>
      </c>
      <c r="I65" s="44">
        <v>0</v>
      </c>
      <c r="J65" s="14" t="s">
        <v>31</v>
      </c>
      <c r="K65" s="44">
        <v>0</v>
      </c>
      <c r="L65" s="14" t="s">
        <v>31</v>
      </c>
      <c r="M65" s="44">
        <v>0</v>
      </c>
      <c r="N65" s="14" t="s">
        <v>31</v>
      </c>
      <c r="O65" s="44">
        <v>0</v>
      </c>
      <c r="P65" s="14" t="s">
        <v>31</v>
      </c>
      <c r="Q65" s="60">
        <v>0</v>
      </c>
      <c r="R65" s="14" t="s">
        <v>31</v>
      </c>
      <c r="S65" s="89">
        <v>0</v>
      </c>
      <c r="T65" s="91"/>
    </row>
    <row r="66" spans="1:20" ht="21">
      <c r="A66" s="48" t="s">
        <v>46</v>
      </c>
      <c r="B66" s="58" t="s">
        <v>227</v>
      </c>
      <c r="C66" s="32" t="s">
        <v>31</v>
      </c>
      <c r="D66" s="44">
        <v>0</v>
      </c>
      <c r="E66" s="44">
        <v>0</v>
      </c>
      <c r="F66" s="14">
        <v>0</v>
      </c>
      <c r="G66" s="44">
        <v>0</v>
      </c>
      <c r="H66" s="44">
        <v>0</v>
      </c>
      <c r="I66" s="44">
        <v>0</v>
      </c>
      <c r="J66" s="14" t="s">
        <v>31</v>
      </c>
      <c r="K66" s="44">
        <v>0</v>
      </c>
      <c r="L66" s="14" t="s">
        <v>31</v>
      </c>
      <c r="M66" s="44">
        <v>0</v>
      </c>
      <c r="N66" s="14" t="s">
        <v>31</v>
      </c>
      <c r="O66" s="44">
        <v>0</v>
      </c>
      <c r="P66" s="14" t="s">
        <v>31</v>
      </c>
      <c r="Q66" s="60">
        <v>0</v>
      </c>
      <c r="R66" s="14" t="s">
        <v>31</v>
      </c>
      <c r="S66" s="89">
        <v>0</v>
      </c>
      <c r="T66" s="91"/>
    </row>
    <row r="67" spans="1:20" ht="15.75">
      <c r="A67" s="48" t="s">
        <v>228</v>
      </c>
      <c r="B67" s="59" t="s">
        <v>229</v>
      </c>
      <c r="C67" s="63" t="s">
        <v>31</v>
      </c>
      <c r="D67" s="66">
        <v>0</v>
      </c>
      <c r="E67" s="60">
        <v>0</v>
      </c>
      <c r="F67" s="69">
        <v>0</v>
      </c>
      <c r="G67" s="66">
        <v>0</v>
      </c>
      <c r="H67" s="66">
        <v>0</v>
      </c>
      <c r="I67" s="66">
        <v>0</v>
      </c>
      <c r="J67" s="69" t="s">
        <v>31</v>
      </c>
      <c r="K67" s="44">
        <v>0</v>
      </c>
      <c r="L67" s="69" t="s">
        <v>31</v>
      </c>
      <c r="M67" s="44">
        <v>0</v>
      </c>
      <c r="N67" s="69" t="s">
        <v>31</v>
      </c>
      <c r="O67" s="66">
        <v>0</v>
      </c>
      <c r="P67" s="69" t="s">
        <v>31</v>
      </c>
      <c r="Q67" s="61">
        <v>0</v>
      </c>
      <c r="R67" s="69" t="s">
        <v>31</v>
      </c>
      <c r="S67" s="90">
        <v>0</v>
      </c>
      <c r="T67" s="91"/>
    </row>
    <row r="68" spans="1:20" ht="21">
      <c r="A68" s="48" t="s">
        <v>47</v>
      </c>
      <c r="B68" s="58" t="s">
        <v>230</v>
      </c>
      <c r="C68" s="32" t="s">
        <v>31</v>
      </c>
      <c r="D68" s="44">
        <v>0</v>
      </c>
      <c r="E68" s="44">
        <v>0</v>
      </c>
      <c r="F68" s="14">
        <v>0</v>
      </c>
      <c r="G68" s="44">
        <v>0</v>
      </c>
      <c r="H68" s="44">
        <v>0</v>
      </c>
      <c r="I68" s="44">
        <v>0</v>
      </c>
      <c r="J68" s="14" t="s">
        <v>31</v>
      </c>
      <c r="K68" s="44">
        <v>0</v>
      </c>
      <c r="L68" s="14" t="s">
        <v>31</v>
      </c>
      <c r="M68" s="44">
        <v>0</v>
      </c>
      <c r="N68" s="14" t="s">
        <v>31</v>
      </c>
      <c r="O68" s="44">
        <v>0</v>
      </c>
      <c r="P68" s="14" t="s">
        <v>31</v>
      </c>
      <c r="Q68" s="60">
        <v>0</v>
      </c>
      <c r="R68" s="14" t="s">
        <v>31</v>
      </c>
      <c r="S68" s="89">
        <v>0</v>
      </c>
      <c r="T68" s="91"/>
    </row>
    <row r="69" spans="1:20" ht="21">
      <c r="A69" s="48" t="s">
        <v>48</v>
      </c>
      <c r="B69" s="58" t="s">
        <v>231</v>
      </c>
      <c r="C69" s="32" t="s">
        <v>31</v>
      </c>
      <c r="D69" s="44">
        <v>0</v>
      </c>
      <c r="E69" s="44">
        <v>0</v>
      </c>
      <c r="F69" s="14">
        <v>0</v>
      </c>
      <c r="G69" s="44">
        <v>0</v>
      </c>
      <c r="H69" s="44">
        <v>0</v>
      </c>
      <c r="I69" s="44">
        <v>0</v>
      </c>
      <c r="J69" s="14" t="s">
        <v>31</v>
      </c>
      <c r="K69" s="44">
        <v>0</v>
      </c>
      <c r="L69" s="14" t="s">
        <v>31</v>
      </c>
      <c r="M69" s="44">
        <v>0</v>
      </c>
      <c r="N69" s="14" t="s">
        <v>31</v>
      </c>
      <c r="O69" s="44">
        <v>0</v>
      </c>
      <c r="P69" s="14" t="s">
        <v>31</v>
      </c>
      <c r="Q69" s="60">
        <v>0</v>
      </c>
      <c r="R69" s="14" t="s">
        <v>31</v>
      </c>
      <c r="S69" s="89">
        <v>0</v>
      </c>
      <c r="T69" s="91"/>
    </row>
    <row r="70" spans="1:20" ht="31.5">
      <c r="A70" s="48" t="s">
        <v>232</v>
      </c>
      <c r="B70" s="58" t="s">
        <v>233</v>
      </c>
      <c r="C70" s="32" t="s">
        <v>31</v>
      </c>
      <c r="D70" s="44">
        <v>0</v>
      </c>
      <c r="E70" s="44">
        <v>0</v>
      </c>
      <c r="F70" s="14">
        <v>0</v>
      </c>
      <c r="G70" s="44">
        <v>0</v>
      </c>
      <c r="H70" s="44">
        <v>0</v>
      </c>
      <c r="I70" s="44">
        <v>0</v>
      </c>
      <c r="J70" s="14" t="s">
        <v>31</v>
      </c>
      <c r="K70" s="44">
        <v>0</v>
      </c>
      <c r="L70" s="14" t="s">
        <v>31</v>
      </c>
      <c r="M70" s="44">
        <v>0</v>
      </c>
      <c r="N70" s="14" t="s">
        <v>31</v>
      </c>
      <c r="O70" s="44">
        <v>0</v>
      </c>
      <c r="P70" s="14" t="s">
        <v>31</v>
      </c>
      <c r="Q70" s="60">
        <v>0</v>
      </c>
      <c r="R70" s="14" t="s">
        <v>31</v>
      </c>
      <c r="S70" s="89">
        <v>0</v>
      </c>
      <c r="T70" s="91"/>
    </row>
    <row r="71" spans="1:20" ht="21">
      <c r="A71" s="48" t="s">
        <v>49</v>
      </c>
      <c r="B71" s="107" t="s">
        <v>50</v>
      </c>
      <c r="C71" s="32" t="s">
        <v>31</v>
      </c>
      <c r="D71" s="44">
        <v>0</v>
      </c>
      <c r="E71" s="44">
        <v>0</v>
      </c>
      <c r="F71" s="14">
        <v>0</v>
      </c>
      <c r="G71" s="44">
        <v>0</v>
      </c>
      <c r="H71" s="44">
        <v>0</v>
      </c>
      <c r="I71" s="44">
        <v>0</v>
      </c>
      <c r="J71" s="14" t="s">
        <v>31</v>
      </c>
      <c r="K71" s="44">
        <v>0</v>
      </c>
      <c r="L71" s="14" t="s">
        <v>31</v>
      </c>
      <c r="M71" s="44">
        <v>0</v>
      </c>
      <c r="N71" s="14" t="s">
        <v>31</v>
      </c>
      <c r="O71" s="44">
        <v>0</v>
      </c>
      <c r="P71" s="14" t="s">
        <v>31</v>
      </c>
      <c r="Q71" s="60">
        <v>0</v>
      </c>
      <c r="R71" s="14" t="s">
        <v>31</v>
      </c>
      <c r="S71" s="89">
        <v>0</v>
      </c>
      <c r="T71" s="91"/>
    </row>
    <row r="72" spans="1:20" ht="31.5">
      <c r="A72" s="48" t="s">
        <v>51</v>
      </c>
      <c r="B72" s="107" t="s">
        <v>234</v>
      </c>
      <c r="C72" s="32" t="s">
        <v>31</v>
      </c>
      <c r="D72" s="44">
        <v>0</v>
      </c>
      <c r="E72" s="44">
        <v>0</v>
      </c>
      <c r="F72" s="14">
        <v>0</v>
      </c>
      <c r="G72" s="44">
        <v>0</v>
      </c>
      <c r="H72" s="44">
        <v>0</v>
      </c>
      <c r="I72" s="44">
        <v>0</v>
      </c>
      <c r="J72" s="14" t="s">
        <v>31</v>
      </c>
      <c r="K72" s="44">
        <v>0</v>
      </c>
      <c r="L72" s="14" t="s">
        <v>31</v>
      </c>
      <c r="M72" s="44">
        <v>0</v>
      </c>
      <c r="N72" s="14" t="s">
        <v>31</v>
      </c>
      <c r="O72" s="44">
        <v>0</v>
      </c>
      <c r="P72" s="14" t="s">
        <v>31</v>
      </c>
      <c r="Q72" s="60">
        <v>0</v>
      </c>
      <c r="R72" s="14" t="s">
        <v>31</v>
      </c>
      <c r="S72" s="89">
        <v>0</v>
      </c>
      <c r="T72" s="91"/>
    </row>
    <row r="73" spans="1:20" ht="21">
      <c r="A73" s="48" t="s">
        <v>52</v>
      </c>
      <c r="B73" s="107" t="s">
        <v>235</v>
      </c>
      <c r="C73" s="32" t="s">
        <v>31</v>
      </c>
      <c r="D73" s="44">
        <v>3.39016</v>
      </c>
      <c r="E73" s="44">
        <v>3.666797055833334</v>
      </c>
      <c r="F73" s="14">
        <v>0</v>
      </c>
      <c r="G73" s="44">
        <v>0</v>
      </c>
      <c r="H73" s="44">
        <v>3.39016</v>
      </c>
      <c r="I73" s="44">
        <v>3.666797055833334</v>
      </c>
      <c r="J73" s="14" t="s">
        <v>31</v>
      </c>
      <c r="K73" s="44">
        <v>3.6667970559999996</v>
      </c>
      <c r="L73" s="14" t="s">
        <v>31</v>
      </c>
      <c r="M73" s="44">
        <v>2.71624552</v>
      </c>
      <c r="N73" s="14" t="s">
        <v>31</v>
      </c>
      <c r="O73" s="44">
        <v>0.9505515358333336</v>
      </c>
      <c r="P73" s="14" t="s">
        <v>31</v>
      </c>
      <c r="Q73" s="60">
        <v>0.9505515359999994</v>
      </c>
      <c r="R73" s="14" t="s">
        <v>31</v>
      </c>
      <c r="S73" s="89">
        <v>0.25923210951765296</v>
      </c>
      <c r="T73" s="91"/>
    </row>
    <row r="74" spans="1:20" ht="22.5">
      <c r="A74" s="48" t="s">
        <v>147</v>
      </c>
      <c r="B74" s="56" t="s">
        <v>236</v>
      </c>
      <c r="C74" s="63" t="s">
        <v>31</v>
      </c>
      <c r="D74" s="66">
        <v>3.39016</v>
      </c>
      <c r="E74" s="61">
        <v>3.666797055833334</v>
      </c>
      <c r="F74" s="69">
        <v>0</v>
      </c>
      <c r="G74" s="66">
        <v>0</v>
      </c>
      <c r="H74" s="66">
        <v>3.39016</v>
      </c>
      <c r="I74" s="66">
        <v>3.666797055833334</v>
      </c>
      <c r="J74" s="69" t="s">
        <v>31</v>
      </c>
      <c r="K74" s="44">
        <v>3.6667970559999996</v>
      </c>
      <c r="L74" s="69" t="s">
        <v>31</v>
      </c>
      <c r="M74" s="44">
        <v>2.71624552</v>
      </c>
      <c r="N74" s="69" t="s">
        <v>31</v>
      </c>
      <c r="O74" s="66">
        <v>0.9505515358333336</v>
      </c>
      <c r="P74" s="69" t="s">
        <v>31</v>
      </c>
      <c r="Q74" s="61">
        <v>0.9505515359999994</v>
      </c>
      <c r="R74" s="69" t="s">
        <v>31</v>
      </c>
      <c r="S74" s="90">
        <v>0.25923210951765296</v>
      </c>
      <c r="T74" s="91" t="s">
        <v>330</v>
      </c>
    </row>
    <row r="75" spans="1:20" ht="21">
      <c r="A75" s="48" t="s">
        <v>53</v>
      </c>
      <c r="B75" s="107" t="s">
        <v>237</v>
      </c>
      <c r="C75" s="32" t="s">
        <v>31</v>
      </c>
      <c r="D75" s="44">
        <v>0</v>
      </c>
      <c r="E75" s="44">
        <v>0</v>
      </c>
      <c r="F75" s="14">
        <v>0</v>
      </c>
      <c r="G75" s="44">
        <v>0</v>
      </c>
      <c r="H75" s="44">
        <v>0</v>
      </c>
      <c r="I75" s="44">
        <v>0</v>
      </c>
      <c r="J75" s="14" t="s">
        <v>31</v>
      </c>
      <c r="K75" s="44">
        <v>0</v>
      </c>
      <c r="L75" s="14" t="s">
        <v>31</v>
      </c>
      <c r="M75" s="44">
        <v>0</v>
      </c>
      <c r="N75" s="14" t="s">
        <v>31</v>
      </c>
      <c r="O75" s="44">
        <v>0</v>
      </c>
      <c r="P75" s="14" t="s">
        <v>31</v>
      </c>
      <c r="Q75" s="60">
        <v>0</v>
      </c>
      <c r="R75" s="14" t="s">
        <v>31</v>
      </c>
      <c r="S75" s="89">
        <v>0</v>
      </c>
      <c r="T75" s="91"/>
    </row>
    <row r="76" spans="1:20" ht="15.75">
      <c r="A76" s="48" t="s">
        <v>54</v>
      </c>
      <c r="B76" s="107" t="s">
        <v>238</v>
      </c>
      <c r="C76" s="32" t="s">
        <v>31</v>
      </c>
      <c r="D76" s="44">
        <v>99.66080833333335</v>
      </c>
      <c r="E76" s="60">
        <v>106.58920357280003</v>
      </c>
      <c r="F76" s="14">
        <v>0</v>
      </c>
      <c r="G76" s="60">
        <v>12.67554831</v>
      </c>
      <c r="H76" s="44">
        <v>99.66080833333335</v>
      </c>
      <c r="I76" s="44">
        <v>93.91365526280002</v>
      </c>
      <c r="J76" s="14" t="s">
        <v>31</v>
      </c>
      <c r="K76" s="44">
        <v>22.170091666666668</v>
      </c>
      <c r="L76" s="14" t="s">
        <v>31</v>
      </c>
      <c r="M76" s="44">
        <v>22.43066945</v>
      </c>
      <c r="N76" s="14" t="s">
        <v>31</v>
      </c>
      <c r="O76" s="44">
        <v>71.48298581280001</v>
      </c>
      <c r="P76" s="14" t="s">
        <v>31</v>
      </c>
      <c r="Q76" s="60">
        <v>-0.26057778333333204</v>
      </c>
      <c r="R76" s="14" t="s">
        <v>31</v>
      </c>
      <c r="S76" s="89">
        <v>-0.011753572662269042</v>
      </c>
      <c r="T76" s="91"/>
    </row>
    <row r="77" spans="1:20" ht="33.75">
      <c r="A77" s="48" t="s">
        <v>239</v>
      </c>
      <c r="B77" s="56" t="s">
        <v>240</v>
      </c>
      <c r="C77" s="63" t="s">
        <v>31</v>
      </c>
      <c r="D77" s="92">
        <v>16.615833333333335</v>
      </c>
      <c r="E77" s="61">
        <v>17.28046666666667</v>
      </c>
      <c r="F77" s="69">
        <v>0</v>
      </c>
      <c r="G77" s="66">
        <v>7.37307812</v>
      </c>
      <c r="H77" s="66">
        <v>9.242755213333336</v>
      </c>
      <c r="I77" s="66">
        <v>9.90738854666667</v>
      </c>
      <c r="J77" s="69" t="s">
        <v>31</v>
      </c>
      <c r="K77" s="44">
        <v>0</v>
      </c>
      <c r="L77" s="69" t="s">
        <v>31</v>
      </c>
      <c r="M77" s="44">
        <v>0</v>
      </c>
      <c r="N77" s="69" t="s">
        <v>31</v>
      </c>
      <c r="O77" s="66">
        <v>9.90738854666667</v>
      </c>
      <c r="P77" s="69" t="s">
        <v>31</v>
      </c>
      <c r="Q77" s="61">
        <v>0</v>
      </c>
      <c r="R77" s="69" t="s">
        <v>31</v>
      </c>
      <c r="S77" s="90">
        <v>0</v>
      </c>
      <c r="T77" s="82"/>
    </row>
    <row r="78" spans="1:20" ht="15.75">
      <c r="A78" s="48" t="s">
        <v>241</v>
      </c>
      <c r="B78" s="56" t="s">
        <v>242</v>
      </c>
      <c r="C78" s="63" t="s">
        <v>31</v>
      </c>
      <c r="D78" s="92">
        <v>0.17833333333333334</v>
      </c>
      <c r="E78" s="61">
        <v>0.18546666666666667</v>
      </c>
      <c r="F78" s="69">
        <v>0</v>
      </c>
      <c r="G78" s="66">
        <v>0.22091666</v>
      </c>
      <c r="H78" s="66">
        <v>-0.04258332666666664</v>
      </c>
      <c r="I78" s="66">
        <v>-0.03544999333333332</v>
      </c>
      <c r="J78" s="69" t="s">
        <v>31</v>
      </c>
      <c r="K78" s="44">
        <v>0</v>
      </c>
      <c r="L78" s="69" t="s">
        <v>31</v>
      </c>
      <c r="M78" s="44">
        <v>0</v>
      </c>
      <c r="N78" s="69" t="s">
        <v>31</v>
      </c>
      <c r="O78" s="66">
        <v>-0.03544999333333332</v>
      </c>
      <c r="P78" s="69" t="s">
        <v>31</v>
      </c>
      <c r="Q78" s="61">
        <v>0</v>
      </c>
      <c r="R78" s="69" t="s">
        <v>31</v>
      </c>
      <c r="S78" s="90">
        <v>0</v>
      </c>
      <c r="T78" s="82"/>
    </row>
    <row r="79" spans="1:20" ht="15.75">
      <c r="A79" s="48" t="s">
        <v>243</v>
      </c>
      <c r="B79" s="56" t="s">
        <v>244</v>
      </c>
      <c r="C79" s="63" t="s">
        <v>31</v>
      </c>
      <c r="D79" s="92">
        <v>1.5575</v>
      </c>
      <c r="E79" s="61">
        <v>1.6198000000000001</v>
      </c>
      <c r="F79" s="69">
        <v>0</v>
      </c>
      <c r="G79" s="66">
        <v>0</v>
      </c>
      <c r="H79" s="66">
        <v>1.5575</v>
      </c>
      <c r="I79" s="66">
        <v>1.6198000000000001</v>
      </c>
      <c r="J79" s="69" t="s">
        <v>31</v>
      </c>
      <c r="K79" s="44">
        <v>0</v>
      </c>
      <c r="L79" s="69" t="s">
        <v>31</v>
      </c>
      <c r="M79" s="44">
        <v>0</v>
      </c>
      <c r="N79" s="69" t="s">
        <v>31</v>
      </c>
      <c r="O79" s="66">
        <v>1.6198000000000001</v>
      </c>
      <c r="P79" s="69" t="s">
        <v>31</v>
      </c>
      <c r="Q79" s="61">
        <v>0</v>
      </c>
      <c r="R79" s="69" t="s">
        <v>31</v>
      </c>
      <c r="S79" s="90">
        <v>0</v>
      </c>
      <c r="T79" s="82"/>
    </row>
    <row r="80" spans="1:20" ht="15.75">
      <c r="A80" s="48" t="s">
        <v>245</v>
      </c>
      <c r="B80" s="56" t="s">
        <v>244</v>
      </c>
      <c r="C80" s="63" t="s">
        <v>31</v>
      </c>
      <c r="D80" s="92">
        <v>3.916666666666667</v>
      </c>
      <c r="E80" s="61">
        <v>3.916666666666667</v>
      </c>
      <c r="F80" s="69">
        <v>0</v>
      </c>
      <c r="G80" s="66">
        <v>0</v>
      </c>
      <c r="H80" s="66">
        <v>3.916666666666667</v>
      </c>
      <c r="I80" s="66">
        <v>3.916666666666667</v>
      </c>
      <c r="J80" s="69" t="s">
        <v>31</v>
      </c>
      <c r="K80" s="44">
        <v>3.916666666666667</v>
      </c>
      <c r="L80" s="69" t="s">
        <v>31</v>
      </c>
      <c r="M80" s="44">
        <v>3.91666667</v>
      </c>
      <c r="N80" s="69" t="s">
        <v>31</v>
      </c>
      <c r="O80" s="66">
        <v>-3.33333316504536E-09</v>
      </c>
      <c r="P80" s="69" t="s">
        <v>31</v>
      </c>
      <c r="Q80" s="61">
        <v>-3.33333316504536E-09</v>
      </c>
      <c r="R80" s="69" t="s">
        <v>31</v>
      </c>
      <c r="S80" s="90">
        <v>-8.510637868200919E-10</v>
      </c>
      <c r="T80" s="82"/>
    </row>
    <row r="81" spans="1:20" ht="33.75">
      <c r="A81" s="48" t="s">
        <v>246</v>
      </c>
      <c r="B81" s="56" t="s">
        <v>306</v>
      </c>
      <c r="C81" s="63" t="s">
        <v>31</v>
      </c>
      <c r="D81" s="92">
        <v>0</v>
      </c>
      <c r="E81" s="61">
        <v>0</v>
      </c>
      <c r="F81" s="69">
        <v>0</v>
      </c>
      <c r="G81" s="66">
        <v>0</v>
      </c>
      <c r="H81" s="66">
        <v>0</v>
      </c>
      <c r="I81" s="66">
        <v>0</v>
      </c>
      <c r="J81" s="69" t="s">
        <v>31</v>
      </c>
      <c r="K81" s="44">
        <v>0</v>
      </c>
      <c r="L81" s="69" t="s">
        <v>31</v>
      </c>
      <c r="M81" s="44">
        <v>0</v>
      </c>
      <c r="N81" s="69" t="s">
        <v>31</v>
      </c>
      <c r="O81" s="66">
        <v>0</v>
      </c>
      <c r="P81" s="69" t="s">
        <v>31</v>
      </c>
      <c r="Q81" s="61">
        <v>0</v>
      </c>
      <c r="R81" s="69" t="s">
        <v>31</v>
      </c>
      <c r="S81" s="90">
        <v>0</v>
      </c>
      <c r="T81" s="82"/>
    </row>
    <row r="82" spans="1:20" ht="33.75">
      <c r="A82" s="48" t="s">
        <v>248</v>
      </c>
      <c r="B82" s="56" t="s">
        <v>247</v>
      </c>
      <c r="C82" s="63" t="s">
        <v>31</v>
      </c>
      <c r="D82" s="92">
        <v>0</v>
      </c>
      <c r="E82" s="61">
        <v>0</v>
      </c>
      <c r="F82" s="69">
        <v>0</v>
      </c>
      <c r="G82" s="66">
        <v>0</v>
      </c>
      <c r="H82" s="66">
        <v>0</v>
      </c>
      <c r="I82" s="66">
        <v>0</v>
      </c>
      <c r="J82" s="69" t="s">
        <v>31</v>
      </c>
      <c r="K82" s="44">
        <v>0</v>
      </c>
      <c r="L82" s="69" t="s">
        <v>31</v>
      </c>
      <c r="M82" s="44">
        <v>0</v>
      </c>
      <c r="N82" s="69" t="s">
        <v>31</v>
      </c>
      <c r="O82" s="66">
        <v>0</v>
      </c>
      <c r="P82" s="69" t="s">
        <v>31</v>
      </c>
      <c r="Q82" s="61">
        <v>0</v>
      </c>
      <c r="R82" s="69" t="s">
        <v>31</v>
      </c>
      <c r="S82" s="90">
        <v>0</v>
      </c>
      <c r="T82" s="82"/>
    </row>
    <row r="83" spans="1:20" ht="33.75">
      <c r="A83" s="48" t="s">
        <v>250</v>
      </c>
      <c r="B83" s="56" t="s">
        <v>307</v>
      </c>
      <c r="C83" s="63" t="s">
        <v>31</v>
      </c>
      <c r="D83" s="92">
        <v>0</v>
      </c>
      <c r="E83" s="61">
        <v>0</v>
      </c>
      <c r="F83" s="69">
        <v>0</v>
      </c>
      <c r="G83" s="66">
        <v>0</v>
      </c>
      <c r="H83" s="66">
        <v>0</v>
      </c>
      <c r="I83" s="66">
        <v>0</v>
      </c>
      <c r="J83" s="69" t="s">
        <v>31</v>
      </c>
      <c r="K83" s="44">
        <v>0</v>
      </c>
      <c r="L83" s="69" t="s">
        <v>31</v>
      </c>
      <c r="M83" s="44">
        <v>0</v>
      </c>
      <c r="N83" s="69" t="s">
        <v>31</v>
      </c>
      <c r="O83" s="66">
        <v>0</v>
      </c>
      <c r="P83" s="69" t="s">
        <v>31</v>
      </c>
      <c r="Q83" s="61">
        <v>0</v>
      </c>
      <c r="R83" s="69" t="s">
        <v>31</v>
      </c>
      <c r="S83" s="90">
        <v>0</v>
      </c>
      <c r="T83" s="82"/>
    </row>
    <row r="84" spans="1:20" ht="15.75">
      <c r="A84" s="48" t="s">
        <v>252</v>
      </c>
      <c r="B84" s="56" t="s">
        <v>308</v>
      </c>
      <c r="C84" s="63" t="s">
        <v>31</v>
      </c>
      <c r="D84" s="92">
        <v>1.4483333333333335</v>
      </c>
      <c r="E84" s="61">
        <v>1.4483333333333335</v>
      </c>
      <c r="F84" s="69">
        <v>0</v>
      </c>
      <c r="G84" s="66">
        <v>0</v>
      </c>
      <c r="H84" s="66">
        <v>1.4483333333333335</v>
      </c>
      <c r="I84" s="66">
        <v>1.4483333333333335</v>
      </c>
      <c r="J84" s="69" t="s">
        <v>31</v>
      </c>
      <c r="K84" s="44">
        <v>1.4483333333333335</v>
      </c>
      <c r="L84" s="69" t="s">
        <v>31</v>
      </c>
      <c r="M84" s="44">
        <v>1.79166667</v>
      </c>
      <c r="N84" s="69" t="s">
        <v>31</v>
      </c>
      <c r="O84" s="66">
        <v>-0.34333333666666643</v>
      </c>
      <c r="P84" s="69" t="s">
        <v>31</v>
      </c>
      <c r="Q84" s="61">
        <v>-0.34333333666666643</v>
      </c>
      <c r="R84" s="69" t="s">
        <v>31</v>
      </c>
      <c r="S84" s="90">
        <v>-0.23705408745684678</v>
      </c>
      <c r="T84" s="82"/>
    </row>
    <row r="85" spans="1:20" ht="15.75">
      <c r="A85" s="48" t="s">
        <v>253</v>
      </c>
      <c r="B85" s="56" t="s">
        <v>309</v>
      </c>
      <c r="C85" s="63" t="s">
        <v>31</v>
      </c>
      <c r="D85" s="92">
        <v>7.73</v>
      </c>
      <c r="E85" s="61">
        <v>8.360768000000002</v>
      </c>
      <c r="F85" s="69">
        <v>0</v>
      </c>
      <c r="G85" s="66">
        <v>0</v>
      </c>
      <c r="H85" s="66">
        <v>7.73</v>
      </c>
      <c r="I85" s="66">
        <v>8.360768000000002</v>
      </c>
      <c r="J85" s="69" t="s">
        <v>31</v>
      </c>
      <c r="K85" s="44">
        <v>0</v>
      </c>
      <c r="L85" s="69" t="s">
        <v>31</v>
      </c>
      <c r="M85" s="44">
        <v>0</v>
      </c>
      <c r="N85" s="69" t="s">
        <v>31</v>
      </c>
      <c r="O85" s="66">
        <v>8.360768000000002</v>
      </c>
      <c r="P85" s="69" t="s">
        <v>31</v>
      </c>
      <c r="Q85" s="61">
        <v>0</v>
      </c>
      <c r="R85" s="69" t="s">
        <v>31</v>
      </c>
      <c r="S85" s="90">
        <v>0</v>
      </c>
      <c r="T85" s="82"/>
    </row>
    <row r="86" spans="1:20" ht="22.5">
      <c r="A86" s="48" t="s">
        <v>255</v>
      </c>
      <c r="B86" s="56" t="s">
        <v>310</v>
      </c>
      <c r="C86" s="63" t="s">
        <v>31</v>
      </c>
      <c r="D86" s="92">
        <v>13.14795</v>
      </c>
      <c r="E86" s="61">
        <v>14.7896556288</v>
      </c>
      <c r="F86" s="69">
        <v>0</v>
      </c>
      <c r="G86" s="66">
        <v>0</v>
      </c>
      <c r="H86" s="66">
        <v>13.14795</v>
      </c>
      <c r="I86" s="66">
        <v>14.7896556288</v>
      </c>
      <c r="J86" s="69" t="s">
        <v>31</v>
      </c>
      <c r="K86" s="44">
        <v>0</v>
      </c>
      <c r="L86" s="69" t="s">
        <v>31</v>
      </c>
      <c r="M86" s="44">
        <v>0</v>
      </c>
      <c r="N86" s="69" t="s">
        <v>31</v>
      </c>
      <c r="O86" s="66">
        <v>14.7896556288</v>
      </c>
      <c r="P86" s="69" t="s">
        <v>31</v>
      </c>
      <c r="Q86" s="61">
        <v>0</v>
      </c>
      <c r="R86" s="69" t="s">
        <v>31</v>
      </c>
      <c r="S86" s="90">
        <v>0</v>
      </c>
      <c r="T86" s="82"/>
    </row>
    <row r="87" spans="1:20" ht="22.5">
      <c r="A87" s="48" t="s">
        <v>257</v>
      </c>
      <c r="B87" s="56" t="s">
        <v>311</v>
      </c>
      <c r="C87" s="63" t="s">
        <v>31</v>
      </c>
      <c r="D87" s="92">
        <v>8.415833333333333</v>
      </c>
      <c r="E87" s="61">
        <v>9.466667946666668</v>
      </c>
      <c r="F87" s="69">
        <v>0</v>
      </c>
      <c r="G87" s="66">
        <v>0</v>
      </c>
      <c r="H87" s="66">
        <v>8.415833333333333</v>
      </c>
      <c r="I87" s="66">
        <v>9.466667946666668</v>
      </c>
      <c r="J87" s="69" t="s">
        <v>31</v>
      </c>
      <c r="K87" s="44">
        <v>0</v>
      </c>
      <c r="L87" s="69" t="s">
        <v>31</v>
      </c>
      <c r="M87" s="44">
        <v>0</v>
      </c>
      <c r="N87" s="69" t="s">
        <v>31</v>
      </c>
      <c r="O87" s="66">
        <v>9.466667946666668</v>
      </c>
      <c r="P87" s="69" t="s">
        <v>31</v>
      </c>
      <c r="Q87" s="61">
        <v>0</v>
      </c>
      <c r="R87" s="69" t="s">
        <v>31</v>
      </c>
      <c r="S87" s="90">
        <v>0</v>
      </c>
      <c r="T87" s="82"/>
    </row>
    <row r="88" spans="1:20" ht="22.5">
      <c r="A88" s="48" t="s">
        <v>312</v>
      </c>
      <c r="B88" s="56" t="s">
        <v>313</v>
      </c>
      <c r="C88" s="63" t="s">
        <v>31</v>
      </c>
      <c r="D88" s="92">
        <v>15.1809</v>
      </c>
      <c r="E88" s="61">
        <v>15.788136</v>
      </c>
      <c r="F88" s="69">
        <v>0</v>
      </c>
      <c r="G88" s="66">
        <v>0</v>
      </c>
      <c r="H88" s="66">
        <v>15.1809</v>
      </c>
      <c r="I88" s="66">
        <v>15.788136</v>
      </c>
      <c r="J88" s="69" t="s">
        <v>31</v>
      </c>
      <c r="K88" s="44">
        <v>0</v>
      </c>
      <c r="L88" s="69" t="s">
        <v>31</v>
      </c>
      <c r="M88" s="44">
        <v>0</v>
      </c>
      <c r="N88" s="69" t="s">
        <v>31</v>
      </c>
      <c r="O88" s="66">
        <v>15.788136</v>
      </c>
      <c r="P88" s="69" t="s">
        <v>31</v>
      </c>
      <c r="Q88" s="61">
        <v>0</v>
      </c>
      <c r="R88" s="69" t="s">
        <v>31</v>
      </c>
      <c r="S88" s="90">
        <v>0</v>
      </c>
      <c r="T88" s="91"/>
    </row>
    <row r="89" spans="1:20" ht="15.75">
      <c r="A89" s="48" t="s">
        <v>314</v>
      </c>
      <c r="B89" s="56" t="s">
        <v>249</v>
      </c>
      <c r="C89" s="63" t="s">
        <v>31</v>
      </c>
      <c r="D89" s="92">
        <v>8.528625</v>
      </c>
      <c r="E89" s="61">
        <v>8.528625</v>
      </c>
      <c r="F89" s="69">
        <v>0</v>
      </c>
      <c r="G89" s="66">
        <v>0</v>
      </c>
      <c r="H89" s="66">
        <v>8.528625</v>
      </c>
      <c r="I89" s="66">
        <v>8.528625</v>
      </c>
      <c r="J89" s="69" t="s">
        <v>31</v>
      </c>
      <c r="K89" s="44">
        <v>8.528625</v>
      </c>
      <c r="L89" s="69" t="s">
        <v>31</v>
      </c>
      <c r="M89" s="44">
        <v>8.56722222</v>
      </c>
      <c r="N89" s="69" t="s">
        <v>31</v>
      </c>
      <c r="O89" s="66">
        <v>-0.038597219999999766</v>
      </c>
      <c r="P89" s="69" t="s">
        <v>31</v>
      </c>
      <c r="Q89" s="61">
        <v>-0.038597219999999766</v>
      </c>
      <c r="R89" s="69" t="s">
        <v>31</v>
      </c>
      <c r="S89" s="90">
        <v>-0.004525608758738925</v>
      </c>
      <c r="T89" s="91"/>
    </row>
    <row r="90" spans="1:20" ht="15.75">
      <c r="A90" s="48" t="s">
        <v>315</v>
      </c>
      <c r="B90" s="56" t="s">
        <v>316</v>
      </c>
      <c r="C90" s="63" t="s">
        <v>31</v>
      </c>
      <c r="D90" s="92">
        <v>0.525</v>
      </c>
      <c r="E90" s="61">
        <v>0.525</v>
      </c>
      <c r="F90" s="69">
        <v>0</v>
      </c>
      <c r="G90" s="66">
        <v>0</v>
      </c>
      <c r="H90" s="66">
        <v>0.525</v>
      </c>
      <c r="I90" s="66">
        <v>0.525</v>
      </c>
      <c r="J90" s="69" t="s">
        <v>31</v>
      </c>
      <c r="K90" s="44">
        <v>0.525</v>
      </c>
      <c r="L90" s="69" t="s">
        <v>31</v>
      </c>
      <c r="M90" s="44">
        <v>0.37334167</v>
      </c>
      <c r="N90" s="69" t="s">
        <v>31</v>
      </c>
      <c r="O90" s="66">
        <v>0.15165833</v>
      </c>
      <c r="P90" s="69" t="s">
        <v>31</v>
      </c>
      <c r="Q90" s="61">
        <v>0.15165833</v>
      </c>
      <c r="R90" s="69" t="s">
        <v>31</v>
      </c>
      <c r="S90" s="90">
        <v>0.2888730095238095</v>
      </c>
      <c r="T90" s="91" t="s">
        <v>331</v>
      </c>
    </row>
    <row r="91" spans="1:20" ht="15.75">
      <c r="A91" s="48" t="s">
        <v>317</v>
      </c>
      <c r="B91" s="56" t="s">
        <v>251</v>
      </c>
      <c r="C91" s="63" t="s">
        <v>31</v>
      </c>
      <c r="D91" s="92">
        <v>6.666666666666667</v>
      </c>
      <c r="E91" s="61">
        <v>7.2106666666666674</v>
      </c>
      <c r="F91" s="69">
        <v>0</v>
      </c>
      <c r="G91" s="66">
        <v>0</v>
      </c>
      <c r="H91" s="66">
        <v>6.666666666666667</v>
      </c>
      <c r="I91" s="66">
        <v>7.2106666666666674</v>
      </c>
      <c r="J91" s="69" t="s">
        <v>31</v>
      </c>
      <c r="K91" s="44">
        <v>7.2106666666666674</v>
      </c>
      <c r="L91" s="69" t="s">
        <v>31</v>
      </c>
      <c r="M91" s="44">
        <v>7.24177222</v>
      </c>
      <c r="N91" s="69" t="s">
        <v>31</v>
      </c>
      <c r="O91" s="66">
        <v>-0.031105553333332203</v>
      </c>
      <c r="P91" s="69" t="s">
        <v>31</v>
      </c>
      <c r="Q91" s="61">
        <v>-0.031105553333332203</v>
      </c>
      <c r="R91" s="69" t="s">
        <v>31</v>
      </c>
      <c r="S91" s="90">
        <v>-0.004313824889053098</v>
      </c>
      <c r="T91" s="91"/>
    </row>
    <row r="92" spans="1:20" ht="22.5">
      <c r="A92" s="48" t="s">
        <v>318</v>
      </c>
      <c r="B92" s="56" t="s">
        <v>319</v>
      </c>
      <c r="C92" s="63" t="s">
        <v>31</v>
      </c>
      <c r="D92" s="92">
        <v>3.75</v>
      </c>
      <c r="E92" s="61">
        <v>4.5624483840000005</v>
      </c>
      <c r="F92" s="69">
        <v>0</v>
      </c>
      <c r="G92" s="66">
        <v>0</v>
      </c>
      <c r="H92" s="66">
        <v>3.75</v>
      </c>
      <c r="I92" s="66">
        <v>4.5624483840000005</v>
      </c>
      <c r="J92" s="69" t="s">
        <v>31</v>
      </c>
      <c r="K92" s="44">
        <v>0</v>
      </c>
      <c r="L92" s="69" t="s">
        <v>31</v>
      </c>
      <c r="M92" s="44">
        <v>0</v>
      </c>
      <c r="N92" s="69" t="s">
        <v>31</v>
      </c>
      <c r="O92" s="66">
        <v>4.5624483840000005</v>
      </c>
      <c r="P92" s="69" t="s">
        <v>31</v>
      </c>
      <c r="Q92" s="61">
        <v>0</v>
      </c>
      <c r="R92" s="69" t="s">
        <v>31</v>
      </c>
      <c r="S92" s="90">
        <v>0</v>
      </c>
      <c r="T92" s="91"/>
    </row>
    <row r="93" spans="1:20" ht="15.75">
      <c r="A93" s="48" t="s">
        <v>320</v>
      </c>
      <c r="B93" s="56" t="s">
        <v>254</v>
      </c>
      <c r="C93" s="63" t="s">
        <v>31</v>
      </c>
      <c r="D93" s="92">
        <v>0.5</v>
      </c>
      <c r="E93" s="61">
        <v>0.5408000000000001</v>
      </c>
      <c r="F93" s="69">
        <v>0</v>
      </c>
      <c r="G93" s="66">
        <v>0</v>
      </c>
      <c r="H93" s="66">
        <v>0.5</v>
      </c>
      <c r="I93" s="66">
        <v>0.5408000000000001</v>
      </c>
      <c r="J93" s="69" t="s">
        <v>31</v>
      </c>
      <c r="K93" s="44">
        <v>0.5408000000000001</v>
      </c>
      <c r="L93" s="69" t="s">
        <v>31</v>
      </c>
      <c r="M93" s="44">
        <v>0.54</v>
      </c>
      <c r="N93" s="69" t="s">
        <v>31</v>
      </c>
      <c r="O93" s="66">
        <v>0.0008000000000000229</v>
      </c>
      <c r="P93" s="69" t="s">
        <v>31</v>
      </c>
      <c r="Q93" s="61">
        <v>0.0008000000000000229</v>
      </c>
      <c r="R93" s="69" t="s">
        <v>31</v>
      </c>
      <c r="S93" s="90">
        <v>0.0014792899408284446</v>
      </c>
      <c r="T93" s="91"/>
    </row>
    <row r="94" spans="1:20" ht="15.75">
      <c r="A94" s="48" t="s">
        <v>321</v>
      </c>
      <c r="B94" s="56" t="s">
        <v>256</v>
      </c>
      <c r="C94" s="63" t="s">
        <v>31</v>
      </c>
      <c r="D94" s="92">
        <v>4.7908333333333335</v>
      </c>
      <c r="E94" s="61">
        <v>5.389035946666667</v>
      </c>
      <c r="F94" s="69">
        <v>0</v>
      </c>
      <c r="G94" s="66">
        <v>0</v>
      </c>
      <c r="H94" s="66">
        <v>4.7908333333333335</v>
      </c>
      <c r="I94" s="66">
        <v>5.389035946666667</v>
      </c>
      <c r="J94" s="69" t="s">
        <v>31</v>
      </c>
      <c r="K94" s="44">
        <v>0</v>
      </c>
      <c r="L94" s="69" t="s">
        <v>31</v>
      </c>
      <c r="M94" s="44">
        <v>0</v>
      </c>
      <c r="N94" s="69" t="s">
        <v>31</v>
      </c>
      <c r="O94" s="66">
        <v>5.389035946666667</v>
      </c>
      <c r="P94" s="69" t="s">
        <v>31</v>
      </c>
      <c r="Q94" s="61">
        <v>0</v>
      </c>
      <c r="R94" s="69" t="s">
        <v>31</v>
      </c>
      <c r="S94" s="90">
        <v>0</v>
      </c>
      <c r="T94" s="91"/>
    </row>
    <row r="95" spans="1:20" ht="45">
      <c r="A95" s="48" t="s">
        <v>322</v>
      </c>
      <c r="B95" s="56" t="s">
        <v>258</v>
      </c>
      <c r="C95" s="63" t="s">
        <v>31</v>
      </c>
      <c r="D95" s="92">
        <v>6.708333333333334</v>
      </c>
      <c r="E95" s="61">
        <v>6.976666666666668</v>
      </c>
      <c r="F95" s="69">
        <v>0</v>
      </c>
      <c r="G95" s="66">
        <v>5.08155353</v>
      </c>
      <c r="H95" s="66">
        <v>1.626779803333334</v>
      </c>
      <c r="I95" s="66">
        <v>1.8951131366666685</v>
      </c>
      <c r="J95" s="69" t="s">
        <v>31</v>
      </c>
      <c r="K95" s="44">
        <v>0</v>
      </c>
      <c r="L95" s="69" t="s">
        <v>31</v>
      </c>
      <c r="M95" s="44">
        <v>0</v>
      </c>
      <c r="N95" s="69" t="s">
        <v>31</v>
      </c>
      <c r="O95" s="66">
        <v>1.8951131366666685</v>
      </c>
      <c r="P95" s="69" t="s">
        <v>31</v>
      </c>
      <c r="Q95" s="61">
        <v>0</v>
      </c>
      <c r="R95" s="69" t="s">
        <v>31</v>
      </c>
      <c r="S95" s="90">
        <v>0</v>
      </c>
      <c r="T95" s="91"/>
    </row>
  </sheetData>
  <sheetProtection/>
  <mergeCells count="23">
    <mergeCell ref="P14:S14"/>
    <mergeCell ref="T14:T16"/>
    <mergeCell ref="J15:K15"/>
    <mergeCell ref="L15:M15"/>
    <mergeCell ref="P15:Q15"/>
    <mergeCell ref="R15:S15"/>
    <mergeCell ref="H12:O12"/>
    <mergeCell ref="A14:A16"/>
    <mergeCell ref="B14:B16"/>
    <mergeCell ref="C14:C16"/>
    <mergeCell ref="D14:D16"/>
    <mergeCell ref="E14:E16"/>
    <mergeCell ref="F14:G15"/>
    <mergeCell ref="H14:I15"/>
    <mergeCell ref="J14:M14"/>
    <mergeCell ref="N14:O15"/>
    <mergeCell ref="H11:P11"/>
    <mergeCell ref="I9:J9"/>
    <mergeCell ref="Q2:T2"/>
    <mergeCell ref="A3:T3"/>
    <mergeCell ref="H4:I4"/>
    <mergeCell ref="G6:N6"/>
    <mergeCell ref="G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0.00390625" style="5" customWidth="1"/>
    <col min="2" max="2" width="42.00390625" style="5" customWidth="1"/>
    <col min="3" max="4" width="13.00390625" style="5" customWidth="1"/>
    <col min="5" max="5" width="12.7109375" style="5" customWidth="1"/>
    <col min="6" max="10" width="6.00390625" style="5" customWidth="1"/>
    <col min="11" max="11" width="6.7109375" style="5" customWidth="1"/>
    <col min="12" max="12" width="12.7109375" style="5" customWidth="1"/>
    <col min="13" max="17" width="6.00390625" style="5" customWidth="1"/>
    <col min="18" max="18" width="7.28125" style="5" customWidth="1"/>
    <col min="19" max="19" width="9.140625" style="5" customWidth="1"/>
    <col min="20" max="20" width="6.00390625" style="5" customWidth="1"/>
    <col min="21" max="21" width="9.140625" style="5" customWidth="1"/>
    <col min="22" max="22" width="8.7109375" style="5" customWidth="1"/>
    <col min="23" max="23" width="49.140625" style="5" customWidth="1"/>
    <col min="24" max="16384" width="9.140625" style="5" customWidth="1"/>
  </cols>
  <sheetData>
    <row r="1" s="8" customFormat="1" ht="12">
      <c r="W1" s="9" t="s">
        <v>67</v>
      </c>
    </row>
    <row r="2" spans="20:23" s="8" customFormat="1" ht="24" customHeight="1">
      <c r="T2" s="288" t="s">
        <v>1</v>
      </c>
      <c r="U2" s="288"/>
      <c r="V2" s="288"/>
      <c r="W2" s="288"/>
    </row>
    <row r="3" spans="1:23" s="10" customFormat="1" ht="12.75">
      <c r="A3" s="289" t="s">
        <v>68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9:11" s="10" customFormat="1" ht="12.75">
      <c r="I4" s="11" t="s">
        <v>3</v>
      </c>
      <c r="J4" s="287" t="s">
        <v>149</v>
      </c>
      <c r="K4" s="287"/>
    </row>
    <row r="5" ht="11.25" customHeight="1"/>
    <row r="6" spans="7:19" s="18" customFormat="1" ht="12.75" customHeight="1">
      <c r="G6" s="19" t="s">
        <v>4</v>
      </c>
      <c r="H6" s="290" t="s">
        <v>148</v>
      </c>
      <c r="I6" s="290"/>
      <c r="J6" s="290"/>
      <c r="K6" s="290"/>
      <c r="L6" s="290"/>
      <c r="M6" s="290"/>
      <c r="N6" s="290"/>
      <c r="O6" s="290"/>
      <c r="P6" s="290"/>
      <c r="Q6" s="290"/>
      <c r="S6" s="20"/>
    </row>
    <row r="7" spans="8:19" s="3" customFormat="1" ht="11.25">
      <c r="H7" s="309" t="s">
        <v>5</v>
      </c>
      <c r="I7" s="309"/>
      <c r="J7" s="309"/>
      <c r="K7" s="309"/>
      <c r="L7" s="309"/>
      <c r="M7" s="309"/>
      <c r="N7" s="309"/>
      <c r="O7" s="309"/>
      <c r="P7" s="309"/>
      <c r="Q7" s="309"/>
      <c r="S7" s="102"/>
    </row>
    <row r="8" ht="11.25" customHeight="1">
      <c r="E8" s="10"/>
    </row>
    <row r="9" spans="9:12" s="10" customFormat="1" ht="12.75">
      <c r="I9" s="11" t="s">
        <v>6</v>
      </c>
      <c r="J9" s="287" t="s">
        <v>298</v>
      </c>
      <c r="K9" s="287"/>
      <c r="L9" s="10" t="s">
        <v>7</v>
      </c>
    </row>
    <row r="10" ht="11.25" customHeight="1"/>
    <row r="11" spans="8:19" s="18" customFormat="1" ht="27" customHeight="1">
      <c r="H11" s="19" t="s">
        <v>8</v>
      </c>
      <c r="I11" s="310" t="s">
        <v>299</v>
      </c>
      <c r="J11" s="310"/>
      <c r="K11" s="310"/>
      <c r="L11" s="310"/>
      <c r="M11" s="310"/>
      <c r="N11" s="310"/>
      <c r="O11" s="310"/>
      <c r="P11" s="310"/>
      <c r="Q11" s="310"/>
      <c r="R11" s="310"/>
      <c r="S11" s="310"/>
    </row>
    <row r="12" spans="9:19" s="3" customFormat="1" ht="11.25">
      <c r="I12" s="309" t="s">
        <v>9</v>
      </c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ht="11.25" customHeight="1"/>
    <row r="14" spans="1:23" s="8" customFormat="1" ht="15" customHeight="1">
      <c r="A14" s="292" t="s">
        <v>57</v>
      </c>
      <c r="B14" s="292" t="s">
        <v>58</v>
      </c>
      <c r="C14" s="292" t="s">
        <v>12</v>
      </c>
      <c r="D14" s="292" t="s">
        <v>69</v>
      </c>
      <c r="E14" s="307" t="s">
        <v>323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08"/>
      <c r="S14" s="296" t="s">
        <v>324</v>
      </c>
      <c r="T14" s="312"/>
      <c r="U14" s="312"/>
      <c r="V14" s="297"/>
      <c r="W14" s="292" t="s">
        <v>15</v>
      </c>
    </row>
    <row r="15" spans="1:23" s="8" customFormat="1" ht="15" customHeight="1">
      <c r="A15" s="293"/>
      <c r="B15" s="293"/>
      <c r="C15" s="293"/>
      <c r="D15" s="293"/>
      <c r="E15" s="307" t="s">
        <v>16</v>
      </c>
      <c r="F15" s="311"/>
      <c r="G15" s="311"/>
      <c r="H15" s="311"/>
      <c r="I15" s="311"/>
      <c r="J15" s="311"/>
      <c r="K15" s="308"/>
      <c r="L15" s="307" t="s">
        <v>17</v>
      </c>
      <c r="M15" s="311"/>
      <c r="N15" s="311"/>
      <c r="O15" s="311"/>
      <c r="P15" s="311"/>
      <c r="Q15" s="311"/>
      <c r="R15" s="308"/>
      <c r="S15" s="295"/>
      <c r="T15" s="313"/>
      <c r="U15" s="313"/>
      <c r="V15" s="314"/>
      <c r="W15" s="293"/>
    </row>
    <row r="16" spans="1:23" s="8" customFormat="1" ht="27" customHeight="1">
      <c r="A16" s="293"/>
      <c r="B16" s="293"/>
      <c r="C16" s="293"/>
      <c r="D16" s="293"/>
      <c r="E16" s="34" t="s">
        <v>70</v>
      </c>
      <c r="F16" s="307" t="s">
        <v>71</v>
      </c>
      <c r="G16" s="311"/>
      <c r="H16" s="311"/>
      <c r="I16" s="311"/>
      <c r="J16" s="311"/>
      <c r="K16" s="308"/>
      <c r="L16" s="34" t="s">
        <v>70</v>
      </c>
      <c r="M16" s="307" t="s">
        <v>71</v>
      </c>
      <c r="N16" s="311"/>
      <c r="O16" s="311"/>
      <c r="P16" s="311"/>
      <c r="Q16" s="311"/>
      <c r="R16" s="308"/>
      <c r="S16" s="304" t="s">
        <v>72</v>
      </c>
      <c r="T16" s="306"/>
      <c r="U16" s="304" t="s">
        <v>71</v>
      </c>
      <c r="V16" s="306"/>
      <c r="W16" s="293"/>
    </row>
    <row r="17" spans="1:23" s="8" customFormat="1" ht="60" customHeight="1">
      <c r="A17" s="294"/>
      <c r="B17" s="294"/>
      <c r="C17" s="294"/>
      <c r="D17" s="294"/>
      <c r="E17" s="35" t="s">
        <v>73</v>
      </c>
      <c r="F17" s="35" t="s">
        <v>73</v>
      </c>
      <c r="G17" s="35" t="s">
        <v>74</v>
      </c>
      <c r="H17" s="35" t="s">
        <v>75</v>
      </c>
      <c r="I17" s="35" t="s">
        <v>76</v>
      </c>
      <c r="J17" s="35" t="s">
        <v>77</v>
      </c>
      <c r="K17" s="35" t="s">
        <v>78</v>
      </c>
      <c r="L17" s="35" t="s">
        <v>73</v>
      </c>
      <c r="M17" s="35" t="s">
        <v>73</v>
      </c>
      <c r="N17" s="35" t="s">
        <v>74</v>
      </c>
      <c r="O17" s="35" t="s">
        <v>75</v>
      </c>
      <c r="P17" s="35" t="s">
        <v>76</v>
      </c>
      <c r="Q17" s="35" t="s">
        <v>77</v>
      </c>
      <c r="R17" s="35" t="s">
        <v>78</v>
      </c>
      <c r="S17" s="34" t="s">
        <v>73</v>
      </c>
      <c r="T17" s="34" t="s">
        <v>28</v>
      </c>
      <c r="U17" s="34" t="s">
        <v>73</v>
      </c>
      <c r="V17" s="34" t="s">
        <v>28</v>
      </c>
      <c r="W17" s="294"/>
    </row>
    <row r="18" spans="1:23" s="8" customFormat="1" ht="12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</row>
    <row r="19" spans="1:23" s="8" customFormat="1" ht="12">
      <c r="A19" s="48" t="s">
        <v>29</v>
      </c>
      <c r="B19" s="107" t="s">
        <v>30</v>
      </c>
      <c r="C19" s="32" t="s">
        <v>31</v>
      </c>
      <c r="D19" s="43">
        <v>355.45139</v>
      </c>
      <c r="E19" s="60">
        <v>0</v>
      </c>
      <c r="F19" s="60">
        <v>73.01630977333333</v>
      </c>
      <c r="G19" s="60">
        <v>2.5</v>
      </c>
      <c r="H19" s="60">
        <v>0</v>
      </c>
      <c r="I19" s="60">
        <v>5.369</v>
      </c>
      <c r="J19" s="60">
        <v>0</v>
      </c>
      <c r="K19" s="60">
        <v>561</v>
      </c>
      <c r="L19" s="14">
        <v>0</v>
      </c>
      <c r="M19" s="60">
        <v>73.74250283</v>
      </c>
      <c r="N19" s="60">
        <v>2.5</v>
      </c>
      <c r="O19" s="60">
        <v>0</v>
      </c>
      <c r="P19" s="60">
        <v>7.868</v>
      </c>
      <c r="Q19" s="60">
        <v>0</v>
      </c>
      <c r="R19" s="60">
        <v>567</v>
      </c>
      <c r="S19" s="14">
        <v>0</v>
      </c>
      <c r="T19" s="14">
        <v>0</v>
      </c>
      <c r="U19" s="60">
        <v>-0.7261930566666632</v>
      </c>
      <c r="V19" s="89">
        <v>-0.009945628023670404</v>
      </c>
      <c r="W19" s="47"/>
    </row>
    <row r="20" spans="1:23" ht="17.25" customHeight="1">
      <c r="A20" s="49" t="s">
        <v>151</v>
      </c>
      <c r="B20" s="107" t="s">
        <v>152</v>
      </c>
      <c r="C20" s="51" t="s">
        <v>31</v>
      </c>
      <c r="D20" s="43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14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14">
        <v>0</v>
      </c>
      <c r="T20" s="14">
        <v>0</v>
      </c>
      <c r="U20" s="60">
        <v>0</v>
      </c>
      <c r="V20" s="89">
        <v>0</v>
      </c>
      <c r="W20" s="47"/>
    </row>
    <row r="21" spans="1:23" ht="26.25" customHeight="1">
      <c r="A21" s="49" t="s">
        <v>153</v>
      </c>
      <c r="B21" s="107" t="s">
        <v>154</v>
      </c>
      <c r="C21" s="51" t="s">
        <v>31</v>
      </c>
      <c r="D21" s="43">
        <v>252.40042166666666</v>
      </c>
      <c r="E21" s="60">
        <v>0</v>
      </c>
      <c r="F21" s="60">
        <v>47.17942105066667</v>
      </c>
      <c r="G21" s="60">
        <v>2.5</v>
      </c>
      <c r="H21" s="60">
        <v>0</v>
      </c>
      <c r="I21" s="60">
        <v>4.619</v>
      </c>
      <c r="J21" s="60">
        <v>0</v>
      </c>
      <c r="K21" s="60">
        <v>554</v>
      </c>
      <c r="L21" s="14">
        <v>0</v>
      </c>
      <c r="M21" s="60">
        <v>48.59558786</v>
      </c>
      <c r="N21" s="60">
        <v>2.5</v>
      </c>
      <c r="O21" s="60">
        <v>0</v>
      </c>
      <c r="P21" s="60">
        <v>6.388</v>
      </c>
      <c r="Q21" s="60">
        <v>0</v>
      </c>
      <c r="R21" s="60">
        <v>560</v>
      </c>
      <c r="S21" s="14">
        <v>0</v>
      </c>
      <c r="T21" s="14">
        <v>0</v>
      </c>
      <c r="U21" s="60">
        <v>-1.4161668093333306</v>
      </c>
      <c r="V21" s="89">
        <v>-0.03001662118347083</v>
      </c>
      <c r="W21" s="47"/>
    </row>
    <row r="22" spans="1:23" ht="34.5" customHeight="1">
      <c r="A22" s="49" t="s">
        <v>155</v>
      </c>
      <c r="B22" s="107" t="s">
        <v>156</v>
      </c>
      <c r="C22" s="51" t="s">
        <v>31</v>
      </c>
      <c r="D22" s="43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14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14">
        <v>0</v>
      </c>
      <c r="T22" s="14">
        <v>0</v>
      </c>
      <c r="U22" s="60">
        <v>0</v>
      </c>
      <c r="V22" s="89">
        <v>0</v>
      </c>
      <c r="W22" s="47"/>
    </row>
    <row r="23" spans="1:23" ht="20.25" customHeight="1">
      <c r="A23" s="49" t="s">
        <v>157</v>
      </c>
      <c r="B23" s="107" t="s">
        <v>158</v>
      </c>
      <c r="C23" s="51" t="s">
        <v>31</v>
      </c>
      <c r="D23" s="43">
        <v>3.39016</v>
      </c>
      <c r="E23" s="60">
        <v>0</v>
      </c>
      <c r="F23" s="60">
        <v>3.6667970559999996</v>
      </c>
      <c r="G23" s="60">
        <v>0</v>
      </c>
      <c r="H23" s="60">
        <v>0</v>
      </c>
      <c r="I23" s="60">
        <v>0.75</v>
      </c>
      <c r="J23" s="60">
        <v>0</v>
      </c>
      <c r="K23" s="60">
        <v>0</v>
      </c>
      <c r="L23" s="14">
        <v>0</v>
      </c>
      <c r="M23" s="60">
        <v>2.71624552</v>
      </c>
      <c r="N23" s="60">
        <v>0</v>
      </c>
      <c r="O23" s="60">
        <v>0</v>
      </c>
      <c r="P23" s="60">
        <v>1.48</v>
      </c>
      <c r="Q23" s="60">
        <v>0</v>
      </c>
      <c r="R23" s="60">
        <v>0</v>
      </c>
      <c r="S23" s="14">
        <v>0</v>
      </c>
      <c r="T23" s="14">
        <v>0</v>
      </c>
      <c r="U23" s="60">
        <v>0.9505515359999994</v>
      </c>
      <c r="V23" s="89">
        <v>0.25923210951765296</v>
      </c>
      <c r="W23" s="47"/>
    </row>
    <row r="24" spans="1:23" ht="21">
      <c r="A24" s="49" t="s">
        <v>159</v>
      </c>
      <c r="B24" s="107" t="s">
        <v>160</v>
      </c>
      <c r="C24" s="51" t="s">
        <v>31</v>
      </c>
      <c r="D24" s="43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14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14">
        <v>0</v>
      </c>
      <c r="T24" s="14">
        <v>0</v>
      </c>
      <c r="U24" s="60">
        <v>0</v>
      </c>
      <c r="V24" s="89">
        <v>0</v>
      </c>
      <c r="W24" s="47"/>
    </row>
    <row r="25" spans="1:23" ht="14.25" customHeight="1">
      <c r="A25" s="49" t="s">
        <v>161</v>
      </c>
      <c r="B25" s="107" t="s">
        <v>162</v>
      </c>
      <c r="C25" s="51" t="s">
        <v>31</v>
      </c>
      <c r="D25" s="43">
        <v>99.66080833333335</v>
      </c>
      <c r="E25" s="60">
        <v>0</v>
      </c>
      <c r="F25" s="60">
        <v>22.170091666666668</v>
      </c>
      <c r="G25" s="60">
        <v>0</v>
      </c>
      <c r="H25" s="60">
        <v>0</v>
      </c>
      <c r="I25" s="60">
        <v>0</v>
      </c>
      <c r="J25" s="60">
        <v>0</v>
      </c>
      <c r="K25" s="60">
        <v>7</v>
      </c>
      <c r="L25" s="14">
        <v>0</v>
      </c>
      <c r="M25" s="60">
        <v>22.43066945</v>
      </c>
      <c r="N25" s="60">
        <v>0</v>
      </c>
      <c r="O25" s="60">
        <v>0</v>
      </c>
      <c r="P25" s="60">
        <v>0</v>
      </c>
      <c r="Q25" s="60">
        <v>0</v>
      </c>
      <c r="R25" s="60">
        <v>7</v>
      </c>
      <c r="S25" s="14">
        <v>0</v>
      </c>
      <c r="T25" s="14">
        <v>0</v>
      </c>
      <c r="U25" s="60">
        <v>-0.26057778333333204</v>
      </c>
      <c r="V25" s="89">
        <v>-0.011753572662269042</v>
      </c>
      <c r="W25" s="47"/>
    </row>
    <row r="26" spans="1:23" ht="27.75" customHeight="1">
      <c r="A26" s="49" t="s">
        <v>32</v>
      </c>
      <c r="B26" s="107" t="s">
        <v>163</v>
      </c>
      <c r="C26" s="51" t="s">
        <v>31</v>
      </c>
      <c r="D26" s="43">
        <v>252.40042166666666</v>
      </c>
      <c r="E26" s="60">
        <v>0</v>
      </c>
      <c r="F26" s="60">
        <v>47.17942105066667</v>
      </c>
      <c r="G26" s="60">
        <v>2.5</v>
      </c>
      <c r="H26" s="60">
        <v>0</v>
      </c>
      <c r="I26" s="60">
        <v>4.619</v>
      </c>
      <c r="J26" s="60">
        <v>0</v>
      </c>
      <c r="K26" s="60">
        <v>554</v>
      </c>
      <c r="L26" s="14">
        <v>0</v>
      </c>
      <c r="M26" s="60">
        <v>48.59558786</v>
      </c>
      <c r="N26" s="60">
        <v>2.5</v>
      </c>
      <c r="O26" s="60">
        <v>0</v>
      </c>
      <c r="P26" s="60">
        <v>6.388</v>
      </c>
      <c r="Q26" s="60">
        <v>0</v>
      </c>
      <c r="R26" s="60">
        <v>560</v>
      </c>
      <c r="S26" s="14">
        <v>0</v>
      </c>
      <c r="T26" s="14">
        <v>0</v>
      </c>
      <c r="U26" s="60">
        <v>-1.4161668093333306</v>
      </c>
      <c r="V26" s="89">
        <v>-0.03001662118347083</v>
      </c>
      <c r="W26" s="47"/>
    </row>
    <row r="27" spans="1:23" ht="42">
      <c r="A27" s="49" t="s">
        <v>33</v>
      </c>
      <c r="B27" s="107" t="s">
        <v>164</v>
      </c>
      <c r="C27" s="51" t="s">
        <v>31</v>
      </c>
      <c r="D27" s="43">
        <v>167.70354583333332</v>
      </c>
      <c r="E27" s="60">
        <v>0</v>
      </c>
      <c r="F27" s="60">
        <v>36.10284105066667</v>
      </c>
      <c r="G27" s="60">
        <v>2.5</v>
      </c>
      <c r="H27" s="60">
        <v>0</v>
      </c>
      <c r="I27" s="60">
        <v>0</v>
      </c>
      <c r="J27" s="60">
        <v>0</v>
      </c>
      <c r="K27" s="60">
        <v>22</v>
      </c>
      <c r="L27" s="14">
        <v>0</v>
      </c>
      <c r="M27" s="60">
        <v>39.124291400000004</v>
      </c>
      <c r="N27" s="60">
        <v>2.5</v>
      </c>
      <c r="O27" s="60">
        <v>0</v>
      </c>
      <c r="P27" s="60">
        <v>0</v>
      </c>
      <c r="Q27" s="60">
        <v>0</v>
      </c>
      <c r="R27" s="60">
        <v>28</v>
      </c>
      <c r="S27" s="14">
        <v>0</v>
      </c>
      <c r="T27" s="14">
        <v>0</v>
      </c>
      <c r="U27" s="60">
        <v>-3.021450349333332</v>
      </c>
      <c r="V27" s="89">
        <v>-0.08369009921111287</v>
      </c>
      <c r="W27" s="47"/>
    </row>
    <row r="28" spans="1:23" ht="21">
      <c r="A28" s="49" t="s">
        <v>34</v>
      </c>
      <c r="B28" s="107" t="s">
        <v>35</v>
      </c>
      <c r="C28" s="51" t="s">
        <v>31</v>
      </c>
      <c r="D28" s="43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14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14">
        <v>0</v>
      </c>
      <c r="T28" s="14">
        <v>0</v>
      </c>
      <c r="U28" s="60">
        <v>0</v>
      </c>
      <c r="V28" s="89">
        <v>0</v>
      </c>
      <c r="W28" s="47"/>
    </row>
    <row r="29" spans="1:23" ht="40.5" customHeight="1">
      <c r="A29" s="49" t="s">
        <v>36</v>
      </c>
      <c r="B29" s="107" t="s">
        <v>165</v>
      </c>
      <c r="C29" s="51" t="s">
        <v>31</v>
      </c>
      <c r="D29" s="43">
        <v>167.70354583333332</v>
      </c>
      <c r="E29" s="60">
        <v>0</v>
      </c>
      <c r="F29" s="60">
        <v>36.10284105066667</v>
      </c>
      <c r="G29" s="60">
        <v>2.5</v>
      </c>
      <c r="H29" s="60">
        <v>0</v>
      </c>
      <c r="I29" s="60">
        <v>0</v>
      </c>
      <c r="J29" s="60">
        <v>0</v>
      </c>
      <c r="K29" s="60">
        <v>22</v>
      </c>
      <c r="L29" s="14">
        <v>0</v>
      </c>
      <c r="M29" s="60">
        <v>39.124291400000004</v>
      </c>
      <c r="N29" s="60">
        <v>2.5</v>
      </c>
      <c r="O29" s="60">
        <v>0</v>
      </c>
      <c r="P29" s="60">
        <v>0</v>
      </c>
      <c r="Q29" s="60">
        <v>0</v>
      </c>
      <c r="R29" s="60">
        <v>28</v>
      </c>
      <c r="S29" s="14">
        <v>0</v>
      </c>
      <c r="T29" s="14">
        <v>0</v>
      </c>
      <c r="U29" s="60">
        <v>-3.021450349333332</v>
      </c>
      <c r="V29" s="89">
        <v>-0.08369009921111287</v>
      </c>
      <c r="W29" s="47"/>
    </row>
    <row r="30" spans="1:23" ht="30.75" customHeight="1">
      <c r="A30" s="49" t="s">
        <v>166</v>
      </c>
      <c r="B30" s="52" t="s">
        <v>167</v>
      </c>
      <c r="C30" s="51" t="s">
        <v>31</v>
      </c>
      <c r="D30" s="43">
        <v>140.76898</v>
      </c>
      <c r="E30" s="60">
        <v>0</v>
      </c>
      <c r="F30" s="60">
        <v>31.541773509333332</v>
      </c>
      <c r="G30" s="60">
        <v>2.5</v>
      </c>
      <c r="H30" s="60">
        <v>0</v>
      </c>
      <c r="I30" s="60">
        <v>0</v>
      </c>
      <c r="J30" s="60">
        <v>0</v>
      </c>
      <c r="K30" s="60">
        <v>16</v>
      </c>
      <c r="L30" s="14">
        <v>0</v>
      </c>
      <c r="M30" s="60">
        <v>35.0063322</v>
      </c>
      <c r="N30" s="60">
        <v>2.5</v>
      </c>
      <c r="O30" s="60">
        <v>0</v>
      </c>
      <c r="P30" s="60">
        <v>0</v>
      </c>
      <c r="Q30" s="60">
        <v>0</v>
      </c>
      <c r="R30" s="60">
        <v>16</v>
      </c>
      <c r="S30" s="14">
        <v>0</v>
      </c>
      <c r="T30" s="14">
        <v>0</v>
      </c>
      <c r="U30" s="60">
        <v>-3.4645586906666663</v>
      </c>
      <c r="V30" s="89">
        <v>-0.1098403261833546</v>
      </c>
      <c r="W30" s="47"/>
    </row>
    <row r="31" spans="1:23" ht="49.5" customHeight="1">
      <c r="A31" s="48" t="s">
        <v>168</v>
      </c>
      <c r="B31" s="54" t="s">
        <v>169</v>
      </c>
      <c r="C31" s="51" t="s">
        <v>31</v>
      </c>
      <c r="D31" s="62">
        <v>32.32709916666667</v>
      </c>
      <c r="E31" s="69">
        <v>0</v>
      </c>
      <c r="F31" s="62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69">
        <v>0</v>
      </c>
      <c r="M31" s="62">
        <v>0</v>
      </c>
      <c r="N31" s="62">
        <v>0</v>
      </c>
      <c r="O31" s="69">
        <v>0</v>
      </c>
      <c r="P31" s="62">
        <v>0</v>
      </c>
      <c r="Q31" s="69">
        <v>0</v>
      </c>
      <c r="R31" s="62">
        <v>0</v>
      </c>
      <c r="S31" s="69">
        <v>0</v>
      </c>
      <c r="T31" s="69">
        <v>0</v>
      </c>
      <c r="U31" s="62">
        <v>0</v>
      </c>
      <c r="V31" s="90">
        <v>0</v>
      </c>
      <c r="W31" s="84"/>
    </row>
    <row r="32" spans="1:23" ht="38.25" customHeight="1">
      <c r="A32" s="48" t="s">
        <v>170</v>
      </c>
      <c r="B32" s="54" t="s">
        <v>171</v>
      </c>
      <c r="C32" s="51" t="s">
        <v>31</v>
      </c>
      <c r="D32" s="62">
        <v>7.118943333333334</v>
      </c>
      <c r="E32" s="69">
        <v>0</v>
      </c>
      <c r="F32" s="62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69">
        <v>0</v>
      </c>
      <c r="M32" s="62">
        <v>0</v>
      </c>
      <c r="N32" s="62">
        <v>0</v>
      </c>
      <c r="O32" s="69">
        <v>0</v>
      </c>
      <c r="P32" s="62">
        <v>0</v>
      </c>
      <c r="Q32" s="69">
        <v>0</v>
      </c>
      <c r="R32" s="62">
        <v>0</v>
      </c>
      <c r="S32" s="69">
        <v>0</v>
      </c>
      <c r="T32" s="69">
        <v>0</v>
      </c>
      <c r="U32" s="62">
        <v>0</v>
      </c>
      <c r="V32" s="90">
        <v>0</v>
      </c>
      <c r="W32" s="68"/>
    </row>
    <row r="33" spans="1:23" ht="34.5" customHeight="1">
      <c r="A33" s="48" t="s">
        <v>172</v>
      </c>
      <c r="B33" s="54" t="s">
        <v>173</v>
      </c>
      <c r="C33" s="51" t="s">
        <v>31</v>
      </c>
      <c r="D33" s="62">
        <v>2.453736666666667</v>
      </c>
      <c r="E33" s="69">
        <v>0</v>
      </c>
      <c r="F33" s="62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69">
        <v>0</v>
      </c>
      <c r="M33" s="62">
        <v>0</v>
      </c>
      <c r="N33" s="62">
        <v>0</v>
      </c>
      <c r="O33" s="69">
        <v>0</v>
      </c>
      <c r="P33" s="62">
        <v>0</v>
      </c>
      <c r="Q33" s="69">
        <v>0</v>
      </c>
      <c r="R33" s="62">
        <v>0</v>
      </c>
      <c r="S33" s="69">
        <v>0</v>
      </c>
      <c r="T33" s="69">
        <v>0</v>
      </c>
      <c r="U33" s="62">
        <v>0</v>
      </c>
      <c r="V33" s="90">
        <v>0</v>
      </c>
      <c r="W33" s="68"/>
    </row>
    <row r="34" spans="1:23" ht="45">
      <c r="A34" s="48" t="s">
        <v>174</v>
      </c>
      <c r="B34" s="54" t="s">
        <v>175</v>
      </c>
      <c r="C34" s="51" t="s">
        <v>31</v>
      </c>
      <c r="D34" s="62">
        <v>14.61949</v>
      </c>
      <c r="E34" s="69">
        <v>0</v>
      </c>
      <c r="F34" s="62">
        <v>14.62</v>
      </c>
      <c r="G34" s="86">
        <v>0</v>
      </c>
      <c r="H34" s="86">
        <v>0</v>
      </c>
      <c r="I34" s="86">
        <v>0</v>
      </c>
      <c r="J34" s="86">
        <v>0</v>
      </c>
      <c r="K34" s="86">
        <v>8</v>
      </c>
      <c r="L34" s="69">
        <v>0</v>
      </c>
      <c r="M34" s="62">
        <v>10.21085362</v>
      </c>
      <c r="N34" s="62">
        <v>0</v>
      </c>
      <c r="O34" s="69">
        <v>0</v>
      </c>
      <c r="P34" s="62">
        <v>0</v>
      </c>
      <c r="Q34" s="69">
        <v>0</v>
      </c>
      <c r="R34" s="62">
        <v>8</v>
      </c>
      <c r="S34" s="69">
        <v>0</v>
      </c>
      <c r="T34" s="69">
        <v>0</v>
      </c>
      <c r="U34" s="62">
        <v>4.409146379999999</v>
      </c>
      <c r="V34" s="90">
        <v>0.30158319972640213</v>
      </c>
      <c r="W34" s="68" t="s">
        <v>327</v>
      </c>
    </row>
    <row r="35" spans="1:23" ht="37.5" customHeight="1">
      <c r="A35" s="48" t="s">
        <v>176</v>
      </c>
      <c r="B35" s="54" t="s">
        <v>177</v>
      </c>
      <c r="C35" s="51" t="s">
        <v>31</v>
      </c>
      <c r="D35" s="62">
        <v>12.469551666666668</v>
      </c>
      <c r="E35" s="69">
        <v>0</v>
      </c>
      <c r="F35" s="62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69">
        <v>0</v>
      </c>
      <c r="M35" s="62">
        <v>0</v>
      </c>
      <c r="N35" s="62">
        <v>0</v>
      </c>
      <c r="O35" s="69">
        <v>0</v>
      </c>
      <c r="P35" s="62">
        <v>0</v>
      </c>
      <c r="Q35" s="69">
        <v>0</v>
      </c>
      <c r="R35" s="62">
        <v>0</v>
      </c>
      <c r="S35" s="69">
        <v>0</v>
      </c>
      <c r="T35" s="69">
        <v>0</v>
      </c>
      <c r="U35" s="62">
        <v>0</v>
      </c>
      <c r="V35" s="90">
        <v>0</v>
      </c>
      <c r="W35" s="91"/>
    </row>
    <row r="36" spans="1:23" ht="22.5">
      <c r="A36" s="48" t="s">
        <v>178</v>
      </c>
      <c r="B36" s="54" t="s">
        <v>179</v>
      </c>
      <c r="C36" s="51" t="s">
        <v>31</v>
      </c>
      <c r="D36" s="62">
        <v>1.3963583333333334</v>
      </c>
      <c r="E36" s="69">
        <v>0</v>
      </c>
      <c r="F36" s="62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69">
        <v>0</v>
      </c>
      <c r="M36" s="62">
        <v>0</v>
      </c>
      <c r="N36" s="62">
        <v>0</v>
      </c>
      <c r="O36" s="69">
        <v>0</v>
      </c>
      <c r="P36" s="62">
        <v>0</v>
      </c>
      <c r="Q36" s="69">
        <v>0</v>
      </c>
      <c r="R36" s="62">
        <v>0</v>
      </c>
      <c r="S36" s="69">
        <v>0</v>
      </c>
      <c r="T36" s="69">
        <v>0</v>
      </c>
      <c r="U36" s="62">
        <v>0</v>
      </c>
      <c r="V36" s="90">
        <v>0</v>
      </c>
      <c r="W36" s="91"/>
    </row>
    <row r="37" spans="1:23" ht="22.5">
      <c r="A37" s="48" t="s">
        <v>180</v>
      </c>
      <c r="B37" s="54" t="s">
        <v>181</v>
      </c>
      <c r="C37" s="51" t="s">
        <v>31</v>
      </c>
      <c r="D37" s="62">
        <v>2.4705766666666666</v>
      </c>
      <c r="E37" s="69">
        <v>0</v>
      </c>
      <c r="F37" s="62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69">
        <v>0</v>
      </c>
      <c r="M37" s="62">
        <v>0</v>
      </c>
      <c r="N37" s="62">
        <v>0</v>
      </c>
      <c r="O37" s="69">
        <v>0</v>
      </c>
      <c r="P37" s="62">
        <v>0</v>
      </c>
      <c r="Q37" s="69">
        <v>0</v>
      </c>
      <c r="R37" s="62">
        <v>0</v>
      </c>
      <c r="S37" s="69">
        <v>0</v>
      </c>
      <c r="T37" s="69">
        <v>0</v>
      </c>
      <c r="U37" s="62">
        <v>0</v>
      </c>
      <c r="V37" s="90">
        <v>0</v>
      </c>
      <c r="W37" s="91"/>
    </row>
    <row r="38" spans="1:23" ht="22.5">
      <c r="A38" s="48" t="s">
        <v>182</v>
      </c>
      <c r="B38" s="54" t="s">
        <v>183</v>
      </c>
      <c r="C38" s="51" t="s">
        <v>31</v>
      </c>
      <c r="D38" s="62">
        <v>52.26809333333333</v>
      </c>
      <c r="E38" s="69">
        <v>0</v>
      </c>
      <c r="F38" s="62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69">
        <v>0</v>
      </c>
      <c r="M38" s="62">
        <v>0</v>
      </c>
      <c r="N38" s="62">
        <v>0</v>
      </c>
      <c r="O38" s="69">
        <v>0</v>
      </c>
      <c r="P38" s="62">
        <v>0</v>
      </c>
      <c r="Q38" s="69">
        <v>0</v>
      </c>
      <c r="R38" s="62">
        <v>0</v>
      </c>
      <c r="S38" s="69">
        <v>0</v>
      </c>
      <c r="T38" s="69">
        <v>0</v>
      </c>
      <c r="U38" s="62">
        <v>0</v>
      </c>
      <c r="V38" s="90">
        <v>0</v>
      </c>
      <c r="W38" s="91"/>
    </row>
    <row r="39" spans="1:23" ht="23.25">
      <c r="A39" s="48" t="s">
        <v>184</v>
      </c>
      <c r="B39" s="54" t="s">
        <v>185</v>
      </c>
      <c r="C39" s="51" t="s">
        <v>31</v>
      </c>
      <c r="D39" s="62">
        <v>5.328658333333333</v>
      </c>
      <c r="E39" s="69">
        <v>0</v>
      </c>
      <c r="F39" s="62">
        <v>5.763476853333333</v>
      </c>
      <c r="G39" s="86">
        <v>0</v>
      </c>
      <c r="H39" s="86">
        <v>0</v>
      </c>
      <c r="I39" s="86">
        <v>0</v>
      </c>
      <c r="J39" s="86">
        <v>0</v>
      </c>
      <c r="K39" s="86">
        <v>6</v>
      </c>
      <c r="L39" s="69">
        <v>0</v>
      </c>
      <c r="M39" s="62">
        <v>7.438605990000001</v>
      </c>
      <c r="N39" s="62">
        <v>0</v>
      </c>
      <c r="O39" s="69">
        <v>0</v>
      </c>
      <c r="P39" s="62">
        <v>0</v>
      </c>
      <c r="Q39" s="69">
        <v>0</v>
      </c>
      <c r="R39" s="62">
        <v>6</v>
      </c>
      <c r="S39" s="69">
        <v>0</v>
      </c>
      <c r="T39" s="69">
        <v>0</v>
      </c>
      <c r="U39" s="62">
        <v>-1.6751291366666683</v>
      </c>
      <c r="V39" s="90">
        <v>-0.29064559107196725</v>
      </c>
      <c r="W39" s="91" t="s">
        <v>328</v>
      </c>
    </row>
    <row r="40" spans="1:23" ht="45">
      <c r="A40" s="48" t="s">
        <v>186</v>
      </c>
      <c r="B40" s="54" t="s">
        <v>187</v>
      </c>
      <c r="C40" s="51" t="s">
        <v>31</v>
      </c>
      <c r="D40" s="62">
        <v>10.3164725</v>
      </c>
      <c r="E40" s="69">
        <v>0</v>
      </c>
      <c r="F40" s="62">
        <v>11.158296656000001</v>
      </c>
      <c r="G40" s="86">
        <v>2.5</v>
      </c>
      <c r="H40" s="86">
        <v>0</v>
      </c>
      <c r="I40" s="86">
        <v>0</v>
      </c>
      <c r="J40" s="86">
        <v>0</v>
      </c>
      <c r="K40" s="86">
        <v>2</v>
      </c>
      <c r="L40" s="69">
        <v>0</v>
      </c>
      <c r="M40" s="62">
        <v>17.35687259</v>
      </c>
      <c r="N40" s="62">
        <v>2.5</v>
      </c>
      <c r="O40" s="69">
        <v>0</v>
      </c>
      <c r="P40" s="62">
        <v>0</v>
      </c>
      <c r="Q40" s="69">
        <v>0</v>
      </c>
      <c r="R40" s="62">
        <v>2</v>
      </c>
      <c r="S40" s="69">
        <v>0</v>
      </c>
      <c r="T40" s="69">
        <v>0</v>
      </c>
      <c r="U40" s="62">
        <v>-6.198575933999997</v>
      </c>
      <c r="V40" s="90">
        <v>-0.5555127386460836</v>
      </c>
      <c r="W40" s="91" t="s">
        <v>329</v>
      </c>
    </row>
    <row r="41" spans="1:23" ht="21">
      <c r="A41" s="49" t="s">
        <v>188</v>
      </c>
      <c r="B41" s="52" t="s">
        <v>189</v>
      </c>
      <c r="C41" s="53" t="s">
        <v>31</v>
      </c>
      <c r="D41" s="43">
        <v>26.934565833333334</v>
      </c>
      <c r="E41" s="60">
        <v>0</v>
      </c>
      <c r="F41" s="60">
        <v>4.561067541333334</v>
      </c>
      <c r="G41" s="60">
        <v>0</v>
      </c>
      <c r="H41" s="60">
        <v>0</v>
      </c>
      <c r="I41" s="60">
        <v>0</v>
      </c>
      <c r="J41" s="60">
        <v>0</v>
      </c>
      <c r="K41" s="60">
        <v>6</v>
      </c>
      <c r="L41" s="14">
        <v>0</v>
      </c>
      <c r="M41" s="60">
        <v>4.1179592</v>
      </c>
      <c r="N41" s="60">
        <v>0</v>
      </c>
      <c r="O41" s="60">
        <v>0</v>
      </c>
      <c r="P41" s="60">
        <v>0</v>
      </c>
      <c r="Q41" s="60">
        <v>0</v>
      </c>
      <c r="R41" s="60">
        <v>12</v>
      </c>
      <c r="S41" s="14">
        <v>0</v>
      </c>
      <c r="T41" s="14">
        <v>0</v>
      </c>
      <c r="U41" s="43">
        <v>0.44310834133333454</v>
      </c>
      <c r="V41" s="89">
        <v>0.09715013805820577</v>
      </c>
      <c r="W41" s="91"/>
    </row>
    <row r="42" spans="1:23" ht="17.25" customHeight="1">
      <c r="A42" s="48" t="s">
        <v>190</v>
      </c>
      <c r="B42" s="54" t="s">
        <v>191</v>
      </c>
      <c r="C42" s="51" t="s">
        <v>31</v>
      </c>
      <c r="D42" s="62">
        <v>8.480303333333334</v>
      </c>
      <c r="E42" s="69">
        <v>0</v>
      </c>
      <c r="F42" s="62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69">
        <v>0</v>
      </c>
      <c r="M42" s="61">
        <v>0</v>
      </c>
      <c r="N42" s="62">
        <v>0</v>
      </c>
      <c r="O42" s="69">
        <v>0</v>
      </c>
      <c r="P42" s="62">
        <v>0</v>
      </c>
      <c r="Q42" s="69">
        <v>0</v>
      </c>
      <c r="R42" s="62">
        <v>0</v>
      </c>
      <c r="S42" s="69">
        <v>0</v>
      </c>
      <c r="T42" s="69">
        <v>0</v>
      </c>
      <c r="U42" s="62">
        <v>0</v>
      </c>
      <c r="V42" s="90">
        <v>0</v>
      </c>
      <c r="W42" s="91"/>
    </row>
    <row r="43" spans="1:23" ht="13.5" customHeight="1">
      <c r="A43" s="48" t="s">
        <v>192</v>
      </c>
      <c r="B43" s="54" t="s">
        <v>193</v>
      </c>
      <c r="C43" s="51" t="s">
        <v>31</v>
      </c>
      <c r="D43" s="62">
        <v>4.216963333333333</v>
      </c>
      <c r="E43" s="69">
        <v>0</v>
      </c>
      <c r="F43" s="62">
        <v>4.561067541333334</v>
      </c>
      <c r="G43" s="86">
        <v>0</v>
      </c>
      <c r="H43" s="86">
        <v>0</v>
      </c>
      <c r="I43" s="86">
        <v>0</v>
      </c>
      <c r="J43" s="86">
        <v>0</v>
      </c>
      <c r="K43" s="86">
        <v>6</v>
      </c>
      <c r="L43" s="69">
        <v>0</v>
      </c>
      <c r="M43" s="61">
        <v>4.1179592</v>
      </c>
      <c r="N43" s="62">
        <v>0</v>
      </c>
      <c r="O43" s="69">
        <v>0</v>
      </c>
      <c r="P43" s="62">
        <v>0</v>
      </c>
      <c r="Q43" s="69">
        <v>0</v>
      </c>
      <c r="R43" s="62">
        <v>12</v>
      </c>
      <c r="S43" s="69">
        <v>0</v>
      </c>
      <c r="T43" s="69">
        <v>0</v>
      </c>
      <c r="U43" s="62">
        <v>0.44310834133333454</v>
      </c>
      <c r="V43" s="90">
        <v>0.09715013805820577</v>
      </c>
      <c r="W43" s="91" t="s">
        <v>330</v>
      </c>
    </row>
    <row r="44" spans="1:23" ht="15.75" customHeight="1">
      <c r="A44" s="48" t="s">
        <v>194</v>
      </c>
      <c r="B44" s="54" t="s">
        <v>195</v>
      </c>
      <c r="C44" s="51" t="s">
        <v>31</v>
      </c>
      <c r="D44" s="62">
        <v>3.5585166666666668</v>
      </c>
      <c r="E44" s="69">
        <v>0</v>
      </c>
      <c r="F44" s="62">
        <v>0</v>
      </c>
      <c r="G44" s="86">
        <v>0</v>
      </c>
      <c r="H44" s="86">
        <v>0</v>
      </c>
      <c r="I44" s="86">
        <v>0</v>
      </c>
      <c r="J44" s="86">
        <v>0</v>
      </c>
      <c r="K44" s="86">
        <v>0</v>
      </c>
      <c r="L44" s="69">
        <v>0</v>
      </c>
      <c r="M44" s="61">
        <v>0</v>
      </c>
      <c r="N44" s="62">
        <v>0</v>
      </c>
      <c r="O44" s="69">
        <v>0</v>
      </c>
      <c r="P44" s="62">
        <v>0</v>
      </c>
      <c r="Q44" s="69">
        <v>0</v>
      </c>
      <c r="R44" s="62">
        <v>0</v>
      </c>
      <c r="S44" s="69">
        <v>0</v>
      </c>
      <c r="T44" s="69">
        <v>0</v>
      </c>
      <c r="U44" s="62">
        <v>0</v>
      </c>
      <c r="V44" s="90">
        <v>0</v>
      </c>
      <c r="W44" s="91"/>
    </row>
    <row r="45" spans="1:23" ht="22.5">
      <c r="A45" s="48" t="s">
        <v>196</v>
      </c>
      <c r="B45" s="54" t="s">
        <v>197</v>
      </c>
      <c r="C45" s="51" t="s">
        <v>31</v>
      </c>
      <c r="D45" s="62">
        <v>3.5595941666666664</v>
      </c>
      <c r="E45" s="69">
        <v>0</v>
      </c>
      <c r="F45" s="62">
        <v>0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69">
        <v>0</v>
      </c>
      <c r="M45" s="61">
        <v>0</v>
      </c>
      <c r="N45" s="62">
        <v>0</v>
      </c>
      <c r="O45" s="69">
        <v>0</v>
      </c>
      <c r="P45" s="62">
        <v>0</v>
      </c>
      <c r="Q45" s="69">
        <v>0</v>
      </c>
      <c r="R45" s="62">
        <v>0</v>
      </c>
      <c r="S45" s="69">
        <v>0</v>
      </c>
      <c r="T45" s="69">
        <v>0</v>
      </c>
      <c r="U45" s="62">
        <v>0</v>
      </c>
      <c r="V45" s="90">
        <v>0</v>
      </c>
      <c r="W45" s="91"/>
    </row>
    <row r="46" spans="1:23" ht="22.5">
      <c r="A46" s="48" t="s">
        <v>198</v>
      </c>
      <c r="B46" s="54" t="s">
        <v>199</v>
      </c>
      <c r="C46" s="51" t="s">
        <v>31</v>
      </c>
      <c r="D46" s="62">
        <v>3.5595941666666664</v>
      </c>
      <c r="E46" s="69">
        <v>0</v>
      </c>
      <c r="F46" s="62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69">
        <v>0</v>
      </c>
      <c r="M46" s="61">
        <v>0</v>
      </c>
      <c r="N46" s="62">
        <v>0</v>
      </c>
      <c r="O46" s="69">
        <v>0</v>
      </c>
      <c r="P46" s="62">
        <v>0</v>
      </c>
      <c r="Q46" s="69">
        <v>0</v>
      </c>
      <c r="R46" s="62">
        <v>0</v>
      </c>
      <c r="S46" s="69">
        <v>0</v>
      </c>
      <c r="T46" s="69">
        <v>0</v>
      </c>
      <c r="U46" s="62">
        <v>0</v>
      </c>
      <c r="V46" s="90">
        <v>0</v>
      </c>
      <c r="W46" s="91"/>
    </row>
    <row r="47" spans="1:23" ht="22.5">
      <c r="A47" s="48" t="s">
        <v>200</v>
      </c>
      <c r="B47" s="54" t="s">
        <v>201</v>
      </c>
      <c r="C47" s="51" t="s">
        <v>31</v>
      </c>
      <c r="D47" s="62">
        <v>3.5595941666666664</v>
      </c>
      <c r="E47" s="69">
        <v>0</v>
      </c>
      <c r="F47" s="62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69">
        <v>0</v>
      </c>
      <c r="M47" s="61">
        <v>0</v>
      </c>
      <c r="N47" s="62">
        <v>0</v>
      </c>
      <c r="O47" s="69">
        <v>0</v>
      </c>
      <c r="P47" s="62">
        <v>0</v>
      </c>
      <c r="Q47" s="69">
        <v>0</v>
      </c>
      <c r="R47" s="62">
        <v>0</v>
      </c>
      <c r="S47" s="69">
        <v>0</v>
      </c>
      <c r="T47" s="69">
        <v>0</v>
      </c>
      <c r="U47" s="62">
        <v>0</v>
      </c>
      <c r="V47" s="90">
        <v>0</v>
      </c>
      <c r="W47" s="91"/>
    </row>
    <row r="48" spans="1:23" ht="31.5">
      <c r="A48" s="49" t="s">
        <v>37</v>
      </c>
      <c r="B48" s="107" t="s">
        <v>38</v>
      </c>
      <c r="C48" s="53" t="s">
        <v>31</v>
      </c>
      <c r="D48" s="43">
        <v>71.12770916666668</v>
      </c>
      <c r="E48" s="60">
        <v>0</v>
      </c>
      <c r="F48" s="60">
        <v>4.825833333333334</v>
      </c>
      <c r="G48" s="60">
        <v>0</v>
      </c>
      <c r="H48" s="60">
        <v>0</v>
      </c>
      <c r="I48" s="60">
        <v>4.619</v>
      </c>
      <c r="J48" s="60">
        <v>0</v>
      </c>
      <c r="K48" s="60">
        <v>0</v>
      </c>
      <c r="L48" s="14">
        <v>0</v>
      </c>
      <c r="M48" s="60">
        <v>4.21024689</v>
      </c>
      <c r="N48" s="60">
        <v>0</v>
      </c>
      <c r="O48" s="60">
        <v>0</v>
      </c>
      <c r="P48" s="60">
        <v>6.388</v>
      </c>
      <c r="Q48" s="60">
        <v>0</v>
      </c>
      <c r="R48" s="60">
        <v>0</v>
      </c>
      <c r="S48" s="14">
        <v>0</v>
      </c>
      <c r="T48" s="14">
        <v>0</v>
      </c>
      <c r="U48" s="43">
        <v>0.615586443333334</v>
      </c>
      <c r="V48" s="89">
        <v>0.12756065135555186</v>
      </c>
      <c r="W48" s="91"/>
    </row>
    <row r="49" spans="1:23" ht="21">
      <c r="A49" s="49" t="s">
        <v>39</v>
      </c>
      <c r="B49" s="107" t="s">
        <v>40</v>
      </c>
      <c r="C49" s="53" t="s">
        <v>31</v>
      </c>
      <c r="D49" s="43">
        <v>71.12770916666668</v>
      </c>
      <c r="E49" s="60">
        <v>0</v>
      </c>
      <c r="F49" s="60">
        <v>4.825833333333334</v>
      </c>
      <c r="G49" s="60">
        <v>0</v>
      </c>
      <c r="H49" s="60">
        <v>0</v>
      </c>
      <c r="I49" s="60">
        <v>4.619</v>
      </c>
      <c r="J49" s="60">
        <v>0</v>
      </c>
      <c r="K49" s="60">
        <v>0</v>
      </c>
      <c r="L49" s="14">
        <v>0</v>
      </c>
      <c r="M49" s="60">
        <v>4.21024689</v>
      </c>
      <c r="N49" s="60">
        <v>0</v>
      </c>
      <c r="O49" s="60">
        <v>0</v>
      </c>
      <c r="P49" s="60">
        <v>6.388</v>
      </c>
      <c r="Q49" s="60">
        <v>0</v>
      </c>
      <c r="R49" s="60">
        <v>0</v>
      </c>
      <c r="S49" s="14">
        <v>0</v>
      </c>
      <c r="T49" s="14">
        <v>0</v>
      </c>
      <c r="U49" s="43">
        <v>0.615586443333334</v>
      </c>
      <c r="V49" s="89">
        <v>0.12756065135555186</v>
      </c>
      <c r="W49" s="91"/>
    </row>
    <row r="50" spans="1:23" ht="15.75">
      <c r="A50" s="49" t="s">
        <v>202</v>
      </c>
      <c r="B50" s="55" t="s">
        <v>203</v>
      </c>
      <c r="C50" s="53" t="s">
        <v>31</v>
      </c>
      <c r="D50" s="43">
        <v>43.92652666666667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14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14">
        <v>0</v>
      </c>
      <c r="T50" s="14">
        <v>0</v>
      </c>
      <c r="U50" s="43">
        <v>0</v>
      </c>
      <c r="V50" s="89">
        <v>0</v>
      </c>
      <c r="W50" s="91"/>
    </row>
    <row r="51" spans="1:23" ht="22.5">
      <c r="A51" s="48" t="s">
        <v>204</v>
      </c>
      <c r="B51" s="56" t="s">
        <v>205</v>
      </c>
      <c r="C51" s="51" t="s">
        <v>31</v>
      </c>
      <c r="D51" s="62">
        <v>23.842818333333334</v>
      </c>
      <c r="E51" s="69">
        <v>0</v>
      </c>
      <c r="F51" s="62">
        <v>0</v>
      </c>
      <c r="G51" s="86">
        <v>0</v>
      </c>
      <c r="H51" s="86">
        <v>0</v>
      </c>
      <c r="I51" s="86">
        <v>0</v>
      </c>
      <c r="J51" s="86">
        <v>0</v>
      </c>
      <c r="K51" s="86">
        <v>0</v>
      </c>
      <c r="L51" s="69">
        <v>0</v>
      </c>
      <c r="M51" s="62">
        <v>0</v>
      </c>
      <c r="N51" s="62">
        <v>0</v>
      </c>
      <c r="O51" s="69">
        <v>0</v>
      </c>
      <c r="P51" s="62">
        <v>0</v>
      </c>
      <c r="Q51" s="69">
        <v>0</v>
      </c>
      <c r="R51" s="62">
        <v>0</v>
      </c>
      <c r="S51" s="69">
        <v>0</v>
      </c>
      <c r="T51" s="69">
        <v>0</v>
      </c>
      <c r="U51" s="62">
        <v>0</v>
      </c>
      <c r="V51" s="90">
        <v>0</v>
      </c>
      <c r="W51" s="91"/>
    </row>
    <row r="52" spans="1:23" ht="22.5">
      <c r="A52" s="48" t="s">
        <v>206</v>
      </c>
      <c r="B52" s="56" t="s">
        <v>207</v>
      </c>
      <c r="C52" s="51" t="s">
        <v>31</v>
      </c>
      <c r="D52" s="62">
        <v>20.083708333333334</v>
      </c>
      <c r="E52" s="69">
        <v>0</v>
      </c>
      <c r="F52" s="62">
        <v>0</v>
      </c>
      <c r="G52" s="86">
        <v>0</v>
      </c>
      <c r="H52" s="86">
        <v>0</v>
      </c>
      <c r="I52" s="86">
        <v>0</v>
      </c>
      <c r="J52" s="86">
        <v>0</v>
      </c>
      <c r="K52" s="86">
        <v>0</v>
      </c>
      <c r="L52" s="69">
        <v>0</v>
      </c>
      <c r="M52" s="62">
        <v>0</v>
      </c>
      <c r="N52" s="62">
        <v>0</v>
      </c>
      <c r="O52" s="69">
        <v>0</v>
      </c>
      <c r="P52" s="62">
        <v>0</v>
      </c>
      <c r="Q52" s="69">
        <v>0</v>
      </c>
      <c r="R52" s="62">
        <v>0</v>
      </c>
      <c r="S52" s="69">
        <v>0</v>
      </c>
      <c r="T52" s="69">
        <v>0</v>
      </c>
      <c r="U52" s="62">
        <v>0</v>
      </c>
      <c r="V52" s="90">
        <v>0</v>
      </c>
      <c r="W52" s="91"/>
    </row>
    <row r="53" spans="1:23" ht="15.75">
      <c r="A53" s="49" t="s">
        <v>208</v>
      </c>
      <c r="B53" s="55" t="s">
        <v>209</v>
      </c>
      <c r="C53" s="53" t="s">
        <v>31</v>
      </c>
      <c r="D53" s="43">
        <v>27.2011825</v>
      </c>
      <c r="E53" s="60">
        <v>0</v>
      </c>
      <c r="F53" s="60">
        <v>4.825833333333334</v>
      </c>
      <c r="G53" s="60">
        <v>0</v>
      </c>
      <c r="H53" s="60">
        <v>0</v>
      </c>
      <c r="I53" s="60">
        <v>4.619</v>
      </c>
      <c r="J53" s="60">
        <v>0</v>
      </c>
      <c r="K53" s="60">
        <v>0</v>
      </c>
      <c r="L53" s="14">
        <v>0</v>
      </c>
      <c r="M53" s="60">
        <v>4.21024689</v>
      </c>
      <c r="N53" s="60">
        <v>0</v>
      </c>
      <c r="O53" s="60">
        <v>0</v>
      </c>
      <c r="P53" s="60">
        <v>6.388</v>
      </c>
      <c r="Q53" s="60">
        <v>0</v>
      </c>
      <c r="R53" s="60">
        <v>0</v>
      </c>
      <c r="S53" s="14">
        <v>0</v>
      </c>
      <c r="T53" s="14">
        <v>0</v>
      </c>
      <c r="U53" s="43">
        <v>0.615586443333334</v>
      </c>
      <c r="V53" s="89">
        <v>0.12756065135555186</v>
      </c>
      <c r="W53" s="91"/>
    </row>
    <row r="54" spans="1:23" ht="18" customHeight="1">
      <c r="A54" s="48" t="s">
        <v>210</v>
      </c>
      <c r="B54" s="57" t="s">
        <v>211</v>
      </c>
      <c r="C54" s="51" t="s">
        <v>31</v>
      </c>
      <c r="D54" s="62">
        <v>4.260374166666667</v>
      </c>
      <c r="E54" s="69">
        <v>0</v>
      </c>
      <c r="F54" s="62">
        <v>0</v>
      </c>
      <c r="G54" s="86">
        <v>0</v>
      </c>
      <c r="H54" s="86">
        <v>0</v>
      </c>
      <c r="I54" s="86">
        <v>0</v>
      </c>
      <c r="J54" s="86">
        <v>0</v>
      </c>
      <c r="K54" s="86">
        <v>0</v>
      </c>
      <c r="L54" s="69">
        <v>0</v>
      </c>
      <c r="M54" s="62">
        <v>0</v>
      </c>
      <c r="N54" s="62">
        <v>0</v>
      </c>
      <c r="O54" s="69">
        <v>0</v>
      </c>
      <c r="P54" s="62">
        <v>0</v>
      </c>
      <c r="Q54" s="69">
        <v>0</v>
      </c>
      <c r="R54" s="62">
        <v>0</v>
      </c>
      <c r="S54" s="69">
        <v>0</v>
      </c>
      <c r="T54" s="69">
        <v>0</v>
      </c>
      <c r="U54" s="62">
        <v>0</v>
      </c>
      <c r="V54" s="90">
        <v>0</v>
      </c>
      <c r="W54" s="82"/>
    </row>
    <row r="55" spans="1:23" ht="14.25" customHeight="1">
      <c r="A55" s="48" t="s">
        <v>212</v>
      </c>
      <c r="B55" s="56" t="s">
        <v>213</v>
      </c>
      <c r="C55" s="51" t="s">
        <v>31</v>
      </c>
      <c r="D55" s="62">
        <v>0</v>
      </c>
      <c r="E55" s="69">
        <v>0</v>
      </c>
      <c r="F55" s="62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69">
        <v>0</v>
      </c>
      <c r="M55" s="62">
        <v>0</v>
      </c>
      <c r="N55" s="62">
        <v>0</v>
      </c>
      <c r="O55" s="69">
        <v>0</v>
      </c>
      <c r="P55" s="62">
        <v>0</v>
      </c>
      <c r="Q55" s="69">
        <v>0</v>
      </c>
      <c r="R55" s="62">
        <v>0</v>
      </c>
      <c r="S55" s="69">
        <v>0</v>
      </c>
      <c r="T55" s="69">
        <v>0</v>
      </c>
      <c r="U55" s="62">
        <v>0</v>
      </c>
      <c r="V55" s="90">
        <v>0</v>
      </c>
      <c r="W55" s="91"/>
    </row>
    <row r="56" spans="1:23" ht="24" customHeight="1">
      <c r="A56" s="48" t="s">
        <v>214</v>
      </c>
      <c r="B56" s="54" t="s">
        <v>303</v>
      </c>
      <c r="C56" s="51" t="s">
        <v>31</v>
      </c>
      <c r="D56" s="62"/>
      <c r="E56" s="69">
        <v>0</v>
      </c>
      <c r="F56" s="62">
        <v>4.825833333333334</v>
      </c>
      <c r="G56" s="86">
        <v>0</v>
      </c>
      <c r="H56" s="86">
        <v>0</v>
      </c>
      <c r="I56" s="86">
        <v>4.619</v>
      </c>
      <c r="J56" s="86">
        <v>0</v>
      </c>
      <c r="K56" s="86">
        <v>0</v>
      </c>
      <c r="L56" s="69">
        <v>0</v>
      </c>
      <c r="M56" s="62">
        <v>4.21024689</v>
      </c>
      <c r="N56" s="62">
        <v>0</v>
      </c>
      <c r="O56" s="69">
        <v>0</v>
      </c>
      <c r="P56" s="62">
        <v>6.388</v>
      </c>
      <c r="Q56" s="69">
        <v>0</v>
      </c>
      <c r="R56" s="62">
        <v>0</v>
      </c>
      <c r="S56" s="69">
        <v>0</v>
      </c>
      <c r="T56" s="69">
        <v>0</v>
      </c>
      <c r="U56" s="62">
        <v>0.615586443333334</v>
      </c>
      <c r="V56" s="90">
        <v>0.12756065135555186</v>
      </c>
      <c r="W56" s="91" t="s">
        <v>330</v>
      </c>
    </row>
    <row r="57" spans="1:23" ht="23.25" customHeight="1">
      <c r="A57" s="48" t="s">
        <v>216</v>
      </c>
      <c r="B57" s="57" t="s">
        <v>215</v>
      </c>
      <c r="C57" s="51" t="s">
        <v>31</v>
      </c>
      <c r="D57" s="62">
        <v>5.659923333333333</v>
      </c>
      <c r="E57" s="69">
        <v>0</v>
      </c>
      <c r="F57" s="62">
        <v>0</v>
      </c>
      <c r="G57" s="86">
        <v>0</v>
      </c>
      <c r="H57" s="86">
        <v>0</v>
      </c>
      <c r="I57" s="86">
        <v>0</v>
      </c>
      <c r="J57" s="86">
        <v>0</v>
      </c>
      <c r="K57" s="86">
        <v>0</v>
      </c>
      <c r="L57" s="69">
        <v>0</v>
      </c>
      <c r="M57" s="62">
        <v>0</v>
      </c>
      <c r="N57" s="62">
        <v>0</v>
      </c>
      <c r="O57" s="69">
        <v>0</v>
      </c>
      <c r="P57" s="62">
        <v>0</v>
      </c>
      <c r="Q57" s="69">
        <v>0</v>
      </c>
      <c r="R57" s="62">
        <v>0</v>
      </c>
      <c r="S57" s="69">
        <v>0</v>
      </c>
      <c r="T57" s="69">
        <v>0</v>
      </c>
      <c r="U57" s="62">
        <v>0</v>
      </c>
      <c r="V57" s="90">
        <v>0</v>
      </c>
      <c r="W57" s="91"/>
    </row>
    <row r="58" spans="1:23" ht="14.25" customHeight="1">
      <c r="A58" s="48" t="s">
        <v>218</v>
      </c>
      <c r="B58" s="56" t="s">
        <v>217</v>
      </c>
      <c r="C58" s="51" t="s">
        <v>31</v>
      </c>
      <c r="D58" s="62">
        <v>6.069187500000001</v>
      </c>
      <c r="E58" s="69">
        <v>0</v>
      </c>
      <c r="F58" s="62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69">
        <v>0</v>
      </c>
      <c r="M58" s="62">
        <v>0</v>
      </c>
      <c r="N58" s="62">
        <v>0</v>
      </c>
      <c r="O58" s="69">
        <v>0</v>
      </c>
      <c r="P58" s="62">
        <v>0</v>
      </c>
      <c r="Q58" s="69">
        <v>0</v>
      </c>
      <c r="R58" s="62">
        <v>0</v>
      </c>
      <c r="S58" s="69">
        <v>0</v>
      </c>
      <c r="T58" s="69">
        <v>0</v>
      </c>
      <c r="U58" s="62">
        <v>0</v>
      </c>
      <c r="V58" s="90">
        <v>0</v>
      </c>
      <c r="W58" s="91"/>
    </row>
    <row r="59" spans="1:23" ht="15" customHeight="1">
      <c r="A59" s="48" t="s">
        <v>305</v>
      </c>
      <c r="B59" s="56" t="s">
        <v>304</v>
      </c>
      <c r="C59" s="51" t="s">
        <v>31</v>
      </c>
      <c r="D59" s="62">
        <v>6.385864166666667</v>
      </c>
      <c r="E59" s="69">
        <v>0</v>
      </c>
      <c r="F59" s="62"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69">
        <v>0</v>
      </c>
      <c r="M59" s="62">
        <v>0</v>
      </c>
      <c r="N59" s="62">
        <v>0</v>
      </c>
      <c r="O59" s="69">
        <v>0</v>
      </c>
      <c r="P59" s="62">
        <v>0</v>
      </c>
      <c r="Q59" s="69">
        <v>0</v>
      </c>
      <c r="R59" s="62">
        <v>0</v>
      </c>
      <c r="S59" s="69">
        <v>0</v>
      </c>
      <c r="T59" s="69">
        <v>0</v>
      </c>
      <c r="U59" s="62">
        <v>0</v>
      </c>
      <c r="V59" s="90">
        <v>0</v>
      </c>
      <c r="W59" s="91"/>
    </row>
    <row r="60" spans="1:23" ht="21">
      <c r="A60" s="49" t="s">
        <v>219</v>
      </c>
      <c r="B60" s="107" t="s">
        <v>220</v>
      </c>
      <c r="C60" s="53" t="s">
        <v>31</v>
      </c>
      <c r="D60" s="43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14">
        <v>0</v>
      </c>
      <c r="M60" s="60"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14">
        <v>0</v>
      </c>
      <c r="T60" s="14">
        <v>0</v>
      </c>
      <c r="U60" s="43">
        <v>0</v>
      </c>
      <c r="V60" s="89">
        <v>0</v>
      </c>
      <c r="W60" s="91"/>
    </row>
    <row r="61" spans="1:23" ht="21">
      <c r="A61" s="49" t="s">
        <v>41</v>
      </c>
      <c r="B61" s="107" t="s">
        <v>221</v>
      </c>
      <c r="C61" s="53" t="s">
        <v>31</v>
      </c>
      <c r="D61" s="43">
        <v>13.569166666666668</v>
      </c>
      <c r="E61" s="60">
        <v>0</v>
      </c>
      <c r="F61" s="60">
        <v>6.250746666666667</v>
      </c>
      <c r="G61" s="60">
        <v>0</v>
      </c>
      <c r="H61" s="60">
        <v>0</v>
      </c>
      <c r="I61" s="60">
        <v>0</v>
      </c>
      <c r="J61" s="60">
        <v>0</v>
      </c>
      <c r="K61" s="60">
        <v>532</v>
      </c>
      <c r="L61" s="14">
        <v>0</v>
      </c>
      <c r="M61" s="60">
        <v>5.26104957</v>
      </c>
      <c r="N61" s="60">
        <v>0</v>
      </c>
      <c r="O61" s="60">
        <v>0</v>
      </c>
      <c r="P61" s="60">
        <v>0</v>
      </c>
      <c r="Q61" s="60">
        <v>0</v>
      </c>
      <c r="R61" s="60">
        <v>532</v>
      </c>
      <c r="S61" s="14">
        <v>0</v>
      </c>
      <c r="T61" s="14">
        <v>0</v>
      </c>
      <c r="U61" s="43">
        <v>0.9896970966666672</v>
      </c>
      <c r="V61" s="89">
        <v>0.15833261999633116</v>
      </c>
      <c r="W61" s="91"/>
    </row>
    <row r="62" spans="1:23" ht="21">
      <c r="A62" s="49" t="s">
        <v>42</v>
      </c>
      <c r="B62" s="58" t="s">
        <v>222</v>
      </c>
      <c r="C62" s="53" t="s">
        <v>31</v>
      </c>
      <c r="D62" s="43">
        <v>13.569166666666668</v>
      </c>
      <c r="E62" s="60">
        <v>0</v>
      </c>
      <c r="F62" s="60">
        <v>6.250746666666667</v>
      </c>
      <c r="G62" s="60">
        <v>0</v>
      </c>
      <c r="H62" s="60">
        <v>0</v>
      </c>
      <c r="I62" s="60">
        <v>0</v>
      </c>
      <c r="J62" s="60">
        <v>0</v>
      </c>
      <c r="K62" s="60">
        <v>532</v>
      </c>
      <c r="L62" s="14">
        <v>0</v>
      </c>
      <c r="M62" s="60">
        <v>5.26104957</v>
      </c>
      <c r="N62" s="60">
        <v>0</v>
      </c>
      <c r="O62" s="60">
        <v>0</v>
      </c>
      <c r="P62" s="60">
        <v>0</v>
      </c>
      <c r="Q62" s="60">
        <v>0</v>
      </c>
      <c r="R62" s="60">
        <v>532</v>
      </c>
      <c r="S62" s="14">
        <v>0</v>
      </c>
      <c r="T62" s="14">
        <v>0</v>
      </c>
      <c r="U62" s="43">
        <v>0.9896970966666672</v>
      </c>
      <c r="V62" s="89">
        <v>0.15833261999633116</v>
      </c>
      <c r="W62" s="91"/>
    </row>
    <row r="63" spans="1:23" ht="14.25" customHeight="1">
      <c r="A63" s="48" t="s">
        <v>146</v>
      </c>
      <c r="B63" s="59" t="s">
        <v>223</v>
      </c>
      <c r="C63" s="51" t="s">
        <v>31</v>
      </c>
      <c r="D63" s="62">
        <v>13.569166666666668</v>
      </c>
      <c r="E63" s="69">
        <v>0</v>
      </c>
      <c r="F63" s="62">
        <v>6.250746666666667</v>
      </c>
      <c r="G63" s="86">
        <v>0</v>
      </c>
      <c r="H63" s="86">
        <v>0</v>
      </c>
      <c r="I63" s="86">
        <v>0</v>
      </c>
      <c r="J63" s="86">
        <v>0</v>
      </c>
      <c r="K63" s="86">
        <v>532</v>
      </c>
      <c r="L63" s="69">
        <v>0</v>
      </c>
      <c r="M63" s="62">
        <v>5.26104957</v>
      </c>
      <c r="N63" s="62">
        <v>0</v>
      </c>
      <c r="O63" s="69">
        <v>0</v>
      </c>
      <c r="P63" s="62">
        <v>0</v>
      </c>
      <c r="Q63" s="69">
        <v>0</v>
      </c>
      <c r="R63" s="62">
        <v>532</v>
      </c>
      <c r="S63" s="69">
        <v>0</v>
      </c>
      <c r="T63" s="69">
        <v>0</v>
      </c>
      <c r="U63" s="62">
        <v>0.9896970966666672</v>
      </c>
      <c r="V63" s="90">
        <v>0.15833261999633116</v>
      </c>
      <c r="W63" s="82" t="s">
        <v>330</v>
      </c>
    </row>
    <row r="64" spans="1:23" ht="21">
      <c r="A64" s="49" t="s">
        <v>43</v>
      </c>
      <c r="B64" s="58" t="s">
        <v>224</v>
      </c>
      <c r="C64" s="53" t="s">
        <v>31</v>
      </c>
      <c r="D64" s="43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14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0</v>
      </c>
      <c r="S64" s="14">
        <v>0</v>
      </c>
      <c r="T64" s="14">
        <v>0</v>
      </c>
      <c r="U64" s="43">
        <v>0</v>
      </c>
      <c r="V64" s="89">
        <v>0</v>
      </c>
      <c r="W64" s="91"/>
    </row>
    <row r="65" spans="1:23" ht="21">
      <c r="A65" s="49" t="s">
        <v>44</v>
      </c>
      <c r="B65" s="58" t="s">
        <v>225</v>
      </c>
      <c r="C65" s="53" t="s">
        <v>31</v>
      </c>
      <c r="D65" s="43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14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0</v>
      </c>
      <c r="S65" s="14">
        <v>0</v>
      </c>
      <c r="T65" s="14">
        <v>0</v>
      </c>
      <c r="U65" s="43">
        <v>0</v>
      </c>
      <c r="V65" s="89">
        <v>0</v>
      </c>
      <c r="W65" s="91"/>
    </row>
    <row r="66" spans="1:23" ht="21">
      <c r="A66" s="49" t="s">
        <v>45</v>
      </c>
      <c r="B66" s="58" t="s">
        <v>226</v>
      </c>
      <c r="C66" s="53" t="s">
        <v>31</v>
      </c>
      <c r="D66" s="43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14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0</v>
      </c>
      <c r="S66" s="14">
        <v>0</v>
      </c>
      <c r="T66" s="14">
        <v>0</v>
      </c>
      <c r="U66" s="43">
        <v>0</v>
      </c>
      <c r="V66" s="89">
        <v>0</v>
      </c>
      <c r="W66" s="91"/>
    </row>
    <row r="67" spans="1:23" ht="31.5">
      <c r="A67" s="49" t="s">
        <v>46</v>
      </c>
      <c r="B67" s="58" t="s">
        <v>227</v>
      </c>
      <c r="C67" s="53" t="s">
        <v>31</v>
      </c>
      <c r="D67" s="43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14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14">
        <v>0</v>
      </c>
      <c r="T67" s="14">
        <v>0</v>
      </c>
      <c r="U67" s="43">
        <v>0</v>
      </c>
      <c r="V67" s="89">
        <v>0</v>
      </c>
      <c r="W67" s="91"/>
    </row>
    <row r="68" spans="1:23" ht="15.75">
      <c r="A68" s="48" t="s">
        <v>228</v>
      </c>
      <c r="B68" s="59" t="s">
        <v>229</v>
      </c>
      <c r="C68" s="51" t="s">
        <v>31</v>
      </c>
      <c r="D68" s="62">
        <v>0</v>
      </c>
      <c r="E68" s="62">
        <v>0</v>
      </c>
      <c r="F68" s="62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69">
        <v>0</v>
      </c>
      <c r="M68" s="62">
        <v>0</v>
      </c>
      <c r="N68" s="62">
        <v>0</v>
      </c>
      <c r="O68" s="69">
        <v>0</v>
      </c>
      <c r="P68" s="62">
        <v>0</v>
      </c>
      <c r="Q68" s="69">
        <v>0</v>
      </c>
      <c r="R68" s="62">
        <v>0</v>
      </c>
      <c r="S68" s="69">
        <v>0</v>
      </c>
      <c r="T68" s="69">
        <v>0</v>
      </c>
      <c r="U68" s="62">
        <v>0</v>
      </c>
      <c r="V68" s="90">
        <v>0</v>
      </c>
      <c r="W68" s="91"/>
    </row>
    <row r="69" spans="1:23" ht="27" customHeight="1">
      <c r="A69" s="49" t="s">
        <v>47</v>
      </c>
      <c r="B69" s="58" t="s">
        <v>230</v>
      </c>
      <c r="C69" s="53" t="s">
        <v>31</v>
      </c>
      <c r="D69" s="43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14">
        <v>0</v>
      </c>
      <c r="M69" s="60">
        <v>0</v>
      </c>
      <c r="N69" s="60">
        <v>0</v>
      </c>
      <c r="O69" s="60">
        <v>0</v>
      </c>
      <c r="P69" s="60">
        <v>0</v>
      </c>
      <c r="Q69" s="60">
        <v>0</v>
      </c>
      <c r="R69" s="60">
        <v>0</v>
      </c>
      <c r="S69" s="14">
        <v>0</v>
      </c>
      <c r="T69" s="14">
        <v>0</v>
      </c>
      <c r="U69" s="43">
        <v>0</v>
      </c>
      <c r="V69" s="89">
        <v>0</v>
      </c>
      <c r="W69" s="91"/>
    </row>
    <row r="70" spans="1:23" ht="31.5">
      <c r="A70" s="49" t="s">
        <v>48</v>
      </c>
      <c r="B70" s="58" t="s">
        <v>231</v>
      </c>
      <c r="C70" s="53" t="s">
        <v>31</v>
      </c>
      <c r="D70" s="43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14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14">
        <v>0</v>
      </c>
      <c r="T70" s="14">
        <v>0</v>
      </c>
      <c r="U70" s="43">
        <v>0</v>
      </c>
      <c r="V70" s="89">
        <v>0</v>
      </c>
      <c r="W70" s="91"/>
    </row>
    <row r="71" spans="1:23" ht="31.5">
      <c r="A71" s="49" t="s">
        <v>232</v>
      </c>
      <c r="B71" s="58" t="s">
        <v>233</v>
      </c>
      <c r="C71" s="53" t="s">
        <v>31</v>
      </c>
      <c r="D71" s="43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14">
        <v>0</v>
      </c>
      <c r="M71" s="60">
        <v>0</v>
      </c>
      <c r="N71" s="60">
        <v>0</v>
      </c>
      <c r="O71" s="60">
        <v>0</v>
      </c>
      <c r="P71" s="60">
        <v>0</v>
      </c>
      <c r="Q71" s="60">
        <v>0</v>
      </c>
      <c r="R71" s="60">
        <v>0</v>
      </c>
      <c r="S71" s="14">
        <v>0</v>
      </c>
      <c r="T71" s="14">
        <v>0</v>
      </c>
      <c r="U71" s="43">
        <v>0</v>
      </c>
      <c r="V71" s="89">
        <v>0</v>
      </c>
      <c r="W71" s="91"/>
    </row>
    <row r="72" spans="1:23" ht="31.5">
      <c r="A72" s="49" t="s">
        <v>49</v>
      </c>
      <c r="B72" s="107" t="s">
        <v>50</v>
      </c>
      <c r="C72" s="53" t="s">
        <v>31</v>
      </c>
      <c r="D72" s="43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14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0">
        <v>0</v>
      </c>
      <c r="S72" s="14">
        <v>0</v>
      </c>
      <c r="T72" s="14">
        <v>0</v>
      </c>
      <c r="U72" s="43">
        <v>0</v>
      </c>
      <c r="V72" s="89">
        <v>0</v>
      </c>
      <c r="W72" s="91"/>
    </row>
    <row r="73" spans="1:23" ht="42">
      <c r="A73" s="49" t="s">
        <v>51</v>
      </c>
      <c r="B73" s="107" t="s">
        <v>234</v>
      </c>
      <c r="C73" s="53" t="s">
        <v>31</v>
      </c>
      <c r="D73" s="43">
        <v>0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14">
        <v>0</v>
      </c>
      <c r="M73" s="60">
        <v>0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14">
        <v>0</v>
      </c>
      <c r="T73" s="14">
        <v>0</v>
      </c>
      <c r="U73" s="43">
        <v>0</v>
      </c>
      <c r="V73" s="89">
        <v>0</v>
      </c>
      <c r="W73" s="91"/>
    </row>
    <row r="74" spans="1:23" ht="21">
      <c r="A74" s="49" t="s">
        <v>52</v>
      </c>
      <c r="B74" s="107" t="s">
        <v>235</v>
      </c>
      <c r="C74" s="53" t="s">
        <v>31</v>
      </c>
      <c r="D74" s="43">
        <v>3.39016</v>
      </c>
      <c r="E74" s="60">
        <v>0</v>
      </c>
      <c r="F74" s="60">
        <v>3.6667970559999996</v>
      </c>
      <c r="G74" s="60">
        <v>0</v>
      </c>
      <c r="H74" s="60">
        <v>0</v>
      </c>
      <c r="I74" s="60">
        <v>0.75</v>
      </c>
      <c r="J74" s="60">
        <v>0</v>
      </c>
      <c r="K74" s="60">
        <v>0</v>
      </c>
      <c r="L74" s="14">
        <v>0</v>
      </c>
      <c r="M74" s="60">
        <v>2.71624552</v>
      </c>
      <c r="N74" s="60">
        <v>0</v>
      </c>
      <c r="O74" s="60">
        <v>0</v>
      </c>
      <c r="P74" s="60">
        <v>1.48</v>
      </c>
      <c r="Q74" s="60">
        <v>0</v>
      </c>
      <c r="R74" s="60">
        <v>0</v>
      </c>
      <c r="S74" s="14">
        <v>0</v>
      </c>
      <c r="T74" s="14">
        <v>0</v>
      </c>
      <c r="U74" s="43">
        <v>0.9505515359999994</v>
      </c>
      <c r="V74" s="89">
        <v>0.25923210951765296</v>
      </c>
      <c r="W74" s="91"/>
    </row>
    <row r="75" spans="1:23" ht="22.5">
      <c r="A75" s="48" t="s">
        <v>147</v>
      </c>
      <c r="B75" s="56" t="s">
        <v>236</v>
      </c>
      <c r="C75" s="51" t="s">
        <v>31</v>
      </c>
      <c r="D75" s="62">
        <v>3.39016</v>
      </c>
      <c r="E75" s="69">
        <v>0</v>
      </c>
      <c r="F75" s="62">
        <v>3.6667970559999996</v>
      </c>
      <c r="G75" s="86">
        <v>0</v>
      </c>
      <c r="H75" s="86">
        <v>0</v>
      </c>
      <c r="I75" s="86">
        <v>0.75</v>
      </c>
      <c r="J75" s="86">
        <v>0</v>
      </c>
      <c r="K75" s="86">
        <v>0</v>
      </c>
      <c r="L75" s="69">
        <v>0</v>
      </c>
      <c r="M75" s="61">
        <v>2.71624552</v>
      </c>
      <c r="N75" s="62">
        <v>0</v>
      </c>
      <c r="O75" s="69">
        <v>0</v>
      </c>
      <c r="P75" s="62">
        <v>1.48</v>
      </c>
      <c r="Q75" s="69">
        <v>0</v>
      </c>
      <c r="R75" s="62">
        <v>0</v>
      </c>
      <c r="S75" s="69">
        <v>0</v>
      </c>
      <c r="T75" s="69">
        <v>0</v>
      </c>
      <c r="U75" s="62">
        <v>0.9505515359999994</v>
      </c>
      <c r="V75" s="90">
        <v>0.25923210951765296</v>
      </c>
      <c r="W75" s="91" t="s">
        <v>330</v>
      </c>
    </row>
    <row r="76" spans="1:23" ht="21">
      <c r="A76" s="49" t="s">
        <v>53</v>
      </c>
      <c r="B76" s="107" t="s">
        <v>237</v>
      </c>
      <c r="C76" s="53" t="s">
        <v>31</v>
      </c>
      <c r="D76" s="43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14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14">
        <v>0</v>
      </c>
      <c r="T76" s="14">
        <v>0</v>
      </c>
      <c r="U76" s="43">
        <v>0</v>
      </c>
      <c r="V76" s="89">
        <v>0</v>
      </c>
      <c r="W76" s="91"/>
    </row>
    <row r="77" spans="1:23" ht="21">
      <c r="A77" s="49" t="s">
        <v>54</v>
      </c>
      <c r="B77" s="107" t="s">
        <v>238</v>
      </c>
      <c r="C77" s="53" t="s">
        <v>31</v>
      </c>
      <c r="D77" s="43">
        <v>99.66080833333335</v>
      </c>
      <c r="E77" s="60">
        <v>0</v>
      </c>
      <c r="F77" s="60">
        <v>22.170091666666668</v>
      </c>
      <c r="G77" s="60">
        <v>0</v>
      </c>
      <c r="H77" s="60">
        <v>0</v>
      </c>
      <c r="I77" s="60">
        <v>0</v>
      </c>
      <c r="J77" s="60">
        <v>0</v>
      </c>
      <c r="K77" s="60">
        <v>7</v>
      </c>
      <c r="L77" s="14">
        <v>0</v>
      </c>
      <c r="M77" s="60">
        <v>22.43066945</v>
      </c>
      <c r="N77" s="60">
        <v>0</v>
      </c>
      <c r="O77" s="60">
        <v>0</v>
      </c>
      <c r="P77" s="60">
        <v>0</v>
      </c>
      <c r="Q77" s="60">
        <v>0</v>
      </c>
      <c r="R77" s="60">
        <v>7</v>
      </c>
      <c r="S77" s="14">
        <v>0</v>
      </c>
      <c r="T77" s="14">
        <v>0</v>
      </c>
      <c r="U77" s="43">
        <v>-0.26057778333333204</v>
      </c>
      <c r="V77" s="89">
        <v>-0.011753572662269042</v>
      </c>
      <c r="W77" s="91"/>
    </row>
    <row r="78" spans="1:23" ht="32.25" customHeight="1">
      <c r="A78" s="48" t="s">
        <v>239</v>
      </c>
      <c r="B78" s="56" t="s">
        <v>240</v>
      </c>
      <c r="C78" s="51" t="s">
        <v>31</v>
      </c>
      <c r="D78" s="62">
        <v>16.615833333333335</v>
      </c>
      <c r="E78" s="69">
        <v>0</v>
      </c>
      <c r="F78" s="62">
        <v>0</v>
      </c>
      <c r="G78" s="86">
        <v>0</v>
      </c>
      <c r="H78" s="86">
        <v>0</v>
      </c>
      <c r="I78" s="86">
        <v>0</v>
      </c>
      <c r="J78" s="86">
        <v>0</v>
      </c>
      <c r="K78" s="86">
        <v>0</v>
      </c>
      <c r="L78" s="69">
        <v>0</v>
      </c>
      <c r="M78" s="61">
        <v>0</v>
      </c>
      <c r="N78" s="62">
        <v>0</v>
      </c>
      <c r="O78" s="69">
        <v>0</v>
      </c>
      <c r="P78" s="62">
        <v>0</v>
      </c>
      <c r="Q78" s="69">
        <v>0</v>
      </c>
      <c r="R78" s="62">
        <v>0</v>
      </c>
      <c r="S78" s="69">
        <v>0</v>
      </c>
      <c r="T78" s="69">
        <v>0</v>
      </c>
      <c r="U78" s="62">
        <v>0</v>
      </c>
      <c r="V78" s="90">
        <v>0</v>
      </c>
      <c r="W78" s="82"/>
    </row>
    <row r="79" spans="1:23" ht="12" customHeight="1">
      <c r="A79" s="48" t="s">
        <v>241</v>
      </c>
      <c r="B79" s="56" t="s">
        <v>242</v>
      </c>
      <c r="C79" s="51" t="s">
        <v>31</v>
      </c>
      <c r="D79" s="62">
        <v>0.17833333333333334</v>
      </c>
      <c r="E79" s="69">
        <v>0</v>
      </c>
      <c r="F79" s="62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69">
        <v>0</v>
      </c>
      <c r="M79" s="61">
        <v>0</v>
      </c>
      <c r="N79" s="62">
        <v>0</v>
      </c>
      <c r="O79" s="69">
        <v>0</v>
      </c>
      <c r="P79" s="62">
        <v>0</v>
      </c>
      <c r="Q79" s="69">
        <v>0</v>
      </c>
      <c r="R79" s="62">
        <v>0</v>
      </c>
      <c r="S79" s="69">
        <v>0</v>
      </c>
      <c r="T79" s="69">
        <v>0</v>
      </c>
      <c r="U79" s="62">
        <v>0</v>
      </c>
      <c r="V79" s="90">
        <v>0</v>
      </c>
      <c r="W79" s="82"/>
    </row>
    <row r="80" spans="1:23" ht="16.5" customHeight="1">
      <c r="A80" s="48" t="s">
        <v>243</v>
      </c>
      <c r="B80" s="56" t="s">
        <v>244</v>
      </c>
      <c r="C80" s="51" t="s">
        <v>31</v>
      </c>
      <c r="D80" s="62">
        <v>1.5575</v>
      </c>
      <c r="E80" s="69">
        <v>0</v>
      </c>
      <c r="F80" s="62">
        <v>0</v>
      </c>
      <c r="G80" s="86">
        <v>0</v>
      </c>
      <c r="H80" s="86">
        <v>0</v>
      </c>
      <c r="I80" s="86">
        <v>0</v>
      </c>
      <c r="J80" s="86">
        <v>0</v>
      </c>
      <c r="K80" s="86">
        <v>0</v>
      </c>
      <c r="L80" s="69">
        <v>0</v>
      </c>
      <c r="M80" s="61">
        <v>0</v>
      </c>
      <c r="N80" s="62">
        <v>0</v>
      </c>
      <c r="O80" s="69">
        <v>0</v>
      </c>
      <c r="P80" s="62">
        <v>0</v>
      </c>
      <c r="Q80" s="69">
        <v>0</v>
      </c>
      <c r="R80" s="62">
        <v>0</v>
      </c>
      <c r="S80" s="69">
        <v>0</v>
      </c>
      <c r="T80" s="69">
        <v>0</v>
      </c>
      <c r="U80" s="62">
        <v>0</v>
      </c>
      <c r="V80" s="90">
        <v>0</v>
      </c>
      <c r="W80" s="82"/>
    </row>
    <row r="81" spans="1:23" ht="15.75">
      <c r="A81" s="48" t="s">
        <v>245</v>
      </c>
      <c r="B81" s="56" t="s">
        <v>244</v>
      </c>
      <c r="C81" s="51" t="s">
        <v>31</v>
      </c>
      <c r="D81" s="62">
        <v>3.916666666666667</v>
      </c>
      <c r="E81" s="69">
        <v>0</v>
      </c>
      <c r="F81" s="62">
        <v>3.916666666666667</v>
      </c>
      <c r="G81" s="86">
        <v>0</v>
      </c>
      <c r="H81" s="86">
        <v>0</v>
      </c>
      <c r="I81" s="86">
        <v>0</v>
      </c>
      <c r="J81" s="86">
        <v>0</v>
      </c>
      <c r="K81" s="86">
        <v>1</v>
      </c>
      <c r="L81" s="69">
        <v>0</v>
      </c>
      <c r="M81" s="61">
        <v>3.91666667</v>
      </c>
      <c r="N81" s="62">
        <v>0</v>
      </c>
      <c r="O81" s="69">
        <v>0</v>
      </c>
      <c r="P81" s="62">
        <v>0</v>
      </c>
      <c r="Q81" s="69">
        <v>0</v>
      </c>
      <c r="R81" s="62">
        <v>1</v>
      </c>
      <c r="S81" s="69">
        <v>0</v>
      </c>
      <c r="T81" s="69">
        <v>0</v>
      </c>
      <c r="U81" s="62">
        <v>-3.33333316504536E-09</v>
      </c>
      <c r="V81" s="90">
        <v>-8.510637868200919E-10</v>
      </c>
      <c r="W81" s="82"/>
    </row>
    <row r="82" spans="1:23" ht="36.75" customHeight="1">
      <c r="A82" s="48" t="s">
        <v>246</v>
      </c>
      <c r="B82" s="56" t="s">
        <v>306</v>
      </c>
      <c r="C82" s="51" t="s">
        <v>31</v>
      </c>
      <c r="D82" s="62">
        <v>0</v>
      </c>
      <c r="E82" s="69">
        <v>0</v>
      </c>
      <c r="F82" s="62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69">
        <v>0</v>
      </c>
      <c r="M82" s="61">
        <v>0</v>
      </c>
      <c r="N82" s="62">
        <v>0</v>
      </c>
      <c r="O82" s="69">
        <v>0</v>
      </c>
      <c r="P82" s="62">
        <v>0</v>
      </c>
      <c r="Q82" s="69">
        <v>0</v>
      </c>
      <c r="R82" s="62">
        <v>0</v>
      </c>
      <c r="S82" s="69">
        <v>0</v>
      </c>
      <c r="T82" s="69">
        <v>0</v>
      </c>
      <c r="U82" s="62">
        <v>0</v>
      </c>
      <c r="V82" s="90">
        <v>0</v>
      </c>
      <c r="W82" s="82"/>
    </row>
    <row r="83" spans="1:23" ht="45">
      <c r="A83" s="48" t="s">
        <v>248</v>
      </c>
      <c r="B83" s="56" t="s">
        <v>247</v>
      </c>
      <c r="C83" s="51" t="s">
        <v>31</v>
      </c>
      <c r="D83" s="62">
        <v>0</v>
      </c>
      <c r="E83" s="69">
        <v>0</v>
      </c>
      <c r="F83" s="62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69">
        <v>0</v>
      </c>
      <c r="M83" s="61">
        <v>0</v>
      </c>
      <c r="N83" s="62">
        <v>0</v>
      </c>
      <c r="O83" s="69">
        <v>0</v>
      </c>
      <c r="P83" s="62">
        <v>0</v>
      </c>
      <c r="Q83" s="69">
        <v>0</v>
      </c>
      <c r="R83" s="62">
        <v>0</v>
      </c>
      <c r="S83" s="69">
        <v>0</v>
      </c>
      <c r="T83" s="69">
        <v>0</v>
      </c>
      <c r="U83" s="62">
        <v>0</v>
      </c>
      <c r="V83" s="90">
        <v>0</v>
      </c>
      <c r="W83" s="82"/>
    </row>
    <row r="84" spans="1:23" ht="33.75">
      <c r="A84" s="48" t="s">
        <v>250</v>
      </c>
      <c r="B84" s="56" t="s">
        <v>307</v>
      </c>
      <c r="C84" s="51" t="s">
        <v>31</v>
      </c>
      <c r="D84" s="62">
        <v>0</v>
      </c>
      <c r="E84" s="69">
        <v>0</v>
      </c>
      <c r="F84" s="62">
        <v>0</v>
      </c>
      <c r="G84" s="86">
        <v>0</v>
      </c>
      <c r="H84" s="86">
        <v>0</v>
      </c>
      <c r="I84" s="86">
        <v>0</v>
      </c>
      <c r="J84" s="86">
        <v>0</v>
      </c>
      <c r="K84" s="86">
        <v>0</v>
      </c>
      <c r="L84" s="69">
        <v>0</v>
      </c>
      <c r="M84" s="61">
        <v>0</v>
      </c>
      <c r="N84" s="62">
        <v>0</v>
      </c>
      <c r="O84" s="69">
        <v>0</v>
      </c>
      <c r="P84" s="62">
        <v>0</v>
      </c>
      <c r="Q84" s="69">
        <v>0</v>
      </c>
      <c r="R84" s="62">
        <v>0</v>
      </c>
      <c r="S84" s="69">
        <v>0</v>
      </c>
      <c r="T84" s="69">
        <v>0</v>
      </c>
      <c r="U84" s="62">
        <v>0</v>
      </c>
      <c r="V84" s="90">
        <v>0</v>
      </c>
      <c r="W84" s="82"/>
    </row>
    <row r="85" spans="1:23" ht="15.75">
      <c r="A85" s="48" t="s">
        <v>252</v>
      </c>
      <c r="B85" s="56" t="s">
        <v>308</v>
      </c>
      <c r="C85" s="51" t="s">
        <v>31</v>
      </c>
      <c r="D85" s="62">
        <v>1.4483333333333335</v>
      </c>
      <c r="E85" s="69">
        <v>0</v>
      </c>
      <c r="F85" s="62">
        <v>1.4483333333333335</v>
      </c>
      <c r="G85" s="86">
        <v>0</v>
      </c>
      <c r="H85" s="86">
        <v>0</v>
      </c>
      <c r="I85" s="86">
        <v>0</v>
      </c>
      <c r="J85" s="86">
        <v>0</v>
      </c>
      <c r="K85" s="86">
        <v>2</v>
      </c>
      <c r="L85" s="69">
        <v>0</v>
      </c>
      <c r="M85" s="61">
        <v>1.79166667</v>
      </c>
      <c r="N85" s="62">
        <v>0</v>
      </c>
      <c r="O85" s="69">
        <v>0</v>
      </c>
      <c r="P85" s="62">
        <v>0</v>
      </c>
      <c r="Q85" s="69">
        <v>0</v>
      </c>
      <c r="R85" s="62">
        <v>2</v>
      </c>
      <c r="S85" s="69">
        <v>0</v>
      </c>
      <c r="T85" s="69">
        <v>0</v>
      </c>
      <c r="U85" s="62">
        <v>-0.34333333666666643</v>
      </c>
      <c r="V85" s="90">
        <v>-0.23705408745684678</v>
      </c>
      <c r="W85" s="82"/>
    </row>
    <row r="86" spans="1:23" ht="22.5">
      <c r="A86" s="48" t="s">
        <v>253</v>
      </c>
      <c r="B86" s="56" t="s">
        <v>309</v>
      </c>
      <c r="C86" s="51" t="s">
        <v>31</v>
      </c>
      <c r="D86" s="62">
        <v>7.73</v>
      </c>
      <c r="E86" s="69">
        <v>0</v>
      </c>
      <c r="F86" s="62">
        <v>0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69">
        <v>0</v>
      </c>
      <c r="M86" s="61">
        <v>0</v>
      </c>
      <c r="N86" s="62">
        <v>0</v>
      </c>
      <c r="O86" s="69">
        <v>0</v>
      </c>
      <c r="P86" s="62">
        <v>0</v>
      </c>
      <c r="Q86" s="69">
        <v>0</v>
      </c>
      <c r="R86" s="62">
        <v>0</v>
      </c>
      <c r="S86" s="69">
        <v>0</v>
      </c>
      <c r="T86" s="69">
        <v>0</v>
      </c>
      <c r="U86" s="62">
        <v>0</v>
      </c>
      <c r="V86" s="90">
        <v>0</v>
      </c>
      <c r="W86" s="82"/>
    </row>
    <row r="87" spans="1:23" ht="33.75">
      <c r="A87" s="48" t="s">
        <v>255</v>
      </c>
      <c r="B87" s="56" t="s">
        <v>310</v>
      </c>
      <c r="C87" s="51" t="s">
        <v>31</v>
      </c>
      <c r="D87" s="62">
        <v>13.14795</v>
      </c>
      <c r="E87" s="69">
        <v>0</v>
      </c>
      <c r="F87" s="62">
        <v>0</v>
      </c>
      <c r="G87" s="86">
        <v>0</v>
      </c>
      <c r="H87" s="86">
        <v>0</v>
      </c>
      <c r="I87" s="86">
        <v>0</v>
      </c>
      <c r="J87" s="86">
        <v>0</v>
      </c>
      <c r="K87" s="86">
        <v>0</v>
      </c>
      <c r="L87" s="69">
        <v>0</v>
      </c>
      <c r="M87" s="61">
        <v>0</v>
      </c>
      <c r="N87" s="62">
        <v>0</v>
      </c>
      <c r="O87" s="69">
        <v>0</v>
      </c>
      <c r="P87" s="62">
        <v>0</v>
      </c>
      <c r="Q87" s="69">
        <v>0</v>
      </c>
      <c r="R87" s="62">
        <v>0</v>
      </c>
      <c r="S87" s="69">
        <v>0</v>
      </c>
      <c r="T87" s="69">
        <v>0</v>
      </c>
      <c r="U87" s="62">
        <v>0</v>
      </c>
      <c r="V87" s="90">
        <v>0</v>
      </c>
      <c r="W87" s="82"/>
    </row>
    <row r="88" spans="1:23" ht="33.75">
      <c r="A88" s="48" t="s">
        <v>257</v>
      </c>
      <c r="B88" s="56" t="s">
        <v>311</v>
      </c>
      <c r="C88" s="51" t="s">
        <v>31</v>
      </c>
      <c r="D88" s="62">
        <v>8.415833333333333</v>
      </c>
      <c r="E88" s="69">
        <v>0</v>
      </c>
      <c r="F88" s="62">
        <v>0</v>
      </c>
      <c r="G88" s="86">
        <v>0</v>
      </c>
      <c r="H88" s="86">
        <v>0</v>
      </c>
      <c r="I88" s="86">
        <v>0</v>
      </c>
      <c r="J88" s="86">
        <v>0</v>
      </c>
      <c r="K88" s="86">
        <v>0</v>
      </c>
      <c r="L88" s="69">
        <v>0</v>
      </c>
      <c r="M88" s="61">
        <v>0</v>
      </c>
      <c r="N88" s="62">
        <v>0</v>
      </c>
      <c r="O88" s="69">
        <v>0</v>
      </c>
      <c r="P88" s="62">
        <v>0</v>
      </c>
      <c r="Q88" s="69">
        <v>0</v>
      </c>
      <c r="R88" s="62">
        <v>0</v>
      </c>
      <c r="S88" s="69">
        <v>0</v>
      </c>
      <c r="T88" s="69">
        <v>0</v>
      </c>
      <c r="U88" s="62">
        <v>0</v>
      </c>
      <c r="V88" s="90">
        <v>0</v>
      </c>
      <c r="W88" s="82"/>
    </row>
    <row r="89" spans="1:23" ht="22.5">
      <c r="A89" s="48" t="s">
        <v>312</v>
      </c>
      <c r="B89" s="56" t="s">
        <v>313</v>
      </c>
      <c r="C89" s="51" t="s">
        <v>31</v>
      </c>
      <c r="D89" s="62">
        <v>15.1809</v>
      </c>
      <c r="E89" s="69">
        <v>0</v>
      </c>
      <c r="F89" s="62">
        <v>0</v>
      </c>
      <c r="G89" s="86">
        <v>0</v>
      </c>
      <c r="H89" s="86">
        <v>0</v>
      </c>
      <c r="I89" s="86">
        <v>0</v>
      </c>
      <c r="J89" s="86">
        <v>0</v>
      </c>
      <c r="K89" s="86">
        <v>0</v>
      </c>
      <c r="L89" s="69">
        <v>0</v>
      </c>
      <c r="M89" s="61">
        <v>0</v>
      </c>
      <c r="N89" s="62">
        <v>0</v>
      </c>
      <c r="O89" s="69">
        <v>0</v>
      </c>
      <c r="P89" s="62">
        <v>0</v>
      </c>
      <c r="Q89" s="69">
        <v>0</v>
      </c>
      <c r="R89" s="62">
        <v>0</v>
      </c>
      <c r="S89" s="69">
        <v>0</v>
      </c>
      <c r="T89" s="69">
        <v>0</v>
      </c>
      <c r="U89" s="62">
        <v>0</v>
      </c>
      <c r="V89" s="90">
        <v>0</v>
      </c>
      <c r="W89" s="91"/>
    </row>
    <row r="90" spans="1:23" ht="15.75">
      <c r="A90" s="48" t="s">
        <v>314</v>
      </c>
      <c r="B90" s="56" t="s">
        <v>249</v>
      </c>
      <c r="C90" s="51" t="s">
        <v>31</v>
      </c>
      <c r="D90" s="62">
        <v>8.528625</v>
      </c>
      <c r="E90" s="69">
        <v>0</v>
      </c>
      <c r="F90" s="62">
        <v>8.528625</v>
      </c>
      <c r="G90" s="86">
        <v>0</v>
      </c>
      <c r="H90" s="86">
        <v>0</v>
      </c>
      <c r="I90" s="86">
        <v>0</v>
      </c>
      <c r="J90" s="86">
        <v>0</v>
      </c>
      <c r="K90" s="86">
        <v>1</v>
      </c>
      <c r="L90" s="69">
        <v>0</v>
      </c>
      <c r="M90" s="61">
        <v>8.56722222</v>
      </c>
      <c r="N90" s="62">
        <v>0</v>
      </c>
      <c r="O90" s="69">
        <v>0</v>
      </c>
      <c r="P90" s="62">
        <v>0</v>
      </c>
      <c r="Q90" s="69">
        <v>0</v>
      </c>
      <c r="R90" s="62">
        <v>1</v>
      </c>
      <c r="S90" s="69">
        <v>0</v>
      </c>
      <c r="T90" s="69">
        <v>0</v>
      </c>
      <c r="U90" s="62">
        <v>-0.038597219999999766</v>
      </c>
      <c r="V90" s="90">
        <v>-0.004525608758738925</v>
      </c>
      <c r="W90" s="91"/>
    </row>
    <row r="91" spans="1:23" ht="15.75">
      <c r="A91" s="48" t="s">
        <v>315</v>
      </c>
      <c r="B91" s="56" t="s">
        <v>316</v>
      </c>
      <c r="C91" s="51" t="s">
        <v>31</v>
      </c>
      <c r="D91" s="62">
        <v>0.525</v>
      </c>
      <c r="E91" s="69">
        <v>0</v>
      </c>
      <c r="F91" s="62">
        <v>0.525</v>
      </c>
      <c r="G91" s="86">
        <v>0</v>
      </c>
      <c r="H91" s="86">
        <v>0</v>
      </c>
      <c r="I91" s="86">
        <v>0</v>
      </c>
      <c r="J91" s="86">
        <v>0</v>
      </c>
      <c r="K91" s="86">
        <v>1</v>
      </c>
      <c r="L91" s="69">
        <v>0</v>
      </c>
      <c r="M91" s="61">
        <v>0.37334167</v>
      </c>
      <c r="N91" s="62">
        <v>0</v>
      </c>
      <c r="O91" s="69">
        <v>0</v>
      </c>
      <c r="P91" s="62">
        <v>0</v>
      </c>
      <c r="Q91" s="69">
        <v>0</v>
      </c>
      <c r="R91" s="62">
        <v>1</v>
      </c>
      <c r="S91" s="69">
        <v>0</v>
      </c>
      <c r="T91" s="69">
        <v>0</v>
      </c>
      <c r="U91" s="62">
        <v>0.15165833</v>
      </c>
      <c r="V91" s="90">
        <v>0.2888730095238095</v>
      </c>
      <c r="W91" s="91" t="s">
        <v>331</v>
      </c>
    </row>
    <row r="92" spans="1:23" ht="15.75">
      <c r="A92" s="48" t="s">
        <v>317</v>
      </c>
      <c r="B92" s="56" t="s">
        <v>251</v>
      </c>
      <c r="C92" s="51" t="s">
        <v>31</v>
      </c>
      <c r="D92" s="62">
        <v>6.666666666666667</v>
      </c>
      <c r="E92" s="69">
        <v>0</v>
      </c>
      <c r="F92" s="62">
        <v>7.2106666666666674</v>
      </c>
      <c r="G92" s="86">
        <v>0</v>
      </c>
      <c r="H92" s="86">
        <v>0</v>
      </c>
      <c r="I92" s="86">
        <v>0</v>
      </c>
      <c r="J92" s="86">
        <v>0</v>
      </c>
      <c r="K92" s="86">
        <v>1</v>
      </c>
      <c r="L92" s="69">
        <v>0</v>
      </c>
      <c r="M92" s="61">
        <v>7.24177222</v>
      </c>
      <c r="N92" s="62">
        <v>0</v>
      </c>
      <c r="O92" s="69">
        <v>0</v>
      </c>
      <c r="P92" s="62">
        <v>0</v>
      </c>
      <c r="Q92" s="69">
        <v>0</v>
      </c>
      <c r="R92" s="62">
        <v>1</v>
      </c>
      <c r="S92" s="69">
        <v>0</v>
      </c>
      <c r="T92" s="69">
        <v>0</v>
      </c>
      <c r="U92" s="62">
        <v>-0.031105553333332203</v>
      </c>
      <c r="V92" s="90">
        <v>-0.004313824889053098</v>
      </c>
      <c r="W92" s="91"/>
    </row>
    <row r="93" spans="1:23" ht="22.5">
      <c r="A93" s="48" t="s">
        <v>318</v>
      </c>
      <c r="B93" s="56" t="s">
        <v>319</v>
      </c>
      <c r="C93" s="51" t="s">
        <v>31</v>
      </c>
      <c r="D93" s="62">
        <v>3.75</v>
      </c>
      <c r="E93" s="69">
        <v>0</v>
      </c>
      <c r="F93" s="62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69">
        <v>0</v>
      </c>
      <c r="M93" s="61">
        <v>0</v>
      </c>
      <c r="N93" s="62">
        <v>0</v>
      </c>
      <c r="O93" s="69">
        <v>0</v>
      </c>
      <c r="P93" s="62">
        <v>0</v>
      </c>
      <c r="Q93" s="69">
        <v>0</v>
      </c>
      <c r="R93" s="62">
        <v>0</v>
      </c>
      <c r="S93" s="69">
        <v>0</v>
      </c>
      <c r="T93" s="69">
        <v>0</v>
      </c>
      <c r="U93" s="62">
        <v>0</v>
      </c>
      <c r="V93" s="90">
        <v>0</v>
      </c>
      <c r="W93" s="91"/>
    </row>
    <row r="94" spans="1:23" ht="15.75">
      <c r="A94" s="48" t="s">
        <v>320</v>
      </c>
      <c r="B94" s="56" t="s">
        <v>254</v>
      </c>
      <c r="C94" s="51" t="s">
        <v>31</v>
      </c>
      <c r="D94" s="62">
        <v>0.5</v>
      </c>
      <c r="E94" s="69">
        <v>0</v>
      </c>
      <c r="F94" s="62">
        <v>0.5408000000000001</v>
      </c>
      <c r="G94" s="86">
        <v>0</v>
      </c>
      <c r="H94" s="86">
        <v>0</v>
      </c>
      <c r="I94" s="86">
        <v>0</v>
      </c>
      <c r="J94" s="86">
        <v>0</v>
      </c>
      <c r="K94" s="86">
        <v>1</v>
      </c>
      <c r="L94" s="69">
        <v>0</v>
      </c>
      <c r="M94" s="61">
        <v>0.54</v>
      </c>
      <c r="N94" s="62">
        <v>0</v>
      </c>
      <c r="O94" s="69">
        <v>0</v>
      </c>
      <c r="P94" s="62">
        <v>0</v>
      </c>
      <c r="Q94" s="69">
        <v>0</v>
      </c>
      <c r="R94" s="62">
        <v>1</v>
      </c>
      <c r="S94" s="69">
        <v>0</v>
      </c>
      <c r="T94" s="69">
        <v>0</v>
      </c>
      <c r="U94" s="62">
        <v>0.0008000000000000229</v>
      </c>
      <c r="V94" s="90">
        <v>0.0014792899408284446</v>
      </c>
      <c r="W94" s="91"/>
    </row>
    <row r="95" spans="1:23" ht="15.75">
      <c r="A95" s="48" t="s">
        <v>321</v>
      </c>
      <c r="B95" s="56" t="s">
        <v>256</v>
      </c>
      <c r="C95" s="51" t="s">
        <v>31</v>
      </c>
      <c r="D95" s="62">
        <v>4.7908333333333335</v>
      </c>
      <c r="E95" s="69">
        <v>0</v>
      </c>
      <c r="F95" s="62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69">
        <v>0</v>
      </c>
      <c r="M95" s="61">
        <v>0</v>
      </c>
      <c r="N95" s="62">
        <v>0</v>
      </c>
      <c r="O95" s="69">
        <v>0</v>
      </c>
      <c r="P95" s="62">
        <v>0</v>
      </c>
      <c r="Q95" s="69">
        <v>0</v>
      </c>
      <c r="R95" s="62">
        <v>0</v>
      </c>
      <c r="S95" s="69">
        <v>0</v>
      </c>
      <c r="T95" s="69">
        <v>0</v>
      </c>
      <c r="U95" s="62">
        <v>0</v>
      </c>
      <c r="V95" s="90">
        <v>0</v>
      </c>
      <c r="W95" s="91"/>
    </row>
    <row r="96" spans="1:23" ht="56.25">
      <c r="A96" s="48" t="s">
        <v>322</v>
      </c>
      <c r="B96" s="56" t="s">
        <v>258</v>
      </c>
      <c r="C96" s="51" t="s">
        <v>31</v>
      </c>
      <c r="D96" s="62">
        <v>6.708333333333334</v>
      </c>
      <c r="E96" s="69">
        <v>0</v>
      </c>
      <c r="F96" s="62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69">
        <v>0</v>
      </c>
      <c r="M96" s="61">
        <v>0</v>
      </c>
      <c r="N96" s="62">
        <v>0</v>
      </c>
      <c r="O96" s="69">
        <v>0</v>
      </c>
      <c r="P96" s="62">
        <v>0</v>
      </c>
      <c r="Q96" s="69">
        <v>0</v>
      </c>
      <c r="R96" s="62">
        <v>0</v>
      </c>
      <c r="S96" s="69">
        <v>0</v>
      </c>
      <c r="T96" s="69">
        <v>0</v>
      </c>
      <c r="U96" s="62">
        <v>0</v>
      </c>
      <c r="V96" s="90">
        <v>0</v>
      </c>
      <c r="W96" s="91"/>
    </row>
  </sheetData>
  <sheetProtection/>
  <mergeCells count="21">
    <mergeCell ref="W14:W17"/>
    <mergeCell ref="E15:K15"/>
    <mergeCell ref="L15:R15"/>
    <mergeCell ref="F16:K16"/>
    <mergeCell ref="M16:R16"/>
    <mergeCell ref="S16:T16"/>
    <mergeCell ref="U16:V16"/>
    <mergeCell ref="I11:S11"/>
    <mergeCell ref="I12:S12"/>
    <mergeCell ref="A14:A17"/>
    <mergeCell ref="B14:B17"/>
    <mergeCell ref="C14:C17"/>
    <mergeCell ref="D14:D17"/>
    <mergeCell ref="E14:R14"/>
    <mergeCell ref="S14:V15"/>
    <mergeCell ref="J9:K9"/>
    <mergeCell ref="T2:W2"/>
    <mergeCell ref="A3:W3"/>
    <mergeCell ref="J4:K4"/>
    <mergeCell ref="H6:Q6"/>
    <mergeCell ref="H7:Q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5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5"/>
  <cols>
    <col min="1" max="1" width="9.00390625" style="5" customWidth="1"/>
    <col min="2" max="2" width="42.421875" style="5" customWidth="1"/>
    <col min="3" max="3" width="14.57421875" style="5" customWidth="1"/>
    <col min="4" max="4" width="25.140625" style="5" customWidth="1"/>
    <col min="5" max="21" width="6.57421875" style="5" customWidth="1"/>
    <col min="22" max="22" width="36.8515625" style="5" customWidth="1"/>
    <col min="23" max="255" width="9.140625" style="5" customWidth="1"/>
    <col min="256" max="16384" width="7.8515625" style="5" customWidth="1"/>
  </cols>
  <sheetData>
    <row r="1" s="8" customFormat="1" ht="12">
      <c r="V1" s="9" t="s">
        <v>79</v>
      </c>
    </row>
    <row r="2" spans="19:22" s="8" customFormat="1" ht="24" customHeight="1">
      <c r="S2" s="288" t="s">
        <v>1</v>
      </c>
      <c r="T2" s="288"/>
      <c r="U2" s="288"/>
      <c r="V2" s="288"/>
    </row>
    <row r="3" spans="1:22" s="10" customFormat="1" ht="25.5" customHeight="1">
      <c r="A3" s="315" t="s">
        <v>80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</row>
    <row r="4" spans="8:10" s="10" customFormat="1" ht="12.75">
      <c r="H4" s="11" t="s">
        <v>3</v>
      </c>
      <c r="I4" s="287" t="s">
        <v>149</v>
      </c>
      <c r="J4" s="287"/>
    </row>
    <row r="5" ht="11.25" customHeight="1"/>
    <row r="6" spans="6:16" s="10" customFormat="1" ht="12.75">
      <c r="F6" s="11" t="s">
        <v>4</v>
      </c>
      <c r="G6" s="316" t="s">
        <v>148</v>
      </c>
      <c r="H6" s="316"/>
      <c r="I6" s="316"/>
      <c r="J6" s="316"/>
      <c r="K6" s="316"/>
      <c r="L6" s="316"/>
      <c r="M6" s="316"/>
      <c r="N6" s="316"/>
      <c r="O6" s="316"/>
      <c r="P6" s="316"/>
    </row>
    <row r="7" spans="7:16" s="3" customFormat="1" ht="11.25">
      <c r="G7" s="309" t="s">
        <v>5</v>
      </c>
      <c r="H7" s="309"/>
      <c r="I7" s="309"/>
      <c r="J7" s="309"/>
      <c r="K7" s="309"/>
      <c r="L7" s="309"/>
      <c r="M7" s="309"/>
      <c r="N7" s="309"/>
      <c r="O7" s="309"/>
      <c r="P7" s="309"/>
    </row>
    <row r="8" ht="11.25" customHeight="1">
      <c r="E8" s="10"/>
    </row>
    <row r="9" spans="8:11" s="10" customFormat="1" ht="12.75">
      <c r="H9" s="11" t="s">
        <v>6</v>
      </c>
      <c r="I9" s="287" t="s">
        <v>298</v>
      </c>
      <c r="J9" s="287"/>
      <c r="K9" s="10" t="s">
        <v>7</v>
      </c>
    </row>
    <row r="10" ht="11.25" customHeight="1"/>
    <row r="11" spans="7:18" s="18" customFormat="1" ht="27.75" customHeight="1">
      <c r="G11" s="19" t="s">
        <v>8</v>
      </c>
      <c r="H11" s="310" t="s">
        <v>299</v>
      </c>
      <c r="I11" s="310"/>
      <c r="J11" s="310"/>
      <c r="K11" s="310"/>
      <c r="L11" s="310"/>
      <c r="M11" s="310"/>
      <c r="N11" s="310"/>
      <c r="O11" s="310"/>
      <c r="P11" s="310"/>
      <c r="Q11" s="310"/>
      <c r="R11" s="310"/>
    </row>
    <row r="12" spans="8:18" s="3" customFormat="1" ht="11.25">
      <c r="H12" s="309" t="s">
        <v>9</v>
      </c>
      <c r="I12" s="309"/>
      <c r="J12" s="309"/>
      <c r="K12" s="309"/>
      <c r="L12" s="309"/>
      <c r="M12" s="309"/>
      <c r="N12" s="309"/>
      <c r="O12" s="309"/>
      <c r="P12" s="309"/>
      <c r="Q12" s="309"/>
      <c r="R12" s="309"/>
    </row>
    <row r="13" ht="11.25" customHeight="1"/>
    <row r="14" spans="1:22" s="8" customFormat="1" ht="30" customHeight="1">
      <c r="A14" s="292" t="s">
        <v>57</v>
      </c>
      <c r="B14" s="292" t="s">
        <v>58</v>
      </c>
      <c r="C14" s="292" t="s">
        <v>12</v>
      </c>
      <c r="D14" s="292" t="s">
        <v>81</v>
      </c>
      <c r="E14" s="304" t="s">
        <v>339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6"/>
      <c r="Q14" s="296" t="s">
        <v>340</v>
      </c>
      <c r="R14" s="312"/>
      <c r="S14" s="312"/>
      <c r="T14" s="312"/>
      <c r="U14" s="297"/>
      <c r="V14" s="292" t="s">
        <v>15</v>
      </c>
    </row>
    <row r="15" spans="1:22" s="8" customFormat="1" ht="15" customHeight="1">
      <c r="A15" s="293"/>
      <c r="B15" s="293"/>
      <c r="C15" s="293"/>
      <c r="D15" s="293"/>
      <c r="E15" s="307" t="s">
        <v>16</v>
      </c>
      <c r="F15" s="311"/>
      <c r="G15" s="311"/>
      <c r="H15" s="311"/>
      <c r="I15" s="311"/>
      <c r="J15" s="308"/>
      <c r="K15" s="307" t="s">
        <v>17</v>
      </c>
      <c r="L15" s="311"/>
      <c r="M15" s="311"/>
      <c r="N15" s="311"/>
      <c r="O15" s="311"/>
      <c r="P15" s="308"/>
      <c r="Q15" s="295"/>
      <c r="R15" s="313"/>
      <c r="S15" s="313"/>
      <c r="T15" s="313"/>
      <c r="U15" s="314"/>
      <c r="V15" s="293"/>
    </row>
    <row r="16" spans="1:22" s="8" customFormat="1" ht="60" customHeight="1">
      <c r="A16" s="294"/>
      <c r="B16" s="294"/>
      <c r="C16" s="294"/>
      <c r="D16" s="294"/>
      <c r="E16" s="35" t="s">
        <v>82</v>
      </c>
      <c r="F16" s="35" t="s">
        <v>74</v>
      </c>
      <c r="G16" s="35" t="s">
        <v>75</v>
      </c>
      <c r="H16" s="35" t="s">
        <v>76</v>
      </c>
      <c r="I16" s="35" t="s">
        <v>77</v>
      </c>
      <c r="J16" s="35" t="s">
        <v>78</v>
      </c>
      <c r="K16" s="35" t="s">
        <v>82</v>
      </c>
      <c r="L16" s="35" t="s">
        <v>74</v>
      </c>
      <c r="M16" s="35" t="s">
        <v>75</v>
      </c>
      <c r="N16" s="35" t="s">
        <v>76</v>
      </c>
      <c r="O16" s="35" t="s">
        <v>77</v>
      </c>
      <c r="P16" s="35" t="s">
        <v>78</v>
      </c>
      <c r="Q16" s="35" t="s">
        <v>74</v>
      </c>
      <c r="R16" s="35" t="s">
        <v>75</v>
      </c>
      <c r="S16" s="35" t="s">
        <v>76</v>
      </c>
      <c r="T16" s="35" t="s">
        <v>77</v>
      </c>
      <c r="U16" s="35" t="s">
        <v>78</v>
      </c>
      <c r="V16" s="294"/>
    </row>
    <row r="17" spans="1:22" s="8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6">
        <v>21</v>
      </c>
      <c r="V17" s="36">
        <v>22</v>
      </c>
    </row>
    <row r="18" spans="1:22" s="8" customFormat="1" ht="12">
      <c r="A18" s="48" t="s">
        <v>29</v>
      </c>
      <c r="B18" s="107" t="s">
        <v>30</v>
      </c>
      <c r="C18" s="32" t="s">
        <v>31</v>
      </c>
      <c r="D18" s="38" t="s">
        <v>31</v>
      </c>
      <c r="E18" s="22" t="s">
        <v>31</v>
      </c>
      <c r="F18" s="87">
        <v>2.5</v>
      </c>
      <c r="G18" s="87">
        <v>0</v>
      </c>
      <c r="H18" s="43">
        <v>5.369</v>
      </c>
      <c r="I18" s="87">
        <v>0</v>
      </c>
      <c r="J18" s="87">
        <v>561</v>
      </c>
      <c r="K18" s="22" t="s">
        <v>31</v>
      </c>
      <c r="L18" s="87">
        <v>2.5</v>
      </c>
      <c r="M18" s="87">
        <v>0</v>
      </c>
      <c r="N18" s="43">
        <v>7.868</v>
      </c>
      <c r="O18" s="87">
        <v>0</v>
      </c>
      <c r="P18" s="87">
        <v>567</v>
      </c>
      <c r="Q18" s="22">
        <v>0</v>
      </c>
      <c r="R18" s="22">
        <v>0</v>
      </c>
      <c r="S18" s="22">
        <v>-2.4990000000000006</v>
      </c>
      <c r="T18" s="22">
        <v>0</v>
      </c>
      <c r="U18" s="22">
        <v>-6</v>
      </c>
      <c r="V18" s="44"/>
    </row>
    <row r="19" spans="1:22" s="3" customFormat="1" ht="9.75" customHeight="1">
      <c r="A19" s="49" t="s">
        <v>151</v>
      </c>
      <c r="B19" s="107" t="s">
        <v>152</v>
      </c>
      <c r="C19" s="51" t="s">
        <v>31</v>
      </c>
      <c r="D19" s="15" t="s">
        <v>31</v>
      </c>
      <c r="E19" s="22" t="s">
        <v>31</v>
      </c>
      <c r="F19" s="87">
        <v>0</v>
      </c>
      <c r="G19" s="87">
        <v>0</v>
      </c>
      <c r="H19" s="43">
        <v>0</v>
      </c>
      <c r="I19" s="87">
        <v>0</v>
      </c>
      <c r="J19" s="87">
        <v>0</v>
      </c>
      <c r="K19" s="22" t="s">
        <v>31</v>
      </c>
      <c r="L19" s="87">
        <v>0</v>
      </c>
      <c r="M19" s="87">
        <v>0</v>
      </c>
      <c r="N19" s="43">
        <v>0</v>
      </c>
      <c r="O19" s="87">
        <v>0</v>
      </c>
      <c r="P19" s="87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44"/>
    </row>
    <row r="20" spans="1:22" ht="24" customHeight="1">
      <c r="A20" s="49" t="s">
        <v>153</v>
      </c>
      <c r="B20" s="107" t="s">
        <v>154</v>
      </c>
      <c r="C20" s="51" t="s">
        <v>31</v>
      </c>
      <c r="D20" s="15" t="s">
        <v>31</v>
      </c>
      <c r="E20" s="22" t="s">
        <v>31</v>
      </c>
      <c r="F20" s="87">
        <v>2.5</v>
      </c>
      <c r="G20" s="87">
        <v>0</v>
      </c>
      <c r="H20" s="43">
        <v>4.619</v>
      </c>
      <c r="I20" s="87">
        <v>0</v>
      </c>
      <c r="J20" s="87">
        <v>554</v>
      </c>
      <c r="K20" s="22" t="s">
        <v>31</v>
      </c>
      <c r="L20" s="87">
        <v>2.5</v>
      </c>
      <c r="M20" s="87">
        <v>0</v>
      </c>
      <c r="N20" s="43">
        <v>6.388</v>
      </c>
      <c r="O20" s="87">
        <v>0</v>
      </c>
      <c r="P20" s="87">
        <v>560</v>
      </c>
      <c r="Q20" s="22">
        <v>0</v>
      </c>
      <c r="R20" s="22">
        <v>0</v>
      </c>
      <c r="S20" s="22">
        <v>-1.7690000000000001</v>
      </c>
      <c r="T20" s="22">
        <v>0</v>
      </c>
      <c r="U20" s="22">
        <v>-6</v>
      </c>
      <c r="V20" s="44"/>
    </row>
    <row r="21" spans="1:22" ht="33.75" customHeight="1">
      <c r="A21" s="49" t="s">
        <v>155</v>
      </c>
      <c r="B21" s="107" t="s">
        <v>156</v>
      </c>
      <c r="C21" s="51" t="s">
        <v>31</v>
      </c>
      <c r="D21" s="15" t="s">
        <v>31</v>
      </c>
      <c r="E21" s="22" t="s">
        <v>31</v>
      </c>
      <c r="F21" s="87">
        <v>0</v>
      </c>
      <c r="G21" s="87">
        <v>0</v>
      </c>
      <c r="H21" s="43">
        <v>0</v>
      </c>
      <c r="I21" s="87">
        <v>0</v>
      </c>
      <c r="J21" s="87">
        <v>0</v>
      </c>
      <c r="K21" s="22" t="s">
        <v>31</v>
      </c>
      <c r="L21" s="87">
        <v>0</v>
      </c>
      <c r="M21" s="87">
        <v>0</v>
      </c>
      <c r="N21" s="43">
        <v>0</v>
      </c>
      <c r="O21" s="87">
        <v>0</v>
      </c>
      <c r="P21" s="87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44"/>
    </row>
    <row r="22" spans="1:22" ht="20.25" customHeight="1">
      <c r="A22" s="49" t="s">
        <v>157</v>
      </c>
      <c r="B22" s="107" t="s">
        <v>158</v>
      </c>
      <c r="C22" s="51" t="s">
        <v>31</v>
      </c>
      <c r="D22" s="15" t="s">
        <v>31</v>
      </c>
      <c r="E22" s="22" t="s">
        <v>31</v>
      </c>
      <c r="F22" s="87">
        <v>0</v>
      </c>
      <c r="G22" s="87">
        <v>0</v>
      </c>
      <c r="H22" s="43">
        <v>0.75</v>
      </c>
      <c r="I22" s="87">
        <v>0</v>
      </c>
      <c r="J22" s="87">
        <v>0</v>
      </c>
      <c r="K22" s="22" t="s">
        <v>31</v>
      </c>
      <c r="L22" s="87">
        <v>0</v>
      </c>
      <c r="M22" s="87">
        <v>0</v>
      </c>
      <c r="N22" s="43">
        <v>1.48</v>
      </c>
      <c r="O22" s="87">
        <v>0</v>
      </c>
      <c r="P22" s="87">
        <v>0</v>
      </c>
      <c r="Q22" s="22">
        <v>0</v>
      </c>
      <c r="R22" s="22">
        <v>0</v>
      </c>
      <c r="S22" s="22">
        <v>-0.73</v>
      </c>
      <c r="T22" s="22">
        <v>0</v>
      </c>
      <c r="U22" s="22">
        <v>0</v>
      </c>
      <c r="V22" s="47"/>
    </row>
    <row r="23" spans="1:22" ht="21">
      <c r="A23" s="49" t="s">
        <v>159</v>
      </c>
      <c r="B23" s="107" t="s">
        <v>160</v>
      </c>
      <c r="C23" s="51" t="s">
        <v>31</v>
      </c>
      <c r="D23" s="15" t="s">
        <v>31</v>
      </c>
      <c r="E23" s="22" t="s">
        <v>31</v>
      </c>
      <c r="F23" s="87">
        <v>0</v>
      </c>
      <c r="G23" s="87">
        <v>0</v>
      </c>
      <c r="H23" s="43">
        <v>0</v>
      </c>
      <c r="I23" s="87">
        <v>0</v>
      </c>
      <c r="J23" s="87">
        <v>0</v>
      </c>
      <c r="K23" s="23" t="s">
        <v>31</v>
      </c>
      <c r="L23" s="87">
        <v>0</v>
      </c>
      <c r="M23" s="87">
        <v>0</v>
      </c>
      <c r="N23" s="43">
        <v>0</v>
      </c>
      <c r="O23" s="87">
        <v>0</v>
      </c>
      <c r="P23" s="87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47"/>
    </row>
    <row r="24" spans="1:22" ht="18.75" customHeight="1">
      <c r="A24" s="49" t="s">
        <v>161</v>
      </c>
      <c r="B24" s="107" t="s">
        <v>162</v>
      </c>
      <c r="C24" s="51" t="s">
        <v>31</v>
      </c>
      <c r="D24" s="15" t="s">
        <v>31</v>
      </c>
      <c r="E24" s="22" t="s">
        <v>31</v>
      </c>
      <c r="F24" s="87">
        <v>0</v>
      </c>
      <c r="G24" s="87">
        <v>0</v>
      </c>
      <c r="H24" s="43">
        <v>0</v>
      </c>
      <c r="I24" s="87">
        <v>0</v>
      </c>
      <c r="J24" s="87">
        <v>7</v>
      </c>
      <c r="K24" s="22" t="s">
        <v>31</v>
      </c>
      <c r="L24" s="87">
        <v>0</v>
      </c>
      <c r="M24" s="87">
        <v>0</v>
      </c>
      <c r="N24" s="43">
        <v>0</v>
      </c>
      <c r="O24" s="87">
        <v>0</v>
      </c>
      <c r="P24" s="87">
        <v>7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47"/>
    </row>
    <row r="25" spans="1:22" ht="26.25" customHeight="1">
      <c r="A25" s="49" t="s">
        <v>32</v>
      </c>
      <c r="B25" s="107" t="s">
        <v>163</v>
      </c>
      <c r="C25" s="51" t="s">
        <v>31</v>
      </c>
      <c r="D25" s="15" t="s">
        <v>31</v>
      </c>
      <c r="E25" s="22" t="s">
        <v>31</v>
      </c>
      <c r="F25" s="87">
        <v>2.5</v>
      </c>
      <c r="G25" s="87">
        <v>0</v>
      </c>
      <c r="H25" s="43">
        <v>4.619</v>
      </c>
      <c r="I25" s="87">
        <v>0</v>
      </c>
      <c r="J25" s="87">
        <v>554</v>
      </c>
      <c r="K25" s="22" t="s">
        <v>31</v>
      </c>
      <c r="L25" s="87">
        <v>2.5</v>
      </c>
      <c r="M25" s="87">
        <v>0</v>
      </c>
      <c r="N25" s="43">
        <v>6.388</v>
      </c>
      <c r="O25" s="87">
        <v>0</v>
      </c>
      <c r="P25" s="87">
        <v>560</v>
      </c>
      <c r="Q25" s="22">
        <v>0</v>
      </c>
      <c r="R25" s="22">
        <v>0</v>
      </c>
      <c r="S25" s="22">
        <v>-1.7690000000000001</v>
      </c>
      <c r="T25" s="22">
        <v>0</v>
      </c>
      <c r="U25" s="22">
        <v>-6</v>
      </c>
      <c r="V25" s="47"/>
    </row>
    <row r="26" spans="1:22" ht="42">
      <c r="A26" s="49" t="s">
        <v>33</v>
      </c>
      <c r="B26" s="107" t="s">
        <v>164</v>
      </c>
      <c r="C26" s="51" t="s">
        <v>31</v>
      </c>
      <c r="D26" s="15" t="s">
        <v>31</v>
      </c>
      <c r="E26" s="22" t="s">
        <v>31</v>
      </c>
      <c r="F26" s="87">
        <v>2.5</v>
      </c>
      <c r="G26" s="87">
        <v>0</v>
      </c>
      <c r="H26" s="43">
        <v>0</v>
      </c>
      <c r="I26" s="87">
        <v>0</v>
      </c>
      <c r="J26" s="87">
        <v>22</v>
      </c>
      <c r="K26" s="22" t="s">
        <v>31</v>
      </c>
      <c r="L26" s="87">
        <v>2.5</v>
      </c>
      <c r="M26" s="87">
        <v>0</v>
      </c>
      <c r="N26" s="43">
        <v>0</v>
      </c>
      <c r="O26" s="87">
        <v>0</v>
      </c>
      <c r="P26" s="87">
        <v>28</v>
      </c>
      <c r="Q26" s="22">
        <v>0</v>
      </c>
      <c r="R26" s="22">
        <v>0</v>
      </c>
      <c r="S26" s="22">
        <v>0</v>
      </c>
      <c r="T26" s="22">
        <v>0</v>
      </c>
      <c r="U26" s="22">
        <v>-6</v>
      </c>
      <c r="V26" s="47"/>
    </row>
    <row r="27" spans="1:22" ht="21">
      <c r="A27" s="49" t="s">
        <v>34</v>
      </c>
      <c r="B27" s="107" t="s">
        <v>35</v>
      </c>
      <c r="C27" s="51" t="s">
        <v>31</v>
      </c>
      <c r="D27" s="15" t="s">
        <v>31</v>
      </c>
      <c r="E27" s="22" t="s">
        <v>31</v>
      </c>
      <c r="F27" s="87">
        <v>0</v>
      </c>
      <c r="G27" s="87">
        <v>0</v>
      </c>
      <c r="H27" s="43">
        <v>0</v>
      </c>
      <c r="I27" s="87">
        <v>0</v>
      </c>
      <c r="J27" s="87">
        <v>0</v>
      </c>
      <c r="K27" s="22" t="s">
        <v>31</v>
      </c>
      <c r="L27" s="87">
        <v>0</v>
      </c>
      <c r="M27" s="87">
        <v>0</v>
      </c>
      <c r="N27" s="43">
        <v>0</v>
      </c>
      <c r="O27" s="87">
        <v>0</v>
      </c>
      <c r="P27" s="87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47"/>
    </row>
    <row r="28" spans="1:22" ht="31.5" customHeight="1">
      <c r="A28" s="49" t="s">
        <v>36</v>
      </c>
      <c r="B28" s="107" t="s">
        <v>165</v>
      </c>
      <c r="C28" s="51" t="s">
        <v>31</v>
      </c>
      <c r="D28" s="15" t="s">
        <v>31</v>
      </c>
      <c r="E28" s="22" t="s">
        <v>31</v>
      </c>
      <c r="F28" s="87">
        <v>2.5</v>
      </c>
      <c r="G28" s="87">
        <v>0</v>
      </c>
      <c r="H28" s="43">
        <v>0</v>
      </c>
      <c r="I28" s="87">
        <v>0</v>
      </c>
      <c r="J28" s="87">
        <v>22</v>
      </c>
      <c r="K28" s="23" t="s">
        <v>31</v>
      </c>
      <c r="L28" s="87">
        <v>2.5</v>
      </c>
      <c r="M28" s="87">
        <v>0</v>
      </c>
      <c r="N28" s="43">
        <v>0</v>
      </c>
      <c r="O28" s="87">
        <v>0</v>
      </c>
      <c r="P28" s="87">
        <v>28</v>
      </c>
      <c r="Q28" s="22">
        <v>0</v>
      </c>
      <c r="R28" s="22">
        <v>0</v>
      </c>
      <c r="S28" s="22">
        <v>0</v>
      </c>
      <c r="T28" s="22">
        <v>0</v>
      </c>
      <c r="U28" s="22">
        <v>-6</v>
      </c>
      <c r="V28" s="47"/>
    </row>
    <row r="29" spans="1:22" ht="24.75" customHeight="1">
      <c r="A29" s="49" t="s">
        <v>166</v>
      </c>
      <c r="B29" s="52" t="s">
        <v>167</v>
      </c>
      <c r="C29" s="51" t="s">
        <v>31</v>
      </c>
      <c r="D29" s="15" t="s">
        <v>31</v>
      </c>
      <c r="E29" s="22" t="s">
        <v>31</v>
      </c>
      <c r="F29" s="87">
        <v>2.5</v>
      </c>
      <c r="G29" s="87">
        <v>0</v>
      </c>
      <c r="H29" s="43">
        <v>0</v>
      </c>
      <c r="I29" s="87">
        <v>0</v>
      </c>
      <c r="J29" s="87">
        <v>16</v>
      </c>
      <c r="K29" s="23" t="s">
        <v>31</v>
      </c>
      <c r="L29" s="87">
        <v>2.5</v>
      </c>
      <c r="M29" s="87">
        <v>0</v>
      </c>
      <c r="N29" s="43">
        <v>0</v>
      </c>
      <c r="O29" s="87">
        <v>0</v>
      </c>
      <c r="P29" s="87">
        <v>16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47"/>
    </row>
    <row r="30" spans="1:22" ht="55.5" customHeight="1">
      <c r="A30" s="48" t="s">
        <v>168</v>
      </c>
      <c r="B30" s="54" t="s">
        <v>169</v>
      </c>
      <c r="C30" s="51" t="s">
        <v>31</v>
      </c>
      <c r="D30" s="70" t="s">
        <v>31</v>
      </c>
      <c r="E30" s="71" t="s">
        <v>31</v>
      </c>
      <c r="F30" s="88">
        <v>0</v>
      </c>
      <c r="G30" s="88">
        <v>0</v>
      </c>
      <c r="H30" s="62">
        <v>0</v>
      </c>
      <c r="I30" s="88">
        <v>0</v>
      </c>
      <c r="J30" s="88">
        <v>0</v>
      </c>
      <c r="K30" s="42" t="s">
        <v>31</v>
      </c>
      <c r="L30" s="88">
        <v>0</v>
      </c>
      <c r="M30" s="88">
        <v>0</v>
      </c>
      <c r="N30" s="62">
        <v>0</v>
      </c>
      <c r="O30" s="88">
        <v>0</v>
      </c>
      <c r="P30" s="88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84"/>
    </row>
    <row r="31" spans="1:22" ht="40.5" customHeight="1">
      <c r="A31" s="48" t="s">
        <v>170</v>
      </c>
      <c r="B31" s="54" t="s">
        <v>171</v>
      </c>
      <c r="C31" s="51" t="s">
        <v>31</v>
      </c>
      <c r="D31" s="70" t="s">
        <v>31</v>
      </c>
      <c r="E31" s="71" t="s">
        <v>31</v>
      </c>
      <c r="F31" s="88">
        <v>0</v>
      </c>
      <c r="G31" s="88">
        <v>0</v>
      </c>
      <c r="H31" s="62">
        <v>0</v>
      </c>
      <c r="I31" s="88">
        <v>0</v>
      </c>
      <c r="J31" s="88">
        <v>0</v>
      </c>
      <c r="K31" s="42" t="s">
        <v>31</v>
      </c>
      <c r="L31" s="88">
        <v>0</v>
      </c>
      <c r="M31" s="88">
        <v>0</v>
      </c>
      <c r="N31" s="62">
        <v>0</v>
      </c>
      <c r="O31" s="88">
        <v>0</v>
      </c>
      <c r="P31" s="88">
        <v>0</v>
      </c>
      <c r="Q31" s="71">
        <v>0</v>
      </c>
      <c r="R31" s="71">
        <v>0</v>
      </c>
      <c r="S31" s="71">
        <v>0</v>
      </c>
      <c r="T31" s="71">
        <v>0</v>
      </c>
      <c r="U31" s="71">
        <v>0</v>
      </c>
      <c r="V31" s="68"/>
    </row>
    <row r="32" spans="1:22" ht="28.5" customHeight="1">
      <c r="A32" s="48" t="s">
        <v>172</v>
      </c>
      <c r="B32" s="54" t="s">
        <v>173</v>
      </c>
      <c r="C32" s="51" t="s">
        <v>31</v>
      </c>
      <c r="D32" s="70" t="s">
        <v>31</v>
      </c>
      <c r="E32" s="71" t="s">
        <v>31</v>
      </c>
      <c r="F32" s="88">
        <v>0</v>
      </c>
      <c r="G32" s="88">
        <v>0</v>
      </c>
      <c r="H32" s="62">
        <v>0</v>
      </c>
      <c r="I32" s="88">
        <v>0</v>
      </c>
      <c r="J32" s="88">
        <v>0</v>
      </c>
      <c r="K32" s="42" t="s">
        <v>31</v>
      </c>
      <c r="L32" s="88">
        <v>0</v>
      </c>
      <c r="M32" s="88">
        <v>0</v>
      </c>
      <c r="N32" s="62">
        <v>0</v>
      </c>
      <c r="O32" s="88">
        <v>0</v>
      </c>
      <c r="P32" s="88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68"/>
    </row>
    <row r="33" spans="1:22" ht="36" customHeight="1">
      <c r="A33" s="48" t="s">
        <v>174</v>
      </c>
      <c r="B33" s="54" t="s">
        <v>175</v>
      </c>
      <c r="C33" s="51" t="s">
        <v>31</v>
      </c>
      <c r="D33" s="70" t="s">
        <v>31</v>
      </c>
      <c r="E33" s="71" t="s">
        <v>31</v>
      </c>
      <c r="F33" s="88">
        <v>0</v>
      </c>
      <c r="G33" s="88">
        <v>0</v>
      </c>
      <c r="H33" s="62">
        <v>0</v>
      </c>
      <c r="I33" s="88">
        <v>0</v>
      </c>
      <c r="J33" s="88">
        <v>8</v>
      </c>
      <c r="K33" s="42" t="s">
        <v>31</v>
      </c>
      <c r="L33" s="88">
        <v>0</v>
      </c>
      <c r="M33" s="88">
        <v>0</v>
      </c>
      <c r="N33" s="62">
        <v>0</v>
      </c>
      <c r="O33" s="88">
        <v>0</v>
      </c>
      <c r="P33" s="88">
        <v>8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68"/>
    </row>
    <row r="34" spans="1:22" ht="39.75" customHeight="1">
      <c r="A34" s="48" t="s">
        <v>176</v>
      </c>
      <c r="B34" s="54" t="s">
        <v>177</v>
      </c>
      <c r="C34" s="51" t="s">
        <v>31</v>
      </c>
      <c r="D34" s="70" t="s">
        <v>31</v>
      </c>
      <c r="E34" s="71" t="s">
        <v>31</v>
      </c>
      <c r="F34" s="88">
        <v>0</v>
      </c>
      <c r="G34" s="88">
        <v>0</v>
      </c>
      <c r="H34" s="62">
        <v>0</v>
      </c>
      <c r="I34" s="88">
        <v>0</v>
      </c>
      <c r="J34" s="88">
        <v>0</v>
      </c>
      <c r="K34" s="42" t="s">
        <v>31</v>
      </c>
      <c r="L34" s="88">
        <v>0</v>
      </c>
      <c r="M34" s="88">
        <v>0</v>
      </c>
      <c r="N34" s="62">
        <v>0</v>
      </c>
      <c r="O34" s="88">
        <v>0</v>
      </c>
      <c r="P34" s="88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65"/>
    </row>
    <row r="35" spans="1:22" ht="27.75" customHeight="1">
      <c r="A35" s="48" t="s">
        <v>178</v>
      </c>
      <c r="B35" s="54" t="s">
        <v>179</v>
      </c>
      <c r="C35" s="51" t="s">
        <v>31</v>
      </c>
      <c r="D35" s="70" t="s">
        <v>31</v>
      </c>
      <c r="E35" s="71" t="s">
        <v>31</v>
      </c>
      <c r="F35" s="88">
        <v>0</v>
      </c>
      <c r="G35" s="88">
        <v>0</v>
      </c>
      <c r="H35" s="62">
        <v>0</v>
      </c>
      <c r="I35" s="88">
        <v>0</v>
      </c>
      <c r="J35" s="88">
        <v>0</v>
      </c>
      <c r="K35" s="42" t="s">
        <v>31</v>
      </c>
      <c r="L35" s="88">
        <v>0</v>
      </c>
      <c r="M35" s="88">
        <v>0</v>
      </c>
      <c r="N35" s="62">
        <v>0</v>
      </c>
      <c r="O35" s="88">
        <v>0</v>
      </c>
      <c r="P35" s="88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65"/>
    </row>
    <row r="36" spans="1:22" ht="22.5">
      <c r="A36" s="48" t="s">
        <v>180</v>
      </c>
      <c r="B36" s="54" t="s">
        <v>181</v>
      </c>
      <c r="C36" s="51" t="s">
        <v>31</v>
      </c>
      <c r="D36" s="70" t="s">
        <v>31</v>
      </c>
      <c r="E36" s="71" t="s">
        <v>31</v>
      </c>
      <c r="F36" s="88">
        <v>0</v>
      </c>
      <c r="G36" s="88">
        <v>0</v>
      </c>
      <c r="H36" s="62">
        <v>0</v>
      </c>
      <c r="I36" s="88">
        <v>0</v>
      </c>
      <c r="J36" s="88">
        <v>0</v>
      </c>
      <c r="K36" s="42" t="s">
        <v>31</v>
      </c>
      <c r="L36" s="88">
        <v>0</v>
      </c>
      <c r="M36" s="88">
        <v>0</v>
      </c>
      <c r="N36" s="62">
        <v>0</v>
      </c>
      <c r="O36" s="88">
        <v>0</v>
      </c>
      <c r="P36" s="88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65"/>
    </row>
    <row r="37" spans="1:22" ht="22.5">
      <c r="A37" s="48" t="s">
        <v>182</v>
      </c>
      <c r="B37" s="54" t="s">
        <v>183</v>
      </c>
      <c r="C37" s="51" t="s">
        <v>31</v>
      </c>
      <c r="D37" s="70" t="s">
        <v>31</v>
      </c>
      <c r="E37" s="71" t="s">
        <v>31</v>
      </c>
      <c r="F37" s="88">
        <v>0</v>
      </c>
      <c r="G37" s="88">
        <v>0</v>
      </c>
      <c r="H37" s="62">
        <v>0</v>
      </c>
      <c r="I37" s="88">
        <v>0</v>
      </c>
      <c r="J37" s="88">
        <v>0</v>
      </c>
      <c r="K37" s="42" t="s">
        <v>31</v>
      </c>
      <c r="L37" s="88">
        <v>0</v>
      </c>
      <c r="M37" s="88">
        <v>0</v>
      </c>
      <c r="N37" s="62">
        <v>0</v>
      </c>
      <c r="O37" s="88">
        <v>0</v>
      </c>
      <c r="P37" s="88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65"/>
    </row>
    <row r="38" spans="1:22" ht="28.5" customHeight="1">
      <c r="A38" s="48" t="s">
        <v>184</v>
      </c>
      <c r="B38" s="54" t="s">
        <v>185</v>
      </c>
      <c r="C38" s="51" t="s">
        <v>31</v>
      </c>
      <c r="D38" s="70" t="s">
        <v>31</v>
      </c>
      <c r="E38" s="71" t="s">
        <v>31</v>
      </c>
      <c r="F38" s="88">
        <v>0</v>
      </c>
      <c r="G38" s="88">
        <v>0</v>
      </c>
      <c r="H38" s="62">
        <v>0</v>
      </c>
      <c r="I38" s="88">
        <v>0</v>
      </c>
      <c r="J38" s="88">
        <v>6</v>
      </c>
      <c r="K38" s="42" t="s">
        <v>31</v>
      </c>
      <c r="L38" s="88">
        <v>0</v>
      </c>
      <c r="M38" s="88">
        <v>0</v>
      </c>
      <c r="N38" s="62">
        <v>0</v>
      </c>
      <c r="O38" s="88">
        <v>0</v>
      </c>
      <c r="P38" s="88">
        <v>6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65"/>
    </row>
    <row r="39" spans="1:22" ht="45">
      <c r="A39" s="48" t="s">
        <v>186</v>
      </c>
      <c r="B39" s="54" t="s">
        <v>187</v>
      </c>
      <c r="C39" s="51" t="s">
        <v>31</v>
      </c>
      <c r="D39" s="70" t="s">
        <v>31</v>
      </c>
      <c r="E39" s="71" t="s">
        <v>31</v>
      </c>
      <c r="F39" s="88">
        <v>2.5</v>
      </c>
      <c r="G39" s="88">
        <v>0</v>
      </c>
      <c r="H39" s="62">
        <v>0</v>
      </c>
      <c r="I39" s="88">
        <v>0</v>
      </c>
      <c r="J39" s="88">
        <v>2</v>
      </c>
      <c r="K39" s="42" t="s">
        <v>31</v>
      </c>
      <c r="L39" s="88">
        <v>2.5</v>
      </c>
      <c r="M39" s="88">
        <v>0</v>
      </c>
      <c r="N39" s="62">
        <v>0</v>
      </c>
      <c r="O39" s="88">
        <v>0</v>
      </c>
      <c r="P39" s="88">
        <v>2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65"/>
    </row>
    <row r="40" spans="1:22" ht="21">
      <c r="A40" s="49" t="s">
        <v>188</v>
      </c>
      <c r="B40" s="52" t="s">
        <v>189</v>
      </c>
      <c r="C40" s="53" t="s">
        <v>31</v>
      </c>
      <c r="D40" s="15" t="s">
        <v>31</v>
      </c>
      <c r="E40" s="71" t="s">
        <v>31</v>
      </c>
      <c r="F40" s="87">
        <v>0</v>
      </c>
      <c r="G40" s="87">
        <v>0</v>
      </c>
      <c r="H40" s="43">
        <v>0</v>
      </c>
      <c r="I40" s="87">
        <v>0</v>
      </c>
      <c r="J40" s="87">
        <v>6</v>
      </c>
      <c r="K40" s="42" t="s">
        <v>31</v>
      </c>
      <c r="L40" s="87">
        <v>0</v>
      </c>
      <c r="M40" s="87">
        <v>0</v>
      </c>
      <c r="N40" s="43">
        <v>0</v>
      </c>
      <c r="O40" s="87">
        <v>0</v>
      </c>
      <c r="P40" s="87">
        <v>12</v>
      </c>
      <c r="Q40" s="22">
        <v>0</v>
      </c>
      <c r="R40" s="22">
        <v>0</v>
      </c>
      <c r="S40" s="22">
        <v>0</v>
      </c>
      <c r="T40" s="22">
        <v>0</v>
      </c>
      <c r="U40" s="22">
        <v>-6</v>
      </c>
      <c r="V40" s="65"/>
    </row>
    <row r="41" spans="1:22" ht="15.75" customHeight="1">
      <c r="A41" s="48" t="s">
        <v>190</v>
      </c>
      <c r="B41" s="54" t="s">
        <v>191</v>
      </c>
      <c r="C41" s="51" t="s">
        <v>31</v>
      </c>
      <c r="D41" s="70" t="s">
        <v>31</v>
      </c>
      <c r="E41" s="71" t="s">
        <v>31</v>
      </c>
      <c r="F41" s="88">
        <v>0</v>
      </c>
      <c r="G41" s="88">
        <v>0</v>
      </c>
      <c r="H41" s="62">
        <v>0</v>
      </c>
      <c r="I41" s="88">
        <v>0</v>
      </c>
      <c r="J41" s="88">
        <v>0</v>
      </c>
      <c r="K41" s="42" t="s">
        <v>31</v>
      </c>
      <c r="L41" s="88">
        <v>0</v>
      </c>
      <c r="M41" s="88">
        <v>0</v>
      </c>
      <c r="N41" s="62">
        <v>0</v>
      </c>
      <c r="O41" s="88">
        <v>0</v>
      </c>
      <c r="P41" s="88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65"/>
    </row>
    <row r="42" spans="1:22" ht="80.25" customHeight="1">
      <c r="A42" s="48" t="s">
        <v>192</v>
      </c>
      <c r="B42" s="54" t="s">
        <v>193</v>
      </c>
      <c r="C42" s="51" t="s">
        <v>31</v>
      </c>
      <c r="D42" s="70" t="s">
        <v>31</v>
      </c>
      <c r="E42" s="71" t="s">
        <v>31</v>
      </c>
      <c r="F42" s="88">
        <v>0</v>
      </c>
      <c r="G42" s="88">
        <v>0</v>
      </c>
      <c r="H42" s="62">
        <v>0</v>
      </c>
      <c r="I42" s="88">
        <v>0</v>
      </c>
      <c r="J42" s="88">
        <v>6</v>
      </c>
      <c r="K42" s="42" t="s">
        <v>31</v>
      </c>
      <c r="L42" s="88">
        <v>0</v>
      </c>
      <c r="M42" s="88">
        <v>0</v>
      </c>
      <c r="N42" s="62">
        <v>0</v>
      </c>
      <c r="O42" s="88">
        <v>0</v>
      </c>
      <c r="P42" s="88">
        <v>12</v>
      </c>
      <c r="Q42" s="71">
        <v>0</v>
      </c>
      <c r="R42" s="71">
        <v>0</v>
      </c>
      <c r="S42" s="71">
        <v>0</v>
      </c>
      <c r="T42" s="71">
        <v>0</v>
      </c>
      <c r="U42" s="71">
        <v>-6</v>
      </c>
      <c r="V42" s="91" t="s">
        <v>341</v>
      </c>
    </row>
    <row r="43" spans="1:22" ht="12.75" customHeight="1">
      <c r="A43" s="48" t="s">
        <v>194</v>
      </c>
      <c r="B43" s="54" t="s">
        <v>195</v>
      </c>
      <c r="C43" s="51" t="s">
        <v>31</v>
      </c>
      <c r="D43" s="70" t="s">
        <v>31</v>
      </c>
      <c r="E43" s="71" t="s">
        <v>31</v>
      </c>
      <c r="F43" s="88">
        <v>0</v>
      </c>
      <c r="G43" s="88">
        <v>0</v>
      </c>
      <c r="H43" s="62">
        <v>0</v>
      </c>
      <c r="I43" s="88">
        <v>0</v>
      </c>
      <c r="J43" s="88">
        <v>0</v>
      </c>
      <c r="K43" s="42" t="s">
        <v>31</v>
      </c>
      <c r="L43" s="88">
        <v>0</v>
      </c>
      <c r="M43" s="88">
        <v>0</v>
      </c>
      <c r="N43" s="62">
        <v>0</v>
      </c>
      <c r="O43" s="88">
        <v>0</v>
      </c>
      <c r="P43" s="88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65"/>
    </row>
    <row r="44" spans="1:22" ht="22.5">
      <c r="A44" s="48" t="s">
        <v>196</v>
      </c>
      <c r="B44" s="54" t="s">
        <v>197</v>
      </c>
      <c r="C44" s="51" t="s">
        <v>31</v>
      </c>
      <c r="D44" s="70" t="s">
        <v>31</v>
      </c>
      <c r="E44" s="71" t="s">
        <v>31</v>
      </c>
      <c r="F44" s="88">
        <v>0</v>
      </c>
      <c r="G44" s="88">
        <v>0</v>
      </c>
      <c r="H44" s="62">
        <v>0</v>
      </c>
      <c r="I44" s="88">
        <v>0</v>
      </c>
      <c r="J44" s="88">
        <v>0</v>
      </c>
      <c r="K44" s="42" t="s">
        <v>31</v>
      </c>
      <c r="L44" s="88">
        <v>0</v>
      </c>
      <c r="M44" s="88">
        <v>0</v>
      </c>
      <c r="N44" s="62">
        <v>0</v>
      </c>
      <c r="O44" s="88">
        <v>0</v>
      </c>
      <c r="P44" s="88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65"/>
    </row>
    <row r="45" spans="1:22" ht="22.5">
      <c r="A45" s="48" t="s">
        <v>198</v>
      </c>
      <c r="B45" s="54" t="s">
        <v>199</v>
      </c>
      <c r="C45" s="51" t="s">
        <v>31</v>
      </c>
      <c r="D45" s="70" t="s">
        <v>31</v>
      </c>
      <c r="E45" s="71" t="s">
        <v>31</v>
      </c>
      <c r="F45" s="88">
        <v>0</v>
      </c>
      <c r="G45" s="88">
        <v>0</v>
      </c>
      <c r="H45" s="62">
        <v>0</v>
      </c>
      <c r="I45" s="88">
        <v>0</v>
      </c>
      <c r="J45" s="88">
        <v>0</v>
      </c>
      <c r="K45" s="42" t="s">
        <v>31</v>
      </c>
      <c r="L45" s="88">
        <v>0</v>
      </c>
      <c r="M45" s="88">
        <v>0</v>
      </c>
      <c r="N45" s="62">
        <v>0</v>
      </c>
      <c r="O45" s="88">
        <v>0</v>
      </c>
      <c r="P45" s="88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65"/>
    </row>
    <row r="46" spans="1:22" ht="22.5">
      <c r="A46" s="48" t="s">
        <v>200</v>
      </c>
      <c r="B46" s="54" t="s">
        <v>201</v>
      </c>
      <c r="C46" s="51" t="s">
        <v>31</v>
      </c>
      <c r="D46" s="70" t="s">
        <v>31</v>
      </c>
      <c r="E46" s="71" t="s">
        <v>31</v>
      </c>
      <c r="F46" s="88">
        <v>0</v>
      </c>
      <c r="G46" s="88">
        <v>0</v>
      </c>
      <c r="H46" s="62">
        <v>0</v>
      </c>
      <c r="I46" s="88">
        <v>0</v>
      </c>
      <c r="J46" s="88">
        <v>0</v>
      </c>
      <c r="K46" s="42" t="s">
        <v>31</v>
      </c>
      <c r="L46" s="88">
        <v>0</v>
      </c>
      <c r="M46" s="88">
        <v>0</v>
      </c>
      <c r="N46" s="62">
        <v>0</v>
      </c>
      <c r="O46" s="88">
        <v>0</v>
      </c>
      <c r="P46" s="88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65"/>
    </row>
    <row r="47" spans="1:22" ht="31.5">
      <c r="A47" s="49" t="s">
        <v>37</v>
      </c>
      <c r="B47" s="107" t="s">
        <v>38</v>
      </c>
      <c r="C47" s="53" t="s">
        <v>31</v>
      </c>
      <c r="D47" s="15" t="s">
        <v>31</v>
      </c>
      <c r="E47" s="71" t="s">
        <v>31</v>
      </c>
      <c r="F47" s="87">
        <v>0</v>
      </c>
      <c r="G47" s="87">
        <v>0</v>
      </c>
      <c r="H47" s="43">
        <v>4.619</v>
      </c>
      <c r="I47" s="87">
        <v>0</v>
      </c>
      <c r="J47" s="87">
        <v>0</v>
      </c>
      <c r="K47" s="42" t="s">
        <v>31</v>
      </c>
      <c r="L47" s="87">
        <v>0</v>
      </c>
      <c r="M47" s="87">
        <v>0</v>
      </c>
      <c r="N47" s="43">
        <v>6.388</v>
      </c>
      <c r="O47" s="87">
        <v>0</v>
      </c>
      <c r="P47" s="87">
        <v>0</v>
      </c>
      <c r="Q47" s="22">
        <v>0</v>
      </c>
      <c r="R47" s="22">
        <v>0</v>
      </c>
      <c r="S47" s="22">
        <v>-1.7690000000000001</v>
      </c>
      <c r="T47" s="22">
        <v>0</v>
      </c>
      <c r="U47" s="22">
        <v>0</v>
      </c>
      <c r="V47" s="65"/>
    </row>
    <row r="48" spans="1:22" ht="21">
      <c r="A48" s="49" t="s">
        <v>39</v>
      </c>
      <c r="B48" s="107" t="s">
        <v>40</v>
      </c>
      <c r="C48" s="53" t="s">
        <v>31</v>
      </c>
      <c r="D48" s="15" t="s">
        <v>31</v>
      </c>
      <c r="E48" s="71" t="s">
        <v>31</v>
      </c>
      <c r="F48" s="87">
        <v>0</v>
      </c>
      <c r="G48" s="87">
        <v>0</v>
      </c>
      <c r="H48" s="43">
        <v>4.619</v>
      </c>
      <c r="I48" s="87">
        <v>0</v>
      </c>
      <c r="J48" s="87">
        <v>0</v>
      </c>
      <c r="K48" s="42" t="s">
        <v>31</v>
      </c>
      <c r="L48" s="87">
        <v>0</v>
      </c>
      <c r="M48" s="87">
        <v>0</v>
      </c>
      <c r="N48" s="43">
        <v>6.388</v>
      </c>
      <c r="O48" s="87">
        <v>0</v>
      </c>
      <c r="P48" s="87">
        <v>0</v>
      </c>
      <c r="Q48" s="22">
        <v>0</v>
      </c>
      <c r="R48" s="22">
        <v>0</v>
      </c>
      <c r="S48" s="22">
        <v>-1.7690000000000001</v>
      </c>
      <c r="T48" s="22">
        <v>0</v>
      </c>
      <c r="U48" s="22">
        <v>0</v>
      </c>
      <c r="V48" s="65"/>
    </row>
    <row r="49" spans="1:22" ht="15.75">
      <c r="A49" s="49" t="s">
        <v>202</v>
      </c>
      <c r="B49" s="55" t="s">
        <v>203</v>
      </c>
      <c r="C49" s="53" t="s">
        <v>31</v>
      </c>
      <c r="D49" s="15" t="s">
        <v>31</v>
      </c>
      <c r="E49" s="71" t="s">
        <v>31</v>
      </c>
      <c r="F49" s="87">
        <v>0</v>
      </c>
      <c r="G49" s="87">
        <v>0</v>
      </c>
      <c r="H49" s="43">
        <v>0</v>
      </c>
      <c r="I49" s="87">
        <v>0</v>
      </c>
      <c r="J49" s="87">
        <v>0</v>
      </c>
      <c r="K49" s="42" t="s">
        <v>31</v>
      </c>
      <c r="L49" s="87">
        <v>0</v>
      </c>
      <c r="M49" s="87">
        <v>0</v>
      </c>
      <c r="N49" s="43">
        <v>0</v>
      </c>
      <c r="O49" s="87">
        <v>0</v>
      </c>
      <c r="P49" s="87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65"/>
    </row>
    <row r="50" spans="1:22" ht="22.5">
      <c r="A50" s="48" t="s">
        <v>204</v>
      </c>
      <c r="B50" s="56" t="s">
        <v>205</v>
      </c>
      <c r="C50" s="51" t="s">
        <v>31</v>
      </c>
      <c r="D50" s="70" t="s">
        <v>31</v>
      </c>
      <c r="E50" s="71" t="s">
        <v>31</v>
      </c>
      <c r="F50" s="88">
        <v>0</v>
      </c>
      <c r="G50" s="88">
        <v>0</v>
      </c>
      <c r="H50" s="62">
        <v>0</v>
      </c>
      <c r="I50" s="88">
        <v>0</v>
      </c>
      <c r="J50" s="88">
        <v>0</v>
      </c>
      <c r="K50" s="42" t="s">
        <v>31</v>
      </c>
      <c r="L50" s="88">
        <v>0</v>
      </c>
      <c r="M50" s="88">
        <v>0</v>
      </c>
      <c r="N50" s="62">
        <v>0</v>
      </c>
      <c r="O50" s="88">
        <v>0</v>
      </c>
      <c r="P50" s="88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65"/>
    </row>
    <row r="51" spans="1:22" ht="22.5">
      <c r="A51" s="48" t="s">
        <v>206</v>
      </c>
      <c r="B51" s="56" t="s">
        <v>207</v>
      </c>
      <c r="C51" s="51" t="s">
        <v>31</v>
      </c>
      <c r="D51" s="70" t="s">
        <v>31</v>
      </c>
      <c r="E51" s="71" t="s">
        <v>31</v>
      </c>
      <c r="F51" s="88">
        <v>0</v>
      </c>
      <c r="G51" s="88">
        <v>0</v>
      </c>
      <c r="H51" s="62">
        <v>0</v>
      </c>
      <c r="I51" s="88">
        <v>0</v>
      </c>
      <c r="J51" s="88">
        <v>0</v>
      </c>
      <c r="K51" s="42" t="s">
        <v>31</v>
      </c>
      <c r="L51" s="88">
        <v>0</v>
      </c>
      <c r="M51" s="88">
        <v>0</v>
      </c>
      <c r="N51" s="62">
        <v>0</v>
      </c>
      <c r="O51" s="88">
        <v>0</v>
      </c>
      <c r="P51" s="88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65"/>
    </row>
    <row r="52" spans="1:22" ht="15.75">
      <c r="A52" s="49" t="s">
        <v>208</v>
      </c>
      <c r="B52" s="55" t="s">
        <v>209</v>
      </c>
      <c r="C52" s="53" t="s">
        <v>31</v>
      </c>
      <c r="D52" s="15" t="s">
        <v>31</v>
      </c>
      <c r="E52" s="71" t="s">
        <v>31</v>
      </c>
      <c r="F52" s="87">
        <v>0</v>
      </c>
      <c r="G52" s="87">
        <v>0</v>
      </c>
      <c r="H52" s="43">
        <v>4.619</v>
      </c>
      <c r="I52" s="87">
        <v>0</v>
      </c>
      <c r="J52" s="87">
        <v>0</v>
      </c>
      <c r="K52" s="42" t="s">
        <v>31</v>
      </c>
      <c r="L52" s="87">
        <v>0</v>
      </c>
      <c r="M52" s="87">
        <v>0</v>
      </c>
      <c r="N52" s="43">
        <v>6.388</v>
      </c>
      <c r="O52" s="87">
        <v>0</v>
      </c>
      <c r="P52" s="87">
        <v>0</v>
      </c>
      <c r="Q52" s="22">
        <v>0</v>
      </c>
      <c r="R52" s="22">
        <v>0</v>
      </c>
      <c r="S52" s="22">
        <v>-1.7690000000000001</v>
      </c>
      <c r="T52" s="22">
        <v>0</v>
      </c>
      <c r="U52" s="22">
        <v>0</v>
      </c>
      <c r="V52" s="65"/>
    </row>
    <row r="53" spans="1:22" ht="18" customHeight="1">
      <c r="A53" s="48" t="s">
        <v>210</v>
      </c>
      <c r="B53" s="57" t="s">
        <v>211</v>
      </c>
      <c r="C53" s="51" t="s">
        <v>31</v>
      </c>
      <c r="D53" s="70" t="s">
        <v>31</v>
      </c>
      <c r="E53" s="71">
        <v>4</v>
      </c>
      <c r="F53" s="88">
        <v>0</v>
      </c>
      <c r="G53" s="88">
        <v>0</v>
      </c>
      <c r="H53" s="62">
        <v>0</v>
      </c>
      <c r="I53" s="88">
        <v>0</v>
      </c>
      <c r="J53" s="88">
        <v>0</v>
      </c>
      <c r="K53" s="42">
        <v>4</v>
      </c>
      <c r="L53" s="88">
        <v>0</v>
      </c>
      <c r="M53" s="88">
        <v>0</v>
      </c>
      <c r="N53" s="62">
        <v>0</v>
      </c>
      <c r="O53" s="88">
        <v>0</v>
      </c>
      <c r="P53" s="88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82"/>
    </row>
    <row r="54" spans="1:22" ht="13.5" customHeight="1">
      <c r="A54" s="48" t="s">
        <v>212</v>
      </c>
      <c r="B54" s="56" t="s">
        <v>213</v>
      </c>
      <c r="C54" s="51" t="s">
        <v>31</v>
      </c>
      <c r="D54" s="70" t="s">
        <v>31</v>
      </c>
      <c r="E54" s="71" t="s">
        <v>31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42" t="s">
        <v>31</v>
      </c>
      <c r="L54" s="88">
        <v>0</v>
      </c>
      <c r="M54" s="88">
        <v>0</v>
      </c>
      <c r="N54" s="62">
        <v>0</v>
      </c>
      <c r="O54" s="88">
        <v>0</v>
      </c>
      <c r="P54" s="88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65"/>
    </row>
    <row r="55" spans="1:22" ht="60" customHeight="1">
      <c r="A55" s="48" t="s">
        <v>214</v>
      </c>
      <c r="B55" s="54" t="s">
        <v>303</v>
      </c>
      <c r="C55" s="51" t="s">
        <v>31</v>
      </c>
      <c r="D55" s="70" t="s">
        <v>31</v>
      </c>
      <c r="E55" s="71" t="s">
        <v>31</v>
      </c>
      <c r="F55" s="88">
        <v>0</v>
      </c>
      <c r="G55" s="88">
        <v>0</v>
      </c>
      <c r="H55" s="62">
        <v>4.619</v>
      </c>
      <c r="I55" s="88">
        <v>0</v>
      </c>
      <c r="J55" s="88">
        <v>0</v>
      </c>
      <c r="K55" s="42" t="s">
        <v>31</v>
      </c>
      <c r="L55" s="88">
        <v>0</v>
      </c>
      <c r="M55" s="88">
        <v>0</v>
      </c>
      <c r="N55" s="62">
        <v>6.388</v>
      </c>
      <c r="O55" s="88">
        <v>0</v>
      </c>
      <c r="P55" s="88">
        <v>0</v>
      </c>
      <c r="Q55" s="71">
        <v>0</v>
      </c>
      <c r="R55" s="71">
        <v>0</v>
      </c>
      <c r="S55" s="96">
        <v>-1.7690000000000001</v>
      </c>
      <c r="T55" s="71">
        <v>0</v>
      </c>
      <c r="U55" s="71">
        <v>0</v>
      </c>
      <c r="V55" s="91" t="s">
        <v>350</v>
      </c>
    </row>
    <row r="56" spans="1:22" ht="16.5" customHeight="1">
      <c r="A56" s="48" t="s">
        <v>216</v>
      </c>
      <c r="B56" s="57" t="s">
        <v>215</v>
      </c>
      <c r="C56" s="51" t="s">
        <v>31</v>
      </c>
      <c r="D56" s="70" t="s">
        <v>31</v>
      </c>
      <c r="E56" s="71" t="s">
        <v>31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42" t="s">
        <v>31</v>
      </c>
      <c r="L56" s="88">
        <v>0</v>
      </c>
      <c r="M56" s="88">
        <v>0</v>
      </c>
      <c r="N56" s="62">
        <v>0</v>
      </c>
      <c r="O56" s="88">
        <v>0</v>
      </c>
      <c r="P56" s="88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65"/>
    </row>
    <row r="57" spans="1:22" ht="16.5" customHeight="1">
      <c r="A57" s="48" t="s">
        <v>218</v>
      </c>
      <c r="B57" s="56" t="s">
        <v>217</v>
      </c>
      <c r="C57" s="51" t="s">
        <v>31</v>
      </c>
      <c r="D57" s="70" t="s">
        <v>31</v>
      </c>
      <c r="E57" s="71" t="s">
        <v>31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42" t="s">
        <v>31</v>
      </c>
      <c r="L57" s="88">
        <v>0</v>
      </c>
      <c r="M57" s="88">
        <v>0</v>
      </c>
      <c r="N57" s="62">
        <v>0</v>
      </c>
      <c r="O57" s="88">
        <v>0</v>
      </c>
      <c r="P57" s="88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65"/>
    </row>
    <row r="58" spans="1:22" ht="17.25" customHeight="1">
      <c r="A58" s="48" t="s">
        <v>305</v>
      </c>
      <c r="B58" s="56" t="s">
        <v>304</v>
      </c>
      <c r="C58" s="51" t="s">
        <v>31</v>
      </c>
      <c r="D58" s="70" t="s">
        <v>31</v>
      </c>
      <c r="E58" s="71" t="s">
        <v>31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42" t="s">
        <v>31</v>
      </c>
      <c r="L58" s="88">
        <v>0</v>
      </c>
      <c r="M58" s="88">
        <v>0</v>
      </c>
      <c r="N58" s="62">
        <v>0</v>
      </c>
      <c r="O58" s="88">
        <v>0</v>
      </c>
      <c r="P58" s="88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65"/>
    </row>
    <row r="59" spans="1:22" ht="21">
      <c r="A59" s="49" t="s">
        <v>219</v>
      </c>
      <c r="B59" s="107" t="s">
        <v>220</v>
      </c>
      <c r="C59" s="53" t="s">
        <v>31</v>
      </c>
      <c r="D59" s="15" t="s">
        <v>31</v>
      </c>
      <c r="E59" s="71" t="s">
        <v>31</v>
      </c>
      <c r="F59" s="87">
        <v>0</v>
      </c>
      <c r="G59" s="87">
        <v>0</v>
      </c>
      <c r="H59" s="43">
        <v>0</v>
      </c>
      <c r="I59" s="87">
        <v>0</v>
      </c>
      <c r="J59" s="87">
        <v>0</v>
      </c>
      <c r="K59" s="42" t="s">
        <v>31</v>
      </c>
      <c r="L59" s="87">
        <v>0</v>
      </c>
      <c r="M59" s="87">
        <v>0</v>
      </c>
      <c r="N59" s="43">
        <v>0</v>
      </c>
      <c r="O59" s="87">
        <v>0</v>
      </c>
      <c r="P59" s="87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65"/>
    </row>
    <row r="60" spans="1:22" ht="21">
      <c r="A60" s="49" t="s">
        <v>41</v>
      </c>
      <c r="B60" s="107" t="s">
        <v>221</v>
      </c>
      <c r="C60" s="53" t="s">
        <v>31</v>
      </c>
      <c r="D60" s="15" t="s">
        <v>31</v>
      </c>
      <c r="E60" s="71" t="s">
        <v>31</v>
      </c>
      <c r="F60" s="87">
        <v>0</v>
      </c>
      <c r="G60" s="87">
        <v>0</v>
      </c>
      <c r="H60" s="43">
        <v>0</v>
      </c>
      <c r="I60" s="87">
        <v>0</v>
      </c>
      <c r="J60" s="87">
        <v>532</v>
      </c>
      <c r="K60" s="42" t="s">
        <v>31</v>
      </c>
      <c r="L60" s="87">
        <v>0</v>
      </c>
      <c r="M60" s="87">
        <v>0</v>
      </c>
      <c r="N60" s="43">
        <v>0</v>
      </c>
      <c r="O60" s="87">
        <v>0</v>
      </c>
      <c r="P60" s="87">
        <v>532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65"/>
    </row>
    <row r="61" spans="1:22" ht="21">
      <c r="A61" s="49" t="s">
        <v>42</v>
      </c>
      <c r="B61" s="58" t="s">
        <v>222</v>
      </c>
      <c r="C61" s="53" t="s">
        <v>31</v>
      </c>
      <c r="D61" s="15" t="s">
        <v>31</v>
      </c>
      <c r="E61" s="71" t="s">
        <v>31</v>
      </c>
      <c r="F61" s="87">
        <v>0</v>
      </c>
      <c r="G61" s="87">
        <v>0</v>
      </c>
      <c r="H61" s="43">
        <v>0</v>
      </c>
      <c r="I61" s="87">
        <v>0</v>
      </c>
      <c r="J61" s="87">
        <v>532</v>
      </c>
      <c r="K61" s="42" t="s">
        <v>31</v>
      </c>
      <c r="L61" s="87">
        <v>0</v>
      </c>
      <c r="M61" s="87">
        <v>0</v>
      </c>
      <c r="N61" s="43">
        <v>0</v>
      </c>
      <c r="O61" s="87">
        <v>0</v>
      </c>
      <c r="P61" s="87">
        <v>532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65"/>
    </row>
    <row r="62" spans="1:22" ht="24" customHeight="1">
      <c r="A62" s="48" t="s">
        <v>146</v>
      </c>
      <c r="B62" s="59" t="s">
        <v>223</v>
      </c>
      <c r="C62" s="51" t="s">
        <v>31</v>
      </c>
      <c r="D62" s="70" t="s">
        <v>31</v>
      </c>
      <c r="E62" s="71" t="s">
        <v>31</v>
      </c>
      <c r="F62" s="88">
        <v>0</v>
      </c>
      <c r="G62" s="88">
        <v>0</v>
      </c>
      <c r="H62" s="62">
        <v>0</v>
      </c>
      <c r="I62" s="88">
        <v>0</v>
      </c>
      <c r="J62" s="88">
        <v>532</v>
      </c>
      <c r="K62" s="42" t="s">
        <v>31</v>
      </c>
      <c r="L62" s="88">
        <v>0</v>
      </c>
      <c r="M62" s="88">
        <v>0</v>
      </c>
      <c r="N62" s="62">
        <v>0</v>
      </c>
      <c r="O62" s="88">
        <v>0</v>
      </c>
      <c r="P62" s="88">
        <v>532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82"/>
    </row>
    <row r="63" spans="1:22" ht="21">
      <c r="A63" s="49" t="s">
        <v>43</v>
      </c>
      <c r="B63" s="58" t="s">
        <v>224</v>
      </c>
      <c r="C63" s="53" t="s">
        <v>31</v>
      </c>
      <c r="D63" s="15" t="s">
        <v>31</v>
      </c>
      <c r="E63" s="71" t="s">
        <v>31</v>
      </c>
      <c r="F63" s="87">
        <v>0</v>
      </c>
      <c r="G63" s="87">
        <v>0</v>
      </c>
      <c r="H63" s="43">
        <v>0</v>
      </c>
      <c r="I63" s="87">
        <v>0</v>
      </c>
      <c r="J63" s="87">
        <v>0</v>
      </c>
      <c r="K63" s="42" t="s">
        <v>31</v>
      </c>
      <c r="L63" s="87">
        <v>0</v>
      </c>
      <c r="M63" s="87">
        <v>0</v>
      </c>
      <c r="N63" s="43">
        <v>0</v>
      </c>
      <c r="O63" s="87">
        <v>0</v>
      </c>
      <c r="P63" s="87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65"/>
    </row>
    <row r="64" spans="1:22" ht="21">
      <c r="A64" s="49" t="s">
        <v>44</v>
      </c>
      <c r="B64" s="58" t="s">
        <v>225</v>
      </c>
      <c r="C64" s="53" t="s">
        <v>31</v>
      </c>
      <c r="D64" s="15" t="s">
        <v>31</v>
      </c>
      <c r="E64" s="71" t="s">
        <v>31</v>
      </c>
      <c r="F64" s="87">
        <v>0</v>
      </c>
      <c r="G64" s="87">
        <v>0</v>
      </c>
      <c r="H64" s="43">
        <v>0</v>
      </c>
      <c r="I64" s="87">
        <v>0</v>
      </c>
      <c r="J64" s="87">
        <v>0</v>
      </c>
      <c r="K64" s="42" t="s">
        <v>31</v>
      </c>
      <c r="L64" s="87">
        <v>0</v>
      </c>
      <c r="M64" s="87">
        <v>0</v>
      </c>
      <c r="N64" s="43">
        <v>0</v>
      </c>
      <c r="O64" s="87">
        <v>0</v>
      </c>
      <c r="P64" s="87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65"/>
    </row>
    <row r="65" spans="1:22" ht="21">
      <c r="A65" s="49" t="s">
        <v>45</v>
      </c>
      <c r="B65" s="58" t="s">
        <v>226</v>
      </c>
      <c r="C65" s="53" t="s">
        <v>31</v>
      </c>
      <c r="D65" s="15" t="s">
        <v>31</v>
      </c>
      <c r="E65" s="71" t="s">
        <v>31</v>
      </c>
      <c r="F65" s="87">
        <v>0</v>
      </c>
      <c r="G65" s="87">
        <v>0</v>
      </c>
      <c r="H65" s="43">
        <v>0</v>
      </c>
      <c r="I65" s="87">
        <v>0</v>
      </c>
      <c r="J65" s="87">
        <v>0</v>
      </c>
      <c r="K65" s="42" t="s">
        <v>31</v>
      </c>
      <c r="L65" s="87">
        <v>0</v>
      </c>
      <c r="M65" s="87">
        <v>0</v>
      </c>
      <c r="N65" s="43">
        <v>0</v>
      </c>
      <c r="O65" s="87">
        <v>0</v>
      </c>
      <c r="P65" s="87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65"/>
    </row>
    <row r="66" spans="1:22" ht="31.5">
      <c r="A66" s="49" t="s">
        <v>46</v>
      </c>
      <c r="B66" s="58" t="s">
        <v>227</v>
      </c>
      <c r="C66" s="53" t="s">
        <v>31</v>
      </c>
      <c r="D66" s="15" t="s">
        <v>31</v>
      </c>
      <c r="E66" s="71" t="s">
        <v>31</v>
      </c>
      <c r="F66" s="87">
        <v>0</v>
      </c>
      <c r="G66" s="87">
        <v>0</v>
      </c>
      <c r="H66" s="43">
        <v>0</v>
      </c>
      <c r="I66" s="87">
        <v>0</v>
      </c>
      <c r="J66" s="87">
        <v>0</v>
      </c>
      <c r="K66" s="42" t="s">
        <v>31</v>
      </c>
      <c r="L66" s="87">
        <v>0</v>
      </c>
      <c r="M66" s="87">
        <v>0</v>
      </c>
      <c r="N66" s="43">
        <v>0</v>
      </c>
      <c r="O66" s="87">
        <v>0</v>
      </c>
      <c r="P66" s="87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65"/>
    </row>
    <row r="67" spans="1:22" ht="15.75">
      <c r="A67" s="48" t="s">
        <v>228</v>
      </c>
      <c r="B67" s="59" t="s">
        <v>229</v>
      </c>
      <c r="C67" s="51" t="s">
        <v>31</v>
      </c>
      <c r="D67" s="70" t="s">
        <v>31</v>
      </c>
      <c r="E67" s="71" t="s">
        <v>31</v>
      </c>
      <c r="F67" s="88">
        <v>0</v>
      </c>
      <c r="G67" s="88">
        <v>0</v>
      </c>
      <c r="H67" s="62">
        <v>0</v>
      </c>
      <c r="I67" s="88">
        <v>0</v>
      </c>
      <c r="J67" s="88">
        <v>0</v>
      </c>
      <c r="K67" s="42" t="s">
        <v>31</v>
      </c>
      <c r="L67" s="88">
        <v>0</v>
      </c>
      <c r="M67" s="88">
        <v>0</v>
      </c>
      <c r="N67" s="62">
        <v>0</v>
      </c>
      <c r="O67" s="88">
        <v>0</v>
      </c>
      <c r="P67" s="88">
        <v>0</v>
      </c>
      <c r="Q67" s="71">
        <v>0</v>
      </c>
      <c r="R67" s="71">
        <v>0</v>
      </c>
      <c r="S67" s="71">
        <v>0</v>
      </c>
      <c r="T67" s="71">
        <v>0</v>
      </c>
      <c r="U67" s="71">
        <v>0</v>
      </c>
      <c r="V67" s="65"/>
    </row>
    <row r="68" spans="1:22" ht="31.5">
      <c r="A68" s="49" t="s">
        <v>47</v>
      </c>
      <c r="B68" s="58" t="s">
        <v>230</v>
      </c>
      <c r="C68" s="53" t="s">
        <v>31</v>
      </c>
      <c r="D68" s="15" t="s">
        <v>31</v>
      </c>
      <c r="E68" s="71" t="s">
        <v>31</v>
      </c>
      <c r="F68" s="87">
        <v>0</v>
      </c>
      <c r="G68" s="87">
        <v>0</v>
      </c>
      <c r="H68" s="43">
        <v>0</v>
      </c>
      <c r="I68" s="87">
        <v>0</v>
      </c>
      <c r="J68" s="87">
        <v>0</v>
      </c>
      <c r="K68" s="42" t="s">
        <v>31</v>
      </c>
      <c r="L68" s="87">
        <v>0</v>
      </c>
      <c r="M68" s="87">
        <v>0</v>
      </c>
      <c r="N68" s="43">
        <v>0</v>
      </c>
      <c r="O68" s="87">
        <v>0</v>
      </c>
      <c r="P68" s="87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65"/>
    </row>
    <row r="69" spans="1:22" ht="31.5">
      <c r="A69" s="49" t="s">
        <v>48</v>
      </c>
      <c r="B69" s="58" t="s">
        <v>231</v>
      </c>
      <c r="C69" s="53" t="s">
        <v>31</v>
      </c>
      <c r="D69" s="15" t="s">
        <v>31</v>
      </c>
      <c r="E69" s="71" t="s">
        <v>31</v>
      </c>
      <c r="F69" s="87">
        <v>0</v>
      </c>
      <c r="G69" s="87">
        <v>0</v>
      </c>
      <c r="H69" s="43">
        <v>0</v>
      </c>
      <c r="I69" s="87">
        <v>0</v>
      </c>
      <c r="J69" s="87">
        <v>0</v>
      </c>
      <c r="K69" s="42" t="s">
        <v>31</v>
      </c>
      <c r="L69" s="87">
        <v>0</v>
      </c>
      <c r="M69" s="87">
        <v>0</v>
      </c>
      <c r="N69" s="43">
        <v>0</v>
      </c>
      <c r="O69" s="87">
        <v>0</v>
      </c>
      <c r="P69" s="87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65"/>
    </row>
    <row r="70" spans="1:22" ht="31.5">
      <c r="A70" s="49" t="s">
        <v>232</v>
      </c>
      <c r="B70" s="58" t="s">
        <v>233</v>
      </c>
      <c r="C70" s="53" t="s">
        <v>31</v>
      </c>
      <c r="D70" s="15" t="s">
        <v>31</v>
      </c>
      <c r="E70" s="71" t="s">
        <v>31</v>
      </c>
      <c r="F70" s="87">
        <v>0</v>
      </c>
      <c r="G70" s="87">
        <v>0</v>
      </c>
      <c r="H70" s="43">
        <v>0</v>
      </c>
      <c r="I70" s="87">
        <v>0</v>
      </c>
      <c r="J70" s="87">
        <v>0</v>
      </c>
      <c r="K70" s="42" t="s">
        <v>31</v>
      </c>
      <c r="L70" s="87">
        <v>0</v>
      </c>
      <c r="M70" s="87">
        <v>0</v>
      </c>
      <c r="N70" s="43">
        <v>0</v>
      </c>
      <c r="O70" s="87">
        <v>0</v>
      </c>
      <c r="P70" s="87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65"/>
    </row>
    <row r="71" spans="1:22" ht="31.5">
      <c r="A71" s="49" t="s">
        <v>49</v>
      </c>
      <c r="B71" s="107" t="s">
        <v>50</v>
      </c>
      <c r="C71" s="53" t="s">
        <v>31</v>
      </c>
      <c r="D71" s="15" t="s">
        <v>31</v>
      </c>
      <c r="E71" s="71" t="s">
        <v>31</v>
      </c>
      <c r="F71" s="87">
        <v>0</v>
      </c>
      <c r="G71" s="87">
        <v>0</v>
      </c>
      <c r="H71" s="43">
        <v>0</v>
      </c>
      <c r="I71" s="87">
        <v>0</v>
      </c>
      <c r="J71" s="87">
        <v>0</v>
      </c>
      <c r="K71" s="42" t="s">
        <v>31</v>
      </c>
      <c r="L71" s="87">
        <v>0</v>
      </c>
      <c r="M71" s="87">
        <v>0</v>
      </c>
      <c r="N71" s="43">
        <v>0</v>
      </c>
      <c r="O71" s="87">
        <v>0</v>
      </c>
      <c r="P71" s="87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65"/>
    </row>
    <row r="72" spans="1:22" ht="42">
      <c r="A72" s="49" t="s">
        <v>51</v>
      </c>
      <c r="B72" s="107" t="s">
        <v>234</v>
      </c>
      <c r="C72" s="53" t="s">
        <v>31</v>
      </c>
      <c r="D72" s="15" t="s">
        <v>31</v>
      </c>
      <c r="E72" s="71" t="s">
        <v>31</v>
      </c>
      <c r="F72" s="87">
        <v>0</v>
      </c>
      <c r="G72" s="87">
        <v>0</v>
      </c>
      <c r="H72" s="43">
        <v>0</v>
      </c>
      <c r="I72" s="87">
        <v>0</v>
      </c>
      <c r="J72" s="87">
        <v>0</v>
      </c>
      <c r="K72" s="42" t="s">
        <v>31</v>
      </c>
      <c r="L72" s="87">
        <v>0</v>
      </c>
      <c r="M72" s="87">
        <v>0</v>
      </c>
      <c r="N72" s="43">
        <v>0</v>
      </c>
      <c r="O72" s="87">
        <v>0</v>
      </c>
      <c r="P72" s="87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65"/>
    </row>
    <row r="73" spans="1:22" ht="21">
      <c r="A73" s="49" t="s">
        <v>52</v>
      </c>
      <c r="B73" s="107" t="s">
        <v>235</v>
      </c>
      <c r="C73" s="53" t="s">
        <v>31</v>
      </c>
      <c r="D73" s="15" t="s">
        <v>31</v>
      </c>
      <c r="E73" s="71" t="s">
        <v>31</v>
      </c>
      <c r="F73" s="87">
        <v>0</v>
      </c>
      <c r="G73" s="87">
        <v>0</v>
      </c>
      <c r="H73" s="43">
        <v>0.75</v>
      </c>
      <c r="I73" s="87">
        <v>0</v>
      </c>
      <c r="J73" s="87">
        <v>0</v>
      </c>
      <c r="K73" s="42" t="s">
        <v>31</v>
      </c>
      <c r="L73" s="87">
        <v>0</v>
      </c>
      <c r="M73" s="87">
        <v>0</v>
      </c>
      <c r="N73" s="43">
        <v>1.48</v>
      </c>
      <c r="O73" s="87">
        <v>0</v>
      </c>
      <c r="P73" s="87">
        <v>0</v>
      </c>
      <c r="Q73" s="22">
        <v>0</v>
      </c>
      <c r="R73" s="22">
        <v>0</v>
      </c>
      <c r="S73" s="22">
        <v>-0.73</v>
      </c>
      <c r="T73" s="22">
        <v>0</v>
      </c>
      <c r="U73" s="22">
        <v>0</v>
      </c>
      <c r="V73" s="65"/>
    </row>
    <row r="74" spans="1:22" ht="45.75">
      <c r="A74" s="48" t="s">
        <v>147</v>
      </c>
      <c r="B74" s="106" t="s">
        <v>236</v>
      </c>
      <c r="C74" s="51" t="s">
        <v>31</v>
      </c>
      <c r="D74" s="70" t="s">
        <v>31</v>
      </c>
      <c r="E74" s="71" t="s">
        <v>31</v>
      </c>
      <c r="F74" s="88">
        <v>0</v>
      </c>
      <c r="G74" s="88">
        <v>0</v>
      </c>
      <c r="H74" s="62">
        <v>0.75</v>
      </c>
      <c r="I74" s="88">
        <v>0</v>
      </c>
      <c r="J74" s="88">
        <v>0</v>
      </c>
      <c r="K74" s="42" t="s">
        <v>31</v>
      </c>
      <c r="L74" s="88">
        <v>0</v>
      </c>
      <c r="M74" s="88">
        <v>0</v>
      </c>
      <c r="N74" s="62">
        <v>1.48</v>
      </c>
      <c r="O74" s="88">
        <v>0</v>
      </c>
      <c r="P74" s="88">
        <v>0</v>
      </c>
      <c r="Q74" s="71">
        <v>0</v>
      </c>
      <c r="R74" s="71">
        <v>0</v>
      </c>
      <c r="S74" s="71">
        <v>-0.73</v>
      </c>
      <c r="T74" s="71">
        <v>0</v>
      </c>
      <c r="U74" s="71">
        <v>0</v>
      </c>
      <c r="V74" s="91" t="s">
        <v>351</v>
      </c>
    </row>
    <row r="75" spans="1:22" ht="21">
      <c r="A75" s="49" t="s">
        <v>53</v>
      </c>
      <c r="B75" s="107" t="s">
        <v>237</v>
      </c>
      <c r="C75" s="53" t="s">
        <v>31</v>
      </c>
      <c r="D75" s="15" t="s">
        <v>31</v>
      </c>
      <c r="E75" s="71" t="s">
        <v>31</v>
      </c>
      <c r="F75" s="87">
        <v>0</v>
      </c>
      <c r="G75" s="87">
        <v>0</v>
      </c>
      <c r="H75" s="43">
        <v>0</v>
      </c>
      <c r="I75" s="87">
        <v>0</v>
      </c>
      <c r="J75" s="87">
        <v>0</v>
      </c>
      <c r="K75" s="42" t="s">
        <v>31</v>
      </c>
      <c r="L75" s="87">
        <v>0</v>
      </c>
      <c r="M75" s="87">
        <v>0</v>
      </c>
      <c r="N75" s="43">
        <v>0</v>
      </c>
      <c r="O75" s="87">
        <v>0</v>
      </c>
      <c r="P75" s="87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65"/>
    </row>
    <row r="76" spans="1:22" ht="15.75">
      <c r="A76" s="49" t="s">
        <v>54</v>
      </c>
      <c r="B76" s="107" t="s">
        <v>238</v>
      </c>
      <c r="C76" s="53" t="s">
        <v>31</v>
      </c>
      <c r="D76" s="15" t="s">
        <v>31</v>
      </c>
      <c r="E76" s="71" t="s">
        <v>31</v>
      </c>
      <c r="F76" s="87">
        <v>0</v>
      </c>
      <c r="G76" s="87">
        <v>0</v>
      </c>
      <c r="H76" s="43">
        <v>0</v>
      </c>
      <c r="I76" s="87">
        <v>0</v>
      </c>
      <c r="J76" s="87">
        <v>7</v>
      </c>
      <c r="K76" s="42" t="s">
        <v>31</v>
      </c>
      <c r="L76" s="87">
        <v>0</v>
      </c>
      <c r="M76" s="87">
        <v>0</v>
      </c>
      <c r="N76" s="43">
        <v>0</v>
      </c>
      <c r="O76" s="87">
        <v>0</v>
      </c>
      <c r="P76" s="87">
        <v>7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65"/>
    </row>
    <row r="77" spans="1:22" ht="45" customHeight="1">
      <c r="A77" s="48" t="s">
        <v>239</v>
      </c>
      <c r="B77" s="56" t="s">
        <v>240</v>
      </c>
      <c r="C77" s="51" t="s">
        <v>31</v>
      </c>
      <c r="D77" s="70" t="s">
        <v>31</v>
      </c>
      <c r="E77" s="71" t="s">
        <v>31</v>
      </c>
      <c r="F77" s="88">
        <v>0</v>
      </c>
      <c r="G77" s="88">
        <v>0</v>
      </c>
      <c r="H77" s="62">
        <v>0</v>
      </c>
      <c r="I77" s="88">
        <v>0</v>
      </c>
      <c r="J77" s="88">
        <v>0</v>
      </c>
      <c r="K77" s="42" t="s">
        <v>31</v>
      </c>
      <c r="L77" s="88">
        <v>0</v>
      </c>
      <c r="M77" s="88">
        <v>0</v>
      </c>
      <c r="N77" s="62">
        <v>0</v>
      </c>
      <c r="O77" s="88">
        <v>0</v>
      </c>
      <c r="P77" s="88">
        <v>0</v>
      </c>
      <c r="Q77" s="71">
        <v>0</v>
      </c>
      <c r="R77" s="71">
        <v>0</v>
      </c>
      <c r="S77" s="71">
        <v>0</v>
      </c>
      <c r="T77" s="71">
        <v>0</v>
      </c>
      <c r="U77" s="71">
        <v>0</v>
      </c>
      <c r="V77" s="82"/>
    </row>
    <row r="78" spans="1:22" ht="28.5" customHeight="1">
      <c r="A78" s="48" t="s">
        <v>241</v>
      </c>
      <c r="B78" s="56" t="s">
        <v>242</v>
      </c>
      <c r="C78" s="51" t="s">
        <v>31</v>
      </c>
      <c r="D78" s="70" t="s">
        <v>31</v>
      </c>
      <c r="E78" s="71" t="s">
        <v>31</v>
      </c>
      <c r="F78" s="88">
        <v>0</v>
      </c>
      <c r="G78" s="88">
        <v>0</v>
      </c>
      <c r="H78" s="62">
        <v>0</v>
      </c>
      <c r="I78" s="88">
        <v>0</v>
      </c>
      <c r="J78" s="88">
        <v>0</v>
      </c>
      <c r="K78" s="42" t="s">
        <v>31</v>
      </c>
      <c r="L78" s="88">
        <v>0</v>
      </c>
      <c r="M78" s="88">
        <v>0</v>
      </c>
      <c r="N78" s="62">
        <v>0</v>
      </c>
      <c r="O78" s="88">
        <v>0</v>
      </c>
      <c r="P78" s="88">
        <v>0</v>
      </c>
      <c r="Q78" s="71">
        <v>0</v>
      </c>
      <c r="R78" s="71">
        <v>0</v>
      </c>
      <c r="S78" s="71">
        <v>0</v>
      </c>
      <c r="T78" s="71">
        <v>0</v>
      </c>
      <c r="U78" s="71">
        <v>0</v>
      </c>
      <c r="V78" s="82"/>
    </row>
    <row r="79" spans="1:22" ht="45.75" customHeight="1">
      <c r="A79" s="48" t="s">
        <v>243</v>
      </c>
      <c r="B79" s="56" t="s">
        <v>244</v>
      </c>
      <c r="C79" s="51" t="s">
        <v>31</v>
      </c>
      <c r="D79" s="70" t="s">
        <v>31</v>
      </c>
      <c r="E79" s="71" t="s">
        <v>31</v>
      </c>
      <c r="F79" s="88">
        <v>0</v>
      </c>
      <c r="G79" s="88">
        <v>0</v>
      </c>
      <c r="H79" s="62">
        <v>0</v>
      </c>
      <c r="I79" s="88">
        <v>0</v>
      </c>
      <c r="J79" s="88">
        <v>0</v>
      </c>
      <c r="K79" s="42" t="s">
        <v>31</v>
      </c>
      <c r="L79" s="88">
        <v>0</v>
      </c>
      <c r="M79" s="88">
        <v>0</v>
      </c>
      <c r="N79" s="62">
        <v>0</v>
      </c>
      <c r="O79" s="88">
        <v>0</v>
      </c>
      <c r="P79" s="88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82"/>
    </row>
    <row r="80" spans="1:22" ht="15.75">
      <c r="A80" s="48" t="s">
        <v>245</v>
      </c>
      <c r="B80" s="56" t="s">
        <v>244</v>
      </c>
      <c r="C80" s="51" t="s">
        <v>31</v>
      </c>
      <c r="D80" s="70" t="s">
        <v>31</v>
      </c>
      <c r="E80" s="71" t="s">
        <v>31</v>
      </c>
      <c r="F80" s="88">
        <v>0</v>
      </c>
      <c r="G80" s="88">
        <v>0</v>
      </c>
      <c r="H80" s="62">
        <v>0</v>
      </c>
      <c r="I80" s="88">
        <v>0</v>
      </c>
      <c r="J80" s="88">
        <v>1</v>
      </c>
      <c r="K80" s="42" t="s">
        <v>31</v>
      </c>
      <c r="L80" s="88">
        <v>0</v>
      </c>
      <c r="M80" s="88">
        <v>0</v>
      </c>
      <c r="N80" s="62">
        <v>0</v>
      </c>
      <c r="O80" s="88">
        <v>0</v>
      </c>
      <c r="P80" s="88">
        <v>1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83"/>
    </row>
    <row r="81" spans="1:22" ht="33.75">
      <c r="A81" s="48" t="s">
        <v>246</v>
      </c>
      <c r="B81" s="56" t="s">
        <v>306</v>
      </c>
      <c r="C81" s="51" t="s">
        <v>31</v>
      </c>
      <c r="D81" s="70" t="s">
        <v>31</v>
      </c>
      <c r="E81" s="71" t="s">
        <v>31</v>
      </c>
      <c r="F81" s="88">
        <v>0</v>
      </c>
      <c r="G81" s="88">
        <v>0</v>
      </c>
      <c r="H81" s="62">
        <v>0</v>
      </c>
      <c r="I81" s="88">
        <v>0</v>
      </c>
      <c r="J81" s="88">
        <v>0</v>
      </c>
      <c r="K81" s="42" t="s">
        <v>31</v>
      </c>
      <c r="L81" s="88">
        <v>0</v>
      </c>
      <c r="M81" s="88">
        <v>0</v>
      </c>
      <c r="N81" s="62">
        <v>0</v>
      </c>
      <c r="O81" s="88">
        <v>0</v>
      </c>
      <c r="P81" s="88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83"/>
    </row>
    <row r="82" spans="1:22" ht="45">
      <c r="A82" s="48" t="s">
        <v>248</v>
      </c>
      <c r="B82" s="56" t="s">
        <v>247</v>
      </c>
      <c r="C82" s="51" t="s">
        <v>31</v>
      </c>
      <c r="D82" s="70" t="s">
        <v>31</v>
      </c>
      <c r="E82" s="71" t="s">
        <v>31</v>
      </c>
      <c r="F82" s="88">
        <v>0</v>
      </c>
      <c r="G82" s="88">
        <v>0</v>
      </c>
      <c r="H82" s="62">
        <v>0</v>
      </c>
      <c r="I82" s="88">
        <v>0</v>
      </c>
      <c r="J82" s="88">
        <v>0</v>
      </c>
      <c r="K82" s="42" t="s">
        <v>31</v>
      </c>
      <c r="L82" s="88">
        <v>0</v>
      </c>
      <c r="M82" s="88">
        <v>0</v>
      </c>
      <c r="N82" s="62">
        <v>0</v>
      </c>
      <c r="O82" s="88">
        <v>0</v>
      </c>
      <c r="P82" s="88">
        <v>0</v>
      </c>
      <c r="Q82" s="71">
        <v>0</v>
      </c>
      <c r="R82" s="71">
        <v>0</v>
      </c>
      <c r="S82" s="71">
        <v>0</v>
      </c>
      <c r="T82" s="71">
        <v>0</v>
      </c>
      <c r="U82" s="71">
        <v>0</v>
      </c>
      <c r="V82" s="83"/>
    </row>
    <row r="83" spans="1:22" ht="33.75">
      <c r="A83" s="48" t="s">
        <v>250</v>
      </c>
      <c r="B83" s="56" t="s">
        <v>307</v>
      </c>
      <c r="C83" s="51" t="s">
        <v>31</v>
      </c>
      <c r="D83" s="70" t="s">
        <v>31</v>
      </c>
      <c r="E83" s="71" t="s">
        <v>31</v>
      </c>
      <c r="F83" s="88">
        <v>0</v>
      </c>
      <c r="G83" s="88">
        <v>0</v>
      </c>
      <c r="H83" s="62">
        <v>0</v>
      </c>
      <c r="I83" s="88">
        <v>0</v>
      </c>
      <c r="J83" s="88">
        <v>0</v>
      </c>
      <c r="K83" s="42" t="s">
        <v>31</v>
      </c>
      <c r="L83" s="88">
        <v>0</v>
      </c>
      <c r="M83" s="88">
        <v>0</v>
      </c>
      <c r="N83" s="62">
        <v>0</v>
      </c>
      <c r="O83" s="88">
        <v>0</v>
      </c>
      <c r="P83" s="88">
        <v>0</v>
      </c>
      <c r="Q83" s="71">
        <v>0</v>
      </c>
      <c r="R83" s="71">
        <v>0</v>
      </c>
      <c r="S83" s="71">
        <v>0</v>
      </c>
      <c r="T83" s="71">
        <v>0</v>
      </c>
      <c r="U83" s="71">
        <v>0</v>
      </c>
      <c r="V83" s="83"/>
    </row>
    <row r="84" spans="1:22" ht="15.75">
      <c r="A84" s="48" t="s">
        <v>252</v>
      </c>
      <c r="B84" s="56" t="s">
        <v>308</v>
      </c>
      <c r="C84" s="51" t="s">
        <v>31</v>
      </c>
      <c r="D84" s="70" t="s">
        <v>31</v>
      </c>
      <c r="E84" s="71" t="s">
        <v>31</v>
      </c>
      <c r="F84" s="88">
        <v>0</v>
      </c>
      <c r="G84" s="88">
        <v>0</v>
      </c>
      <c r="H84" s="62">
        <v>0</v>
      </c>
      <c r="I84" s="88">
        <v>0</v>
      </c>
      <c r="J84" s="88">
        <v>2</v>
      </c>
      <c r="K84" s="42" t="s">
        <v>31</v>
      </c>
      <c r="L84" s="88">
        <v>0</v>
      </c>
      <c r="M84" s="88">
        <v>0</v>
      </c>
      <c r="N84" s="62">
        <v>0</v>
      </c>
      <c r="O84" s="88">
        <v>0</v>
      </c>
      <c r="P84" s="88">
        <v>2</v>
      </c>
      <c r="Q84" s="71">
        <v>0</v>
      </c>
      <c r="R84" s="71">
        <v>0</v>
      </c>
      <c r="S84" s="71">
        <v>0</v>
      </c>
      <c r="T84" s="71">
        <v>0</v>
      </c>
      <c r="U84" s="71">
        <v>0</v>
      </c>
      <c r="V84" s="83"/>
    </row>
    <row r="85" spans="1:22" ht="22.5">
      <c r="A85" s="48" t="s">
        <v>253</v>
      </c>
      <c r="B85" s="56" t="s">
        <v>309</v>
      </c>
      <c r="C85" s="51" t="s">
        <v>31</v>
      </c>
      <c r="D85" s="70" t="s">
        <v>31</v>
      </c>
      <c r="E85" s="71" t="s">
        <v>31</v>
      </c>
      <c r="F85" s="88">
        <v>0</v>
      </c>
      <c r="G85" s="88">
        <v>0</v>
      </c>
      <c r="H85" s="62">
        <v>0</v>
      </c>
      <c r="I85" s="88">
        <v>0</v>
      </c>
      <c r="J85" s="88">
        <v>0</v>
      </c>
      <c r="K85" s="42" t="s">
        <v>31</v>
      </c>
      <c r="L85" s="88">
        <v>0</v>
      </c>
      <c r="M85" s="88">
        <v>0</v>
      </c>
      <c r="N85" s="62">
        <v>0</v>
      </c>
      <c r="O85" s="88">
        <v>0</v>
      </c>
      <c r="P85" s="88">
        <v>0</v>
      </c>
      <c r="Q85" s="71">
        <v>0</v>
      </c>
      <c r="R85" s="71">
        <v>0</v>
      </c>
      <c r="S85" s="71">
        <v>0</v>
      </c>
      <c r="T85" s="71">
        <v>0</v>
      </c>
      <c r="U85" s="71">
        <v>0</v>
      </c>
      <c r="V85" s="83"/>
    </row>
    <row r="86" spans="1:22" ht="33.75">
      <c r="A86" s="48" t="s">
        <v>255</v>
      </c>
      <c r="B86" s="56" t="s">
        <v>310</v>
      </c>
      <c r="C86" s="51" t="s">
        <v>31</v>
      </c>
      <c r="D86" s="70" t="s">
        <v>31</v>
      </c>
      <c r="E86" s="71" t="s">
        <v>31</v>
      </c>
      <c r="F86" s="88">
        <v>0</v>
      </c>
      <c r="G86" s="88">
        <v>0</v>
      </c>
      <c r="H86" s="62">
        <v>0</v>
      </c>
      <c r="I86" s="88">
        <v>0</v>
      </c>
      <c r="J86" s="88">
        <v>0</v>
      </c>
      <c r="K86" s="42" t="s">
        <v>31</v>
      </c>
      <c r="L86" s="88">
        <v>0</v>
      </c>
      <c r="M86" s="88">
        <v>0</v>
      </c>
      <c r="N86" s="62">
        <v>0</v>
      </c>
      <c r="O86" s="88">
        <v>0</v>
      </c>
      <c r="P86" s="88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83"/>
    </row>
    <row r="87" spans="1:22" ht="48.75" customHeight="1">
      <c r="A87" s="48" t="s">
        <v>257</v>
      </c>
      <c r="B87" s="56" t="s">
        <v>311</v>
      </c>
      <c r="C87" s="51" t="s">
        <v>31</v>
      </c>
      <c r="D87" s="70" t="s">
        <v>31</v>
      </c>
      <c r="E87" s="71" t="s">
        <v>31</v>
      </c>
      <c r="F87" s="88">
        <v>0</v>
      </c>
      <c r="G87" s="88">
        <v>0</v>
      </c>
      <c r="H87" s="62">
        <v>0</v>
      </c>
      <c r="I87" s="88">
        <v>0</v>
      </c>
      <c r="J87" s="88">
        <v>0</v>
      </c>
      <c r="K87" s="42" t="s">
        <v>31</v>
      </c>
      <c r="L87" s="88">
        <v>0</v>
      </c>
      <c r="M87" s="88">
        <v>0</v>
      </c>
      <c r="N87" s="62">
        <v>0</v>
      </c>
      <c r="O87" s="88">
        <v>0</v>
      </c>
      <c r="P87" s="88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82"/>
    </row>
    <row r="88" spans="1:22" ht="22.5">
      <c r="A88" s="48" t="s">
        <v>312</v>
      </c>
      <c r="B88" s="56" t="s">
        <v>313</v>
      </c>
      <c r="C88" s="51" t="s">
        <v>31</v>
      </c>
      <c r="D88" s="70" t="s">
        <v>31</v>
      </c>
      <c r="E88" s="71" t="s">
        <v>31</v>
      </c>
      <c r="F88" s="88">
        <v>0</v>
      </c>
      <c r="G88" s="88">
        <v>0</v>
      </c>
      <c r="H88" s="62">
        <v>0</v>
      </c>
      <c r="I88" s="88">
        <v>0</v>
      </c>
      <c r="J88" s="88">
        <v>0</v>
      </c>
      <c r="K88" s="42" t="s">
        <v>31</v>
      </c>
      <c r="L88" s="88">
        <v>0</v>
      </c>
      <c r="M88" s="88">
        <v>0</v>
      </c>
      <c r="N88" s="62">
        <v>0</v>
      </c>
      <c r="O88" s="88">
        <v>0</v>
      </c>
      <c r="P88" s="88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65"/>
    </row>
    <row r="89" spans="1:22" ht="15.75">
      <c r="A89" s="48" t="s">
        <v>314</v>
      </c>
      <c r="B89" s="56" t="s">
        <v>249</v>
      </c>
      <c r="C89" s="51" t="s">
        <v>31</v>
      </c>
      <c r="D89" s="70" t="s">
        <v>31</v>
      </c>
      <c r="E89" s="71" t="s">
        <v>31</v>
      </c>
      <c r="F89" s="88">
        <v>0</v>
      </c>
      <c r="G89" s="88">
        <v>0</v>
      </c>
      <c r="H89" s="62">
        <v>0</v>
      </c>
      <c r="I89" s="88">
        <v>0</v>
      </c>
      <c r="J89" s="88">
        <v>1</v>
      </c>
      <c r="K89" s="42" t="s">
        <v>31</v>
      </c>
      <c r="L89" s="88">
        <v>0</v>
      </c>
      <c r="M89" s="88">
        <v>0</v>
      </c>
      <c r="N89" s="62">
        <v>0</v>
      </c>
      <c r="O89" s="88">
        <v>0</v>
      </c>
      <c r="P89" s="88">
        <v>1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65"/>
    </row>
    <row r="90" spans="1:22" ht="15.75">
      <c r="A90" s="48" t="s">
        <v>315</v>
      </c>
      <c r="B90" s="56" t="s">
        <v>316</v>
      </c>
      <c r="C90" s="51" t="s">
        <v>31</v>
      </c>
      <c r="D90" s="70" t="s">
        <v>31</v>
      </c>
      <c r="E90" s="71" t="s">
        <v>31</v>
      </c>
      <c r="F90" s="88">
        <v>0</v>
      </c>
      <c r="G90" s="88">
        <v>0</v>
      </c>
      <c r="H90" s="62">
        <v>0</v>
      </c>
      <c r="I90" s="88">
        <v>0</v>
      </c>
      <c r="J90" s="88">
        <v>1</v>
      </c>
      <c r="K90" s="42" t="s">
        <v>31</v>
      </c>
      <c r="L90" s="88">
        <v>0</v>
      </c>
      <c r="M90" s="88">
        <v>0</v>
      </c>
      <c r="N90" s="62">
        <v>0</v>
      </c>
      <c r="O90" s="88">
        <v>0</v>
      </c>
      <c r="P90" s="88">
        <v>1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65"/>
    </row>
    <row r="91" spans="1:22" ht="15.75">
      <c r="A91" s="48" t="s">
        <v>317</v>
      </c>
      <c r="B91" s="56" t="s">
        <v>251</v>
      </c>
      <c r="C91" s="51" t="s">
        <v>31</v>
      </c>
      <c r="D91" s="70" t="s">
        <v>31</v>
      </c>
      <c r="E91" s="71" t="s">
        <v>31</v>
      </c>
      <c r="F91" s="88">
        <v>0</v>
      </c>
      <c r="G91" s="88">
        <v>0</v>
      </c>
      <c r="H91" s="62">
        <v>0</v>
      </c>
      <c r="I91" s="88">
        <v>0</v>
      </c>
      <c r="J91" s="88">
        <v>1</v>
      </c>
      <c r="K91" s="42" t="s">
        <v>31</v>
      </c>
      <c r="L91" s="88">
        <v>0</v>
      </c>
      <c r="M91" s="88">
        <v>0</v>
      </c>
      <c r="N91" s="62">
        <v>0</v>
      </c>
      <c r="O91" s="88">
        <v>0</v>
      </c>
      <c r="P91" s="88">
        <v>1</v>
      </c>
      <c r="Q91" s="71">
        <v>0</v>
      </c>
      <c r="R91" s="71">
        <v>0</v>
      </c>
      <c r="S91" s="71">
        <v>0</v>
      </c>
      <c r="T91" s="71">
        <v>0</v>
      </c>
      <c r="U91" s="71">
        <v>0</v>
      </c>
      <c r="V91" s="65"/>
    </row>
    <row r="92" spans="1:22" ht="22.5">
      <c r="A92" s="48" t="s">
        <v>318</v>
      </c>
      <c r="B92" s="56" t="s">
        <v>319</v>
      </c>
      <c r="C92" s="51" t="s">
        <v>31</v>
      </c>
      <c r="D92" s="70" t="s">
        <v>31</v>
      </c>
      <c r="E92" s="71" t="s">
        <v>31</v>
      </c>
      <c r="F92" s="88">
        <v>0</v>
      </c>
      <c r="G92" s="88">
        <v>0</v>
      </c>
      <c r="H92" s="62">
        <v>0</v>
      </c>
      <c r="I92" s="88">
        <v>0</v>
      </c>
      <c r="J92" s="88">
        <v>0</v>
      </c>
      <c r="K92" s="42" t="s">
        <v>31</v>
      </c>
      <c r="L92" s="88">
        <v>0</v>
      </c>
      <c r="M92" s="88">
        <v>0</v>
      </c>
      <c r="N92" s="62">
        <v>0</v>
      </c>
      <c r="O92" s="88">
        <v>0</v>
      </c>
      <c r="P92" s="88">
        <v>0</v>
      </c>
      <c r="Q92" s="71">
        <v>0</v>
      </c>
      <c r="R92" s="71">
        <v>0</v>
      </c>
      <c r="S92" s="71">
        <v>0</v>
      </c>
      <c r="T92" s="71">
        <v>0</v>
      </c>
      <c r="U92" s="71">
        <v>0</v>
      </c>
      <c r="V92" s="65"/>
    </row>
    <row r="93" spans="1:22" ht="15.75">
      <c r="A93" s="48" t="s">
        <v>320</v>
      </c>
      <c r="B93" s="56" t="s">
        <v>254</v>
      </c>
      <c r="C93" s="51" t="s">
        <v>31</v>
      </c>
      <c r="D93" s="70" t="s">
        <v>31</v>
      </c>
      <c r="E93" s="71" t="s">
        <v>31</v>
      </c>
      <c r="F93" s="88">
        <v>0</v>
      </c>
      <c r="G93" s="88">
        <v>0</v>
      </c>
      <c r="H93" s="62">
        <v>0</v>
      </c>
      <c r="I93" s="88">
        <v>0</v>
      </c>
      <c r="J93" s="88">
        <v>1</v>
      </c>
      <c r="K93" s="42" t="s">
        <v>31</v>
      </c>
      <c r="L93" s="88">
        <v>0</v>
      </c>
      <c r="M93" s="88">
        <v>0</v>
      </c>
      <c r="N93" s="62">
        <v>0</v>
      </c>
      <c r="O93" s="88">
        <v>0</v>
      </c>
      <c r="P93" s="88">
        <v>1</v>
      </c>
      <c r="Q93" s="71">
        <v>0</v>
      </c>
      <c r="R93" s="71">
        <v>0</v>
      </c>
      <c r="S93" s="71">
        <v>0</v>
      </c>
      <c r="T93" s="71">
        <v>0</v>
      </c>
      <c r="U93" s="71">
        <v>0</v>
      </c>
      <c r="V93" s="65"/>
    </row>
    <row r="94" spans="1:22" ht="15.75">
      <c r="A94" s="48" t="s">
        <v>321</v>
      </c>
      <c r="B94" s="56" t="s">
        <v>256</v>
      </c>
      <c r="C94" s="51" t="s">
        <v>31</v>
      </c>
      <c r="D94" s="70" t="s">
        <v>31</v>
      </c>
      <c r="E94" s="71" t="s">
        <v>31</v>
      </c>
      <c r="F94" s="88">
        <v>0</v>
      </c>
      <c r="G94" s="88">
        <v>0</v>
      </c>
      <c r="H94" s="62">
        <v>0</v>
      </c>
      <c r="I94" s="88">
        <v>0</v>
      </c>
      <c r="J94" s="88">
        <v>0</v>
      </c>
      <c r="K94" s="42" t="s">
        <v>31</v>
      </c>
      <c r="L94" s="88">
        <v>0</v>
      </c>
      <c r="M94" s="88">
        <v>0</v>
      </c>
      <c r="N94" s="62">
        <v>0</v>
      </c>
      <c r="O94" s="88">
        <v>0</v>
      </c>
      <c r="P94" s="88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65"/>
    </row>
    <row r="95" spans="1:22" ht="56.25">
      <c r="A95" s="48" t="s">
        <v>322</v>
      </c>
      <c r="B95" s="56" t="s">
        <v>258</v>
      </c>
      <c r="C95" s="51" t="s">
        <v>31</v>
      </c>
      <c r="D95" s="70" t="s">
        <v>31</v>
      </c>
      <c r="E95" s="71" t="s">
        <v>31</v>
      </c>
      <c r="F95" s="88">
        <v>0</v>
      </c>
      <c r="G95" s="88">
        <v>0</v>
      </c>
      <c r="H95" s="62">
        <v>0</v>
      </c>
      <c r="I95" s="88">
        <v>0</v>
      </c>
      <c r="J95" s="88">
        <v>0</v>
      </c>
      <c r="K95" s="42" t="s">
        <v>31</v>
      </c>
      <c r="L95" s="88">
        <v>0</v>
      </c>
      <c r="M95" s="88">
        <v>0</v>
      </c>
      <c r="N95" s="62">
        <v>0</v>
      </c>
      <c r="O95" s="88">
        <v>0</v>
      </c>
      <c r="P95" s="88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65"/>
    </row>
  </sheetData>
  <sheetProtection/>
  <mergeCells count="17">
    <mergeCell ref="V14:V16"/>
    <mergeCell ref="E15:J15"/>
    <mergeCell ref="K15:P15"/>
    <mergeCell ref="H11:R11"/>
    <mergeCell ref="H12:R12"/>
    <mergeCell ref="Q14:U15"/>
    <mergeCell ref="A14:A16"/>
    <mergeCell ref="B14:B16"/>
    <mergeCell ref="C14:C16"/>
    <mergeCell ref="D14:D16"/>
    <mergeCell ref="E14:P14"/>
    <mergeCell ref="I9:J9"/>
    <mergeCell ref="S2:V2"/>
    <mergeCell ref="A3:V3"/>
    <mergeCell ref="I4:J4"/>
    <mergeCell ref="G6:P6"/>
    <mergeCell ref="G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95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421875" style="5" customWidth="1"/>
    <col min="2" max="2" width="45.28125" style="5" customWidth="1"/>
    <col min="3" max="3" width="12.421875" style="5" customWidth="1"/>
    <col min="4" max="4" width="23.140625" style="5" customWidth="1"/>
    <col min="5" max="5" width="7.00390625" style="5" customWidth="1"/>
    <col min="6" max="6" width="5.28125" style="5" customWidth="1"/>
    <col min="7" max="7" width="6.28125" style="5" customWidth="1"/>
    <col min="8" max="10" width="5.28125" style="5" customWidth="1"/>
    <col min="11" max="11" width="6.421875" style="5" customWidth="1"/>
    <col min="12" max="12" width="10.421875" style="5" customWidth="1"/>
    <col min="13" max="13" width="6.421875" style="5" customWidth="1"/>
    <col min="14" max="14" width="5.28125" style="5" customWidth="1"/>
    <col min="15" max="15" width="6.28125" style="5" customWidth="1"/>
    <col min="16" max="18" width="5.28125" style="5" customWidth="1"/>
    <col min="19" max="19" width="7.00390625" style="5" customWidth="1"/>
    <col min="20" max="25" width="5.28125" style="5" customWidth="1"/>
    <col min="26" max="26" width="7.421875" style="5" customWidth="1"/>
    <col min="27" max="27" width="43.57421875" style="5" customWidth="1"/>
    <col min="28" max="16384" width="9.140625" style="5" customWidth="1"/>
  </cols>
  <sheetData>
    <row r="1" s="3" customFormat="1" ht="11.25">
      <c r="AA1" s="4" t="s">
        <v>83</v>
      </c>
    </row>
    <row r="2" spans="24:27" s="3" customFormat="1" ht="24" customHeight="1">
      <c r="X2" s="318" t="s">
        <v>1</v>
      </c>
      <c r="Y2" s="318"/>
      <c r="Z2" s="318"/>
      <c r="AA2" s="318"/>
    </row>
    <row r="3" spans="1:27" s="8" customFormat="1" ht="12.75" customHeight="1">
      <c r="A3" s="319" t="s">
        <v>84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</row>
    <row r="4" spans="10:12" s="10" customFormat="1" ht="12.75">
      <c r="J4" s="11" t="s">
        <v>3</v>
      </c>
      <c r="K4" s="287" t="s">
        <v>149</v>
      </c>
      <c r="L4" s="287"/>
    </row>
    <row r="5" ht="11.25" customHeight="1"/>
    <row r="6" spans="6:20" s="8" customFormat="1" ht="12">
      <c r="F6" s="9" t="s">
        <v>4</v>
      </c>
      <c r="G6" s="320" t="s">
        <v>148</v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</row>
    <row r="7" spans="7:20" s="3" customFormat="1" ht="11.25">
      <c r="G7" s="309" t="s">
        <v>5</v>
      </c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</row>
    <row r="8" ht="11.25" customHeight="1">
      <c r="E8" s="10"/>
    </row>
    <row r="9" spans="10:13" s="8" customFormat="1" ht="12">
      <c r="J9" s="9" t="s">
        <v>6</v>
      </c>
      <c r="K9" s="317" t="s">
        <v>298</v>
      </c>
      <c r="L9" s="317"/>
      <c r="M9" s="8" t="s">
        <v>7</v>
      </c>
    </row>
    <row r="10" ht="11.25" customHeight="1"/>
    <row r="11" spans="8:23" s="8" customFormat="1" ht="24" customHeight="1">
      <c r="H11" s="9" t="s">
        <v>8</v>
      </c>
      <c r="I11" s="330" t="s">
        <v>299</v>
      </c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12"/>
    </row>
    <row r="12" spans="9:23" s="3" customFormat="1" ht="11.25">
      <c r="I12" s="291" t="s">
        <v>9</v>
      </c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102"/>
    </row>
    <row r="13" ht="11.25" customHeight="1"/>
    <row r="14" spans="1:27" s="3" customFormat="1" ht="15" customHeight="1">
      <c r="A14" s="321" t="s">
        <v>57</v>
      </c>
      <c r="B14" s="321" t="s">
        <v>58</v>
      </c>
      <c r="C14" s="321" t="s">
        <v>12</v>
      </c>
      <c r="D14" s="321" t="s">
        <v>81</v>
      </c>
      <c r="E14" s="324" t="s">
        <v>342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6"/>
      <c r="T14" s="331" t="s">
        <v>343</v>
      </c>
      <c r="U14" s="332"/>
      <c r="V14" s="332"/>
      <c r="W14" s="332"/>
      <c r="X14" s="332"/>
      <c r="Y14" s="332"/>
      <c r="Z14" s="333"/>
      <c r="AA14" s="321" t="s">
        <v>15</v>
      </c>
    </row>
    <row r="15" spans="1:27" s="3" customFormat="1" ht="15" customHeight="1">
      <c r="A15" s="322"/>
      <c r="B15" s="322"/>
      <c r="C15" s="322"/>
      <c r="D15" s="322"/>
      <c r="E15" s="327" t="s">
        <v>16</v>
      </c>
      <c r="F15" s="328"/>
      <c r="G15" s="328"/>
      <c r="H15" s="328"/>
      <c r="I15" s="328"/>
      <c r="J15" s="328"/>
      <c r="K15" s="329"/>
      <c r="L15" s="327" t="s">
        <v>17</v>
      </c>
      <c r="M15" s="328"/>
      <c r="N15" s="328"/>
      <c r="O15" s="328"/>
      <c r="P15" s="328"/>
      <c r="Q15" s="328"/>
      <c r="R15" s="328"/>
      <c r="S15" s="329"/>
      <c r="T15" s="334"/>
      <c r="U15" s="335"/>
      <c r="V15" s="335"/>
      <c r="W15" s="335"/>
      <c r="X15" s="335"/>
      <c r="Y15" s="335"/>
      <c r="Z15" s="336"/>
      <c r="AA15" s="322"/>
    </row>
    <row r="16" spans="1:27" s="3" customFormat="1" ht="60" customHeight="1">
      <c r="A16" s="323"/>
      <c r="B16" s="323"/>
      <c r="C16" s="323"/>
      <c r="D16" s="323"/>
      <c r="E16" s="39" t="s">
        <v>74</v>
      </c>
      <c r="F16" s="39" t="s">
        <v>75</v>
      </c>
      <c r="G16" s="39" t="s">
        <v>85</v>
      </c>
      <c r="H16" s="39" t="s">
        <v>86</v>
      </c>
      <c r="I16" s="39" t="s">
        <v>87</v>
      </c>
      <c r="J16" s="39" t="s">
        <v>77</v>
      </c>
      <c r="K16" s="39" t="s">
        <v>78</v>
      </c>
      <c r="L16" s="40" t="s">
        <v>88</v>
      </c>
      <c r="M16" s="39" t="s">
        <v>74</v>
      </c>
      <c r="N16" s="39" t="s">
        <v>75</v>
      </c>
      <c r="O16" s="39" t="s">
        <v>85</v>
      </c>
      <c r="P16" s="39" t="s">
        <v>86</v>
      </c>
      <c r="Q16" s="39" t="s">
        <v>87</v>
      </c>
      <c r="R16" s="39" t="s">
        <v>77</v>
      </c>
      <c r="S16" s="39" t="s">
        <v>78</v>
      </c>
      <c r="T16" s="39" t="s">
        <v>74</v>
      </c>
      <c r="U16" s="39" t="s">
        <v>75</v>
      </c>
      <c r="V16" s="39" t="s">
        <v>85</v>
      </c>
      <c r="W16" s="39" t="s">
        <v>86</v>
      </c>
      <c r="X16" s="39" t="s">
        <v>87</v>
      </c>
      <c r="Y16" s="39" t="s">
        <v>77</v>
      </c>
      <c r="Z16" s="39" t="s">
        <v>78</v>
      </c>
      <c r="AA16" s="323"/>
    </row>
    <row r="17" spans="1:27" s="3" customFormat="1" ht="11.2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17</v>
      </c>
      <c r="R17" s="41">
        <v>18</v>
      </c>
      <c r="S17" s="41">
        <v>19</v>
      </c>
      <c r="T17" s="41">
        <v>20</v>
      </c>
      <c r="U17" s="41">
        <v>21</v>
      </c>
      <c r="V17" s="41">
        <v>22</v>
      </c>
      <c r="W17" s="41">
        <v>23</v>
      </c>
      <c r="X17" s="41">
        <v>24</v>
      </c>
      <c r="Y17" s="41">
        <v>25</v>
      </c>
      <c r="Z17" s="41">
        <v>26</v>
      </c>
      <c r="AA17" s="41">
        <v>27</v>
      </c>
    </row>
    <row r="18" spans="1:27" s="3" customFormat="1" ht="11.25">
      <c r="A18" s="48" t="s">
        <v>29</v>
      </c>
      <c r="B18" s="107" t="s">
        <v>30</v>
      </c>
      <c r="C18" s="32" t="s">
        <v>31</v>
      </c>
      <c r="D18" s="38" t="s">
        <v>31</v>
      </c>
      <c r="E18" s="60">
        <v>2.5</v>
      </c>
      <c r="F18" s="60">
        <v>0</v>
      </c>
      <c r="G18" s="60">
        <v>4.619</v>
      </c>
      <c r="H18" s="60">
        <v>0</v>
      </c>
      <c r="I18" s="60">
        <v>0.75</v>
      </c>
      <c r="J18" s="60">
        <v>0</v>
      </c>
      <c r="K18" s="60">
        <v>561</v>
      </c>
      <c r="L18" s="25" t="s">
        <v>31</v>
      </c>
      <c r="M18" s="60">
        <v>2.5</v>
      </c>
      <c r="N18" s="60">
        <v>0</v>
      </c>
      <c r="O18" s="60">
        <v>6.388</v>
      </c>
      <c r="P18" s="60">
        <v>0</v>
      </c>
      <c r="Q18" s="60">
        <v>1.48</v>
      </c>
      <c r="R18" s="60">
        <v>0</v>
      </c>
      <c r="S18" s="60">
        <v>567</v>
      </c>
      <c r="T18" s="25">
        <v>0</v>
      </c>
      <c r="U18" s="25">
        <v>0</v>
      </c>
      <c r="V18" s="25">
        <v>-1.7690000000000001</v>
      </c>
      <c r="W18" s="25">
        <v>0</v>
      </c>
      <c r="X18" s="25">
        <v>-0.73</v>
      </c>
      <c r="Y18" s="25">
        <v>0</v>
      </c>
      <c r="Z18" s="25">
        <v>-6</v>
      </c>
      <c r="AA18" s="44"/>
    </row>
    <row r="19" spans="1:27" ht="17.25" customHeight="1">
      <c r="A19" s="49" t="s">
        <v>151</v>
      </c>
      <c r="B19" s="107" t="s">
        <v>152</v>
      </c>
      <c r="C19" s="51" t="s">
        <v>31</v>
      </c>
      <c r="D19" s="15" t="s">
        <v>31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25" t="s">
        <v>31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44"/>
    </row>
    <row r="20" spans="1:27" ht="24.75" customHeight="1">
      <c r="A20" s="49" t="s">
        <v>153</v>
      </c>
      <c r="B20" s="107" t="s">
        <v>154</v>
      </c>
      <c r="C20" s="51" t="s">
        <v>31</v>
      </c>
      <c r="D20" s="15" t="s">
        <v>31</v>
      </c>
      <c r="E20" s="60">
        <v>2.5</v>
      </c>
      <c r="F20" s="60">
        <v>0</v>
      </c>
      <c r="G20" s="60">
        <v>4.619</v>
      </c>
      <c r="H20" s="60">
        <v>0</v>
      </c>
      <c r="I20" s="60">
        <v>0</v>
      </c>
      <c r="J20" s="60">
        <v>0</v>
      </c>
      <c r="K20" s="60">
        <v>554</v>
      </c>
      <c r="L20" s="25" t="s">
        <v>31</v>
      </c>
      <c r="M20" s="60">
        <v>2.5</v>
      </c>
      <c r="N20" s="60">
        <v>0</v>
      </c>
      <c r="O20" s="60">
        <v>6.388</v>
      </c>
      <c r="P20" s="60">
        <v>0</v>
      </c>
      <c r="Q20" s="60">
        <v>0</v>
      </c>
      <c r="R20" s="60">
        <v>0</v>
      </c>
      <c r="S20" s="60">
        <v>560</v>
      </c>
      <c r="T20" s="25">
        <v>0</v>
      </c>
      <c r="U20" s="25">
        <v>0</v>
      </c>
      <c r="V20" s="25">
        <v>-1.7690000000000001</v>
      </c>
      <c r="W20" s="25">
        <v>0</v>
      </c>
      <c r="X20" s="25">
        <v>0</v>
      </c>
      <c r="Y20" s="25">
        <v>0</v>
      </c>
      <c r="Z20" s="25">
        <v>-6</v>
      </c>
      <c r="AA20" s="44"/>
    </row>
    <row r="21" spans="1:27" ht="45.75" customHeight="1">
      <c r="A21" s="49" t="s">
        <v>155</v>
      </c>
      <c r="B21" s="107" t="s">
        <v>156</v>
      </c>
      <c r="C21" s="51" t="s">
        <v>31</v>
      </c>
      <c r="D21" s="15" t="s">
        <v>31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25" t="s">
        <v>31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44"/>
    </row>
    <row r="22" spans="1:27" ht="21" customHeight="1">
      <c r="A22" s="49" t="s">
        <v>157</v>
      </c>
      <c r="B22" s="107" t="s">
        <v>158</v>
      </c>
      <c r="C22" s="51" t="s">
        <v>31</v>
      </c>
      <c r="D22" s="15" t="s">
        <v>31</v>
      </c>
      <c r="E22" s="60">
        <v>0</v>
      </c>
      <c r="F22" s="60">
        <v>0</v>
      </c>
      <c r="G22" s="60">
        <v>0</v>
      </c>
      <c r="H22" s="60">
        <v>0</v>
      </c>
      <c r="I22" s="60">
        <v>0.75</v>
      </c>
      <c r="J22" s="60">
        <v>0</v>
      </c>
      <c r="K22" s="60">
        <v>0</v>
      </c>
      <c r="L22" s="25" t="s">
        <v>31</v>
      </c>
      <c r="M22" s="60">
        <v>0</v>
      </c>
      <c r="N22" s="60">
        <v>0</v>
      </c>
      <c r="O22" s="60">
        <v>0</v>
      </c>
      <c r="P22" s="60">
        <v>0</v>
      </c>
      <c r="Q22" s="60">
        <v>1.48</v>
      </c>
      <c r="R22" s="60">
        <v>0</v>
      </c>
      <c r="S22" s="60">
        <v>0</v>
      </c>
      <c r="T22" s="25">
        <v>0</v>
      </c>
      <c r="U22" s="25">
        <v>0</v>
      </c>
      <c r="V22" s="25">
        <v>0</v>
      </c>
      <c r="W22" s="25">
        <v>0</v>
      </c>
      <c r="X22" s="25">
        <v>-0.73</v>
      </c>
      <c r="Y22" s="25">
        <v>0</v>
      </c>
      <c r="Z22" s="25">
        <v>0</v>
      </c>
      <c r="AA22" s="47"/>
    </row>
    <row r="23" spans="1:27" ht="21">
      <c r="A23" s="49" t="s">
        <v>159</v>
      </c>
      <c r="B23" s="107" t="s">
        <v>160</v>
      </c>
      <c r="C23" s="51" t="s">
        <v>31</v>
      </c>
      <c r="D23" s="15" t="s">
        <v>31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25" t="s">
        <v>31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47"/>
    </row>
    <row r="24" spans="1:27" ht="15.75" customHeight="1">
      <c r="A24" s="49" t="s">
        <v>161</v>
      </c>
      <c r="B24" s="107" t="s">
        <v>162</v>
      </c>
      <c r="C24" s="51" t="s">
        <v>31</v>
      </c>
      <c r="D24" s="15" t="s">
        <v>31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7</v>
      </c>
      <c r="L24" s="25" t="s">
        <v>31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7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47"/>
    </row>
    <row r="25" spans="1:27" ht="27" customHeight="1">
      <c r="A25" s="49" t="s">
        <v>32</v>
      </c>
      <c r="B25" s="107" t="s">
        <v>163</v>
      </c>
      <c r="C25" s="51" t="s">
        <v>31</v>
      </c>
      <c r="D25" s="15" t="s">
        <v>31</v>
      </c>
      <c r="E25" s="60">
        <v>2.5</v>
      </c>
      <c r="F25" s="60">
        <v>0</v>
      </c>
      <c r="G25" s="60">
        <v>4.619</v>
      </c>
      <c r="H25" s="60">
        <v>0</v>
      </c>
      <c r="I25" s="60">
        <v>0</v>
      </c>
      <c r="J25" s="60">
        <v>0</v>
      </c>
      <c r="K25" s="60">
        <v>554</v>
      </c>
      <c r="L25" s="25" t="s">
        <v>31</v>
      </c>
      <c r="M25" s="60">
        <v>2.5</v>
      </c>
      <c r="N25" s="60">
        <v>0</v>
      </c>
      <c r="O25" s="60">
        <v>6.388</v>
      </c>
      <c r="P25" s="60">
        <v>0</v>
      </c>
      <c r="Q25" s="60">
        <v>0</v>
      </c>
      <c r="R25" s="60">
        <v>0</v>
      </c>
      <c r="S25" s="60">
        <v>560</v>
      </c>
      <c r="T25" s="25">
        <v>0</v>
      </c>
      <c r="U25" s="25">
        <v>0</v>
      </c>
      <c r="V25" s="25">
        <v>-1.7690000000000001</v>
      </c>
      <c r="W25" s="25">
        <v>0</v>
      </c>
      <c r="X25" s="25">
        <v>0</v>
      </c>
      <c r="Y25" s="25">
        <v>0</v>
      </c>
      <c r="Z25" s="25">
        <v>-6</v>
      </c>
      <c r="AA25" s="47"/>
    </row>
    <row r="26" spans="1:27" ht="40.5" customHeight="1">
      <c r="A26" s="49" t="s">
        <v>33</v>
      </c>
      <c r="B26" s="107" t="s">
        <v>164</v>
      </c>
      <c r="C26" s="51" t="s">
        <v>31</v>
      </c>
      <c r="D26" s="15" t="s">
        <v>31</v>
      </c>
      <c r="E26" s="60">
        <v>2.5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22</v>
      </c>
      <c r="L26" s="25" t="s">
        <v>31</v>
      </c>
      <c r="M26" s="60">
        <v>2.5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28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-6</v>
      </c>
      <c r="AA26" s="47"/>
    </row>
    <row r="27" spans="1:27" ht="21">
      <c r="A27" s="49" t="s">
        <v>34</v>
      </c>
      <c r="B27" s="107" t="s">
        <v>35</v>
      </c>
      <c r="C27" s="51" t="s">
        <v>31</v>
      </c>
      <c r="D27" s="15" t="s">
        <v>31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25" t="s">
        <v>31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47"/>
    </row>
    <row r="28" spans="1:27" ht="36.75" customHeight="1">
      <c r="A28" s="49" t="s">
        <v>36</v>
      </c>
      <c r="B28" s="107" t="s">
        <v>165</v>
      </c>
      <c r="C28" s="51" t="s">
        <v>31</v>
      </c>
      <c r="D28" s="15" t="s">
        <v>31</v>
      </c>
      <c r="E28" s="60">
        <v>2.5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22</v>
      </c>
      <c r="L28" s="25" t="s">
        <v>31</v>
      </c>
      <c r="M28" s="60">
        <v>2.5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28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-6</v>
      </c>
      <c r="AA28" s="47"/>
    </row>
    <row r="29" spans="1:27" ht="27" customHeight="1">
      <c r="A29" s="49" t="s">
        <v>166</v>
      </c>
      <c r="B29" s="52" t="s">
        <v>167</v>
      </c>
      <c r="C29" s="51" t="s">
        <v>31</v>
      </c>
      <c r="D29" s="15" t="s">
        <v>31</v>
      </c>
      <c r="E29" s="60">
        <v>2.5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16</v>
      </c>
      <c r="L29" s="25" t="s">
        <v>31</v>
      </c>
      <c r="M29" s="60">
        <v>2.5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16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47"/>
    </row>
    <row r="30" spans="1:27" ht="43.5" customHeight="1">
      <c r="A30" s="48" t="s">
        <v>168</v>
      </c>
      <c r="B30" s="54" t="s">
        <v>169</v>
      </c>
      <c r="C30" s="51" t="s">
        <v>31</v>
      </c>
      <c r="D30" s="70" t="s">
        <v>31</v>
      </c>
      <c r="E30" s="62">
        <v>0</v>
      </c>
      <c r="F30" s="72">
        <v>0</v>
      </c>
      <c r="G30" s="62">
        <v>0</v>
      </c>
      <c r="H30" s="72">
        <v>0</v>
      </c>
      <c r="I30" s="72">
        <v>0</v>
      </c>
      <c r="J30" s="72">
        <v>0</v>
      </c>
      <c r="K30" s="72">
        <v>0</v>
      </c>
      <c r="L30" s="72" t="s">
        <v>31</v>
      </c>
      <c r="M30" s="62">
        <v>0</v>
      </c>
      <c r="N30" s="72">
        <v>0</v>
      </c>
      <c r="O30" s="6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84"/>
    </row>
    <row r="31" spans="1:27" ht="40.5" customHeight="1">
      <c r="A31" s="48" t="s">
        <v>170</v>
      </c>
      <c r="B31" s="54" t="s">
        <v>171</v>
      </c>
      <c r="C31" s="51" t="s">
        <v>31</v>
      </c>
      <c r="D31" s="70" t="s">
        <v>31</v>
      </c>
      <c r="E31" s="62">
        <v>0</v>
      </c>
      <c r="F31" s="72">
        <v>0</v>
      </c>
      <c r="G31" s="62">
        <v>0</v>
      </c>
      <c r="H31" s="72">
        <v>0</v>
      </c>
      <c r="I31" s="72">
        <v>0</v>
      </c>
      <c r="J31" s="72">
        <v>0</v>
      </c>
      <c r="K31" s="72">
        <v>0</v>
      </c>
      <c r="L31" s="72" t="s">
        <v>31</v>
      </c>
      <c r="M31" s="62">
        <v>0</v>
      </c>
      <c r="N31" s="72">
        <v>0</v>
      </c>
      <c r="O31" s="6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68"/>
    </row>
    <row r="32" spans="1:27" ht="32.25" customHeight="1">
      <c r="A32" s="48" t="s">
        <v>172</v>
      </c>
      <c r="B32" s="54" t="s">
        <v>173</v>
      </c>
      <c r="C32" s="51" t="s">
        <v>31</v>
      </c>
      <c r="D32" s="70" t="s">
        <v>31</v>
      </c>
      <c r="E32" s="62">
        <v>0</v>
      </c>
      <c r="F32" s="72">
        <v>0</v>
      </c>
      <c r="G32" s="62">
        <v>0</v>
      </c>
      <c r="H32" s="72">
        <v>0</v>
      </c>
      <c r="I32" s="72">
        <v>0</v>
      </c>
      <c r="J32" s="72">
        <v>0</v>
      </c>
      <c r="K32" s="72">
        <v>0</v>
      </c>
      <c r="L32" s="72" t="s">
        <v>31</v>
      </c>
      <c r="M32" s="62">
        <v>0</v>
      </c>
      <c r="N32" s="72">
        <v>0</v>
      </c>
      <c r="O32" s="6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68"/>
    </row>
    <row r="33" spans="1:27" ht="48.75" customHeight="1">
      <c r="A33" s="48" t="s">
        <v>174</v>
      </c>
      <c r="B33" s="54" t="s">
        <v>175</v>
      </c>
      <c r="C33" s="51" t="s">
        <v>31</v>
      </c>
      <c r="D33" s="70" t="s">
        <v>31</v>
      </c>
      <c r="E33" s="62">
        <v>0</v>
      </c>
      <c r="F33" s="72">
        <v>0</v>
      </c>
      <c r="G33" s="62">
        <v>0</v>
      </c>
      <c r="H33" s="72">
        <v>0</v>
      </c>
      <c r="I33" s="72">
        <v>0</v>
      </c>
      <c r="J33" s="72">
        <v>0</v>
      </c>
      <c r="K33" s="72">
        <v>8</v>
      </c>
      <c r="L33" s="72" t="s">
        <v>31</v>
      </c>
      <c r="M33" s="62">
        <v>0</v>
      </c>
      <c r="N33" s="72">
        <v>0</v>
      </c>
      <c r="O33" s="62">
        <v>0</v>
      </c>
      <c r="P33" s="72">
        <v>0</v>
      </c>
      <c r="Q33" s="72">
        <v>0</v>
      </c>
      <c r="R33" s="72">
        <v>0</v>
      </c>
      <c r="S33" s="72">
        <v>8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68"/>
    </row>
    <row r="34" spans="1:27" ht="39.75" customHeight="1">
      <c r="A34" s="48" t="s">
        <v>176</v>
      </c>
      <c r="B34" s="54" t="s">
        <v>177</v>
      </c>
      <c r="C34" s="51" t="s">
        <v>31</v>
      </c>
      <c r="D34" s="70" t="s">
        <v>31</v>
      </c>
      <c r="E34" s="62">
        <v>0</v>
      </c>
      <c r="F34" s="72">
        <v>0</v>
      </c>
      <c r="G34" s="62">
        <v>0</v>
      </c>
      <c r="H34" s="72">
        <v>0</v>
      </c>
      <c r="I34" s="72">
        <v>0</v>
      </c>
      <c r="J34" s="72">
        <v>0</v>
      </c>
      <c r="K34" s="72">
        <v>0</v>
      </c>
      <c r="L34" s="72" t="s">
        <v>31</v>
      </c>
      <c r="M34" s="62">
        <v>0</v>
      </c>
      <c r="N34" s="72">
        <v>0</v>
      </c>
      <c r="O34" s="6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65"/>
    </row>
    <row r="35" spans="1:27" ht="26.25" customHeight="1">
      <c r="A35" s="48" t="s">
        <v>178</v>
      </c>
      <c r="B35" s="54" t="s">
        <v>179</v>
      </c>
      <c r="C35" s="51" t="s">
        <v>31</v>
      </c>
      <c r="D35" s="70" t="s">
        <v>31</v>
      </c>
      <c r="E35" s="62">
        <v>0</v>
      </c>
      <c r="F35" s="72">
        <v>0</v>
      </c>
      <c r="G35" s="62">
        <v>0</v>
      </c>
      <c r="H35" s="72">
        <v>0</v>
      </c>
      <c r="I35" s="72">
        <v>0</v>
      </c>
      <c r="J35" s="72">
        <v>0</v>
      </c>
      <c r="K35" s="72">
        <v>0</v>
      </c>
      <c r="L35" s="72" t="s">
        <v>31</v>
      </c>
      <c r="M35" s="62">
        <v>0</v>
      </c>
      <c r="N35" s="72">
        <v>0</v>
      </c>
      <c r="O35" s="6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65"/>
    </row>
    <row r="36" spans="1:27" ht="30.75" customHeight="1">
      <c r="A36" s="48" t="s">
        <v>180</v>
      </c>
      <c r="B36" s="54" t="s">
        <v>181</v>
      </c>
      <c r="C36" s="51" t="s">
        <v>31</v>
      </c>
      <c r="D36" s="70" t="s">
        <v>31</v>
      </c>
      <c r="E36" s="62">
        <v>0</v>
      </c>
      <c r="F36" s="72">
        <v>0</v>
      </c>
      <c r="G36" s="62">
        <v>0</v>
      </c>
      <c r="H36" s="72">
        <v>0</v>
      </c>
      <c r="I36" s="72">
        <v>0</v>
      </c>
      <c r="J36" s="72">
        <v>0</v>
      </c>
      <c r="K36" s="72">
        <v>0</v>
      </c>
      <c r="L36" s="72" t="s">
        <v>31</v>
      </c>
      <c r="M36" s="62">
        <v>0</v>
      </c>
      <c r="N36" s="72">
        <v>0</v>
      </c>
      <c r="O36" s="6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65"/>
    </row>
    <row r="37" spans="1:27" ht="31.5" customHeight="1">
      <c r="A37" s="48" t="s">
        <v>182</v>
      </c>
      <c r="B37" s="54" t="s">
        <v>183</v>
      </c>
      <c r="C37" s="51" t="s">
        <v>31</v>
      </c>
      <c r="D37" s="70" t="s">
        <v>31</v>
      </c>
      <c r="E37" s="62">
        <v>0</v>
      </c>
      <c r="F37" s="72">
        <v>0</v>
      </c>
      <c r="G37" s="62">
        <v>0</v>
      </c>
      <c r="H37" s="72">
        <v>0</v>
      </c>
      <c r="I37" s="72">
        <v>0</v>
      </c>
      <c r="J37" s="72">
        <v>0</v>
      </c>
      <c r="K37" s="72">
        <v>0</v>
      </c>
      <c r="L37" s="72" t="s">
        <v>31</v>
      </c>
      <c r="M37" s="62">
        <v>0</v>
      </c>
      <c r="N37" s="72">
        <v>0</v>
      </c>
      <c r="O37" s="6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65"/>
    </row>
    <row r="38" spans="1:27" ht="22.5">
      <c r="A38" s="48" t="s">
        <v>184</v>
      </c>
      <c r="B38" s="54" t="s">
        <v>185</v>
      </c>
      <c r="C38" s="51" t="s">
        <v>31</v>
      </c>
      <c r="D38" s="70" t="s">
        <v>31</v>
      </c>
      <c r="E38" s="62">
        <v>0</v>
      </c>
      <c r="F38" s="72">
        <v>0</v>
      </c>
      <c r="G38" s="62">
        <v>0</v>
      </c>
      <c r="H38" s="72">
        <v>0</v>
      </c>
      <c r="I38" s="72">
        <v>0</v>
      </c>
      <c r="J38" s="72">
        <v>0</v>
      </c>
      <c r="K38" s="72">
        <v>6</v>
      </c>
      <c r="L38" s="72" t="s">
        <v>31</v>
      </c>
      <c r="M38" s="62">
        <v>0</v>
      </c>
      <c r="N38" s="72">
        <v>0</v>
      </c>
      <c r="O38" s="62">
        <v>0</v>
      </c>
      <c r="P38" s="72">
        <v>0</v>
      </c>
      <c r="Q38" s="72">
        <v>0</v>
      </c>
      <c r="R38" s="72">
        <v>0</v>
      </c>
      <c r="S38" s="72">
        <v>6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65"/>
    </row>
    <row r="39" spans="1:27" ht="51" customHeight="1">
      <c r="A39" s="48" t="s">
        <v>186</v>
      </c>
      <c r="B39" s="54" t="s">
        <v>187</v>
      </c>
      <c r="C39" s="51" t="s">
        <v>31</v>
      </c>
      <c r="D39" s="70" t="s">
        <v>31</v>
      </c>
      <c r="E39" s="62">
        <v>2.5</v>
      </c>
      <c r="F39" s="72">
        <v>0</v>
      </c>
      <c r="G39" s="62">
        <v>0</v>
      </c>
      <c r="H39" s="72">
        <v>0</v>
      </c>
      <c r="I39" s="72">
        <v>0</v>
      </c>
      <c r="J39" s="72">
        <v>0</v>
      </c>
      <c r="K39" s="72">
        <v>2</v>
      </c>
      <c r="L39" s="72" t="s">
        <v>31</v>
      </c>
      <c r="M39" s="62">
        <v>2.5</v>
      </c>
      <c r="N39" s="72">
        <v>0</v>
      </c>
      <c r="O39" s="62">
        <v>0</v>
      </c>
      <c r="P39" s="72">
        <v>0</v>
      </c>
      <c r="Q39" s="72">
        <v>0</v>
      </c>
      <c r="R39" s="72">
        <v>0</v>
      </c>
      <c r="S39" s="72">
        <v>2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65"/>
    </row>
    <row r="40" spans="1:27" ht="26.25" customHeight="1">
      <c r="A40" s="49" t="s">
        <v>188</v>
      </c>
      <c r="B40" s="52" t="s">
        <v>189</v>
      </c>
      <c r="C40" s="53" t="s">
        <v>31</v>
      </c>
      <c r="D40" s="15" t="s">
        <v>31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6</v>
      </c>
      <c r="L40" s="25" t="s">
        <v>31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12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-6</v>
      </c>
      <c r="AA40" s="65"/>
    </row>
    <row r="41" spans="1:27" ht="18.75" customHeight="1">
      <c r="A41" s="48" t="s">
        <v>190</v>
      </c>
      <c r="B41" s="54" t="s">
        <v>191</v>
      </c>
      <c r="C41" s="51" t="s">
        <v>31</v>
      </c>
      <c r="D41" s="70" t="s">
        <v>31</v>
      </c>
      <c r="E41" s="62">
        <v>0</v>
      </c>
      <c r="F41" s="72">
        <v>0</v>
      </c>
      <c r="G41" s="62">
        <v>0</v>
      </c>
      <c r="H41" s="72">
        <v>0</v>
      </c>
      <c r="I41" s="72">
        <v>0</v>
      </c>
      <c r="J41" s="72">
        <v>0</v>
      </c>
      <c r="K41" s="72">
        <v>0</v>
      </c>
      <c r="L41" s="72" t="s">
        <v>31</v>
      </c>
      <c r="M41" s="62">
        <v>0</v>
      </c>
      <c r="N41" s="72">
        <v>0</v>
      </c>
      <c r="O41" s="6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65"/>
    </row>
    <row r="42" spans="1:27" ht="56.25" customHeight="1">
      <c r="A42" s="48" t="s">
        <v>192</v>
      </c>
      <c r="B42" s="54" t="s">
        <v>193</v>
      </c>
      <c r="C42" s="51" t="s">
        <v>31</v>
      </c>
      <c r="D42" s="70" t="s">
        <v>31</v>
      </c>
      <c r="E42" s="62">
        <v>0</v>
      </c>
      <c r="F42" s="72">
        <v>0</v>
      </c>
      <c r="G42" s="62">
        <v>0</v>
      </c>
      <c r="H42" s="72">
        <v>0</v>
      </c>
      <c r="I42" s="72">
        <v>0</v>
      </c>
      <c r="J42" s="72">
        <v>0</v>
      </c>
      <c r="K42" s="72">
        <v>6</v>
      </c>
      <c r="L42" s="72" t="s">
        <v>31</v>
      </c>
      <c r="M42" s="62">
        <v>0</v>
      </c>
      <c r="N42" s="72">
        <v>0</v>
      </c>
      <c r="O42" s="62">
        <v>0</v>
      </c>
      <c r="P42" s="72">
        <v>0</v>
      </c>
      <c r="Q42" s="72">
        <v>0</v>
      </c>
      <c r="R42" s="72">
        <v>0</v>
      </c>
      <c r="S42" s="72">
        <v>12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-6</v>
      </c>
      <c r="AA42" s="91" t="s">
        <v>341</v>
      </c>
    </row>
    <row r="43" spans="1:27" ht="15" customHeight="1">
      <c r="A43" s="48" t="s">
        <v>194</v>
      </c>
      <c r="B43" s="54" t="s">
        <v>195</v>
      </c>
      <c r="C43" s="51" t="s">
        <v>31</v>
      </c>
      <c r="D43" s="70" t="s">
        <v>31</v>
      </c>
      <c r="E43" s="62">
        <v>0</v>
      </c>
      <c r="F43" s="72">
        <v>0</v>
      </c>
      <c r="G43" s="62">
        <v>0</v>
      </c>
      <c r="H43" s="72">
        <v>0</v>
      </c>
      <c r="I43" s="72">
        <v>0</v>
      </c>
      <c r="J43" s="72">
        <v>0</v>
      </c>
      <c r="K43" s="72">
        <v>0</v>
      </c>
      <c r="L43" s="72" t="s">
        <v>31</v>
      </c>
      <c r="M43" s="62">
        <v>0</v>
      </c>
      <c r="N43" s="72">
        <v>0</v>
      </c>
      <c r="O43" s="6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65"/>
    </row>
    <row r="44" spans="1:27" ht="27.75" customHeight="1">
      <c r="A44" s="48" t="s">
        <v>196</v>
      </c>
      <c r="B44" s="54" t="s">
        <v>197</v>
      </c>
      <c r="C44" s="51" t="s">
        <v>31</v>
      </c>
      <c r="D44" s="70" t="s">
        <v>31</v>
      </c>
      <c r="E44" s="62">
        <v>0</v>
      </c>
      <c r="F44" s="72">
        <v>0</v>
      </c>
      <c r="G44" s="62">
        <v>0</v>
      </c>
      <c r="H44" s="72">
        <v>0</v>
      </c>
      <c r="I44" s="72">
        <v>0</v>
      </c>
      <c r="J44" s="72">
        <v>0</v>
      </c>
      <c r="K44" s="72">
        <v>0</v>
      </c>
      <c r="L44" s="72" t="s">
        <v>31</v>
      </c>
      <c r="M44" s="62">
        <v>0</v>
      </c>
      <c r="N44" s="72">
        <v>0</v>
      </c>
      <c r="O44" s="6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65"/>
    </row>
    <row r="45" spans="1:27" ht="27" customHeight="1">
      <c r="A45" s="48" t="s">
        <v>198</v>
      </c>
      <c r="B45" s="54" t="s">
        <v>199</v>
      </c>
      <c r="C45" s="51" t="s">
        <v>31</v>
      </c>
      <c r="D45" s="70" t="s">
        <v>31</v>
      </c>
      <c r="E45" s="62">
        <v>0</v>
      </c>
      <c r="F45" s="72">
        <v>0</v>
      </c>
      <c r="G45" s="62">
        <v>0</v>
      </c>
      <c r="H45" s="72">
        <v>0</v>
      </c>
      <c r="I45" s="72">
        <v>0</v>
      </c>
      <c r="J45" s="72">
        <v>0</v>
      </c>
      <c r="K45" s="72">
        <v>0</v>
      </c>
      <c r="L45" s="72" t="s">
        <v>31</v>
      </c>
      <c r="M45" s="62">
        <v>0</v>
      </c>
      <c r="N45" s="72">
        <v>0</v>
      </c>
      <c r="O45" s="6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65"/>
    </row>
    <row r="46" spans="1:27" ht="25.5" customHeight="1">
      <c r="A46" s="48" t="s">
        <v>200</v>
      </c>
      <c r="B46" s="54" t="s">
        <v>201</v>
      </c>
      <c r="C46" s="51" t="s">
        <v>31</v>
      </c>
      <c r="D46" s="70" t="s">
        <v>31</v>
      </c>
      <c r="E46" s="62">
        <v>0</v>
      </c>
      <c r="F46" s="72">
        <v>0</v>
      </c>
      <c r="G46" s="62">
        <v>0</v>
      </c>
      <c r="H46" s="72">
        <v>0</v>
      </c>
      <c r="I46" s="72">
        <v>0</v>
      </c>
      <c r="J46" s="72">
        <v>0</v>
      </c>
      <c r="K46" s="72">
        <v>0</v>
      </c>
      <c r="L46" s="72" t="s">
        <v>31</v>
      </c>
      <c r="M46" s="62">
        <v>0</v>
      </c>
      <c r="N46" s="72">
        <v>0</v>
      </c>
      <c r="O46" s="6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65"/>
    </row>
    <row r="47" spans="1:27" ht="31.5">
      <c r="A47" s="49" t="s">
        <v>37</v>
      </c>
      <c r="B47" s="107" t="s">
        <v>38</v>
      </c>
      <c r="C47" s="53" t="s">
        <v>31</v>
      </c>
      <c r="D47" s="15" t="s">
        <v>31</v>
      </c>
      <c r="E47" s="60">
        <v>0</v>
      </c>
      <c r="F47" s="60">
        <v>0</v>
      </c>
      <c r="G47" s="60">
        <v>4.619</v>
      </c>
      <c r="H47" s="60">
        <v>0</v>
      </c>
      <c r="I47" s="60">
        <v>0</v>
      </c>
      <c r="J47" s="60">
        <v>0</v>
      </c>
      <c r="K47" s="60">
        <v>0</v>
      </c>
      <c r="L47" s="25" t="s">
        <v>31</v>
      </c>
      <c r="M47" s="43">
        <v>0</v>
      </c>
      <c r="N47" s="25">
        <v>0</v>
      </c>
      <c r="O47" s="43">
        <v>6.388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-1.7690000000000001</v>
      </c>
      <c r="W47" s="25">
        <v>0</v>
      </c>
      <c r="X47" s="25">
        <v>0</v>
      </c>
      <c r="Y47" s="25">
        <v>0</v>
      </c>
      <c r="Z47" s="25">
        <v>0</v>
      </c>
      <c r="AA47" s="65"/>
    </row>
    <row r="48" spans="1:27" ht="21">
      <c r="A48" s="49" t="s">
        <v>39</v>
      </c>
      <c r="B48" s="107" t="s">
        <v>40</v>
      </c>
      <c r="C48" s="53" t="s">
        <v>31</v>
      </c>
      <c r="D48" s="15" t="s">
        <v>31</v>
      </c>
      <c r="E48" s="60">
        <v>0</v>
      </c>
      <c r="F48" s="60">
        <v>0</v>
      </c>
      <c r="G48" s="60">
        <v>4.619</v>
      </c>
      <c r="H48" s="60">
        <v>0</v>
      </c>
      <c r="I48" s="60">
        <v>0</v>
      </c>
      <c r="J48" s="60">
        <v>0</v>
      </c>
      <c r="K48" s="60">
        <v>0</v>
      </c>
      <c r="L48" s="25" t="s">
        <v>31</v>
      </c>
      <c r="M48" s="43">
        <v>0</v>
      </c>
      <c r="N48" s="25">
        <v>0</v>
      </c>
      <c r="O48" s="43">
        <v>6.388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-1.7690000000000001</v>
      </c>
      <c r="W48" s="25">
        <v>0</v>
      </c>
      <c r="X48" s="25">
        <v>0</v>
      </c>
      <c r="Y48" s="25">
        <v>0</v>
      </c>
      <c r="Z48" s="25">
        <v>0</v>
      </c>
      <c r="AA48" s="65"/>
    </row>
    <row r="49" spans="1:27" ht="15.75">
      <c r="A49" s="49" t="s">
        <v>202</v>
      </c>
      <c r="B49" s="55" t="s">
        <v>203</v>
      </c>
      <c r="C49" s="53" t="s">
        <v>31</v>
      </c>
      <c r="D49" s="15" t="s">
        <v>31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25" t="s">
        <v>31</v>
      </c>
      <c r="M49" s="43">
        <v>0</v>
      </c>
      <c r="N49" s="25">
        <v>0</v>
      </c>
      <c r="O49" s="43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65"/>
    </row>
    <row r="50" spans="1:27" ht="22.5">
      <c r="A50" s="48" t="s">
        <v>204</v>
      </c>
      <c r="B50" s="56" t="s">
        <v>205</v>
      </c>
      <c r="C50" s="51" t="s">
        <v>31</v>
      </c>
      <c r="D50" s="70" t="s">
        <v>31</v>
      </c>
      <c r="E50" s="62">
        <v>0</v>
      </c>
      <c r="F50" s="72">
        <v>0</v>
      </c>
      <c r="G50" s="62">
        <v>0</v>
      </c>
      <c r="H50" s="72">
        <v>0</v>
      </c>
      <c r="I50" s="72">
        <v>0</v>
      </c>
      <c r="J50" s="72">
        <v>0</v>
      </c>
      <c r="K50" s="72">
        <v>0</v>
      </c>
      <c r="L50" s="72" t="s">
        <v>31</v>
      </c>
      <c r="M50" s="62">
        <v>0</v>
      </c>
      <c r="N50" s="72">
        <v>0</v>
      </c>
      <c r="O50" s="6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65"/>
    </row>
    <row r="51" spans="1:27" ht="22.5">
      <c r="A51" s="48" t="s">
        <v>206</v>
      </c>
      <c r="B51" s="56" t="s">
        <v>207</v>
      </c>
      <c r="C51" s="51" t="s">
        <v>31</v>
      </c>
      <c r="D51" s="70" t="s">
        <v>31</v>
      </c>
      <c r="E51" s="62">
        <v>0</v>
      </c>
      <c r="F51" s="72">
        <v>0</v>
      </c>
      <c r="G51" s="62">
        <v>0</v>
      </c>
      <c r="H51" s="72">
        <v>0</v>
      </c>
      <c r="I51" s="72">
        <v>0</v>
      </c>
      <c r="J51" s="72">
        <v>0</v>
      </c>
      <c r="K51" s="72">
        <v>0</v>
      </c>
      <c r="L51" s="72" t="s">
        <v>31</v>
      </c>
      <c r="M51" s="62">
        <v>0</v>
      </c>
      <c r="N51" s="72">
        <v>0</v>
      </c>
      <c r="O51" s="6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65"/>
    </row>
    <row r="52" spans="1:27" ht="15.75">
      <c r="A52" s="49" t="s">
        <v>208</v>
      </c>
      <c r="B52" s="55" t="s">
        <v>209</v>
      </c>
      <c r="C52" s="53" t="s">
        <v>31</v>
      </c>
      <c r="D52" s="15" t="s">
        <v>31</v>
      </c>
      <c r="E52" s="43">
        <v>0</v>
      </c>
      <c r="F52" s="43">
        <v>0</v>
      </c>
      <c r="G52" s="43">
        <v>4.619</v>
      </c>
      <c r="H52" s="43">
        <v>0</v>
      </c>
      <c r="I52" s="43">
        <v>0</v>
      </c>
      <c r="J52" s="43">
        <v>0</v>
      </c>
      <c r="K52" s="43">
        <v>0</v>
      </c>
      <c r="L52" s="72" t="s">
        <v>31</v>
      </c>
      <c r="M52" s="43">
        <v>0</v>
      </c>
      <c r="N52" s="25">
        <v>0</v>
      </c>
      <c r="O52" s="43">
        <v>6.388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-1.7690000000000001</v>
      </c>
      <c r="W52" s="25">
        <v>0</v>
      </c>
      <c r="X52" s="25">
        <v>0</v>
      </c>
      <c r="Y52" s="25">
        <v>0</v>
      </c>
      <c r="Z52" s="25">
        <v>0</v>
      </c>
      <c r="AA52" s="65"/>
    </row>
    <row r="53" spans="1:27" ht="20.25" customHeight="1">
      <c r="A53" s="48" t="s">
        <v>210</v>
      </c>
      <c r="B53" s="57" t="s">
        <v>211</v>
      </c>
      <c r="C53" s="51" t="s">
        <v>31</v>
      </c>
      <c r="D53" s="70" t="s">
        <v>31</v>
      </c>
      <c r="E53" s="62">
        <v>0</v>
      </c>
      <c r="F53" s="72">
        <v>0</v>
      </c>
      <c r="G53" s="62">
        <v>0</v>
      </c>
      <c r="H53" s="72">
        <v>0</v>
      </c>
      <c r="I53" s="72">
        <v>0</v>
      </c>
      <c r="J53" s="72">
        <v>0</v>
      </c>
      <c r="K53" s="72">
        <v>0</v>
      </c>
      <c r="L53" s="72" t="s">
        <v>31</v>
      </c>
      <c r="M53" s="62">
        <v>0</v>
      </c>
      <c r="N53" s="72">
        <v>0</v>
      </c>
      <c r="O53" s="6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82"/>
    </row>
    <row r="54" spans="1:27" ht="13.5" customHeight="1">
      <c r="A54" s="48" t="s">
        <v>212</v>
      </c>
      <c r="B54" s="56" t="s">
        <v>213</v>
      </c>
      <c r="C54" s="51" t="s">
        <v>31</v>
      </c>
      <c r="D54" s="70" t="s">
        <v>31</v>
      </c>
      <c r="E54" s="62">
        <v>0</v>
      </c>
      <c r="F54" s="72">
        <v>0</v>
      </c>
      <c r="G54" s="62">
        <v>0</v>
      </c>
      <c r="H54" s="72">
        <v>0</v>
      </c>
      <c r="I54" s="72">
        <v>0</v>
      </c>
      <c r="J54" s="72">
        <v>0</v>
      </c>
      <c r="K54" s="72">
        <v>0</v>
      </c>
      <c r="L54" s="72" t="s">
        <v>31</v>
      </c>
      <c r="M54" s="62">
        <v>0</v>
      </c>
      <c r="N54" s="72">
        <v>0</v>
      </c>
      <c r="O54" s="6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65"/>
    </row>
    <row r="55" spans="1:27" ht="52.5" customHeight="1">
      <c r="A55" s="48" t="s">
        <v>214</v>
      </c>
      <c r="B55" s="54" t="s">
        <v>303</v>
      </c>
      <c r="C55" s="51" t="s">
        <v>31</v>
      </c>
      <c r="D55" s="70" t="s">
        <v>31</v>
      </c>
      <c r="E55" s="62">
        <v>0</v>
      </c>
      <c r="F55" s="72">
        <v>0</v>
      </c>
      <c r="G55" s="62">
        <v>4.619</v>
      </c>
      <c r="H55" s="72">
        <v>0</v>
      </c>
      <c r="I55" s="72">
        <v>0</v>
      </c>
      <c r="J55" s="72">
        <v>0</v>
      </c>
      <c r="K55" s="72">
        <v>0</v>
      </c>
      <c r="L55" s="72" t="s">
        <v>31</v>
      </c>
      <c r="M55" s="62">
        <v>0</v>
      </c>
      <c r="N55" s="72">
        <v>0</v>
      </c>
      <c r="O55" s="62">
        <v>6.388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-1.7690000000000001</v>
      </c>
      <c r="W55" s="72">
        <v>0</v>
      </c>
      <c r="X55" s="72">
        <v>0</v>
      </c>
      <c r="Y55" s="72">
        <v>0</v>
      </c>
      <c r="Z55" s="72">
        <v>0</v>
      </c>
      <c r="AA55" s="91" t="s">
        <v>350</v>
      </c>
    </row>
    <row r="56" spans="1:27" ht="15.75" customHeight="1">
      <c r="A56" s="48" t="s">
        <v>216</v>
      </c>
      <c r="B56" s="57" t="s">
        <v>215</v>
      </c>
      <c r="C56" s="51" t="s">
        <v>31</v>
      </c>
      <c r="D56" s="70" t="s">
        <v>31</v>
      </c>
      <c r="E56" s="62">
        <v>0</v>
      </c>
      <c r="F56" s="72">
        <v>0</v>
      </c>
      <c r="G56" s="62">
        <v>0</v>
      </c>
      <c r="H56" s="72">
        <v>0</v>
      </c>
      <c r="I56" s="72">
        <v>0</v>
      </c>
      <c r="J56" s="72">
        <v>0</v>
      </c>
      <c r="K56" s="72">
        <v>0</v>
      </c>
      <c r="L56" s="72" t="s">
        <v>31</v>
      </c>
      <c r="M56" s="62">
        <v>0</v>
      </c>
      <c r="N56" s="72">
        <v>0</v>
      </c>
      <c r="O56" s="6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65"/>
    </row>
    <row r="57" spans="1:27" ht="13.5" customHeight="1">
      <c r="A57" s="48" t="s">
        <v>218</v>
      </c>
      <c r="B57" s="56" t="s">
        <v>217</v>
      </c>
      <c r="C57" s="51" t="s">
        <v>31</v>
      </c>
      <c r="D57" s="70" t="s">
        <v>31</v>
      </c>
      <c r="E57" s="62">
        <v>0</v>
      </c>
      <c r="F57" s="72">
        <v>0</v>
      </c>
      <c r="G57" s="62">
        <v>0</v>
      </c>
      <c r="H57" s="72">
        <v>0</v>
      </c>
      <c r="I57" s="72">
        <v>0</v>
      </c>
      <c r="J57" s="72">
        <v>0</v>
      </c>
      <c r="K57" s="72">
        <v>0</v>
      </c>
      <c r="L57" s="72" t="s">
        <v>31</v>
      </c>
      <c r="M57" s="62">
        <v>0</v>
      </c>
      <c r="N57" s="72">
        <v>0</v>
      </c>
      <c r="O57" s="6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65"/>
    </row>
    <row r="58" spans="1:27" ht="18.75" customHeight="1">
      <c r="A58" s="48" t="s">
        <v>305</v>
      </c>
      <c r="B58" s="56" t="s">
        <v>304</v>
      </c>
      <c r="C58" s="51" t="s">
        <v>31</v>
      </c>
      <c r="D58" s="70" t="s">
        <v>31</v>
      </c>
      <c r="E58" s="62">
        <v>0</v>
      </c>
      <c r="F58" s="72">
        <v>0</v>
      </c>
      <c r="G58" s="62">
        <v>0</v>
      </c>
      <c r="H58" s="72">
        <v>0</v>
      </c>
      <c r="I58" s="72">
        <v>0</v>
      </c>
      <c r="J58" s="72">
        <v>0</v>
      </c>
      <c r="K58" s="72">
        <v>0</v>
      </c>
      <c r="L58" s="72" t="s">
        <v>31</v>
      </c>
      <c r="M58" s="62">
        <v>0</v>
      </c>
      <c r="N58" s="72">
        <v>0</v>
      </c>
      <c r="O58" s="6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65"/>
    </row>
    <row r="59" spans="1:27" ht="24.75" customHeight="1">
      <c r="A59" s="49" t="s">
        <v>219</v>
      </c>
      <c r="B59" s="107" t="s">
        <v>220</v>
      </c>
      <c r="C59" s="53" t="s">
        <v>31</v>
      </c>
      <c r="D59" s="15" t="s">
        <v>31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25" t="s">
        <v>31</v>
      </c>
      <c r="M59" s="43">
        <v>0</v>
      </c>
      <c r="N59" s="25">
        <v>0</v>
      </c>
      <c r="O59" s="43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65"/>
    </row>
    <row r="60" spans="1:27" ht="25.5" customHeight="1">
      <c r="A60" s="49" t="s">
        <v>41</v>
      </c>
      <c r="B60" s="107" t="s">
        <v>221</v>
      </c>
      <c r="C60" s="53" t="s">
        <v>31</v>
      </c>
      <c r="D60" s="15" t="s">
        <v>31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532</v>
      </c>
      <c r="L60" s="25" t="s">
        <v>31</v>
      </c>
      <c r="M60" s="43">
        <v>0</v>
      </c>
      <c r="N60" s="25">
        <v>0</v>
      </c>
      <c r="O60" s="43">
        <v>0</v>
      </c>
      <c r="P60" s="25">
        <v>0</v>
      </c>
      <c r="Q60" s="25">
        <v>0</v>
      </c>
      <c r="R60" s="25">
        <v>0</v>
      </c>
      <c r="S60" s="25">
        <v>532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65"/>
    </row>
    <row r="61" spans="1:27" ht="21">
      <c r="A61" s="49" t="s">
        <v>42</v>
      </c>
      <c r="B61" s="58" t="s">
        <v>222</v>
      </c>
      <c r="C61" s="53" t="s">
        <v>31</v>
      </c>
      <c r="D61" s="15" t="s">
        <v>31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532</v>
      </c>
      <c r="L61" s="25" t="s">
        <v>31</v>
      </c>
      <c r="M61" s="43">
        <v>0</v>
      </c>
      <c r="N61" s="25">
        <v>0</v>
      </c>
      <c r="O61" s="43">
        <v>0</v>
      </c>
      <c r="P61" s="25">
        <v>0</v>
      </c>
      <c r="Q61" s="25">
        <v>0</v>
      </c>
      <c r="R61" s="25">
        <v>0</v>
      </c>
      <c r="S61" s="25">
        <v>532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65"/>
    </row>
    <row r="62" spans="1:27" ht="15.75" customHeight="1">
      <c r="A62" s="48" t="s">
        <v>146</v>
      </c>
      <c r="B62" s="59" t="s">
        <v>223</v>
      </c>
      <c r="C62" s="51" t="s">
        <v>31</v>
      </c>
      <c r="D62" s="70" t="s">
        <v>31</v>
      </c>
      <c r="E62" s="62">
        <v>0</v>
      </c>
      <c r="F62" s="72">
        <v>0</v>
      </c>
      <c r="G62" s="62">
        <v>0</v>
      </c>
      <c r="H62" s="72">
        <v>0</v>
      </c>
      <c r="I62" s="72">
        <v>0</v>
      </c>
      <c r="J62" s="72">
        <v>0</v>
      </c>
      <c r="K62" s="72">
        <v>532</v>
      </c>
      <c r="L62" s="72" t="s">
        <v>31</v>
      </c>
      <c r="M62" s="62">
        <v>0</v>
      </c>
      <c r="N62" s="72">
        <v>0</v>
      </c>
      <c r="O62" s="62">
        <v>0</v>
      </c>
      <c r="P62" s="72">
        <v>0</v>
      </c>
      <c r="Q62" s="72">
        <v>0</v>
      </c>
      <c r="R62" s="72">
        <v>0</v>
      </c>
      <c r="S62" s="72">
        <v>532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82"/>
    </row>
    <row r="63" spans="1:27" ht="21">
      <c r="A63" s="49" t="s">
        <v>43</v>
      </c>
      <c r="B63" s="58" t="s">
        <v>224</v>
      </c>
      <c r="C63" s="53" t="s">
        <v>31</v>
      </c>
      <c r="D63" s="15" t="s">
        <v>31</v>
      </c>
      <c r="E63" s="60">
        <v>0</v>
      </c>
      <c r="F63" s="25">
        <v>0</v>
      </c>
      <c r="G63" s="43">
        <v>0</v>
      </c>
      <c r="H63" s="25">
        <v>0</v>
      </c>
      <c r="I63" s="25">
        <v>0</v>
      </c>
      <c r="J63" s="25">
        <v>0</v>
      </c>
      <c r="K63" s="25">
        <v>0</v>
      </c>
      <c r="L63" s="72" t="s">
        <v>31</v>
      </c>
      <c r="M63" s="43">
        <v>0</v>
      </c>
      <c r="N63" s="25">
        <v>0</v>
      </c>
      <c r="O63" s="43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65"/>
    </row>
    <row r="64" spans="1:27" ht="21">
      <c r="A64" s="49" t="s">
        <v>44</v>
      </c>
      <c r="B64" s="58" t="s">
        <v>225</v>
      </c>
      <c r="C64" s="53" t="s">
        <v>31</v>
      </c>
      <c r="D64" s="15" t="s">
        <v>31</v>
      </c>
      <c r="E64" s="60">
        <v>0</v>
      </c>
      <c r="F64" s="25">
        <v>0</v>
      </c>
      <c r="G64" s="43">
        <v>0</v>
      </c>
      <c r="H64" s="25">
        <v>0</v>
      </c>
      <c r="I64" s="25">
        <v>0</v>
      </c>
      <c r="J64" s="25">
        <v>0</v>
      </c>
      <c r="K64" s="25">
        <v>0</v>
      </c>
      <c r="L64" s="72" t="s">
        <v>31</v>
      </c>
      <c r="M64" s="43">
        <v>0</v>
      </c>
      <c r="N64" s="25">
        <v>0</v>
      </c>
      <c r="O64" s="43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65"/>
    </row>
    <row r="65" spans="1:27" ht="27" customHeight="1">
      <c r="A65" s="49" t="s">
        <v>45</v>
      </c>
      <c r="B65" s="58" t="s">
        <v>226</v>
      </c>
      <c r="C65" s="53" t="s">
        <v>31</v>
      </c>
      <c r="D65" s="15" t="s">
        <v>31</v>
      </c>
      <c r="E65" s="60">
        <v>0</v>
      </c>
      <c r="F65" s="25">
        <v>0</v>
      </c>
      <c r="G65" s="43">
        <v>0</v>
      </c>
      <c r="H65" s="25">
        <v>0</v>
      </c>
      <c r="I65" s="25">
        <v>0</v>
      </c>
      <c r="J65" s="25">
        <v>0</v>
      </c>
      <c r="K65" s="25">
        <v>0</v>
      </c>
      <c r="L65" s="72" t="s">
        <v>31</v>
      </c>
      <c r="M65" s="43">
        <v>0</v>
      </c>
      <c r="N65" s="25">
        <v>0</v>
      </c>
      <c r="O65" s="43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65"/>
    </row>
    <row r="66" spans="1:27" ht="29.25" customHeight="1">
      <c r="A66" s="49" t="s">
        <v>46</v>
      </c>
      <c r="B66" s="58" t="s">
        <v>227</v>
      </c>
      <c r="C66" s="53" t="s">
        <v>31</v>
      </c>
      <c r="D66" s="15" t="s">
        <v>31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72" t="s">
        <v>31</v>
      </c>
      <c r="M66" s="43">
        <v>0</v>
      </c>
      <c r="N66" s="25">
        <v>0</v>
      </c>
      <c r="O66" s="43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65"/>
    </row>
    <row r="67" spans="1:27" ht="15.75">
      <c r="A67" s="48" t="s">
        <v>228</v>
      </c>
      <c r="B67" s="59" t="s">
        <v>229</v>
      </c>
      <c r="C67" s="51" t="s">
        <v>31</v>
      </c>
      <c r="D67" s="70" t="s">
        <v>31</v>
      </c>
      <c r="E67" s="62">
        <v>0</v>
      </c>
      <c r="F67" s="72">
        <v>0</v>
      </c>
      <c r="G67" s="62">
        <v>0</v>
      </c>
      <c r="H67" s="72">
        <v>0</v>
      </c>
      <c r="I67" s="72">
        <v>0</v>
      </c>
      <c r="J67" s="72">
        <v>0</v>
      </c>
      <c r="K67" s="72">
        <v>0</v>
      </c>
      <c r="L67" s="72" t="s">
        <v>31</v>
      </c>
      <c r="M67" s="62">
        <v>0</v>
      </c>
      <c r="N67" s="72">
        <v>0</v>
      </c>
      <c r="O67" s="6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65"/>
    </row>
    <row r="68" spans="1:27" ht="21">
      <c r="A68" s="49" t="s">
        <v>47</v>
      </c>
      <c r="B68" s="58" t="s">
        <v>230</v>
      </c>
      <c r="C68" s="53" t="s">
        <v>31</v>
      </c>
      <c r="D68" s="15" t="s">
        <v>31</v>
      </c>
      <c r="E68" s="60">
        <v>0</v>
      </c>
      <c r="F68" s="25">
        <v>0</v>
      </c>
      <c r="G68" s="43">
        <v>0</v>
      </c>
      <c r="H68" s="25">
        <v>0</v>
      </c>
      <c r="I68" s="25">
        <v>0</v>
      </c>
      <c r="J68" s="25">
        <v>0</v>
      </c>
      <c r="K68" s="25">
        <v>0</v>
      </c>
      <c r="L68" s="72" t="s">
        <v>31</v>
      </c>
      <c r="M68" s="43">
        <v>0</v>
      </c>
      <c r="N68" s="25">
        <v>0</v>
      </c>
      <c r="O68" s="43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65"/>
    </row>
    <row r="69" spans="1:27" ht="21">
      <c r="A69" s="49" t="s">
        <v>48</v>
      </c>
      <c r="B69" s="58" t="s">
        <v>231</v>
      </c>
      <c r="C69" s="53" t="s">
        <v>31</v>
      </c>
      <c r="D69" s="15" t="s">
        <v>31</v>
      </c>
      <c r="E69" s="60">
        <v>0</v>
      </c>
      <c r="F69" s="25">
        <v>0</v>
      </c>
      <c r="G69" s="43">
        <v>0</v>
      </c>
      <c r="H69" s="25">
        <v>0</v>
      </c>
      <c r="I69" s="25">
        <v>0</v>
      </c>
      <c r="J69" s="25">
        <v>0</v>
      </c>
      <c r="K69" s="25">
        <v>0</v>
      </c>
      <c r="L69" s="72" t="s">
        <v>31</v>
      </c>
      <c r="M69" s="43">
        <v>0</v>
      </c>
      <c r="N69" s="25">
        <v>0</v>
      </c>
      <c r="O69" s="43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65"/>
    </row>
    <row r="70" spans="1:27" ht="31.5">
      <c r="A70" s="49" t="s">
        <v>232</v>
      </c>
      <c r="B70" s="58" t="s">
        <v>233</v>
      </c>
      <c r="C70" s="53" t="s">
        <v>31</v>
      </c>
      <c r="D70" s="15" t="s">
        <v>31</v>
      </c>
      <c r="E70" s="60">
        <v>0</v>
      </c>
      <c r="F70" s="25">
        <v>0</v>
      </c>
      <c r="G70" s="43">
        <v>0</v>
      </c>
      <c r="H70" s="25">
        <v>0</v>
      </c>
      <c r="I70" s="25">
        <v>0</v>
      </c>
      <c r="J70" s="25">
        <v>0</v>
      </c>
      <c r="K70" s="25">
        <v>0</v>
      </c>
      <c r="L70" s="72" t="s">
        <v>31</v>
      </c>
      <c r="M70" s="43">
        <v>0</v>
      </c>
      <c r="N70" s="25">
        <v>0</v>
      </c>
      <c r="O70" s="43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65"/>
    </row>
    <row r="71" spans="1:27" ht="31.5">
      <c r="A71" s="49" t="s">
        <v>49</v>
      </c>
      <c r="B71" s="107" t="s">
        <v>50</v>
      </c>
      <c r="C71" s="53" t="s">
        <v>31</v>
      </c>
      <c r="D71" s="15" t="s">
        <v>31</v>
      </c>
      <c r="E71" s="60">
        <v>0</v>
      </c>
      <c r="F71" s="25">
        <v>0</v>
      </c>
      <c r="G71" s="43">
        <v>0</v>
      </c>
      <c r="H71" s="25">
        <v>0</v>
      </c>
      <c r="I71" s="25">
        <v>0</v>
      </c>
      <c r="J71" s="25">
        <v>0</v>
      </c>
      <c r="K71" s="25">
        <v>0</v>
      </c>
      <c r="L71" s="72" t="s">
        <v>31</v>
      </c>
      <c r="M71" s="43">
        <v>0</v>
      </c>
      <c r="N71" s="25">
        <v>0</v>
      </c>
      <c r="O71" s="43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65"/>
    </row>
    <row r="72" spans="1:27" ht="42">
      <c r="A72" s="49" t="s">
        <v>51</v>
      </c>
      <c r="B72" s="107" t="s">
        <v>234</v>
      </c>
      <c r="C72" s="53" t="s">
        <v>31</v>
      </c>
      <c r="D72" s="15" t="s">
        <v>31</v>
      </c>
      <c r="E72" s="60">
        <v>0</v>
      </c>
      <c r="F72" s="25">
        <v>0</v>
      </c>
      <c r="G72" s="43">
        <v>0</v>
      </c>
      <c r="H72" s="25">
        <v>0</v>
      </c>
      <c r="I72" s="25">
        <v>0</v>
      </c>
      <c r="J72" s="25">
        <v>0</v>
      </c>
      <c r="K72" s="25">
        <v>0</v>
      </c>
      <c r="L72" s="72" t="s">
        <v>31</v>
      </c>
      <c r="M72" s="43">
        <v>0</v>
      </c>
      <c r="N72" s="25">
        <v>0</v>
      </c>
      <c r="O72" s="43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65"/>
    </row>
    <row r="73" spans="1:27" ht="21">
      <c r="A73" s="49" t="s">
        <v>52</v>
      </c>
      <c r="B73" s="107" t="s">
        <v>235</v>
      </c>
      <c r="C73" s="53" t="s">
        <v>31</v>
      </c>
      <c r="D73" s="15" t="s">
        <v>31</v>
      </c>
      <c r="E73" s="43">
        <v>0</v>
      </c>
      <c r="F73" s="43">
        <v>0</v>
      </c>
      <c r="G73" s="43">
        <v>0</v>
      </c>
      <c r="H73" s="43">
        <v>0</v>
      </c>
      <c r="I73" s="43">
        <v>0.75</v>
      </c>
      <c r="J73" s="43">
        <v>0</v>
      </c>
      <c r="K73" s="43">
        <v>0</v>
      </c>
      <c r="L73" s="72" t="s">
        <v>31</v>
      </c>
      <c r="M73" s="43">
        <v>0</v>
      </c>
      <c r="N73" s="43">
        <v>0</v>
      </c>
      <c r="O73" s="43">
        <v>0</v>
      </c>
      <c r="P73" s="43">
        <v>0</v>
      </c>
      <c r="Q73" s="43">
        <v>1.48</v>
      </c>
      <c r="R73" s="43">
        <v>0</v>
      </c>
      <c r="S73" s="43">
        <v>0</v>
      </c>
      <c r="T73" s="25">
        <v>0</v>
      </c>
      <c r="U73" s="25">
        <v>0</v>
      </c>
      <c r="V73" s="25">
        <v>0</v>
      </c>
      <c r="W73" s="25">
        <v>0</v>
      </c>
      <c r="X73" s="25">
        <v>-0.73</v>
      </c>
      <c r="Y73" s="25">
        <v>0</v>
      </c>
      <c r="Z73" s="25">
        <v>0</v>
      </c>
      <c r="AA73" s="65"/>
    </row>
    <row r="74" spans="1:27" ht="36.75" customHeight="1">
      <c r="A74" s="48" t="s">
        <v>147</v>
      </c>
      <c r="B74" s="106" t="s">
        <v>236</v>
      </c>
      <c r="C74" s="51" t="s">
        <v>31</v>
      </c>
      <c r="D74" s="70" t="s">
        <v>31</v>
      </c>
      <c r="E74" s="62">
        <v>0</v>
      </c>
      <c r="F74" s="72">
        <v>0</v>
      </c>
      <c r="G74" s="62">
        <v>0</v>
      </c>
      <c r="H74" s="72">
        <v>0</v>
      </c>
      <c r="I74" s="72">
        <v>0.75</v>
      </c>
      <c r="J74" s="72">
        <v>0</v>
      </c>
      <c r="K74" s="72">
        <v>0</v>
      </c>
      <c r="L74" s="72" t="s">
        <v>31</v>
      </c>
      <c r="M74" s="62">
        <v>0</v>
      </c>
      <c r="N74" s="72">
        <v>0</v>
      </c>
      <c r="O74" s="62">
        <v>0</v>
      </c>
      <c r="P74" s="72">
        <v>0</v>
      </c>
      <c r="Q74" s="72">
        <v>1.48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-0.73</v>
      </c>
      <c r="Y74" s="72">
        <v>0</v>
      </c>
      <c r="Z74" s="72">
        <v>0</v>
      </c>
      <c r="AA74" s="91" t="s">
        <v>351</v>
      </c>
    </row>
    <row r="75" spans="1:27" ht="21">
      <c r="A75" s="49" t="s">
        <v>53</v>
      </c>
      <c r="B75" s="107" t="s">
        <v>237</v>
      </c>
      <c r="C75" s="53" t="s">
        <v>31</v>
      </c>
      <c r="D75" s="15" t="s">
        <v>31</v>
      </c>
      <c r="E75" s="43">
        <v>0</v>
      </c>
      <c r="F75" s="25">
        <v>0</v>
      </c>
      <c r="G75" s="43">
        <v>0</v>
      </c>
      <c r="H75" s="25">
        <v>0</v>
      </c>
      <c r="I75" s="25">
        <v>0</v>
      </c>
      <c r="J75" s="25">
        <v>0</v>
      </c>
      <c r="K75" s="25">
        <v>0</v>
      </c>
      <c r="L75" s="72" t="s">
        <v>31</v>
      </c>
      <c r="M75" s="43">
        <v>0</v>
      </c>
      <c r="N75" s="25">
        <v>0</v>
      </c>
      <c r="O75" s="43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65"/>
    </row>
    <row r="76" spans="1:27" ht="15.75">
      <c r="A76" s="49" t="s">
        <v>54</v>
      </c>
      <c r="B76" s="107" t="s">
        <v>238</v>
      </c>
      <c r="C76" s="53" t="s">
        <v>31</v>
      </c>
      <c r="D76" s="15" t="s">
        <v>31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7</v>
      </c>
      <c r="L76" s="72" t="s">
        <v>31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7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65"/>
    </row>
    <row r="77" spans="1:27" ht="39.75" customHeight="1">
      <c r="A77" s="48" t="s">
        <v>239</v>
      </c>
      <c r="B77" s="56" t="s">
        <v>240</v>
      </c>
      <c r="C77" s="51" t="s">
        <v>31</v>
      </c>
      <c r="D77" s="70" t="s">
        <v>31</v>
      </c>
      <c r="E77" s="62">
        <v>0</v>
      </c>
      <c r="F77" s="72">
        <v>0</v>
      </c>
      <c r="G77" s="62">
        <v>0</v>
      </c>
      <c r="H77" s="72">
        <v>0</v>
      </c>
      <c r="I77" s="72">
        <v>0</v>
      </c>
      <c r="J77" s="72">
        <v>0</v>
      </c>
      <c r="K77" s="72">
        <v>0</v>
      </c>
      <c r="L77" s="72" t="s">
        <v>31</v>
      </c>
      <c r="M77" s="62">
        <v>0</v>
      </c>
      <c r="N77" s="72">
        <v>0</v>
      </c>
      <c r="O77" s="6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82"/>
    </row>
    <row r="78" spans="1:27" ht="21" customHeight="1">
      <c r="A78" s="48" t="s">
        <v>241</v>
      </c>
      <c r="B78" s="56" t="s">
        <v>242</v>
      </c>
      <c r="C78" s="51" t="s">
        <v>31</v>
      </c>
      <c r="D78" s="70" t="s">
        <v>31</v>
      </c>
      <c r="E78" s="62">
        <v>0</v>
      </c>
      <c r="F78" s="72">
        <v>0</v>
      </c>
      <c r="G78" s="62">
        <v>0</v>
      </c>
      <c r="H78" s="72">
        <v>0</v>
      </c>
      <c r="I78" s="72">
        <v>0</v>
      </c>
      <c r="J78" s="72">
        <v>0</v>
      </c>
      <c r="K78" s="72">
        <v>0</v>
      </c>
      <c r="L78" s="72" t="s">
        <v>31</v>
      </c>
      <c r="M78" s="62">
        <v>0</v>
      </c>
      <c r="N78" s="72">
        <v>0</v>
      </c>
      <c r="O78" s="6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82"/>
    </row>
    <row r="79" spans="1:27" ht="16.5" customHeight="1">
      <c r="A79" s="48" t="s">
        <v>243</v>
      </c>
      <c r="B79" s="56" t="s">
        <v>244</v>
      </c>
      <c r="C79" s="51" t="s">
        <v>31</v>
      </c>
      <c r="D79" s="70" t="s">
        <v>31</v>
      </c>
      <c r="E79" s="62">
        <v>0</v>
      </c>
      <c r="F79" s="72">
        <v>0</v>
      </c>
      <c r="G79" s="62">
        <v>0</v>
      </c>
      <c r="H79" s="72">
        <v>0</v>
      </c>
      <c r="I79" s="72">
        <v>0</v>
      </c>
      <c r="J79" s="72">
        <v>0</v>
      </c>
      <c r="K79" s="72">
        <v>0</v>
      </c>
      <c r="L79" s="72" t="s">
        <v>31</v>
      </c>
      <c r="M79" s="62">
        <v>0</v>
      </c>
      <c r="N79" s="72">
        <v>0</v>
      </c>
      <c r="O79" s="6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82"/>
    </row>
    <row r="80" spans="1:27" ht="14.25" customHeight="1">
      <c r="A80" s="48" t="s">
        <v>245</v>
      </c>
      <c r="B80" s="56" t="s">
        <v>244</v>
      </c>
      <c r="C80" s="51" t="s">
        <v>31</v>
      </c>
      <c r="D80" s="70" t="s">
        <v>31</v>
      </c>
      <c r="E80" s="62">
        <v>0</v>
      </c>
      <c r="F80" s="72">
        <v>0</v>
      </c>
      <c r="G80" s="62">
        <v>0</v>
      </c>
      <c r="H80" s="72">
        <v>0</v>
      </c>
      <c r="I80" s="72">
        <v>0</v>
      </c>
      <c r="J80" s="72">
        <v>0</v>
      </c>
      <c r="K80" s="72">
        <v>1</v>
      </c>
      <c r="L80" s="72" t="s">
        <v>31</v>
      </c>
      <c r="M80" s="62">
        <v>0</v>
      </c>
      <c r="N80" s="72">
        <v>0</v>
      </c>
      <c r="O80" s="62">
        <v>0</v>
      </c>
      <c r="P80" s="72">
        <v>0</v>
      </c>
      <c r="Q80" s="72">
        <v>0</v>
      </c>
      <c r="R80" s="72">
        <v>0</v>
      </c>
      <c r="S80" s="72">
        <v>1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83"/>
    </row>
    <row r="81" spans="1:27" ht="37.5" customHeight="1">
      <c r="A81" s="48" t="s">
        <v>246</v>
      </c>
      <c r="B81" s="56" t="s">
        <v>306</v>
      </c>
      <c r="C81" s="51" t="s">
        <v>31</v>
      </c>
      <c r="D81" s="70" t="s">
        <v>31</v>
      </c>
      <c r="E81" s="62">
        <v>0</v>
      </c>
      <c r="F81" s="72">
        <v>0</v>
      </c>
      <c r="G81" s="62">
        <v>0</v>
      </c>
      <c r="H81" s="72">
        <v>0</v>
      </c>
      <c r="I81" s="72">
        <v>0</v>
      </c>
      <c r="J81" s="72">
        <v>0</v>
      </c>
      <c r="K81" s="72">
        <v>0</v>
      </c>
      <c r="L81" s="72" t="s">
        <v>31</v>
      </c>
      <c r="M81" s="62">
        <v>0</v>
      </c>
      <c r="N81" s="72">
        <v>0</v>
      </c>
      <c r="O81" s="6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83"/>
    </row>
    <row r="82" spans="1:27" ht="33.75">
      <c r="A82" s="48" t="s">
        <v>248</v>
      </c>
      <c r="B82" s="56" t="s">
        <v>247</v>
      </c>
      <c r="C82" s="51" t="s">
        <v>31</v>
      </c>
      <c r="D82" s="70" t="s">
        <v>31</v>
      </c>
      <c r="E82" s="62">
        <v>0</v>
      </c>
      <c r="F82" s="72">
        <v>0</v>
      </c>
      <c r="G82" s="62">
        <v>0</v>
      </c>
      <c r="H82" s="72">
        <v>0</v>
      </c>
      <c r="I82" s="72">
        <v>0</v>
      </c>
      <c r="J82" s="72">
        <v>0</v>
      </c>
      <c r="K82" s="72">
        <v>0</v>
      </c>
      <c r="L82" s="72" t="s">
        <v>31</v>
      </c>
      <c r="M82" s="62">
        <v>0</v>
      </c>
      <c r="N82" s="72">
        <v>0</v>
      </c>
      <c r="O82" s="6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83"/>
    </row>
    <row r="83" spans="1:27" ht="39.75" customHeight="1">
      <c r="A83" s="48" t="s">
        <v>250</v>
      </c>
      <c r="B83" s="56" t="s">
        <v>307</v>
      </c>
      <c r="C83" s="51" t="s">
        <v>31</v>
      </c>
      <c r="D83" s="70" t="s">
        <v>31</v>
      </c>
      <c r="E83" s="62">
        <v>0</v>
      </c>
      <c r="F83" s="72">
        <v>0</v>
      </c>
      <c r="G83" s="62">
        <v>0</v>
      </c>
      <c r="H83" s="72">
        <v>0</v>
      </c>
      <c r="I83" s="72">
        <v>0</v>
      </c>
      <c r="J83" s="72">
        <v>0</v>
      </c>
      <c r="K83" s="72">
        <v>0</v>
      </c>
      <c r="L83" s="72" t="s">
        <v>31</v>
      </c>
      <c r="M83" s="62">
        <v>0</v>
      </c>
      <c r="N83" s="72">
        <v>0</v>
      </c>
      <c r="O83" s="6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83"/>
    </row>
    <row r="84" spans="1:27" ht="14.25" customHeight="1">
      <c r="A84" s="48" t="s">
        <v>252</v>
      </c>
      <c r="B84" s="56" t="s">
        <v>308</v>
      </c>
      <c r="C84" s="51" t="s">
        <v>31</v>
      </c>
      <c r="D84" s="70" t="s">
        <v>31</v>
      </c>
      <c r="E84" s="62">
        <v>0</v>
      </c>
      <c r="F84" s="72">
        <v>0</v>
      </c>
      <c r="G84" s="62">
        <v>0</v>
      </c>
      <c r="H84" s="72">
        <v>0</v>
      </c>
      <c r="I84" s="72">
        <v>0</v>
      </c>
      <c r="J84" s="72">
        <v>0</v>
      </c>
      <c r="K84" s="72">
        <v>2</v>
      </c>
      <c r="L84" s="72" t="s">
        <v>31</v>
      </c>
      <c r="M84" s="62">
        <v>0</v>
      </c>
      <c r="N84" s="72">
        <v>0</v>
      </c>
      <c r="O84" s="62">
        <v>0</v>
      </c>
      <c r="P84" s="72">
        <v>0</v>
      </c>
      <c r="Q84" s="72">
        <v>0</v>
      </c>
      <c r="R84" s="72">
        <v>0</v>
      </c>
      <c r="S84" s="72">
        <v>2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83"/>
    </row>
    <row r="85" spans="1:27" ht="22.5">
      <c r="A85" s="48" t="s">
        <v>253</v>
      </c>
      <c r="B85" s="56" t="s">
        <v>309</v>
      </c>
      <c r="C85" s="51" t="s">
        <v>31</v>
      </c>
      <c r="D85" s="70" t="s">
        <v>31</v>
      </c>
      <c r="E85" s="62">
        <v>0</v>
      </c>
      <c r="F85" s="72">
        <v>0</v>
      </c>
      <c r="G85" s="62">
        <v>0</v>
      </c>
      <c r="H85" s="72">
        <v>0</v>
      </c>
      <c r="I85" s="72">
        <v>0</v>
      </c>
      <c r="J85" s="72">
        <v>0</v>
      </c>
      <c r="K85" s="72">
        <v>0</v>
      </c>
      <c r="L85" s="72" t="s">
        <v>31</v>
      </c>
      <c r="M85" s="62">
        <v>0</v>
      </c>
      <c r="N85" s="72">
        <v>0</v>
      </c>
      <c r="O85" s="6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83"/>
    </row>
    <row r="86" spans="1:27" ht="22.5">
      <c r="A86" s="48" t="s">
        <v>255</v>
      </c>
      <c r="B86" s="56" t="s">
        <v>310</v>
      </c>
      <c r="C86" s="51" t="s">
        <v>31</v>
      </c>
      <c r="D86" s="70" t="s">
        <v>31</v>
      </c>
      <c r="E86" s="62">
        <v>0</v>
      </c>
      <c r="F86" s="72">
        <v>0</v>
      </c>
      <c r="G86" s="62">
        <v>0</v>
      </c>
      <c r="H86" s="72">
        <v>0</v>
      </c>
      <c r="I86" s="72">
        <v>0</v>
      </c>
      <c r="J86" s="72">
        <v>0</v>
      </c>
      <c r="K86" s="72">
        <v>0</v>
      </c>
      <c r="L86" s="72" t="s">
        <v>31</v>
      </c>
      <c r="M86" s="62">
        <v>0</v>
      </c>
      <c r="N86" s="72">
        <v>0</v>
      </c>
      <c r="O86" s="6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83"/>
    </row>
    <row r="87" spans="1:27" ht="27.75" customHeight="1">
      <c r="A87" s="48" t="s">
        <v>257</v>
      </c>
      <c r="B87" s="56" t="s">
        <v>311</v>
      </c>
      <c r="C87" s="51" t="s">
        <v>31</v>
      </c>
      <c r="D87" s="70" t="s">
        <v>31</v>
      </c>
      <c r="E87" s="62">
        <v>0</v>
      </c>
      <c r="F87" s="72">
        <v>0</v>
      </c>
      <c r="G87" s="62">
        <v>0</v>
      </c>
      <c r="H87" s="72">
        <v>0</v>
      </c>
      <c r="I87" s="72">
        <v>0</v>
      </c>
      <c r="J87" s="72">
        <v>0</v>
      </c>
      <c r="K87" s="72">
        <v>0</v>
      </c>
      <c r="L87" s="72" t="s">
        <v>31</v>
      </c>
      <c r="M87" s="62">
        <v>0</v>
      </c>
      <c r="N87" s="72">
        <v>0</v>
      </c>
      <c r="O87" s="6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82"/>
    </row>
    <row r="88" spans="1:27" ht="22.5">
      <c r="A88" s="48" t="s">
        <v>312</v>
      </c>
      <c r="B88" s="56" t="s">
        <v>313</v>
      </c>
      <c r="C88" s="51" t="s">
        <v>31</v>
      </c>
      <c r="D88" s="70" t="s">
        <v>31</v>
      </c>
      <c r="E88" s="62">
        <v>0</v>
      </c>
      <c r="F88" s="72">
        <v>0</v>
      </c>
      <c r="G88" s="62">
        <v>0</v>
      </c>
      <c r="H88" s="72">
        <v>0</v>
      </c>
      <c r="I88" s="72">
        <v>0</v>
      </c>
      <c r="J88" s="72">
        <v>0</v>
      </c>
      <c r="K88" s="72">
        <v>0</v>
      </c>
      <c r="L88" s="72" t="s">
        <v>31</v>
      </c>
      <c r="M88" s="62">
        <v>0</v>
      </c>
      <c r="N88" s="72">
        <v>0</v>
      </c>
      <c r="O88" s="6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65"/>
    </row>
    <row r="89" spans="1:27" ht="15.75">
      <c r="A89" s="48" t="s">
        <v>314</v>
      </c>
      <c r="B89" s="56" t="s">
        <v>249</v>
      </c>
      <c r="C89" s="51" t="s">
        <v>31</v>
      </c>
      <c r="D89" s="70" t="s">
        <v>31</v>
      </c>
      <c r="E89" s="62">
        <v>0</v>
      </c>
      <c r="F89" s="72">
        <v>0</v>
      </c>
      <c r="G89" s="62">
        <v>0</v>
      </c>
      <c r="H89" s="72">
        <v>0</v>
      </c>
      <c r="I89" s="72">
        <v>0</v>
      </c>
      <c r="J89" s="72">
        <v>0</v>
      </c>
      <c r="K89" s="72">
        <v>1</v>
      </c>
      <c r="L89" s="72" t="s">
        <v>31</v>
      </c>
      <c r="M89" s="62">
        <v>0</v>
      </c>
      <c r="N89" s="72">
        <v>0</v>
      </c>
      <c r="O89" s="62">
        <v>0</v>
      </c>
      <c r="P89" s="72">
        <v>0</v>
      </c>
      <c r="Q89" s="72">
        <v>0</v>
      </c>
      <c r="R89" s="72">
        <v>0</v>
      </c>
      <c r="S89" s="72">
        <v>1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65"/>
    </row>
    <row r="90" spans="1:27" ht="15.75">
      <c r="A90" s="48" t="s">
        <v>315</v>
      </c>
      <c r="B90" s="56" t="s">
        <v>316</v>
      </c>
      <c r="C90" s="51" t="s">
        <v>31</v>
      </c>
      <c r="D90" s="70" t="s">
        <v>31</v>
      </c>
      <c r="E90" s="62">
        <v>0</v>
      </c>
      <c r="F90" s="72">
        <v>0</v>
      </c>
      <c r="G90" s="62">
        <v>0</v>
      </c>
      <c r="H90" s="72">
        <v>0</v>
      </c>
      <c r="I90" s="72">
        <v>0</v>
      </c>
      <c r="J90" s="72">
        <v>0</v>
      </c>
      <c r="K90" s="72">
        <v>1</v>
      </c>
      <c r="L90" s="72" t="s">
        <v>31</v>
      </c>
      <c r="M90" s="62">
        <v>0</v>
      </c>
      <c r="N90" s="72">
        <v>0</v>
      </c>
      <c r="O90" s="62">
        <v>0</v>
      </c>
      <c r="P90" s="72">
        <v>0</v>
      </c>
      <c r="Q90" s="72">
        <v>0</v>
      </c>
      <c r="R90" s="72">
        <v>0</v>
      </c>
      <c r="S90" s="72">
        <v>1</v>
      </c>
      <c r="T90" s="72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65"/>
    </row>
    <row r="91" spans="1:27" ht="15.75">
      <c r="A91" s="48" t="s">
        <v>317</v>
      </c>
      <c r="B91" s="56" t="s">
        <v>251</v>
      </c>
      <c r="C91" s="51" t="s">
        <v>31</v>
      </c>
      <c r="D91" s="70" t="s">
        <v>31</v>
      </c>
      <c r="E91" s="62">
        <v>0</v>
      </c>
      <c r="F91" s="72">
        <v>0</v>
      </c>
      <c r="G91" s="62">
        <v>0</v>
      </c>
      <c r="H91" s="72">
        <v>0</v>
      </c>
      <c r="I91" s="72">
        <v>0</v>
      </c>
      <c r="J91" s="72">
        <v>0</v>
      </c>
      <c r="K91" s="72">
        <v>1</v>
      </c>
      <c r="L91" s="72" t="s">
        <v>31</v>
      </c>
      <c r="M91" s="62">
        <v>0</v>
      </c>
      <c r="N91" s="72">
        <v>0</v>
      </c>
      <c r="O91" s="62">
        <v>0</v>
      </c>
      <c r="P91" s="72">
        <v>0</v>
      </c>
      <c r="Q91" s="72">
        <v>0</v>
      </c>
      <c r="R91" s="72">
        <v>0</v>
      </c>
      <c r="S91" s="72">
        <v>1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65"/>
    </row>
    <row r="92" spans="1:27" ht="22.5">
      <c r="A92" s="48" t="s">
        <v>318</v>
      </c>
      <c r="B92" s="56" t="s">
        <v>319</v>
      </c>
      <c r="C92" s="51" t="s">
        <v>31</v>
      </c>
      <c r="D92" s="70" t="s">
        <v>31</v>
      </c>
      <c r="E92" s="62">
        <v>0</v>
      </c>
      <c r="F92" s="72">
        <v>0</v>
      </c>
      <c r="G92" s="62">
        <v>0</v>
      </c>
      <c r="H92" s="72">
        <v>0</v>
      </c>
      <c r="I92" s="72">
        <v>0</v>
      </c>
      <c r="J92" s="72">
        <v>0</v>
      </c>
      <c r="K92" s="72">
        <v>0</v>
      </c>
      <c r="L92" s="72" t="s">
        <v>31</v>
      </c>
      <c r="M92" s="62">
        <v>0</v>
      </c>
      <c r="N92" s="72">
        <v>0</v>
      </c>
      <c r="O92" s="6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65"/>
    </row>
    <row r="93" spans="1:27" ht="15.75">
      <c r="A93" s="48" t="s">
        <v>320</v>
      </c>
      <c r="B93" s="56" t="s">
        <v>254</v>
      </c>
      <c r="C93" s="51" t="s">
        <v>31</v>
      </c>
      <c r="D93" s="70" t="s">
        <v>31</v>
      </c>
      <c r="E93" s="62">
        <v>0</v>
      </c>
      <c r="F93" s="72">
        <v>0</v>
      </c>
      <c r="G93" s="62">
        <v>0</v>
      </c>
      <c r="H93" s="72">
        <v>0</v>
      </c>
      <c r="I93" s="72">
        <v>0</v>
      </c>
      <c r="J93" s="72">
        <v>0</v>
      </c>
      <c r="K93" s="72">
        <v>1</v>
      </c>
      <c r="L93" s="72" t="s">
        <v>31</v>
      </c>
      <c r="M93" s="62">
        <v>0</v>
      </c>
      <c r="N93" s="72">
        <v>0</v>
      </c>
      <c r="O93" s="62">
        <v>0</v>
      </c>
      <c r="P93" s="72">
        <v>0</v>
      </c>
      <c r="Q93" s="72">
        <v>0</v>
      </c>
      <c r="R93" s="72">
        <v>0</v>
      </c>
      <c r="S93" s="72">
        <v>1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65"/>
    </row>
    <row r="94" spans="1:27" ht="15.75">
      <c r="A94" s="48" t="s">
        <v>321</v>
      </c>
      <c r="B94" s="56" t="s">
        <v>256</v>
      </c>
      <c r="C94" s="51" t="s">
        <v>31</v>
      </c>
      <c r="D94" s="70" t="s">
        <v>31</v>
      </c>
      <c r="E94" s="62">
        <v>0</v>
      </c>
      <c r="F94" s="72">
        <v>0</v>
      </c>
      <c r="G94" s="62">
        <v>0</v>
      </c>
      <c r="H94" s="72">
        <v>0</v>
      </c>
      <c r="I94" s="72">
        <v>0</v>
      </c>
      <c r="J94" s="72">
        <v>0</v>
      </c>
      <c r="K94" s="72">
        <v>0</v>
      </c>
      <c r="L94" s="72" t="s">
        <v>31</v>
      </c>
      <c r="M94" s="62">
        <v>0</v>
      </c>
      <c r="N94" s="72">
        <v>0</v>
      </c>
      <c r="O94" s="62">
        <v>0</v>
      </c>
      <c r="P94" s="72">
        <v>0</v>
      </c>
      <c r="Q94" s="72">
        <v>0</v>
      </c>
      <c r="R94" s="72">
        <v>0</v>
      </c>
      <c r="S94" s="72">
        <v>0</v>
      </c>
      <c r="T94" s="72">
        <v>0</v>
      </c>
      <c r="U94" s="72">
        <v>0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65"/>
    </row>
    <row r="95" spans="1:27" ht="45">
      <c r="A95" s="48" t="s">
        <v>322</v>
      </c>
      <c r="B95" s="56" t="s">
        <v>258</v>
      </c>
      <c r="C95" s="51" t="s">
        <v>31</v>
      </c>
      <c r="D95" s="70" t="s">
        <v>31</v>
      </c>
      <c r="E95" s="62">
        <v>0</v>
      </c>
      <c r="F95" s="72">
        <v>0</v>
      </c>
      <c r="G95" s="62">
        <v>0</v>
      </c>
      <c r="H95" s="72">
        <v>0</v>
      </c>
      <c r="I95" s="72">
        <v>0</v>
      </c>
      <c r="J95" s="72">
        <v>0</v>
      </c>
      <c r="K95" s="72">
        <v>0</v>
      </c>
      <c r="L95" s="72" t="s">
        <v>31</v>
      </c>
      <c r="M95" s="62">
        <v>0</v>
      </c>
      <c r="N95" s="72">
        <v>0</v>
      </c>
      <c r="O95" s="6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72">
        <v>0</v>
      </c>
      <c r="W95" s="72">
        <v>0</v>
      </c>
      <c r="X95" s="72">
        <v>0</v>
      </c>
      <c r="Y95" s="72">
        <v>0</v>
      </c>
      <c r="Z95" s="72">
        <v>0</v>
      </c>
      <c r="AA95" s="65"/>
    </row>
  </sheetData>
  <sheetProtection/>
  <mergeCells count="17">
    <mergeCell ref="AA14:AA16"/>
    <mergeCell ref="E15:K15"/>
    <mergeCell ref="L15:S15"/>
    <mergeCell ref="I11:V11"/>
    <mergeCell ref="I12:V12"/>
    <mergeCell ref="T14:Z15"/>
    <mergeCell ref="A14:A16"/>
    <mergeCell ref="B14:B16"/>
    <mergeCell ref="C14:C16"/>
    <mergeCell ref="D14:D16"/>
    <mergeCell ref="E14:S14"/>
    <mergeCell ref="K9:L9"/>
    <mergeCell ref="X2:AA2"/>
    <mergeCell ref="A3:AA3"/>
    <mergeCell ref="K4:L4"/>
    <mergeCell ref="G6:T6"/>
    <mergeCell ref="G7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4">
      <selection activeCell="E36" sqref="E36"/>
    </sheetView>
  </sheetViews>
  <sheetFormatPr defaultColWidth="9.140625" defaultRowHeight="15"/>
  <cols>
    <col min="1" max="1" width="8.57421875" style="5" customWidth="1"/>
    <col min="2" max="2" width="33.00390625" style="5" customWidth="1"/>
    <col min="3" max="3" width="13.8515625" style="5" customWidth="1"/>
    <col min="4" max="4" width="25.140625" style="5" customWidth="1"/>
    <col min="5" max="9" width="6.57421875" style="5" customWidth="1"/>
    <col min="10" max="10" width="9.28125" style="5" customWidth="1"/>
    <col min="11" max="20" width="6.57421875" style="5" customWidth="1"/>
    <col min="21" max="21" width="13.7109375" style="5" customWidth="1"/>
    <col min="22" max="16384" width="9.140625" style="5" customWidth="1"/>
  </cols>
  <sheetData>
    <row r="1" s="8" customFormat="1" ht="12">
      <c r="U1" s="9" t="s">
        <v>89</v>
      </c>
    </row>
    <row r="2" spans="18:21" s="8" customFormat="1" ht="24" customHeight="1">
      <c r="R2" s="288" t="s">
        <v>1</v>
      </c>
      <c r="S2" s="288"/>
      <c r="T2" s="288"/>
      <c r="U2" s="288"/>
    </row>
    <row r="3" spans="1:21" s="10" customFormat="1" ht="12.75" customHeight="1">
      <c r="A3" s="315" t="s">
        <v>90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7:9" s="10" customFormat="1" ht="12.75">
      <c r="G4" s="11" t="s">
        <v>3</v>
      </c>
      <c r="H4" s="287" t="s">
        <v>149</v>
      </c>
      <c r="I4" s="287"/>
    </row>
    <row r="5" ht="11.25" customHeight="1"/>
    <row r="6" spans="5:15" s="10" customFormat="1" ht="25.5" customHeight="1">
      <c r="E6" s="11" t="s">
        <v>4</v>
      </c>
      <c r="F6" s="316" t="s">
        <v>148</v>
      </c>
      <c r="G6" s="316"/>
      <c r="H6" s="316"/>
      <c r="I6" s="316"/>
      <c r="J6" s="316"/>
      <c r="K6" s="316"/>
      <c r="L6" s="316"/>
      <c r="M6" s="316"/>
      <c r="N6" s="316"/>
      <c r="O6" s="316"/>
    </row>
    <row r="7" spans="6:15" s="3" customFormat="1" ht="11.25">
      <c r="F7" s="309" t="s">
        <v>5</v>
      </c>
      <c r="G7" s="309"/>
      <c r="H7" s="309"/>
      <c r="I7" s="309"/>
      <c r="J7" s="309"/>
      <c r="K7" s="309"/>
      <c r="L7" s="309"/>
      <c r="M7" s="309"/>
      <c r="N7" s="309"/>
      <c r="O7" s="309"/>
    </row>
    <row r="8" ht="11.25" customHeight="1"/>
    <row r="9" spans="7:10" s="10" customFormat="1" ht="12.75">
      <c r="G9" s="11" t="s">
        <v>6</v>
      </c>
      <c r="H9" s="287" t="s">
        <v>298</v>
      </c>
      <c r="I9" s="287"/>
      <c r="J9" s="10" t="s">
        <v>7</v>
      </c>
    </row>
    <row r="10" ht="11.25" customHeight="1"/>
    <row r="11" spans="6:17" s="18" customFormat="1" ht="24" customHeight="1">
      <c r="F11" s="19" t="s">
        <v>8</v>
      </c>
      <c r="G11" s="310" t="s">
        <v>299</v>
      </c>
      <c r="H11" s="310"/>
      <c r="I11" s="310"/>
      <c r="J11" s="310"/>
      <c r="K11" s="310"/>
      <c r="L11" s="310"/>
      <c r="M11" s="310"/>
      <c r="N11" s="310"/>
      <c r="O11" s="310"/>
      <c r="P11" s="310"/>
      <c r="Q11" s="310"/>
    </row>
    <row r="12" spans="7:17" s="3" customFormat="1" ht="11.25">
      <c r="G12" s="309" t="s">
        <v>9</v>
      </c>
      <c r="H12" s="309"/>
      <c r="I12" s="309"/>
      <c r="J12" s="309"/>
      <c r="K12" s="309"/>
      <c r="L12" s="309"/>
      <c r="M12" s="309"/>
      <c r="N12" s="309"/>
      <c r="O12" s="309"/>
      <c r="P12" s="309"/>
      <c r="Q12" s="309"/>
    </row>
    <row r="13" ht="11.25" customHeight="1"/>
    <row r="14" spans="1:21" s="8" customFormat="1" ht="15" customHeight="1">
      <c r="A14" s="292" t="s">
        <v>57</v>
      </c>
      <c r="B14" s="292" t="s">
        <v>58</v>
      </c>
      <c r="C14" s="292" t="s">
        <v>12</v>
      </c>
      <c r="D14" s="292" t="s">
        <v>91</v>
      </c>
      <c r="E14" s="305" t="s">
        <v>300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6"/>
      <c r="P14" s="296" t="s">
        <v>344</v>
      </c>
      <c r="Q14" s="312"/>
      <c r="R14" s="312"/>
      <c r="S14" s="312"/>
      <c r="T14" s="297"/>
      <c r="U14" s="292" t="s">
        <v>15</v>
      </c>
    </row>
    <row r="15" spans="1:21" s="8" customFormat="1" ht="15" customHeight="1">
      <c r="A15" s="293"/>
      <c r="B15" s="293"/>
      <c r="C15" s="293"/>
      <c r="D15" s="293"/>
      <c r="E15" s="311" t="s">
        <v>16</v>
      </c>
      <c r="F15" s="311"/>
      <c r="G15" s="311"/>
      <c r="H15" s="311"/>
      <c r="I15" s="308"/>
      <c r="J15" s="307" t="s">
        <v>17</v>
      </c>
      <c r="K15" s="311"/>
      <c r="L15" s="311"/>
      <c r="M15" s="311"/>
      <c r="N15" s="311"/>
      <c r="O15" s="308"/>
      <c r="P15" s="295"/>
      <c r="Q15" s="313"/>
      <c r="R15" s="313"/>
      <c r="S15" s="313"/>
      <c r="T15" s="314"/>
      <c r="U15" s="293"/>
    </row>
    <row r="16" spans="1:21" s="8" customFormat="1" ht="60" customHeight="1">
      <c r="A16" s="294"/>
      <c r="B16" s="294"/>
      <c r="C16" s="294"/>
      <c r="D16" s="294"/>
      <c r="E16" s="35" t="s">
        <v>74</v>
      </c>
      <c r="F16" s="35" t="s">
        <v>75</v>
      </c>
      <c r="G16" s="35" t="s">
        <v>76</v>
      </c>
      <c r="H16" s="35" t="s">
        <v>77</v>
      </c>
      <c r="I16" s="35" t="s">
        <v>78</v>
      </c>
      <c r="J16" s="34" t="s">
        <v>92</v>
      </c>
      <c r="K16" s="35" t="s">
        <v>74</v>
      </c>
      <c r="L16" s="35" t="s">
        <v>75</v>
      </c>
      <c r="M16" s="35" t="s">
        <v>76</v>
      </c>
      <c r="N16" s="35" t="s">
        <v>77</v>
      </c>
      <c r="O16" s="35" t="s">
        <v>78</v>
      </c>
      <c r="P16" s="35" t="s">
        <v>74</v>
      </c>
      <c r="Q16" s="35" t="s">
        <v>75</v>
      </c>
      <c r="R16" s="35" t="s">
        <v>76</v>
      </c>
      <c r="S16" s="35" t="s">
        <v>77</v>
      </c>
      <c r="T16" s="35" t="s">
        <v>78</v>
      </c>
      <c r="U16" s="294"/>
    </row>
    <row r="17" spans="1:21" s="8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  <c r="N17" s="36">
        <v>14</v>
      </c>
      <c r="O17" s="36">
        <v>15</v>
      </c>
      <c r="P17" s="36">
        <v>16</v>
      </c>
      <c r="Q17" s="36">
        <v>17</v>
      </c>
      <c r="R17" s="36">
        <v>18</v>
      </c>
      <c r="S17" s="36">
        <v>19</v>
      </c>
      <c r="T17" s="36">
        <v>20</v>
      </c>
      <c r="U17" s="36">
        <v>21</v>
      </c>
    </row>
    <row r="18" spans="1:21" s="8" customFormat="1" ht="21">
      <c r="A18" s="48" t="s">
        <v>29</v>
      </c>
      <c r="B18" s="50" t="s">
        <v>30</v>
      </c>
      <c r="C18" s="32" t="s">
        <v>31</v>
      </c>
      <c r="D18" s="15" t="s">
        <v>31</v>
      </c>
      <c r="E18" s="44">
        <v>10</v>
      </c>
      <c r="F18" s="22">
        <v>0</v>
      </c>
      <c r="G18" s="22">
        <v>0</v>
      </c>
      <c r="H18" s="22">
        <v>0</v>
      </c>
      <c r="I18" s="22">
        <v>0</v>
      </c>
      <c r="J18" s="23" t="s">
        <v>31</v>
      </c>
      <c r="K18" s="44">
        <v>10</v>
      </c>
      <c r="L18" s="23">
        <v>0</v>
      </c>
      <c r="M18" s="23">
        <v>0</v>
      </c>
      <c r="N18" s="23">
        <v>0</v>
      </c>
      <c r="O18" s="23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/>
    </row>
    <row r="19" spans="1:21" ht="15.75">
      <c r="A19" s="49" t="s">
        <v>151</v>
      </c>
      <c r="B19" s="50" t="s">
        <v>152</v>
      </c>
      <c r="C19" s="53" t="s">
        <v>31</v>
      </c>
      <c r="D19" s="15" t="s">
        <v>31</v>
      </c>
      <c r="E19" s="44">
        <v>0</v>
      </c>
      <c r="F19" s="22">
        <v>0</v>
      </c>
      <c r="G19" s="22">
        <v>0</v>
      </c>
      <c r="H19" s="22">
        <v>0</v>
      </c>
      <c r="I19" s="22">
        <v>0</v>
      </c>
      <c r="J19" s="23" t="s">
        <v>31</v>
      </c>
      <c r="K19" s="44">
        <v>0</v>
      </c>
      <c r="L19" s="23">
        <v>0</v>
      </c>
      <c r="M19" s="23">
        <v>0</v>
      </c>
      <c r="N19" s="23">
        <v>0</v>
      </c>
      <c r="O19" s="23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/>
    </row>
    <row r="20" spans="1:21" ht="21">
      <c r="A20" s="49" t="s">
        <v>153</v>
      </c>
      <c r="B20" s="50" t="s">
        <v>154</v>
      </c>
      <c r="C20" s="53" t="s">
        <v>31</v>
      </c>
      <c r="D20" s="15" t="s">
        <v>31</v>
      </c>
      <c r="E20" s="44">
        <v>10</v>
      </c>
      <c r="F20" s="22">
        <v>0</v>
      </c>
      <c r="G20" s="22">
        <v>0</v>
      </c>
      <c r="H20" s="22">
        <v>0</v>
      </c>
      <c r="I20" s="22">
        <v>0</v>
      </c>
      <c r="J20" s="23" t="s">
        <v>31</v>
      </c>
      <c r="K20" s="44">
        <v>10</v>
      </c>
      <c r="L20" s="23">
        <v>0</v>
      </c>
      <c r="M20" s="23">
        <v>0</v>
      </c>
      <c r="N20" s="23">
        <v>0</v>
      </c>
      <c r="O20" s="23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/>
    </row>
    <row r="21" spans="1:21" ht="42">
      <c r="A21" s="49" t="s">
        <v>155</v>
      </c>
      <c r="B21" s="50" t="s">
        <v>156</v>
      </c>
      <c r="C21" s="53" t="s">
        <v>31</v>
      </c>
      <c r="D21" s="15" t="s">
        <v>31</v>
      </c>
      <c r="E21" s="44">
        <v>0</v>
      </c>
      <c r="F21" s="22">
        <v>0</v>
      </c>
      <c r="G21" s="22">
        <v>0</v>
      </c>
      <c r="H21" s="22">
        <v>0</v>
      </c>
      <c r="I21" s="22">
        <v>0</v>
      </c>
      <c r="J21" s="23" t="s">
        <v>31</v>
      </c>
      <c r="K21" s="44">
        <v>0</v>
      </c>
      <c r="L21" s="23">
        <v>0</v>
      </c>
      <c r="M21" s="23">
        <v>0</v>
      </c>
      <c r="N21" s="23">
        <v>0</v>
      </c>
      <c r="O21" s="23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/>
    </row>
    <row r="22" spans="1:21" ht="21">
      <c r="A22" s="49" t="s">
        <v>157</v>
      </c>
      <c r="B22" s="50" t="s">
        <v>158</v>
      </c>
      <c r="C22" s="53" t="s">
        <v>31</v>
      </c>
      <c r="D22" s="15" t="s">
        <v>31</v>
      </c>
      <c r="E22" s="44">
        <v>0</v>
      </c>
      <c r="F22" s="22">
        <v>0</v>
      </c>
      <c r="G22" s="22">
        <v>0</v>
      </c>
      <c r="H22" s="22">
        <v>0</v>
      </c>
      <c r="I22" s="22">
        <v>0</v>
      </c>
      <c r="J22" s="23" t="s">
        <v>31</v>
      </c>
      <c r="K22" s="44">
        <v>0</v>
      </c>
      <c r="L22" s="23">
        <v>0</v>
      </c>
      <c r="M22" s="23">
        <v>0</v>
      </c>
      <c r="N22" s="23">
        <v>0</v>
      </c>
      <c r="O22" s="23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/>
    </row>
    <row r="23" spans="1:21" ht="31.5">
      <c r="A23" s="49" t="s">
        <v>159</v>
      </c>
      <c r="B23" s="50" t="s">
        <v>160</v>
      </c>
      <c r="C23" s="53" t="s">
        <v>31</v>
      </c>
      <c r="D23" s="15" t="s">
        <v>31</v>
      </c>
      <c r="E23" s="44">
        <v>0</v>
      </c>
      <c r="F23" s="22">
        <v>0</v>
      </c>
      <c r="G23" s="22">
        <v>0</v>
      </c>
      <c r="H23" s="22">
        <v>0</v>
      </c>
      <c r="I23" s="22">
        <v>0</v>
      </c>
      <c r="J23" s="23" t="s">
        <v>31</v>
      </c>
      <c r="K23" s="44">
        <v>0</v>
      </c>
      <c r="L23" s="23">
        <v>0</v>
      </c>
      <c r="M23" s="23">
        <v>0</v>
      </c>
      <c r="N23" s="23">
        <v>0</v>
      </c>
      <c r="O23" s="23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/>
    </row>
    <row r="24" spans="1:21" ht="15.75">
      <c r="A24" s="49" t="s">
        <v>161</v>
      </c>
      <c r="B24" s="50" t="s">
        <v>162</v>
      </c>
      <c r="C24" s="53" t="s">
        <v>31</v>
      </c>
      <c r="D24" s="15" t="s">
        <v>31</v>
      </c>
      <c r="E24" s="44">
        <v>0</v>
      </c>
      <c r="F24" s="22">
        <v>0</v>
      </c>
      <c r="G24" s="22">
        <v>0</v>
      </c>
      <c r="H24" s="22">
        <v>0</v>
      </c>
      <c r="I24" s="22">
        <v>0</v>
      </c>
      <c r="J24" s="23" t="s">
        <v>31</v>
      </c>
      <c r="K24" s="44">
        <v>0</v>
      </c>
      <c r="L24" s="23">
        <v>0</v>
      </c>
      <c r="M24" s="23">
        <v>0</v>
      </c>
      <c r="N24" s="23">
        <v>0</v>
      </c>
      <c r="O24" s="23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/>
    </row>
    <row r="25" spans="1:21" ht="31.5">
      <c r="A25" s="48" t="s">
        <v>32</v>
      </c>
      <c r="B25" s="50" t="s">
        <v>163</v>
      </c>
      <c r="C25" s="53" t="s">
        <v>31</v>
      </c>
      <c r="D25" s="15" t="s">
        <v>31</v>
      </c>
      <c r="E25" s="44">
        <v>10</v>
      </c>
      <c r="F25" s="22">
        <v>0</v>
      </c>
      <c r="G25" s="22">
        <v>0</v>
      </c>
      <c r="H25" s="22">
        <v>0</v>
      </c>
      <c r="I25" s="22">
        <v>0</v>
      </c>
      <c r="J25" s="23" t="s">
        <v>31</v>
      </c>
      <c r="K25" s="44">
        <v>10</v>
      </c>
      <c r="L25" s="23">
        <v>0</v>
      </c>
      <c r="M25" s="23">
        <v>0</v>
      </c>
      <c r="N25" s="23">
        <v>0</v>
      </c>
      <c r="O25" s="23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/>
    </row>
    <row r="26" spans="1:21" ht="52.5">
      <c r="A26" s="48" t="s">
        <v>33</v>
      </c>
      <c r="B26" s="50" t="s">
        <v>164</v>
      </c>
      <c r="C26" s="53" t="s">
        <v>31</v>
      </c>
      <c r="D26" s="15" t="s">
        <v>31</v>
      </c>
      <c r="E26" s="44">
        <v>10</v>
      </c>
      <c r="F26" s="22">
        <v>0</v>
      </c>
      <c r="G26" s="22">
        <v>0</v>
      </c>
      <c r="H26" s="22">
        <v>0</v>
      </c>
      <c r="I26" s="22">
        <v>0</v>
      </c>
      <c r="J26" s="23" t="s">
        <v>31</v>
      </c>
      <c r="K26" s="44">
        <v>10</v>
      </c>
      <c r="L26" s="23">
        <v>0</v>
      </c>
      <c r="M26" s="23">
        <v>0</v>
      </c>
      <c r="N26" s="23">
        <v>0</v>
      </c>
      <c r="O26" s="23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/>
    </row>
    <row r="27" spans="1:21" ht="21">
      <c r="A27" s="48" t="s">
        <v>34</v>
      </c>
      <c r="B27" s="50" t="s">
        <v>35</v>
      </c>
      <c r="C27" s="53" t="s">
        <v>31</v>
      </c>
      <c r="D27" s="15" t="s">
        <v>31</v>
      </c>
      <c r="E27" s="44">
        <v>0</v>
      </c>
      <c r="F27" s="22">
        <v>0</v>
      </c>
      <c r="G27" s="22">
        <v>0</v>
      </c>
      <c r="H27" s="22">
        <v>0</v>
      </c>
      <c r="I27" s="22">
        <v>0</v>
      </c>
      <c r="J27" s="23" t="s">
        <v>31</v>
      </c>
      <c r="K27" s="44">
        <v>0</v>
      </c>
      <c r="L27" s="23">
        <v>0</v>
      </c>
      <c r="M27" s="23">
        <v>0</v>
      </c>
      <c r="N27" s="23">
        <v>0</v>
      </c>
      <c r="O27" s="23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/>
    </row>
    <row r="28" spans="1:21" ht="42">
      <c r="A28" s="48" t="s">
        <v>36</v>
      </c>
      <c r="B28" s="50" t="s">
        <v>165</v>
      </c>
      <c r="C28" s="53" t="s">
        <v>31</v>
      </c>
      <c r="D28" s="15" t="s">
        <v>31</v>
      </c>
      <c r="E28" s="44">
        <v>10</v>
      </c>
      <c r="F28" s="22">
        <v>0</v>
      </c>
      <c r="G28" s="22">
        <v>0</v>
      </c>
      <c r="H28" s="22">
        <v>0</v>
      </c>
      <c r="I28" s="22">
        <v>0</v>
      </c>
      <c r="J28" s="23" t="s">
        <v>31</v>
      </c>
      <c r="K28" s="44">
        <v>10</v>
      </c>
      <c r="L28" s="23">
        <v>0</v>
      </c>
      <c r="M28" s="23">
        <v>0</v>
      </c>
      <c r="N28" s="23">
        <v>0</v>
      </c>
      <c r="O28" s="23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/>
    </row>
    <row r="29" spans="1:21" ht="21">
      <c r="A29" s="48" t="s">
        <v>166</v>
      </c>
      <c r="B29" s="52" t="s">
        <v>167</v>
      </c>
      <c r="C29" s="53" t="s">
        <v>31</v>
      </c>
      <c r="D29" s="15" t="s">
        <v>31</v>
      </c>
      <c r="E29" s="44">
        <v>10</v>
      </c>
      <c r="F29" s="22">
        <v>0</v>
      </c>
      <c r="G29" s="22">
        <v>0</v>
      </c>
      <c r="H29" s="22">
        <v>0</v>
      </c>
      <c r="I29" s="22">
        <v>0</v>
      </c>
      <c r="J29" s="23" t="s">
        <v>31</v>
      </c>
      <c r="K29" s="44">
        <v>10</v>
      </c>
      <c r="L29" s="23">
        <v>0</v>
      </c>
      <c r="M29" s="23">
        <v>0</v>
      </c>
      <c r="N29" s="23">
        <v>0</v>
      </c>
      <c r="O29" s="23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/>
    </row>
    <row r="30" spans="1:21" ht="45">
      <c r="A30" s="48" t="s">
        <v>168</v>
      </c>
      <c r="B30" s="54" t="s">
        <v>169</v>
      </c>
      <c r="C30" s="51" t="s">
        <v>31</v>
      </c>
      <c r="D30" s="70" t="s">
        <v>31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42" t="s">
        <v>31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/>
    </row>
    <row r="31" spans="1:21" ht="45">
      <c r="A31" s="48" t="s">
        <v>170</v>
      </c>
      <c r="B31" s="54" t="s">
        <v>171</v>
      </c>
      <c r="C31" s="51" t="s">
        <v>31</v>
      </c>
      <c r="D31" s="70" t="s">
        <v>31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42" t="s">
        <v>31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/>
    </row>
    <row r="32" spans="1:21" ht="33.75">
      <c r="A32" s="48" t="s">
        <v>172</v>
      </c>
      <c r="B32" s="54" t="s">
        <v>173</v>
      </c>
      <c r="C32" s="51" t="s">
        <v>31</v>
      </c>
      <c r="D32" s="70" t="s">
        <v>31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42" t="s">
        <v>31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/>
    </row>
    <row r="33" spans="1:21" ht="56.25">
      <c r="A33" s="48" t="s">
        <v>174</v>
      </c>
      <c r="B33" s="54" t="s">
        <v>175</v>
      </c>
      <c r="C33" s="51" t="s">
        <v>31</v>
      </c>
      <c r="D33" s="70" t="s">
        <v>31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42" t="s">
        <v>31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/>
    </row>
    <row r="34" spans="1:21" ht="56.25">
      <c r="A34" s="48" t="s">
        <v>176</v>
      </c>
      <c r="B34" s="54" t="s">
        <v>177</v>
      </c>
      <c r="C34" s="63" t="s">
        <v>31</v>
      </c>
      <c r="D34" s="70" t="s">
        <v>31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42" t="s">
        <v>31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65"/>
    </row>
    <row r="35" spans="1:21" ht="33.75">
      <c r="A35" s="48" t="s">
        <v>178</v>
      </c>
      <c r="B35" s="54" t="s">
        <v>179</v>
      </c>
      <c r="C35" s="63" t="s">
        <v>31</v>
      </c>
      <c r="D35" s="70" t="s">
        <v>31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42" t="s">
        <v>31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65"/>
    </row>
    <row r="36" spans="1:21" ht="33.75">
      <c r="A36" s="48" t="s">
        <v>180</v>
      </c>
      <c r="B36" s="54" t="s">
        <v>181</v>
      </c>
      <c r="C36" s="63" t="s">
        <v>31</v>
      </c>
      <c r="D36" s="70" t="s">
        <v>31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42" t="s">
        <v>31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65"/>
    </row>
    <row r="37" spans="1:21" ht="22.5">
      <c r="A37" s="48" t="s">
        <v>182</v>
      </c>
      <c r="B37" s="54" t="s">
        <v>183</v>
      </c>
      <c r="C37" s="63" t="s">
        <v>31</v>
      </c>
      <c r="D37" s="70" t="s">
        <v>31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42" t="s">
        <v>31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65"/>
    </row>
    <row r="38" spans="1:21" ht="33.75">
      <c r="A38" s="48" t="s">
        <v>184</v>
      </c>
      <c r="B38" s="54" t="s">
        <v>185</v>
      </c>
      <c r="C38" s="63" t="s">
        <v>31</v>
      </c>
      <c r="D38" s="70" t="s">
        <v>31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42" t="s">
        <v>31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65"/>
    </row>
    <row r="39" spans="1:21" ht="56.25">
      <c r="A39" s="48" t="s">
        <v>186</v>
      </c>
      <c r="B39" s="54" t="s">
        <v>187</v>
      </c>
      <c r="C39" s="63" t="s">
        <v>31</v>
      </c>
      <c r="D39" s="70" t="s">
        <v>31</v>
      </c>
      <c r="E39" s="71">
        <v>10</v>
      </c>
      <c r="F39" s="71">
        <v>0</v>
      </c>
      <c r="G39" s="71">
        <v>0</v>
      </c>
      <c r="H39" s="71">
        <v>0</v>
      </c>
      <c r="I39" s="71">
        <v>0</v>
      </c>
      <c r="J39" s="42" t="s">
        <v>31</v>
      </c>
      <c r="K39" s="42">
        <v>10</v>
      </c>
      <c r="L39" s="42">
        <v>0</v>
      </c>
      <c r="M39" s="42">
        <v>0</v>
      </c>
      <c r="N39" s="42">
        <v>0</v>
      </c>
      <c r="O39" s="42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65"/>
    </row>
    <row r="40" spans="1:21" ht="31.5">
      <c r="A40" s="48" t="s">
        <v>188</v>
      </c>
      <c r="B40" s="52" t="s">
        <v>189</v>
      </c>
      <c r="C40" s="32" t="s">
        <v>31</v>
      </c>
      <c r="D40" s="15" t="s">
        <v>31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3" t="s">
        <v>31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65"/>
    </row>
    <row r="41" spans="1:21" ht="15.75">
      <c r="A41" s="48" t="s">
        <v>190</v>
      </c>
      <c r="B41" s="54" t="s">
        <v>191</v>
      </c>
      <c r="C41" s="63" t="s">
        <v>31</v>
      </c>
      <c r="D41" s="70" t="s">
        <v>31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42" t="s">
        <v>31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65"/>
    </row>
    <row r="42" spans="1:21" ht="15.75">
      <c r="A42" s="48" t="s">
        <v>192</v>
      </c>
      <c r="B42" s="54" t="s">
        <v>193</v>
      </c>
      <c r="C42" s="63" t="s">
        <v>31</v>
      </c>
      <c r="D42" s="70" t="s">
        <v>31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42" t="s">
        <v>31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65"/>
    </row>
    <row r="43" spans="1:21" ht="15.75">
      <c r="A43" s="48" t="s">
        <v>194</v>
      </c>
      <c r="B43" s="54" t="s">
        <v>195</v>
      </c>
      <c r="C43" s="63" t="s">
        <v>31</v>
      </c>
      <c r="D43" s="70" t="s">
        <v>31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42" t="s">
        <v>31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65"/>
    </row>
    <row r="44" spans="1:21" ht="33.75">
      <c r="A44" s="48" t="s">
        <v>196</v>
      </c>
      <c r="B44" s="54" t="s">
        <v>197</v>
      </c>
      <c r="C44" s="63" t="s">
        <v>31</v>
      </c>
      <c r="D44" s="70" t="s">
        <v>31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42" t="s">
        <v>31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65"/>
    </row>
    <row r="45" spans="1:21" ht="33.75">
      <c r="A45" s="48" t="s">
        <v>198</v>
      </c>
      <c r="B45" s="54" t="s">
        <v>199</v>
      </c>
      <c r="C45" s="63" t="s">
        <v>31</v>
      </c>
      <c r="D45" s="70" t="s">
        <v>31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42" t="s">
        <v>31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65"/>
    </row>
    <row r="46" spans="1:21" ht="33.75">
      <c r="A46" s="48" t="s">
        <v>200</v>
      </c>
      <c r="B46" s="54" t="s">
        <v>201</v>
      </c>
      <c r="C46" s="63" t="s">
        <v>31</v>
      </c>
      <c r="D46" s="70" t="s">
        <v>31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42" t="s">
        <v>31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65"/>
    </row>
    <row r="47" spans="1:21" ht="31.5">
      <c r="A47" s="48" t="s">
        <v>37</v>
      </c>
      <c r="B47" s="50" t="s">
        <v>38</v>
      </c>
      <c r="C47" s="32" t="s">
        <v>31</v>
      </c>
      <c r="D47" s="15" t="s">
        <v>31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3" t="s">
        <v>31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65"/>
    </row>
    <row r="48" spans="1:21" ht="21">
      <c r="A48" s="48" t="s">
        <v>39</v>
      </c>
      <c r="B48" s="50" t="s">
        <v>40</v>
      </c>
      <c r="C48" s="32" t="s">
        <v>31</v>
      </c>
      <c r="D48" s="15" t="s">
        <v>31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3" t="s">
        <v>31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65"/>
    </row>
    <row r="49" spans="1:21" ht="21">
      <c r="A49" s="48" t="s">
        <v>202</v>
      </c>
      <c r="B49" s="55" t="s">
        <v>203</v>
      </c>
      <c r="C49" s="32" t="s">
        <v>31</v>
      </c>
      <c r="D49" s="15" t="s">
        <v>31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3" t="s">
        <v>31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65"/>
    </row>
    <row r="50" spans="1:21" ht="22.5">
      <c r="A50" s="48" t="s">
        <v>204</v>
      </c>
      <c r="B50" s="56" t="s">
        <v>205</v>
      </c>
      <c r="C50" s="63" t="s">
        <v>31</v>
      </c>
      <c r="D50" s="70" t="s">
        <v>31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42" t="s">
        <v>31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65"/>
    </row>
    <row r="51" spans="1:21" ht="22.5">
      <c r="A51" s="48" t="s">
        <v>206</v>
      </c>
      <c r="B51" s="56" t="s">
        <v>207</v>
      </c>
      <c r="C51" s="63" t="s">
        <v>31</v>
      </c>
      <c r="D51" s="70" t="s">
        <v>31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42" t="s">
        <v>31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65"/>
    </row>
    <row r="52" spans="1:21" ht="21">
      <c r="A52" s="48" t="s">
        <v>208</v>
      </c>
      <c r="B52" s="55" t="s">
        <v>209</v>
      </c>
      <c r="C52" s="32" t="s">
        <v>31</v>
      </c>
      <c r="D52" s="15" t="s">
        <v>31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3" t="s">
        <v>31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65"/>
    </row>
    <row r="53" spans="1:21" ht="22.5">
      <c r="A53" s="48" t="s">
        <v>210</v>
      </c>
      <c r="B53" s="57" t="s">
        <v>211</v>
      </c>
      <c r="C53" s="63" t="s">
        <v>31</v>
      </c>
      <c r="D53" s="70" t="s">
        <v>31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42" t="s">
        <v>31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65"/>
    </row>
    <row r="54" spans="1:21" ht="22.5">
      <c r="A54" s="48" t="s">
        <v>212</v>
      </c>
      <c r="B54" s="56" t="s">
        <v>213</v>
      </c>
      <c r="C54" s="63" t="s">
        <v>31</v>
      </c>
      <c r="D54" s="70" t="s">
        <v>31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42" t="s">
        <v>31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65"/>
    </row>
    <row r="55" spans="1:21" ht="22.5">
      <c r="A55" s="48" t="s">
        <v>214</v>
      </c>
      <c r="B55" s="54" t="s">
        <v>303</v>
      </c>
      <c r="C55" s="63" t="s">
        <v>31</v>
      </c>
      <c r="D55" s="70" t="s">
        <v>31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42" t="s">
        <v>31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65"/>
    </row>
    <row r="56" spans="1:21" ht="22.5">
      <c r="A56" s="48" t="s">
        <v>216</v>
      </c>
      <c r="B56" s="57" t="s">
        <v>215</v>
      </c>
      <c r="C56" s="63" t="s">
        <v>31</v>
      </c>
      <c r="D56" s="70" t="s">
        <v>31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42" t="s">
        <v>31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65"/>
    </row>
    <row r="57" spans="1:21" ht="22.5">
      <c r="A57" s="48" t="s">
        <v>218</v>
      </c>
      <c r="B57" s="56" t="s">
        <v>217</v>
      </c>
      <c r="C57" s="63" t="s">
        <v>31</v>
      </c>
      <c r="D57" s="70" t="s">
        <v>31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42" t="s">
        <v>31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65"/>
    </row>
    <row r="58" spans="1:21" ht="22.5">
      <c r="A58" s="48" t="s">
        <v>305</v>
      </c>
      <c r="B58" s="56" t="s">
        <v>304</v>
      </c>
      <c r="C58" s="63" t="s">
        <v>31</v>
      </c>
      <c r="D58" s="70" t="s">
        <v>31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42" t="s">
        <v>31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65"/>
    </row>
    <row r="59" spans="1:21" ht="31.5">
      <c r="A59" s="48" t="s">
        <v>219</v>
      </c>
      <c r="B59" s="50" t="s">
        <v>220</v>
      </c>
      <c r="C59" s="32" t="s">
        <v>31</v>
      </c>
      <c r="D59" s="15" t="s">
        <v>31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3" t="s">
        <v>31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65"/>
    </row>
    <row r="60" spans="1:21" ht="31.5">
      <c r="A60" s="48" t="s">
        <v>41</v>
      </c>
      <c r="B60" s="50" t="s">
        <v>221</v>
      </c>
      <c r="C60" s="32" t="s">
        <v>31</v>
      </c>
      <c r="D60" s="15" t="s">
        <v>31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3" t="s">
        <v>31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65"/>
    </row>
    <row r="61" spans="1:21" ht="31.5">
      <c r="A61" s="48" t="s">
        <v>42</v>
      </c>
      <c r="B61" s="58" t="s">
        <v>222</v>
      </c>
      <c r="C61" s="32" t="s">
        <v>31</v>
      </c>
      <c r="D61" s="15" t="s">
        <v>31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3" t="s">
        <v>31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65"/>
    </row>
    <row r="62" spans="1:21" ht="15.75">
      <c r="A62" s="48" t="s">
        <v>146</v>
      </c>
      <c r="B62" s="59" t="s">
        <v>223</v>
      </c>
      <c r="C62" s="63" t="s">
        <v>31</v>
      </c>
      <c r="D62" s="70" t="s">
        <v>31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42" t="s">
        <v>31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65"/>
    </row>
    <row r="63" spans="1:21" ht="21">
      <c r="A63" s="48" t="s">
        <v>43</v>
      </c>
      <c r="B63" s="58" t="s">
        <v>224</v>
      </c>
      <c r="C63" s="32" t="s">
        <v>31</v>
      </c>
      <c r="D63" s="15" t="s">
        <v>31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3" t="s">
        <v>31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65"/>
    </row>
    <row r="64" spans="1:21" ht="21">
      <c r="A64" s="48" t="s">
        <v>44</v>
      </c>
      <c r="B64" s="58" t="s">
        <v>225</v>
      </c>
      <c r="C64" s="32" t="s">
        <v>31</v>
      </c>
      <c r="D64" s="15" t="s">
        <v>31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3" t="s">
        <v>31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65"/>
    </row>
    <row r="65" spans="1:21" ht="31.5">
      <c r="A65" s="48" t="s">
        <v>45</v>
      </c>
      <c r="B65" s="58" t="s">
        <v>226</v>
      </c>
      <c r="C65" s="32" t="s">
        <v>31</v>
      </c>
      <c r="D65" s="15" t="s">
        <v>31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3" t="s">
        <v>31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65"/>
    </row>
    <row r="66" spans="1:21" ht="42">
      <c r="A66" s="48" t="s">
        <v>46</v>
      </c>
      <c r="B66" s="58" t="s">
        <v>227</v>
      </c>
      <c r="C66" s="32" t="s">
        <v>31</v>
      </c>
      <c r="D66" s="15" t="s">
        <v>31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3" t="s">
        <v>31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65"/>
    </row>
    <row r="67" spans="1:21" ht="15.75">
      <c r="A67" s="48" t="s">
        <v>228</v>
      </c>
      <c r="B67" s="59" t="s">
        <v>229</v>
      </c>
      <c r="C67" s="63" t="s">
        <v>31</v>
      </c>
      <c r="D67" s="70" t="s">
        <v>31</v>
      </c>
      <c r="E67" s="71">
        <v>0</v>
      </c>
      <c r="F67" s="71">
        <v>0</v>
      </c>
      <c r="G67" s="71">
        <v>0</v>
      </c>
      <c r="H67" s="71">
        <v>0</v>
      </c>
      <c r="I67" s="71">
        <v>0</v>
      </c>
      <c r="J67" s="42" t="s">
        <v>31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71">
        <v>0</v>
      </c>
      <c r="Q67" s="71">
        <v>0</v>
      </c>
      <c r="R67" s="71">
        <v>0</v>
      </c>
      <c r="S67" s="71">
        <v>0</v>
      </c>
      <c r="T67" s="71">
        <v>0</v>
      </c>
      <c r="U67" s="65"/>
    </row>
    <row r="68" spans="1:21" ht="31.5">
      <c r="A68" s="48" t="s">
        <v>47</v>
      </c>
      <c r="B68" s="58" t="s">
        <v>230</v>
      </c>
      <c r="C68" s="32" t="s">
        <v>31</v>
      </c>
      <c r="D68" s="15" t="s">
        <v>31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3" t="s">
        <v>31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65"/>
    </row>
    <row r="69" spans="1:21" ht="31.5">
      <c r="A69" s="48" t="s">
        <v>48</v>
      </c>
      <c r="B69" s="58" t="s">
        <v>231</v>
      </c>
      <c r="C69" s="32" t="s">
        <v>31</v>
      </c>
      <c r="D69" s="15" t="s">
        <v>31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3" t="s">
        <v>31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65"/>
    </row>
    <row r="70" spans="1:21" ht="42">
      <c r="A70" s="48" t="s">
        <v>232</v>
      </c>
      <c r="B70" s="58" t="s">
        <v>233</v>
      </c>
      <c r="C70" s="32" t="s">
        <v>31</v>
      </c>
      <c r="D70" s="15" t="s">
        <v>31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3" t="s">
        <v>31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65"/>
    </row>
    <row r="71" spans="1:21" ht="42">
      <c r="A71" s="48" t="s">
        <v>49</v>
      </c>
      <c r="B71" s="50" t="s">
        <v>50</v>
      </c>
      <c r="C71" s="32" t="s">
        <v>31</v>
      </c>
      <c r="D71" s="15" t="s">
        <v>31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3" t="s">
        <v>31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65"/>
    </row>
    <row r="72" spans="1:21" ht="42">
      <c r="A72" s="48" t="s">
        <v>51</v>
      </c>
      <c r="B72" s="50" t="s">
        <v>234</v>
      </c>
      <c r="C72" s="32" t="s">
        <v>31</v>
      </c>
      <c r="D72" s="15" t="s">
        <v>31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3" t="s">
        <v>31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65"/>
    </row>
    <row r="73" spans="1:21" ht="31.5">
      <c r="A73" s="48" t="s">
        <v>52</v>
      </c>
      <c r="B73" s="50" t="s">
        <v>235</v>
      </c>
      <c r="C73" s="32" t="s">
        <v>31</v>
      </c>
      <c r="D73" s="15" t="s">
        <v>31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3" t="s">
        <v>31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65"/>
    </row>
    <row r="74" spans="1:21" ht="33.75">
      <c r="A74" s="48" t="s">
        <v>147</v>
      </c>
      <c r="B74" s="56" t="s">
        <v>236</v>
      </c>
      <c r="C74" s="63" t="s">
        <v>31</v>
      </c>
      <c r="D74" s="70" t="s">
        <v>31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42" t="s">
        <v>31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71">
        <v>0</v>
      </c>
      <c r="Q74" s="71">
        <v>0</v>
      </c>
      <c r="R74" s="71">
        <v>0</v>
      </c>
      <c r="S74" s="71">
        <v>0</v>
      </c>
      <c r="T74" s="71">
        <v>0</v>
      </c>
      <c r="U74" s="65"/>
    </row>
    <row r="75" spans="1:21" ht="31.5">
      <c r="A75" s="48" t="s">
        <v>53</v>
      </c>
      <c r="B75" s="50" t="s">
        <v>237</v>
      </c>
      <c r="C75" s="32" t="s">
        <v>31</v>
      </c>
      <c r="D75" s="15" t="s">
        <v>31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3" t="s">
        <v>31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65"/>
    </row>
    <row r="76" spans="1:21" ht="21">
      <c r="A76" s="48" t="s">
        <v>54</v>
      </c>
      <c r="B76" s="50" t="s">
        <v>238</v>
      </c>
      <c r="C76" s="32" t="s">
        <v>31</v>
      </c>
      <c r="D76" s="15" t="s">
        <v>31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3" t="s">
        <v>31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65"/>
    </row>
    <row r="77" spans="1:21" ht="45">
      <c r="A77" s="48" t="s">
        <v>239</v>
      </c>
      <c r="B77" s="56" t="s">
        <v>240</v>
      </c>
      <c r="C77" s="63" t="s">
        <v>31</v>
      </c>
      <c r="D77" s="70" t="s">
        <v>31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42" t="s">
        <v>31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71">
        <v>0</v>
      </c>
      <c r="Q77" s="71">
        <v>0</v>
      </c>
      <c r="R77" s="71">
        <v>0</v>
      </c>
      <c r="S77" s="71">
        <v>0</v>
      </c>
      <c r="T77" s="71">
        <v>0</v>
      </c>
      <c r="U77" s="65"/>
    </row>
    <row r="78" spans="1:21" ht="22.5">
      <c r="A78" s="48" t="s">
        <v>241</v>
      </c>
      <c r="B78" s="56" t="s">
        <v>242</v>
      </c>
      <c r="C78" s="63" t="s">
        <v>31</v>
      </c>
      <c r="D78" s="70" t="s">
        <v>31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42" t="s">
        <v>31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71">
        <v>0</v>
      </c>
      <c r="Q78" s="71">
        <v>0</v>
      </c>
      <c r="R78" s="71">
        <v>0</v>
      </c>
      <c r="S78" s="71">
        <v>0</v>
      </c>
      <c r="T78" s="71">
        <v>0</v>
      </c>
      <c r="U78" s="65"/>
    </row>
    <row r="79" spans="1:21" ht="22.5">
      <c r="A79" s="48" t="s">
        <v>243</v>
      </c>
      <c r="B79" s="56" t="s">
        <v>244</v>
      </c>
      <c r="C79" s="63" t="s">
        <v>31</v>
      </c>
      <c r="D79" s="70" t="s">
        <v>31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42" t="s">
        <v>31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65"/>
    </row>
    <row r="80" spans="1:21" ht="22.5">
      <c r="A80" s="48" t="s">
        <v>245</v>
      </c>
      <c r="B80" s="56" t="s">
        <v>244</v>
      </c>
      <c r="C80" s="63" t="s">
        <v>31</v>
      </c>
      <c r="D80" s="70" t="s">
        <v>31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42" t="s">
        <v>31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65"/>
    </row>
    <row r="81" spans="1:21" ht="45">
      <c r="A81" s="48" t="s">
        <v>246</v>
      </c>
      <c r="B81" s="56" t="s">
        <v>306</v>
      </c>
      <c r="C81" s="63" t="s">
        <v>31</v>
      </c>
      <c r="D81" s="70" t="s">
        <v>31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42" t="s">
        <v>31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65"/>
    </row>
    <row r="82" spans="1:21" ht="56.25">
      <c r="A82" s="48" t="s">
        <v>248</v>
      </c>
      <c r="B82" s="56" t="s">
        <v>247</v>
      </c>
      <c r="C82" s="63" t="s">
        <v>31</v>
      </c>
      <c r="D82" s="70" t="s">
        <v>31</v>
      </c>
      <c r="E82" s="71">
        <v>0</v>
      </c>
      <c r="F82" s="71">
        <v>0</v>
      </c>
      <c r="G82" s="71">
        <v>0</v>
      </c>
      <c r="H82" s="71">
        <v>0</v>
      </c>
      <c r="I82" s="71">
        <v>0</v>
      </c>
      <c r="J82" s="42" t="s">
        <v>31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71">
        <v>0</v>
      </c>
      <c r="Q82" s="71">
        <v>0</v>
      </c>
      <c r="R82" s="71">
        <v>0</v>
      </c>
      <c r="S82" s="71">
        <v>0</v>
      </c>
      <c r="T82" s="71">
        <v>0</v>
      </c>
      <c r="U82" s="65"/>
    </row>
    <row r="83" spans="1:21" ht="56.25">
      <c r="A83" s="48" t="s">
        <v>250</v>
      </c>
      <c r="B83" s="56" t="s">
        <v>307</v>
      </c>
      <c r="C83" s="63" t="s">
        <v>31</v>
      </c>
      <c r="D83" s="70" t="s">
        <v>31</v>
      </c>
      <c r="E83" s="71">
        <v>0</v>
      </c>
      <c r="F83" s="71">
        <v>0</v>
      </c>
      <c r="G83" s="71">
        <v>0</v>
      </c>
      <c r="H83" s="71">
        <v>0</v>
      </c>
      <c r="I83" s="71">
        <v>0</v>
      </c>
      <c r="J83" s="42" t="s">
        <v>31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71">
        <v>0</v>
      </c>
      <c r="Q83" s="71">
        <v>0</v>
      </c>
      <c r="R83" s="71">
        <v>0</v>
      </c>
      <c r="S83" s="71">
        <v>0</v>
      </c>
      <c r="T83" s="71">
        <v>0</v>
      </c>
      <c r="U83" s="65"/>
    </row>
    <row r="84" spans="1:21" ht="15.75">
      <c r="A84" s="48" t="s">
        <v>252</v>
      </c>
      <c r="B84" s="56" t="s">
        <v>308</v>
      </c>
      <c r="C84" s="63" t="s">
        <v>31</v>
      </c>
      <c r="D84" s="70" t="s">
        <v>31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42" t="s">
        <v>31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71">
        <v>0</v>
      </c>
      <c r="Q84" s="71">
        <v>0</v>
      </c>
      <c r="R84" s="71">
        <v>0</v>
      </c>
      <c r="S84" s="71">
        <v>0</v>
      </c>
      <c r="T84" s="71">
        <v>0</v>
      </c>
      <c r="U84" s="65"/>
    </row>
    <row r="85" spans="1:21" ht="22.5">
      <c r="A85" s="48" t="s">
        <v>253</v>
      </c>
      <c r="B85" s="56" t="s">
        <v>309</v>
      </c>
      <c r="C85" s="63" t="s">
        <v>31</v>
      </c>
      <c r="D85" s="70" t="s">
        <v>31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42" t="s">
        <v>31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71">
        <v>0</v>
      </c>
      <c r="Q85" s="71">
        <v>0</v>
      </c>
      <c r="R85" s="71">
        <v>0</v>
      </c>
      <c r="S85" s="71">
        <v>0</v>
      </c>
      <c r="T85" s="71">
        <v>0</v>
      </c>
      <c r="U85" s="65"/>
    </row>
    <row r="86" spans="1:21" ht="33.75">
      <c r="A86" s="48" t="s">
        <v>255</v>
      </c>
      <c r="B86" s="56" t="s">
        <v>310</v>
      </c>
      <c r="C86" s="63" t="s">
        <v>31</v>
      </c>
      <c r="D86" s="70" t="s">
        <v>31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42" t="s">
        <v>31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65"/>
    </row>
    <row r="87" spans="1:21" ht="33.75">
      <c r="A87" s="48" t="s">
        <v>257</v>
      </c>
      <c r="B87" s="56" t="s">
        <v>311</v>
      </c>
      <c r="C87" s="63" t="s">
        <v>31</v>
      </c>
      <c r="D87" s="70" t="s">
        <v>31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42" t="s">
        <v>31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65"/>
    </row>
    <row r="88" spans="1:21" ht="33.75">
      <c r="A88" s="48" t="s">
        <v>312</v>
      </c>
      <c r="B88" s="56" t="s">
        <v>313</v>
      </c>
      <c r="C88" s="63" t="s">
        <v>31</v>
      </c>
      <c r="D88" s="70" t="s">
        <v>31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42" t="s">
        <v>31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65"/>
    </row>
    <row r="89" spans="1:21" ht="15.75">
      <c r="A89" s="48" t="s">
        <v>314</v>
      </c>
      <c r="B89" s="56" t="s">
        <v>249</v>
      </c>
      <c r="C89" s="63" t="s">
        <v>31</v>
      </c>
      <c r="D89" s="70" t="s">
        <v>31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42" t="s">
        <v>31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65"/>
    </row>
    <row r="90" spans="1:21" ht="15.75">
      <c r="A90" s="48" t="s">
        <v>315</v>
      </c>
      <c r="B90" s="56" t="s">
        <v>316</v>
      </c>
      <c r="C90" s="63" t="s">
        <v>31</v>
      </c>
      <c r="D90" s="70" t="s">
        <v>31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42" t="s">
        <v>31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65"/>
    </row>
    <row r="91" spans="1:21" ht="22.5">
      <c r="A91" s="48" t="s">
        <v>317</v>
      </c>
      <c r="B91" s="56" t="s">
        <v>251</v>
      </c>
      <c r="C91" s="63" t="s">
        <v>31</v>
      </c>
      <c r="D91" s="70" t="s">
        <v>31</v>
      </c>
      <c r="E91" s="71">
        <v>0</v>
      </c>
      <c r="F91" s="71">
        <v>0</v>
      </c>
      <c r="G91" s="71">
        <v>0</v>
      </c>
      <c r="H91" s="71">
        <v>0</v>
      </c>
      <c r="I91" s="71">
        <v>0</v>
      </c>
      <c r="J91" s="42" t="s">
        <v>31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71">
        <v>0</v>
      </c>
      <c r="Q91" s="71">
        <v>0</v>
      </c>
      <c r="R91" s="71">
        <v>0</v>
      </c>
      <c r="S91" s="71">
        <v>0</v>
      </c>
      <c r="T91" s="71">
        <v>0</v>
      </c>
      <c r="U91" s="65"/>
    </row>
    <row r="92" spans="1:21" ht="22.5">
      <c r="A92" s="48" t="s">
        <v>318</v>
      </c>
      <c r="B92" s="56" t="s">
        <v>319</v>
      </c>
      <c r="C92" s="63" t="s">
        <v>31</v>
      </c>
      <c r="D92" s="70" t="s">
        <v>31</v>
      </c>
      <c r="E92" s="71">
        <v>0</v>
      </c>
      <c r="F92" s="71">
        <v>0</v>
      </c>
      <c r="G92" s="71">
        <v>0</v>
      </c>
      <c r="H92" s="71">
        <v>0</v>
      </c>
      <c r="I92" s="71">
        <v>0</v>
      </c>
      <c r="J92" s="42" t="s">
        <v>31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71">
        <v>0</v>
      </c>
      <c r="Q92" s="71">
        <v>0</v>
      </c>
      <c r="R92" s="71">
        <v>0</v>
      </c>
      <c r="S92" s="71">
        <v>0</v>
      </c>
      <c r="T92" s="71">
        <v>0</v>
      </c>
      <c r="U92" s="65"/>
    </row>
    <row r="93" spans="1:21" ht="22.5">
      <c r="A93" s="48" t="s">
        <v>320</v>
      </c>
      <c r="B93" s="56" t="s">
        <v>254</v>
      </c>
      <c r="C93" s="63" t="s">
        <v>31</v>
      </c>
      <c r="D93" s="70" t="s">
        <v>31</v>
      </c>
      <c r="E93" s="71">
        <v>0</v>
      </c>
      <c r="F93" s="71">
        <v>0</v>
      </c>
      <c r="G93" s="71">
        <v>0</v>
      </c>
      <c r="H93" s="71">
        <v>0</v>
      </c>
      <c r="I93" s="71">
        <v>0</v>
      </c>
      <c r="J93" s="42" t="s">
        <v>31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71">
        <v>0</v>
      </c>
      <c r="Q93" s="71">
        <v>0</v>
      </c>
      <c r="R93" s="71">
        <v>0</v>
      </c>
      <c r="S93" s="71">
        <v>0</v>
      </c>
      <c r="T93" s="71">
        <v>0</v>
      </c>
      <c r="U93" s="65"/>
    </row>
    <row r="94" spans="1:21" ht="15.75">
      <c r="A94" s="48" t="s">
        <v>321</v>
      </c>
      <c r="B94" s="56" t="s">
        <v>256</v>
      </c>
      <c r="C94" s="63" t="s">
        <v>31</v>
      </c>
      <c r="D94" s="70" t="s">
        <v>31</v>
      </c>
      <c r="E94" s="71">
        <v>0</v>
      </c>
      <c r="F94" s="71">
        <v>0</v>
      </c>
      <c r="G94" s="71">
        <v>0</v>
      </c>
      <c r="H94" s="71">
        <v>0</v>
      </c>
      <c r="I94" s="71">
        <v>0</v>
      </c>
      <c r="J94" s="42" t="s">
        <v>31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65"/>
    </row>
    <row r="95" spans="1:21" ht="67.5">
      <c r="A95" s="48" t="s">
        <v>322</v>
      </c>
      <c r="B95" s="56" t="s">
        <v>258</v>
      </c>
      <c r="C95" s="63" t="s">
        <v>31</v>
      </c>
      <c r="D95" s="70" t="s">
        <v>31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42" t="s">
        <v>31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65"/>
    </row>
  </sheetData>
  <sheetProtection/>
  <mergeCells count="17">
    <mergeCell ref="U14:U16"/>
    <mergeCell ref="E15:I15"/>
    <mergeCell ref="J15:O15"/>
    <mergeCell ref="G11:Q11"/>
    <mergeCell ref="G12:Q12"/>
    <mergeCell ref="P14:T15"/>
    <mergeCell ref="A14:A16"/>
    <mergeCell ref="B14:B16"/>
    <mergeCell ref="C14:C16"/>
    <mergeCell ref="D14:D16"/>
    <mergeCell ref="E14:O14"/>
    <mergeCell ref="H9:I9"/>
    <mergeCell ref="R2:U2"/>
    <mergeCell ref="A3:U3"/>
    <mergeCell ref="H4:I4"/>
    <mergeCell ref="F6:O6"/>
    <mergeCell ref="F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96"/>
  <sheetViews>
    <sheetView zoomScale="85" zoomScaleNormal="85" zoomScalePageLayoutView="0" workbookViewId="0" topLeftCell="A13">
      <pane ySplit="7" topLeftCell="A20" activePane="bottomLeft" state="frozen"/>
      <selection pane="topLeft" activeCell="A13" sqref="A13"/>
      <selection pane="bottomLeft" activeCell="A13" sqref="A1:IV65536"/>
    </sheetView>
  </sheetViews>
  <sheetFormatPr defaultColWidth="9.140625" defaultRowHeight="15"/>
  <cols>
    <col min="1" max="1" width="8.8515625" style="5" customWidth="1"/>
    <col min="2" max="2" width="48.140625" style="5" customWidth="1"/>
    <col min="3" max="3" width="9.00390625" style="5" customWidth="1"/>
    <col min="4" max="23" width="4.00390625" style="5" customWidth="1"/>
    <col min="24" max="24" width="4.421875" style="5" customWidth="1"/>
    <col min="25" max="25" width="4.8515625" style="5" customWidth="1"/>
    <col min="26" max="46" width="4.00390625" style="5" customWidth="1"/>
    <col min="47" max="47" width="4.57421875" style="5" customWidth="1"/>
    <col min="48" max="49" width="4.00390625" style="5" customWidth="1"/>
    <col min="50" max="50" width="5.421875" style="5" customWidth="1"/>
    <col min="51" max="51" width="7.57421875" style="5" customWidth="1"/>
    <col min="52" max="16384" width="9.140625" style="5" customWidth="1"/>
  </cols>
  <sheetData>
    <row r="1" spans="47:57" s="1" customFormat="1" ht="10.5">
      <c r="AU1" s="76"/>
      <c r="AV1" s="76"/>
      <c r="AY1" s="2" t="s">
        <v>93</v>
      </c>
      <c r="BE1" s="2"/>
    </row>
    <row r="2" spans="47:57" s="1" customFormat="1" ht="19.5" customHeight="1">
      <c r="AU2" s="269" t="s">
        <v>1</v>
      </c>
      <c r="AV2" s="269"/>
      <c r="AW2" s="269"/>
      <c r="AX2" s="269"/>
      <c r="AY2" s="269"/>
      <c r="BA2" s="75"/>
      <c r="BB2" s="75"/>
      <c r="BC2" s="75"/>
      <c r="BD2" s="75"/>
      <c r="BE2" s="75"/>
    </row>
    <row r="3" spans="1:51" s="1" customFormat="1" ht="10.5">
      <c r="A3" s="348" t="s">
        <v>94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</row>
    <row r="4" spans="34:36" s="1" customFormat="1" ht="10.5">
      <c r="AH4" s="2" t="s">
        <v>3</v>
      </c>
      <c r="AI4" s="341" t="s">
        <v>149</v>
      </c>
      <c r="AJ4" s="341"/>
    </row>
    <row r="5" ht="9" customHeight="1"/>
    <row r="6" spans="32:41" s="27" customFormat="1" ht="21.75" customHeight="1">
      <c r="AF6" s="28" t="s">
        <v>4</v>
      </c>
      <c r="AG6" s="345" t="s">
        <v>148</v>
      </c>
      <c r="AH6" s="345"/>
      <c r="AI6" s="345"/>
      <c r="AJ6" s="345"/>
      <c r="AK6" s="345"/>
      <c r="AL6" s="345"/>
      <c r="AM6" s="345"/>
      <c r="AN6" s="345"/>
      <c r="AO6" s="345"/>
    </row>
    <row r="7" spans="33:43" s="13" customFormat="1" ht="10.5" customHeight="1">
      <c r="AG7" s="337" t="s">
        <v>5</v>
      </c>
      <c r="AH7" s="337"/>
      <c r="AI7" s="337"/>
      <c r="AJ7" s="337"/>
      <c r="AK7" s="337"/>
      <c r="AL7" s="337"/>
      <c r="AM7" s="337"/>
      <c r="AN7" s="337"/>
      <c r="AO7" s="337"/>
      <c r="AP7" s="105"/>
      <c r="AQ7" s="105"/>
    </row>
    <row r="8" ht="9" customHeight="1"/>
    <row r="9" spans="35:38" s="1" customFormat="1" ht="10.5">
      <c r="AI9" s="2" t="s">
        <v>6</v>
      </c>
      <c r="AJ9" s="341" t="s">
        <v>298</v>
      </c>
      <c r="AK9" s="341"/>
      <c r="AL9" s="1" t="s">
        <v>7</v>
      </c>
    </row>
    <row r="10" ht="9" customHeight="1"/>
    <row r="11" spans="33:45" s="27" customFormat="1" ht="22.5" customHeight="1">
      <c r="AG11" s="28" t="s">
        <v>8</v>
      </c>
      <c r="AH11" s="339" t="s">
        <v>299</v>
      </c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</row>
    <row r="12" spans="34:45" s="13" customFormat="1" ht="8.25">
      <c r="AH12" s="340" t="s">
        <v>9</v>
      </c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</row>
    <row r="13" spans="7:29" s="1" customFormat="1" ht="9" customHeight="1"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51" s="13" customFormat="1" ht="15" customHeight="1">
      <c r="A14" s="349" t="s">
        <v>57</v>
      </c>
      <c r="B14" s="349" t="s">
        <v>58</v>
      </c>
      <c r="C14" s="349" t="s">
        <v>12</v>
      </c>
      <c r="D14" s="351" t="s">
        <v>301</v>
      </c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3"/>
    </row>
    <row r="15" spans="1:51" s="13" customFormat="1" ht="66" customHeight="1">
      <c r="A15" s="350"/>
      <c r="B15" s="350"/>
      <c r="C15" s="350"/>
      <c r="D15" s="342" t="s">
        <v>95</v>
      </c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4"/>
      <c r="T15" s="342" t="s">
        <v>96</v>
      </c>
      <c r="U15" s="343"/>
      <c r="V15" s="343"/>
      <c r="W15" s="343"/>
      <c r="X15" s="343"/>
      <c r="Y15" s="343"/>
      <c r="Z15" s="343"/>
      <c r="AA15" s="343"/>
      <c r="AB15" s="343"/>
      <c r="AC15" s="344"/>
      <c r="AD15" s="342" t="s">
        <v>97</v>
      </c>
      <c r="AE15" s="343"/>
      <c r="AF15" s="343"/>
      <c r="AG15" s="343"/>
      <c r="AH15" s="343"/>
      <c r="AI15" s="344"/>
      <c r="AJ15" s="342" t="s">
        <v>98</v>
      </c>
      <c r="AK15" s="343"/>
      <c r="AL15" s="343"/>
      <c r="AM15" s="343"/>
      <c r="AN15" s="342" t="s">
        <v>99</v>
      </c>
      <c r="AO15" s="343"/>
      <c r="AP15" s="343"/>
      <c r="AQ15" s="343"/>
      <c r="AR15" s="343"/>
      <c r="AS15" s="344"/>
      <c r="AT15" s="342" t="s">
        <v>100</v>
      </c>
      <c r="AU15" s="343"/>
      <c r="AV15" s="343"/>
      <c r="AW15" s="343"/>
      <c r="AX15" s="342" t="s">
        <v>101</v>
      </c>
      <c r="AY15" s="344"/>
    </row>
    <row r="16" spans="1:51" s="13" customFormat="1" ht="90.75" customHeight="1">
      <c r="A16" s="350"/>
      <c r="B16" s="350"/>
      <c r="C16" s="350"/>
      <c r="D16" s="338" t="s">
        <v>277</v>
      </c>
      <c r="E16" s="338"/>
      <c r="F16" s="338" t="s">
        <v>278</v>
      </c>
      <c r="G16" s="338"/>
      <c r="H16" s="338" t="s">
        <v>279</v>
      </c>
      <c r="I16" s="338"/>
      <c r="J16" s="338" t="s">
        <v>280</v>
      </c>
      <c r="K16" s="338"/>
      <c r="L16" s="338" t="s">
        <v>281</v>
      </c>
      <c r="M16" s="338"/>
      <c r="N16" s="338" t="s">
        <v>282</v>
      </c>
      <c r="O16" s="338"/>
      <c r="P16" s="338" t="s">
        <v>283</v>
      </c>
      <c r="Q16" s="338"/>
      <c r="R16" s="338" t="s">
        <v>284</v>
      </c>
      <c r="S16" s="338"/>
      <c r="T16" s="338" t="s">
        <v>261</v>
      </c>
      <c r="U16" s="338"/>
      <c r="V16" s="338" t="s">
        <v>262</v>
      </c>
      <c r="W16" s="338"/>
      <c r="X16" s="338" t="s">
        <v>263</v>
      </c>
      <c r="Y16" s="338"/>
      <c r="Z16" s="338" t="s">
        <v>264</v>
      </c>
      <c r="AA16" s="338"/>
      <c r="AB16" s="338" t="s">
        <v>265</v>
      </c>
      <c r="AC16" s="338"/>
      <c r="AD16" s="338" t="s">
        <v>267</v>
      </c>
      <c r="AE16" s="338"/>
      <c r="AF16" s="338" t="s">
        <v>268</v>
      </c>
      <c r="AG16" s="338"/>
      <c r="AH16" s="338" t="s">
        <v>269</v>
      </c>
      <c r="AI16" s="338"/>
      <c r="AJ16" s="338" t="s">
        <v>270</v>
      </c>
      <c r="AK16" s="338"/>
      <c r="AL16" s="338" t="s">
        <v>271</v>
      </c>
      <c r="AM16" s="338"/>
      <c r="AN16" s="338" t="s">
        <v>102</v>
      </c>
      <c r="AO16" s="338"/>
      <c r="AP16" s="338" t="s">
        <v>103</v>
      </c>
      <c r="AQ16" s="338"/>
      <c r="AR16" s="338" t="s">
        <v>104</v>
      </c>
      <c r="AS16" s="338"/>
      <c r="AT16" s="346" t="s">
        <v>274</v>
      </c>
      <c r="AU16" s="347"/>
      <c r="AV16" s="338" t="s">
        <v>275</v>
      </c>
      <c r="AW16" s="338"/>
      <c r="AX16" s="338" t="s">
        <v>276</v>
      </c>
      <c r="AY16" s="338"/>
    </row>
    <row r="17" spans="1:51" s="13" customFormat="1" ht="24" customHeight="1">
      <c r="A17" s="350"/>
      <c r="B17" s="350"/>
      <c r="C17" s="350"/>
      <c r="D17" s="104" t="s">
        <v>16</v>
      </c>
      <c r="E17" s="104" t="s">
        <v>17</v>
      </c>
      <c r="F17" s="104" t="s">
        <v>16</v>
      </c>
      <c r="G17" s="104" t="s">
        <v>17</v>
      </c>
      <c r="H17" s="104" t="s">
        <v>16</v>
      </c>
      <c r="I17" s="104" t="s">
        <v>17</v>
      </c>
      <c r="J17" s="104" t="s">
        <v>16</v>
      </c>
      <c r="K17" s="104" t="s">
        <v>17</v>
      </c>
      <c r="L17" s="104" t="s">
        <v>16</v>
      </c>
      <c r="M17" s="104" t="s">
        <v>17</v>
      </c>
      <c r="N17" s="104" t="s">
        <v>16</v>
      </c>
      <c r="O17" s="104" t="s">
        <v>17</v>
      </c>
      <c r="P17" s="104" t="s">
        <v>16</v>
      </c>
      <c r="Q17" s="104" t="s">
        <v>17</v>
      </c>
      <c r="R17" s="104" t="s">
        <v>16</v>
      </c>
      <c r="S17" s="104" t="s">
        <v>17</v>
      </c>
      <c r="T17" s="104" t="s">
        <v>16</v>
      </c>
      <c r="U17" s="104" t="s">
        <v>17</v>
      </c>
      <c r="V17" s="104" t="s">
        <v>16</v>
      </c>
      <c r="W17" s="104" t="s">
        <v>17</v>
      </c>
      <c r="X17" s="104" t="s">
        <v>16</v>
      </c>
      <c r="Y17" s="104" t="s">
        <v>17</v>
      </c>
      <c r="Z17" s="104" t="s">
        <v>16</v>
      </c>
      <c r="AA17" s="104" t="s">
        <v>17</v>
      </c>
      <c r="AB17" s="104" t="s">
        <v>16</v>
      </c>
      <c r="AC17" s="104" t="s">
        <v>17</v>
      </c>
      <c r="AD17" s="104" t="s">
        <v>16</v>
      </c>
      <c r="AE17" s="104" t="s">
        <v>17</v>
      </c>
      <c r="AF17" s="104" t="s">
        <v>16</v>
      </c>
      <c r="AG17" s="104" t="s">
        <v>17</v>
      </c>
      <c r="AH17" s="104" t="s">
        <v>16</v>
      </c>
      <c r="AI17" s="104" t="s">
        <v>17</v>
      </c>
      <c r="AJ17" s="104" t="s">
        <v>16</v>
      </c>
      <c r="AK17" s="104" t="s">
        <v>17</v>
      </c>
      <c r="AL17" s="104" t="s">
        <v>16</v>
      </c>
      <c r="AM17" s="104" t="s">
        <v>17</v>
      </c>
      <c r="AN17" s="104" t="s">
        <v>16</v>
      </c>
      <c r="AO17" s="104" t="s">
        <v>17</v>
      </c>
      <c r="AP17" s="104" t="s">
        <v>16</v>
      </c>
      <c r="AQ17" s="104" t="s">
        <v>17</v>
      </c>
      <c r="AR17" s="104" t="s">
        <v>16</v>
      </c>
      <c r="AS17" s="104" t="s">
        <v>17</v>
      </c>
      <c r="AT17" s="104" t="s">
        <v>16</v>
      </c>
      <c r="AU17" s="104" t="s">
        <v>17</v>
      </c>
      <c r="AV17" s="104" t="s">
        <v>16</v>
      </c>
      <c r="AW17" s="104" t="s">
        <v>17</v>
      </c>
      <c r="AX17" s="104" t="s">
        <v>16</v>
      </c>
      <c r="AY17" s="104" t="s">
        <v>17</v>
      </c>
    </row>
    <row r="18" spans="1:51" s="13" customFormat="1" ht="11.25" customHeight="1">
      <c r="A18" s="46">
        <v>1</v>
      </c>
      <c r="B18" s="46">
        <v>2</v>
      </c>
      <c r="C18" s="46">
        <v>3</v>
      </c>
      <c r="D18" s="85" t="s">
        <v>105</v>
      </c>
      <c r="E18" s="85" t="s">
        <v>106</v>
      </c>
      <c r="F18" s="85" t="s">
        <v>107</v>
      </c>
      <c r="G18" s="85" t="s">
        <v>108</v>
      </c>
      <c r="H18" s="85" t="s">
        <v>285</v>
      </c>
      <c r="I18" s="85" t="s">
        <v>286</v>
      </c>
      <c r="J18" s="85" t="s">
        <v>287</v>
      </c>
      <c r="K18" s="85" t="s">
        <v>288</v>
      </c>
      <c r="L18" s="85" t="s">
        <v>289</v>
      </c>
      <c r="M18" s="85" t="s">
        <v>290</v>
      </c>
      <c r="N18" s="85" t="s">
        <v>291</v>
      </c>
      <c r="O18" s="85" t="s">
        <v>292</v>
      </c>
      <c r="P18" s="85" t="s">
        <v>293</v>
      </c>
      <c r="Q18" s="85" t="s">
        <v>294</v>
      </c>
      <c r="R18" s="85" t="s">
        <v>295</v>
      </c>
      <c r="S18" s="85" t="s">
        <v>296</v>
      </c>
      <c r="T18" s="85" t="s">
        <v>109</v>
      </c>
      <c r="U18" s="85" t="s">
        <v>110</v>
      </c>
      <c r="V18" s="85" t="s">
        <v>111</v>
      </c>
      <c r="W18" s="85" t="s">
        <v>112</v>
      </c>
      <c r="X18" s="85" t="s">
        <v>139</v>
      </c>
      <c r="Y18" s="85" t="s">
        <v>140</v>
      </c>
      <c r="Z18" s="85" t="s">
        <v>141</v>
      </c>
      <c r="AA18" s="85" t="s">
        <v>142</v>
      </c>
      <c r="AB18" s="85" t="s">
        <v>143</v>
      </c>
      <c r="AC18" s="85" t="s">
        <v>266</v>
      </c>
      <c r="AD18" s="85" t="s">
        <v>113</v>
      </c>
      <c r="AE18" s="85" t="s">
        <v>114</v>
      </c>
      <c r="AF18" s="85" t="s">
        <v>115</v>
      </c>
      <c r="AG18" s="85" t="s">
        <v>116</v>
      </c>
      <c r="AH18" s="85" t="s">
        <v>144</v>
      </c>
      <c r="AI18" s="85" t="s">
        <v>145</v>
      </c>
      <c r="AJ18" s="85" t="s">
        <v>117</v>
      </c>
      <c r="AK18" s="85" t="s">
        <v>118</v>
      </c>
      <c r="AL18" s="85" t="s">
        <v>119</v>
      </c>
      <c r="AM18" s="85" t="s">
        <v>120</v>
      </c>
      <c r="AN18" s="85" t="s">
        <v>121</v>
      </c>
      <c r="AO18" s="85" t="s">
        <v>122</v>
      </c>
      <c r="AP18" s="85" t="s">
        <v>123</v>
      </c>
      <c r="AQ18" s="85" t="s">
        <v>124</v>
      </c>
      <c r="AR18" s="85" t="s">
        <v>272</v>
      </c>
      <c r="AS18" s="85" t="s">
        <v>273</v>
      </c>
      <c r="AT18" s="85" t="s">
        <v>125</v>
      </c>
      <c r="AU18" s="85" t="s">
        <v>126</v>
      </c>
      <c r="AV18" s="85" t="s">
        <v>127</v>
      </c>
      <c r="AW18" s="85" t="s">
        <v>128</v>
      </c>
      <c r="AX18" s="85" t="s">
        <v>129</v>
      </c>
      <c r="AY18" s="85" t="s">
        <v>130</v>
      </c>
    </row>
    <row r="19" spans="1:51" s="13" customFormat="1" ht="21" customHeight="1">
      <c r="A19" s="48" t="s">
        <v>29</v>
      </c>
      <c r="B19" s="107" t="s">
        <v>30</v>
      </c>
      <c r="C19" s="32" t="s">
        <v>31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26">
        <v>2.5</v>
      </c>
      <c r="U19" s="26">
        <v>2.5</v>
      </c>
      <c r="V19" s="73">
        <v>5.369</v>
      </c>
      <c r="W19" s="73">
        <v>7.868</v>
      </c>
      <c r="X19" s="77">
        <v>0</v>
      </c>
      <c r="Y19" s="77">
        <v>0</v>
      </c>
      <c r="Z19" s="26">
        <v>0</v>
      </c>
      <c r="AA19" s="26">
        <v>0</v>
      </c>
      <c r="AB19" s="26">
        <v>0</v>
      </c>
      <c r="AC19" s="26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97">
        <v>26.604110000000002</v>
      </c>
      <c r="AY19" s="97">
        <v>26.808803339999997</v>
      </c>
    </row>
    <row r="20" spans="1:51" s="13" customFormat="1" ht="15.75" customHeight="1">
      <c r="A20" s="49" t="s">
        <v>151</v>
      </c>
      <c r="B20" s="107" t="s">
        <v>152</v>
      </c>
      <c r="C20" s="53" t="s">
        <v>31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97">
        <v>0</v>
      </c>
      <c r="AY20" s="97">
        <v>0</v>
      </c>
    </row>
    <row r="21" spans="1:51" ht="21.75" customHeight="1">
      <c r="A21" s="49" t="s">
        <v>153</v>
      </c>
      <c r="B21" s="107" t="s">
        <v>154</v>
      </c>
      <c r="C21" s="53" t="s">
        <v>31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2.5</v>
      </c>
      <c r="U21" s="77">
        <v>2.5</v>
      </c>
      <c r="V21" s="73">
        <v>4.619</v>
      </c>
      <c r="W21" s="73">
        <v>6.388</v>
      </c>
      <c r="X21" s="77">
        <v>0</v>
      </c>
      <c r="Y21" s="77">
        <v>0</v>
      </c>
      <c r="Z21" s="26">
        <v>0</v>
      </c>
      <c r="AA21" s="26">
        <v>0</v>
      </c>
      <c r="AB21" s="26">
        <v>0</v>
      </c>
      <c r="AC21" s="26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3">
        <v>0</v>
      </c>
      <c r="AY21" s="73">
        <v>0</v>
      </c>
    </row>
    <row r="22" spans="1:51" ht="32.25" customHeight="1">
      <c r="A22" s="49" t="s">
        <v>155</v>
      </c>
      <c r="B22" s="107" t="s">
        <v>156</v>
      </c>
      <c r="C22" s="53" t="s">
        <v>31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97">
        <v>0</v>
      </c>
      <c r="AY22" s="97">
        <v>0</v>
      </c>
    </row>
    <row r="23" spans="1:51" ht="24.75" customHeight="1">
      <c r="A23" s="49" t="s">
        <v>157</v>
      </c>
      <c r="B23" s="107" t="s">
        <v>158</v>
      </c>
      <c r="C23" s="53" t="s">
        <v>31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26">
        <v>0</v>
      </c>
      <c r="U23" s="26">
        <v>0</v>
      </c>
      <c r="V23" s="26">
        <v>0.75</v>
      </c>
      <c r="W23" s="26">
        <v>1.48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97">
        <v>0</v>
      </c>
      <c r="AY23" s="97">
        <v>0</v>
      </c>
    </row>
    <row r="24" spans="1:51" ht="24.75" customHeight="1">
      <c r="A24" s="49" t="s">
        <v>159</v>
      </c>
      <c r="B24" s="107" t="s">
        <v>160</v>
      </c>
      <c r="C24" s="53" t="s">
        <v>31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97">
        <v>0</v>
      </c>
      <c r="AY24" s="97">
        <v>0</v>
      </c>
    </row>
    <row r="25" spans="1:51" ht="17.25" customHeight="1">
      <c r="A25" s="49" t="s">
        <v>161</v>
      </c>
      <c r="B25" s="107" t="s">
        <v>162</v>
      </c>
      <c r="C25" s="53" t="s">
        <v>31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97">
        <v>26.604110000000002</v>
      </c>
      <c r="AY25" s="97">
        <v>26.808803339999997</v>
      </c>
    </row>
    <row r="26" spans="1:51" ht="25.5" customHeight="1">
      <c r="A26" s="48" t="s">
        <v>32</v>
      </c>
      <c r="B26" s="107" t="s">
        <v>163</v>
      </c>
      <c r="C26" s="53" t="s">
        <v>31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2.5</v>
      </c>
      <c r="U26" s="77">
        <v>2.5</v>
      </c>
      <c r="V26" s="73">
        <v>4.619</v>
      </c>
      <c r="W26" s="73">
        <v>6.388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3">
        <v>0</v>
      </c>
      <c r="AY26" s="73">
        <v>0</v>
      </c>
    </row>
    <row r="27" spans="1:51" ht="33.75" customHeight="1">
      <c r="A27" s="48" t="s">
        <v>33</v>
      </c>
      <c r="B27" s="107" t="s">
        <v>164</v>
      </c>
      <c r="C27" s="53" t="s">
        <v>31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2.5</v>
      </c>
      <c r="U27" s="77">
        <v>2.5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  <c r="AG27" s="77"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</row>
    <row r="28" spans="1:51" ht="23.25" customHeight="1">
      <c r="A28" s="48" t="s">
        <v>34</v>
      </c>
      <c r="B28" s="107" t="s">
        <v>35</v>
      </c>
      <c r="C28" s="53" t="s">
        <v>31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77">
        <v>0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7">
        <v>0</v>
      </c>
      <c r="AW28" s="77">
        <v>0</v>
      </c>
      <c r="AX28" s="77">
        <v>0</v>
      </c>
      <c r="AY28" s="77">
        <v>0</v>
      </c>
    </row>
    <row r="29" spans="1:51" ht="35.25" customHeight="1">
      <c r="A29" s="48" t="s">
        <v>36</v>
      </c>
      <c r="B29" s="107" t="s">
        <v>165</v>
      </c>
      <c r="C29" s="53" t="s">
        <v>31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2.5</v>
      </c>
      <c r="U29" s="77">
        <v>2.5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</row>
    <row r="30" spans="1:51" ht="26.25" customHeight="1">
      <c r="A30" s="48" t="s">
        <v>166</v>
      </c>
      <c r="B30" s="52" t="s">
        <v>167</v>
      </c>
      <c r="C30" s="53" t="s">
        <v>31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2.5</v>
      </c>
      <c r="U30" s="77">
        <v>2.5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7">
        <v>0</v>
      </c>
      <c r="AU30" s="77">
        <v>0</v>
      </c>
      <c r="AV30" s="77">
        <v>0</v>
      </c>
      <c r="AW30" s="77">
        <v>0</v>
      </c>
      <c r="AX30" s="77">
        <v>0</v>
      </c>
      <c r="AY30" s="77">
        <v>0</v>
      </c>
    </row>
    <row r="31" spans="1:51" ht="31.5" customHeight="1">
      <c r="A31" s="48" t="s">
        <v>168</v>
      </c>
      <c r="B31" s="54" t="s">
        <v>169</v>
      </c>
      <c r="C31" s="51" t="s">
        <v>31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108">
        <v>0</v>
      </c>
      <c r="AY31" s="108">
        <v>0</v>
      </c>
    </row>
    <row r="32" spans="1:51" ht="32.25" customHeight="1">
      <c r="A32" s="48" t="s">
        <v>170</v>
      </c>
      <c r="B32" s="54" t="s">
        <v>171</v>
      </c>
      <c r="C32" s="51" t="s">
        <v>31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8">
        <v>0</v>
      </c>
      <c r="AF32" s="78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108">
        <v>0</v>
      </c>
      <c r="AY32" s="108">
        <v>0</v>
      </c>
    </row>
    <row r="33" spans="1:51" ht="29.25" customHeight="1">
      <c r="A33" s="48" t="s">
        <v>172</v>
      </c>
      <c r="B33" s="54" t="s">
        <v>173</v>
      </c>
      <c r="C33" s="51" t="s">
        <v>31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8">
        <v>0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108">
        <v>0</v>
      </c>
      <c r="AY33" s="108">
        <v>0</v>
      </c>
    </row>
    <row r="34" spans="1:51" ht="47.25" customHeight="1">
      <c r="A34" s="48" t="s">
        <v>174</v>
      </c>
      <c r="B34" s="54" t="s">
        <v>175</v>
      </c>
      <c r="C34" s="51" t="s">
        <v>31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8">
        <v>0</v>
      </c>
      <c r="AE34" s="78">
        <v>0</v>
      </c>
      <c r="AF34" s="78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108">
        <v>0</v>
      </c>
      <c r="AY34" s="108">
        <v>0</v>
      </c>
    </row>
    <row r="35" spans="1:51" ht="35.25" customHeight="1">
      <c r="A35" s="48" t="s">
        <v>176</v>
      </c>
      <c r="B35" s="54" t="s">
        <v>297</v>
      </c>
      <c r="C35" s="63" t="s">
        <v>31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79">
        <v>0</v>
      </c>
      <c r="AM35" s="79">
        <v>0</v>
      </c>
      <c r="AN35" s="79">
        <v>0</v>
      </c>
      <c r="AO35" s="79">
        <v>0</v>
      </c>
      <c r="AP35" s="79">
        <v>0</v>
      </c>
      <c r="AQ35" s="79">
        <v>0</v>
      </c>
      <c r="AR35" s="79">
        <v>0</v>
      </c>
      <c r="AS35" s="79">
        <v>0</v>
      </c>
      <c r="AT35" s="79">
        <v>0</v>
      </c>
      <c r="AU35" s="79">
        <v>0</v>
      </c>
      <c r="AV35" s="79">
        <v>0</v>
      </c>
      <c r="AW35" s="79">
        <v>0</v>
      </c>
      <c r="AX35" s="108">
        <v>0</v>
      </c>
      <c r="AY35" s="108">
        <v>0</v>
      </c>
    </row>
    <row r="36" spans="1:51" ht="29.25" customHeight="1">
      <c r="A36" s="48" t="s">
        <v>178</v>
      </c>
      <c r="B36" s="54" t="s">
        <v>179</v>
      </c>
      <c r="C36" s="63" t="s">
        <v>31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v>0</v>
      </c>
      <c r="AU36" s="79">
        <v>0</v>
      </c>
      <c r="AV36" s="79">
        <v>0</v>
      </c>
      <c r="AW36" s="79">
        <v>0</v>
      </c>
      <c r="AX36" s="108">
        <v>0</v>
      </c>
      <c r="AY36" s="108">
        <v>0</v>
      </c>
    </row>
    <row r="37" spans="1:51" ht="27.75" customHeight="1">
      <c r="A37" s="48" t="s">
        <v>180</v>
      </c>
      <c r="B37" s="54" t="s">
        <v>181</v>
      </c>
      <c r="C37" s="63" t="s">
        <v>31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0</v>
      </c>
      <c r="AL37" s="79">
        <v>0</v>
      </c>
      <c r="AM37" s="79">
        <v>0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v>0</v>
      </c>
      <c r="AU37" s="79">
        <v>0</v>
      </c>
      <c r="AV37" s="79">
        <v>0</v>
      </c>
      <c r="AW37" s="79">
        <v>0</v>
      </c>
      <c r="AX37" s="108">
        <v>0</v>
      </c>
      <c r="AY37" s="108">
        <v>0</v>
      </c>
    </row>
    <row r="38" spans="1:51" ht="22.5">
      <c r="A38" s="48" t="s">
        <v>182</v>
      </c>
      <c r="B38" s="54" t="s">
        <v>183</v>
      </c>
      <c r="C38" s="63" t="s">
        <v>31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79">
        <v>0</v>
      </c>
      <c r="AM38" s="79">
        <v>0</v>
      </c>
      <c r="AN38" s="79">
        <v>0</v>
      </c>
      <c r="AO38" s="79">
        <v>0</v>
      </c>
      <c r="AP38" s="79">
        <v>0</v>
      </c>
      <c r="AQ38" s="79">
        <v>0</v>
      </c>
      <c r="AR38" s="79">
        <v>0</v>
      </c>
      <c r="AS38" s="79">
        <v>0</v>
      </c>
      <c r="AT38" s="79">
        <v>0</v>
      </c>
      <c r="AU38" s="79">
        <v>0</v>
      </c>
      <c r="AV38" s="79">
        <v>0</v>
      </c>
      <c r="AW38" s="79">
        <v>0</v>
      </c>
      <c r="AX38" s="108">
        <v>0</v>
      </c>
      <c r="AY38" s="108">
        <v>0</v>
      </c>
    </row>
    <row r="39" spans="1:51" ht="26.25" customHeight="1">
      <c r="A39" s="48" t="s">
        <v>184</v>
      </c>
      <c r="B39" s="54" t="s">
        <v>185</v>
      </c>
      <c r="C39" s="63" t="s">
        <v>31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79">
        <v>0</v>
      </c>
      <c r="AM39" s="79">
        <v>0</v>
      </c>
      <c r="AN39" s="79">
        <v>0</v>
      </c>
      <c r="AO39" s="79">
        <v>0</v>
      </c>
      <c r="AP39" s="79">
        <v>0</v>
      </c>
      <c r="AQ39" s="79">
        <v>0</v>
      </c>
      <c r="AR39" s="79">
        <v>0</v>
      </c>
      <c r="AS39" s="79">
        <v>0</v>
      </c>
      <c r="AT39" s="79">
        <v>0</v>
      </c>
      <c r="AU39" s="79">
        <v>0</v>
      </c>
      <c r="AV39" s="79">
        <v>0</v>
      </c>
      <c r="AW39" s="79">
        <v>0</v>
      </c>
      <c r="AX39" s="108">
        <v>0</v>
      </c>
      <c r="AY39" s="108">
        <v>0</v>
      </c>
    </row>
    <row r="40" spans="1:51" ht="40.5" customHeight="1">
      <c r="A40" s="48" t="s">
        <v>186</v>
      </c>
      <c r="B40" s="54" t="s">
        <v>187</v>
      </c>
      <c r="C40" s="63" t="s">
        <v>31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9">
        <v>2.5</v>
      </c>
      <c r="U40" s="79">
        <v>2.5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79">
        <v>0</v>
      </c>
      <c r="AM40" s="79">
        <v>0</v>
      </c>
      <c r="AN40" s="79">
        <v>0</v>
      </c>
      <c r="AO40" s="79">
        <v>0</v>
      </c>
      <c r="AP40" s="79">
        <v>0</v>
      </c>
      <c r="AQ40" s="79">
        <v>0</v>
      </c>
      <c r="AR40" s="79">
        <v>0</v>
      </c>
      <c r="AS40" s="79">
        <v>0</v>
      </c>
      <c r="AT40" s="79">
        <v>0</v>
      </c>
      <c r="AU40" s="79">
        <v>0</v>
      </c>
      <c r="AV40" s="79">
        <v>0</v>
      </c>
      <c r="AW40" s="79">
        <v>0</v>
      </c>
      <c r="AX40" s="108">
        <v>0</v>
      </c>
      <c r="AY40" s="108">
        <v>0</v>
      </c>
    </row>
    <row r="41" spans="1:51" ht="26.25" customHeight="1">
      <c r="A41" s="48" t="s">
        <v>188</v>
      </c>
      <c r="B41" s="52" t="s">
        <v>189</v>
      </c>
      <c r="C41" s="32" t="s">
        <v>31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3">
        <v>0</v>
      </c>
      <c r="AY41" s="80">
        <v>0</v>
      </c>
    </row>
    <row r="42" spans="1:51" ht="13.5" customHeight="1">
      <c r="A42" s="48" t="s">
        <v>190</v>
      </c>
      <c r="B42" s="54" t="s">
        <v>191</v>
      </c>
      <c r="C42" s="63" t="s">
        <v>31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v>0</v>
      </c>
      <c r="AU42" s="78">
        <v>0</v>
      </c>
      <c r="AV42" s="78">
        <v>0</v>
      </c>
      <c r="AW42" s="78">
        <v>0</v>
      </c>
      <c r="AX42" s="108">
        <v>0</v>
      </c>
      <c r="AY42" s="108">
        <v>0</v>
      </c>
    </row>
    <row r="43" spans="1:51" ht="12" customHeight="1">
      <c r="A43" s="48" t="s">
        <v>192</v>
      </c>
      <c r="B43" s="54" t="s">
        <v>193</v>
      </c>
      <c r="C43" s="63" t="s">
        <v>31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v>0</v>
      </c>
      <c r="AU43" s="78">
        <v>0</v>
      </c>
      <c r="AV43" s="78">
        <v>0</v>
      </c>
      <c r="AW43" s="78">
        <v>0</v>
      </c>
      <c r="AX43" s="108">
        <v>0</v>
      </c>
      <c r="AY43" s="108">
        <v>0</v>
      </c>
    </row>
    <row r="44" spans="1:51" ht="13.5" customHeight="1">
      <c r="A44" s="48" t="s">
        <v>194</v>
      </c>
      <c r="B44" s="54" t="s">
        <v>195</v>
      </c>
      <c r="C44" s="63" t="s">
        <v>31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v>0</v>
      </c>
      <c r="AU44" s="78">
        <v>0</v>
      </c>
      <c r="AV44" s="78">
        <v>0</v>
      </c>
      <c r="AW44" s="78">
        <v>0</v>
      </c>
      <c r="AX44" s="108">
        <v>0</v>
      </c>
      <c r="AY44" s="108">
        <v>0</v>
      </c>
    </row>
    <row r="45" spans="1:51" ht="27.75" customHeight="1">
      <c r="A45" s="48" t="s">
        <v>196</v>
      </c>
      <c r="B45" s="54" t="s">
        <v>197</v>
      </c>
      <c r="C45" s="63" t="s">
        <v>31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78">
        <v>0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v>0</v>
      </c>
      <c r="AU45" s="78">
        <v>0</v>
      </c>
      <c r="AV45" s="78">
        <v>0</v>
      </c>
      <c r="AW45" s="78">
        <v>0</v>
      </c>
      <c r="AX45" s="108">
        <v>0</v>
      </c>
      <c r="AY45" s="108">
        <v>0</v>
      </c>
    </row>
    <row r="46" spans="1:51" ht="25.5" customHeight="1">
      <c r="A46" s="48" t="s">
        <v>198</v>
      </c>
      <c r="B46" s="54" t="s">
        <v>199</v>
      </c>
      <c r="C46" s="63" t="s">
        <v>31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78">
        <v>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v>0</v>
      </c>
      <c r="AU46" s="78">
        <v>0</v>
      </c>
      <c r="AV46" s="78">
        <v>0</v>
      </c>
      <c r="AW46" s="78">
        <v>0</v>
      </c>
      <c r="AX46" s="108">
        <v>0</v>
      </c>
      <c r="AY46" s="108">
        <v>0</v>
      </c>
    </row>
    <row r="47" spans="1:51" ht="26.25" customHeight="1">
      <c r="A47" s="48" t="s">
        <v>200</v>
      </c>
      <c r="B47" s="54" t="s">
        <v>201</v>
      </c>
      <c r="C47" s="63" t="s">
        <v>31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108">
        <v>0</v>
      </c>
      <c r="AY47" s="108">
        <v>0</v>
      </c>
    </row>
    <row r="48" spans="1:51" ht="25.5" customHeight="1">
      <c r="A48" s="48" t="s">
        <v>37</v>
      </c>
      <c r="B48" s="107" t="s">
        <v>38</v>
      </c>
      <c r="C48" s="32" t="s">
        <v>31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73">
        <v>4.619</v>
      </c>
      <c r="W48" s="73">
        <v>6.388</v>
      </c>
      <c r="X48" s="77">
        <v>0</v>
      </c>
      <c r="Y48" s="77">
        <v>0</v>
      </c>
      <c r="Z48" s="77">
        <v>0</v>
      </c>
      <c r="AA48" s="77">
        <v>0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3">
        <v>0</v>
      </c>
      <c r="AY48" s="73">
        <v>0</v>
      </c>
    </row>
    <row r="49" spans="1:51" ht="15.75">
      <c r="A49" s="48" t="s">
        <v>39</v>
      </c>
      <c r="B49" s="107" t="s">
        <v>40</v>
      </c>
      <c r="C49" s="32" t="s">
        <v>31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3">
        <v>4.619</v>
      </c>
      <c r="W49" s="73">
        <v>6.388</v>
      </c>
      <c r="X49" s="77">
        <v>0</v>
      </c>
      <c r="Y49" s="77">
        <v>0</v>
      </c>
      <c r="Z49" s="77">
        <v>0</v>
      </c>
      <c r="AA49" s="77">
        <v>0</v>
      </c>
      <c r="AB49" s="77">
        <v>0</v>
      </c>
      <c r="AC49" s="77">
        <v>0</v>
      </c>
      <c r="AD49" s="77">
        <v>0</v>
      </c>
      <c r="AE49" s="77">
        <v>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0</v>
      </c>
      <c r="AM49" s="77">
        <v>0</v>
      </c>
      <c r="AN49" s="77">
        <v>0</v>
      </c>
      <c r="AO49" s="77">
        <v>0</v>
      </c>
      <c r="AP49" s="77">
        <v>0</v>
      </c>
      <c r="AQ49" s="77">
        <v>0</v>
      </c>
      <c r="AR49" s="77">
        <v>0</v>
      </c>
      <c r="AS49" s="77">
        <v>0</v>
      </c>
      <c r="AT49" s="77">
        <v>0</v>
      </c>
      <c r="AU49" s="77">
        <v>0</v>
      </c>
      <c r="AV49" s="77">
        <v>0</v>
      </c>
      <c r="AW49" s="77">
        <v>0</v>
      </c>
      <c r="AX49" s="73">
        <v>0</v>
      </c>
      <c r="AY49" s="73">
        <v>0</v>
      </c>
    </row>
    <row r="50" spans="1:51" ht="15.75">
      <c r="A50" s="48" t="s">
        <v>202</v>
      </c>
      <c r="B50" s="55" t="s">
        <v>203</v>
      </c>
      <c r="C50" s="32" t="s">
        <v>31</v>
      </c>
      <c r="D50" s="77">
        <v>0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0</v>
      </c>
      <c r="Y50" s="77">
        <v>0</v>
      </c>
      <c r="Z50" s="77">
        <v>0</v>
      </c>
      <c r="AA50" s="77">
        <v>0</v>
      </c>
      <c r="AB50" s="77">
        <v>0</v>
      </c>
      <c r="AC50" s="77">
        <v>0</v>
      </c>
      <c r="AD50" s="77">
        <v>0</v>
      </c>
      <c r="AE50" s="77">
        <v>0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  <c r="AO50" s="77">
        <v>0</v>
      </c>
      <c r="AP50" s="77">
        <v>0</v>
      </c>
      <c r="AQ50" s="77">
        <v>0</v>
      </c>
      <c r="AR50" s="77">
        <v>0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3">
        <v>0</v>
      </c>
      <c r="AY50" s="73">
        <v>0</v>
      </c>
    </row>
    <row r="51" spans="1:51" ht="15" customHeight="1">
      <c r="A51" s="48" t="s">
        <v>204</v>
      </c>
      <c r="B51" s="56" t="s">
        <v>205</v>
      </c>
      <c r="C51" s="63" t="s">
        <v>31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  <c r="AB51" s="78">
        <v>0</v>
      </c>
      <c r="AC51" s="74">
        <v>0</v>
      </c>
      <c r="AD51" s="78">
        <v>0</v>
      </c>
      <c r="AE51" s="78">
        <v>0</v>
      </c>
      <c r="AF51" s="78">
        <v>0</v>
      </c>
      <c r="AG51" s="78">
        <v>0</v>
      </c>
      <c r="AH51" s="78">
        <v>0</v>
      </c>
      <c r="AI51" s="78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108">
        <v>0</v>
      </c>
      <c r="AY51" s="108">
        <v>0</v>
      </c>
    </row>
    <row r="52" spans="1:51" ht="22.5">
      <c r="A52" s="48" t="s">
        <v>206</v>
      </c>
      <c r="B52" s="56" t="s">
        <v>207</v>
      </c>
      <c r="C52" s="63" t="s">
        <v>31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  <c r="Z52" s="78">
        <v>0</v>
      </c>
      <c r="AA52" s="78">
        <v>0</v>
      </c>
      <c r="AB52" s="78">
        <v>0</v>
      </c>
      <c r="AC52" s="74">
        <v>0</v>
      </c>
      <c r="AD52" s="78">
        <v>0</v>
      </c>
      <c r="AE52" s="78">
        <v>0</v>
      </c>
      <c r="AF52" s="78"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78">
        <v>0</v>
      </c>
      <c r="AM52" s="78">
        <v>0</v>
      </c>
      <c r="AN52" s="78">
        <v>0</v>
      </c>
      <c r="AO52" s="78">
        <v>0</v>
      </c>
      <c r="AP52" s="78">
        <v>0</v>
      </c>
      <c r="AQ52" s="78">
        <v>0</v>
      </c>
      <c r="AR52" s="78">
        <v>0</v>
      </c>
      <c r="AS52" s="78">
        <v>0</v>
      </c>
      <c r="AT52" s="78">
        <v>0</v>
      </c>
      <c r="AU52" s="78">
        <v>0</v>
      </c>
      <c r="AV52" s="78">
        <v>0</v>
      </c>
      <c r="AW52" s="78">
        <v>0</v>
      </c>
      <c r="AX52" s="108">
        <v>0</v>
      </c>
      <c r="AY52" s="108">
        <v>0</v>
      </c>
    </row>
    <row r="53" spans="1:51" ht="13.5" customHeight="1">
      <c r="A53" s="48" t="s">
        <v>208</v>
      </c>
      <c r="B53" s="55" t="s">
        <v>209</v>
      </c>
      <c r="C53" s="32" t="s">
        <v>31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3">
        <v>4.619</v>
      </c>
      <c r="W53" s="73">
        <v>6.388</v>
      </c>
      <c r="X53" s="77">
        <v>0</v>
      </c>
      <c r="Y53" s="77">
        <v>0</v>
      </c>
      <c r="Z53" s="77">
        <v>0</v>
      </c>
      <c r="AA53" s="77">
        <v>0</v>
      </c>
      <c r="AB53" s="77">
        <v>0</v>
      </c>
      <c r="AC53" s="73">
        <v>0</v>
      </c>
      <c r="AD53" s="77">
        <v>0</v>
      </c>
      <c r="AE53" s="77">
        <v>0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3">
        <v>0</v>
      </c>
      <c r="AY53" s="73">
        <v>0</v>
      </c>
    </row>
    <row r="54" spans="1:51" ht="15" customHeight="1">
      <c r="A54" s="48" t="s">
        <v>210</v>
      </c>
      <c r="B54" s="57" t="s">
        <v>211</v>
      </c>
      <c r="C54" s="63" t="s">
        <v>31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9">
        <v>0</v>
      </c>
      <c r="U54" s="79">
        <v>0</v>
      </c>
      <c r="V54" s="78">
        <v>0</v>
      </c>
      <c r="W54" s="78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4">
        <v>0</v>
      </c>
      <c r="AD54" s="78">
        <v>0</v>
      </c>
      <c r="AE54" s="78">
        <v>0</v>
      </c>
      <c r="AF54" s="78">
        <v>0</v>
      </c>
      <c r="AG54" s="78">
        <v>0</v>
      </c>
      <c r="AH54" s="78">
        <v>0</v>
      </c>
      <c r="AI54" s="78">
        <v>0</v>
      </c>
      <c r="AJ54" s="78">
        <v>0</v>
      </c>
      <c r="AK54" s="78">
        <v>0</v>
      </c>
      <c r="AL54" s="78">
        <v>0</v>
      </c>
      <c r="AM54" s="78">
        <v>0</v>
      </c>
      <c r="AN54" s="78">
        <v>0</v>
      </c>
      <c r="AO54" s="78">
        <v>0</v>
      </c>
      <c r="AP54" s="78">
        <v>0</v>
      </c>
      <c r="AQ54" s="78">
        <v>0</v>
      </c>
      <c r="AR54" s="78">
        <v>0</v>
      </c>
      <c r="AS54" s="78">
        <v>0</v>
      </c>
      <c r="AT54" s="78">
        <v>0</v>
      </c>
      <c r="AU54" s="78">
        <v>0</v>
      </c>
      <c r="AV54" s="78">
        <v>0</v>
      </c>
      <c r="AW54" s="78">
        <v>0</v>
      </c>
      <c r="AX54" s="108">
        <v>0</v>
      </c>
      <c r="AY54" s="108">
        <v>0</v>
      </c>
    </row>
    <row r="55" spans="1:51" ht="16.5" customHeight="1">
      <c r="A55" s="48" t="s">
        <v>212</v>
      </c>
      <c r="B55" s="56" t="s">
        <v>213</v>
      </c>
      <c r="C55" s="63" t="s">
        <v>31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9">
        <v>0</v>
      </c>
      <c r="U55" s="79">
        <v>0</v>
      </c>
      <c r="V55" s="78">
        <v>0</v>
      </c>
      <c r="W55" s="78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4">
        <v>0</v>
      </c>
      <c r="AD55" s="78">
        <v>0</v>
      </c>
      <c r="AE55" s="78">
        <v>0</v>
      </c>
      <c r="AF55" s="78">
        <v>0</v>
      </c>
      <c r="AG55" s="78">
        <v>0</v>
      </c>
      <c r="AH55" s="78">
        <v>0</v>
      </c>
      <c r="AI55" s="78">
        <v>0</v>
      </c>
      <c r="AJ55" s="78">
        <v>0</v>
      </c>
      <c r="AK55" s="78">
        <v>0</v>
      </c>
      <c r="AL55" s="79">
        <v>0</v>
      </c>
      <c r="AM55" s="79">
        <v>0</v>
      </c>
      <c r="AN55" s="79">
        <v>0</v>
      </c>
      <c r="AO55" s="79">
        <v>0</v>
      </c>
      <c r="AP55" s="79">
        <v>0</v>
      </c>
      <c r="AQ55" s="79">
        <v>0</v>
      </c>
      <c r="AR55" s="79">
        <v>0</v>
      </c>
      <c r="AS55" s="79">
        <v>0</v>
      </c>
      <c r="AT55" s="79">
        <v>0</v>
      </c>
      <c r="AU55" s="79">
        <v>0</v>
      </c>
      <c r="AV55" s="79">
        <v>0</v>
      </c>
      <c r="AW55" s="79">
        <v>0</v>
      </c>
      <c r="AX55" s="108">
        <v>0</v>
      </c>
      <c r="AY55" s="108">
        <v>0</v>
      </c>
    </row>
    <row r="56" spans="1:51" ht="16.5" customHeight="1">
      <c r="A56" s="48" t="s">
        <v>214</v>
      </c>
      <c r="B56" s="54" t="s">
        <v>303</v>
      </c>
      <c r="C56" s="63" t="s">
        <v>31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9">
        <v>0</v>
      </c>
      <c r="U56" s="79">
        <v>0</v>
      </c>
      <c r="V56" s="78">
        <v>4.619</v>
      </c>
      <c r="W56" s="78">
        <v>6.388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4">
        <v>0</v>
      </c>
      <c r="AD56" s="78">
        <v>0</v>
      </c>
      <c r="AE56" s="78">
        <v>0</v>
      </c>
      <c r="AF56" s="78">
        <v>0</v>
      </c>
      <c r="AG56" s="78">
        <v>0</v>
      </c>
      <c r="AH56" s="78">
        <v>0</v>
      </c>
      <c r="AI56" s="78">
        <v>0</v>
      </c>
      <c r="AJ56" s="78">
        <v>0</v>
      </c>
      <c r="AK56" s="78">
        <v>0</v>
      </c>
      <c r="AL56" s="79">
        <v>0</v>
      </c>
      <c r="AM56" s="79">
        <v>0</v>
      </c>
      <c r="AN56" s="79">
        <v>0</v>
      </c>
      <c r="AO56" s="79">
        <v>0</v>
      </c>
      <c r="AP56" s="79">
        <v>0</v>
      </c>
      <c r="AQ56" s="79">
        <v>0</v>
      </c>
      <c r="AR56" s="79">
        <v>0</v>
      </c>
      <c r="AS56" s="79">
        <v>0</v>
      </c>
      <c r="AT56" s="79">
        <v>0</v>
      </c>
      <c r="AU56" s="79">
        <v>0</v>
      </c>
      <c r="AV56" s="79">
        <v>0</v>
      </c>
      <c r="AW56" s="79">
        <v>0</v>
      </c>
      <c r="AX56" s="108">
        <v>0</v>
      </c>
      <c r="AY56" s="108">
        <v>0</v>
      </c>
    </row>
    <row r="57" spans="1:51" ht="13.5" customHeight="1">
      <c r="A57" s="48" t="s">
        <v>216</v>
      </c>
      <c r="B57" s="57" t="s">
        <v>215</v>
      </c>
      <c r="C57" s="63" t="s">
        <v>31</v>
      </c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9">
        <v>0</v>
      </c>
      <c r="U57" s="79">
        <v>0</v>
      </c>
      <c r="V57" s="78">
        <v>0</v>
      </c>
      <c r="W57" s="78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4">
        <v>0</v>
      </c>
      <c r="AD57" s="78">
        <v>0</v>
      </c>
      <c r="AE57" s="78">
        <v>0</v>
      </c>
      <c r="AF57" s="78">
        <v>0</v>
      </c>
      <c r="AG57" s="78">
        <v>0</v>
      </c>
      <c r="AH57" s="78">
        <v>0</v>
      </c>
      <c r="AI57" s="78">
        <v>0</v>
      </c>
      <c r="AJ57" s="78">
        <v>0</v>
      </c>
      <c r="AK57" s="78">
        <v>0</v>
      </c>
      <c r="AL57" s="79">
        <v>0</v>
      </c>
      <c r="AM57" s="79">
        <v>0</v>
      </c>
      <c r="AN57" s="79">
        <v>0</v>
      </c>
      <c r="AO57" s="79">
        <v>0</v>
      </c>
      <c r="AP57" s="79">
        <v>0</v>
      </c>
      <c r="AQ57" s="79">
        <v>0</v>
      </c>
      <c r="AR57" s="79">
        <v>0</v>
      </c>
      <c r="AS57" s="79">
        <v>0</v>
      </c>
      <c r="AT57" s="79">
        <v>0</v>
      </c>
      <c r="AU57" s="79">
        <v>0</v>
      </c>
      <c r="AV57" s="79">
        <v>0</v>
      </c>
      <c r="AW57" s="79">
        <v>0</v>
      </c>
      <c r="AX57" s="108">
        <v>0</v>
      </c>
      <c r="AY57" s="108">
        <v>0</v>
      </c>
    </row>
    <row r="58" spans="1:51" ht="17.25" customHeight="1">
      <c r="A58" s="48" t="s">
        <v>218</v>
      </c>
      <c r="B58" s="56" t="s">
        <v>217</v>
      </c>
      <c r="C58" s="63" t="s">
        <v>31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9">
        <v>0</v>
      </c>
      <c r="U58" s="79">
        <v>0</v>
      </c>
      <c r="V58" s="78">
        <v>0</v>
      </c>
      <c r="W58" s="78">
        <v>0</v>
      </c>
      <c r="X58" s="79">
        <v>0</v>
      </c>
      <c r="Y58" s="79">
        <v>0</v>
      </c>
      <c r="Z58" s="79">
        <v>0</v>
      </c>
      <c r="AA58" s="79">
        <v>0</v>
      </c>
      <c r="AB58" s="79">
        <v>0</v>
      </c>
      <c r="AC58" s="79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9">
        <v>0</v>
      </c>
      <c r="AM58" s="79">
        <v>0</v>
      </c>
      <c r="AN58" s="79">
        <v>0</v>
      </c>
      <c r="AO58" s="79">
        <v>0</v>
      </c>
      <c r="AP58" s="79">
        <v>0</v>
      </c>
      <c r="AQ58" s="79">
        <v>0</v>
      </c>
      <c r="AR58" s="79">
        <v>0</v>
      </c>
      <c r="AS58" s="79">
        <v>0</v>
      </c>
      <c r="AT58" s="79">
        <v>0</v>
      </c>
      <c r="AU58" s="79">
        <v>0</v>
      </c>
      <c r="AV58" s="79">
        <v>0</v>
      </c>
      <c r="AW58" s="79">
        <v>0</v>
      </c>
      <c r="AX58" s="108">
        <v>0</v>
      </c>
      <c r="AY58" s="108">
        <v>0</v>
      </c>
    </row>
    <row r="59" spans="1:51" ht="15.75" customHeight="1">
      <c r="A59" s="48" t="s">
        <v>305</v>
      </c>
      <c r="B59" s="56" t="s">
        <v>304</v>
      </c>
      <c r="C59" s="63" t="s">
        <v>31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9">
        <v>0</v>
      </c>
      <c r="U59" s="79">
        <v>0</v>
      </c>
      <c r="V59" s="78">
        <v>0</v>
      </c>
      <c r="W59" s="78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9">
        <v>0</v>
      </c>
      <c r="AM59" s="79">
        <v>0</v>
      </c>
      <c r="AN59" s="79">
        <v>0</v>
      </c>
      <c r="AO59" s="79">
        <v>0</v>
      </c>
      <c r="AP59" s="79">
        <v>0</v>
      </c>
      <c r="AQ59" s="79">
        <v>0</v>
      </c>
      <c r="AR59" s="79">
        <v>0</v>
      </c>
      <c r="AS59" s="79">
        <v>0</v>
      </c>
      <c r="AT59" s="79">
        <v>0</v>
      </c>
      <c r="AU59" s="79">
        <v>0</v>
      </c>
      <c r="AV59" s="79">
        <v>0</v>
      </c>
      <c r="AW59" s="79">
        <v>0</v>
      </c>
      <c r="AX59" s="108">
        <v>0</v>
      </c>
      <c r="AY59" s="108">
        <v>0</v>
      </c>
    </row>
    <row r="60" spans="1:51" ht="23.25" customHeight="1">
      <c r="A60" s="48" t="s">
        <v>219</v>
      </c>
      <c r="B60" s="107" t="s">
        <v>220</v>
      </c>
      <c r="C60" s="32" t="s">
        <v>31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77">
        <v>0</v>
      </c>
      <c r="AE60" s="77">
        <v>0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0</v>
      </c>
      <c r="AU60" s="80">
        <v>0</v>
      </c>
      <c r="AV60" s="80">
        <v>0</v>
      </c>
      <c r="AW60" s="80">
        <v>0</v>
      </c>
      <c r="AX60" s="73">
        <v>0</v>
      </c>
      <c r="AY60" s="73">
        <v>0</v>
      </c>
    </row>
    <row r="61" spans="1:51" ht="25.5" customHeight="1">
      <c r="A61" s="48" t="s">
        <v>41</v>
      </c>
      <c r="B61" s="107" t="s">
        <v>221</v>
      </c>
      <c r="C61" s="32" t="s">
        <v>31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  <c r="S61" s="77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77">
        <v>0</v>
      </c>
      <c r="AE61" s="77">
        <v>0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80">
        <v>0</v>
      </c>
      <c r="AW61" s="80">
        <v>0</v>
      </c>
      <c r="AX61" s="73">
        <v>0</v>
      </c>
      <c r="AY61" s="73">
        <v>0</v>
      </c>
    </row>
    <row r="62" spans="1:51" ht="25.5" customHeight="1">
      <c r="A62" s="48" t="s">
        <v>42</v>
      </c>
      <c r="B62" s="58" t="s">
        <v>222</v>
      </c>
      <c r="C62" s="32" t="s">
        <v>31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77">
        <v>0</v>
      </c>
      <c r="AE62" s="77">
        <v>0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80">
        <v>0</v>
      </c>
      <c r="AS62" s="80">
        <v>0</v>
      </c>
      <c r="AT62" s="80">
        <v>0</v>
      </c>
      <c r="AU62" s="80">
        <v>0</v>
      </c>
      <c r="AV62" s="80">
        <v>0</v>
      </c>
      <c r="AW62" s="80">
        <v>0</v>
      </c>
      <c r="AX62" s="73">
        <v>0</v>
      </c>
      <c r="AY62" s="73">
        <v>0</v>
      </c>
    </row>
    <row r="63" spans="1:51" ht="14.25" customHeight="1">
      <c r="A63" s="48" t="s">
        <v>146</v>
      </c>
      <c r="B63" s="59" t="s">
        <v>223</v>
      </c>
      <c r="C63" s="63" t="s">
        <v>31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0</v>
      </c>
      <c r="AO63" s="79">
        <v>0</v>
      </c>
      <c r="AP63" s="79">
        <v>0</v>
      </c>
      <c r="AQ63" s="79">
        <v>0</v>
      </c>
      <c r="AR63" s="79">
        <v>0</v>
      </c>
      <c r="AS63" s="79">
        <v>0</v>
      </c>
      <c r="AT63" s="79">
        <v>0</v>
      </c>
      <c r="AU63" s="79">
        <v>0</v>
      </c>
      <c r="AV63" s="79">
        <v>0</v>
      </c>
      <c r="AW63" s="79">
        <v>0</v>
      </c>
      <c r="AX63" s="108">
        <v>0</v>
      </c>
      <c r="AY63" s="108">
        <v>0</v>
      </c>
    </row>
    <row r="64" spans="1:51" ht="21">
      <c r="A64" s="48" t="s">
        <v>43</v>
      </c>
      <c r="B64" s="58" t="s">
        <v>224</v>
      </c>
      <c r="C64" s="32" t="s">
        <v>31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0">
        <v>0</v>
      </c>
      <c r="AS64" s="80">
        <v>0</v>
      </c>
      <c r="AT64" s="80">
        <v>0</v>
      </c>
      <c r="AU64" s="80">
        <v>0</v>
      </c>
      <c r="AV64" s="80">
        <v>0</v>
      </c>
      <c r="AW64" s="80">
        <v>0</v>
      </c>
      <c r="AX64" s="73">
        <v>0</v>
      </c>
      <c r="AY64" s="73">
        <v>0</v>
      </c>
    </row>
    <row r="65" spans="1:51" ht="21">
      <c r="A65" s="48" t="s">
        <v>44</v>
      </c>
      <c r="B65" s="58" t="s">
        <v>225</v>
      </c>
      <c r="C65" s="32" t="s">
        <v>31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0</v>
      </c>
      <c r="AQ65" s="80">
        <v>0</v>
      </c>
      <c r="AR65" s="80">
        <v>0</v>
      </c>
      <c r="AS65" s="80">
        <v>0</v>
      </c>
      <c r="AT65" s="80">
        <v>0</v>
      </c>
      <c r="AU65" s="80">
        <v>0</v>
      </c>
      <c r="AV65" s="80">
        <v>0</v>
      </c>
      <c r="AW65" s="80">
        <v>0</v>
      </c>
      <c r="AX65" s="73">
        <v>0</v>
      </c>
      <c r="AY65" s="73">
        <v>0</v>
      </c>
    </row>
    <row r="66" spans="1:51" ht="25.5" customHeight="1">
      <c r="A66" s="48" t="s">
        <v>45</v>
      </c>
      <c r="B66" s="58" t="s">
        <v>226</v>
      </c>
      <c r="C66" s="32" t="s">
        <v>31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0</v>
      </c>
      <c r="AQ66" s="80">
        <v>0</v>
      </c>
      <c r="AR66" s="80">
        <v>0</v>
      </c>
      <c r="AS66" s="80">
        <v>0</v>
      </c>
      <c r="AT66" s="80">
        <v>0</v>
      </c>
      <c r="AU66" s="80">
        <v>0</v>
      </c>
      <c r="AV66" s="80">
        <v>0</v>
      </c>
      <c r="AW66" s="80">
        <v>0</v>
      </c>
      <c r="AX66" s="73">
        <v>0</v>
      </c>
      <c r="AY66" s="73">
        <v>0</v>
      </c>
    </row>
    <row r="67" spans="1:51" ht="21">
      <c r="A67" s="48" t="s">
        <v>46</v>
      </c>
      <c r="B67" s="58" t="s">
        <v>227</v>
      </c>
      <c r="C67" s="32" t="s">
        <v>31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77">
        <v>0</v>
      </c>
      <c r="AM67" s="77">
        <v>0</v>
      </c>
      <c r="AN67" s="77">
        <v>0</v>
      </c>
      <c r="AO67" s="77">
        <v>0</v>
      </c>
      <c r="AP67" s="77">
        <v>0</v>
      </c>
      <c r="AQ67" s="77">
        <v>0</v>
      </c>
      <c r="AR67" s="77">
        <v>0</v>
      </c>
      <c r="AS67" s="77">
        <v>0</v>
      </c>
      <c r="AT67" s="77">
        <v>0</v>
      </c>
      <c r="AU67" s="77">
        <v>0</v>
      </c>
      <c r="AV67" s="77">
        <v>0</v>
      </c>
      <c r="AW67" s="77">
        <v>0</v>
      </c>
      <c r="AX67" s="73">
        <v>0</v>
      </c>
      <c r="AY67" s="73">
        <v>0</v>
      </c>
    </row>
    <row r="68" spans="1:51" ht="13.5" customHeight="1">
      <c r="A68" s="48" t="s">
        <v>228</v>
      </c>
      <c r="B68" s="59" t="s">
        <v>229</v>
      </c>
      <c r="C68" s="63" t="s">
        <v>31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</v>
      </c>
      <c r="AI68" s="79">
        <v>0</v>
      </c>
      <c r="AJ68" s="79">
        <v>0</v>
      </c>
      <c r="AK68" s="79">
        <v>0</v>
      </c>
      <c r="AL68" s="78">
        <v>0</v>
      </c>
      <c r="AM68" s="78">
        <v>0</v>
      </c>
      <c r="AN68" s="78">
        <v>0</v>
      </c>
      <c r="AO68" s="78">
        <v>0</v>
      </c>
      <c r="AP68" s="78">
        <v>0</v>
      </c>
      <c r="AQ68" s="78">
        <v>0</v>
      </c>
      <c r="AR68" s="78">
        <v>0</v>
      </c>
      <c r="AS68" s="78">
        <v>0</v>
      </c>
      <c r="AT68" s="78">
        <v>0</v>
      </c>
      <c r="AU68" s="78">
        <v>0</v>
      </c>
      <c r="AV68" s="78">
        <v>0</v>
      </c>
      <c r="AW68" s="78">
        <v>0</v>
      </c>
      <c r="AX68" s="108">
        <v>0</v>
      </c>
      <c r="AY68" s="108">
        <v>0</v>
      </c>
    </row>
    <row r="69" spans="1:51" ht="21">
      <c r="A69" s="48" t="s">
        <v>47</v>
      </c>
      <c r="B69" s="58" t="s">
        <v>230</v>
      </c>
      <c r="C69" s="32" t="s">
        <v>31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  <c r="AB69" s="77">
        <v>0</v>
      </c>
      <c r="AC69" s="77">
        <v>0</v>
      </c>
      <c r="AD69" s="80">
        <v>0</v>
      </c>
      <c r="AE69" s="80">
        <v>0</v>
      </c>
      <c r="AF69" s="80">
        <v>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77">
        <v>0</v>
      </c>
      <c r="AM69" s="77">
        <v>0</v>
      </c>
      <c r="AN69" s="77">
        <v>0</v>
      </c>
      <c r="AO69" s="77">
        <v>0</v>
      </c>
      <c r="AP69" s="77">
        <v>0</v>
      </c>
      <c r="AQ69" s="77">
        <v>0</v>
      </c>
      <c r="AR69" s="77">
        <v>0</v>
      </c>
      <c r="AS69" s="77">
        <v>0</v>
      </c>
      <c r="AT69" s="77">
        <v>0</v>
      </c>
      <c r="AU69" s="77">
        <v>0</v>
      </c>
      <c r="AV69" s="77">
        <v>0</v>
      </c>
      <c r="AW69" s="77">
        <v>0</v>
      </c>
      <c r="AX69" s="73">
        <v>0</v>
      </c>
      <c r="AY69" s="73">
        <v>0</v>
      </c>
    </row>
    <row r="70" spans="1:51" ht="21">
      <c r="A70" s="48" t="s">
        <v>48</v>
      </c>
      <c r="B70" s="58" t="s">
        <v>231</v>
      </c>
      <c r="C70" s="32" t="s">
        <v>31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  <c r="AB70" s="77">
        <v>0</v>
      </c>
      <c r="AC70" s="77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77">
        <v>0</v>
      </c>
      <c r="AM70" s="77">
        <v>0</v>
      </c>
      <c r="AN70" s="77">
        <v>0</v>
      </c>
      <c r="AO70" s="77">
        <v>0</v>
      </c>
      <c r="AP70" s="77">
        <v>0</v>
      </c>
      <c r="AQ70" s="77">
        <v>0</v>
      </c>
      <c r="AR70" s="77">
        <v>0</v>
      </c>
      <c r="AS70" s="77">
        <v>0</v>
      </c>
      <c r="AT70" s="77">
        <v>0</v>
      </c>
      <c r="AU70" s="77">
        <v>0</v>
      </c>
      <c r="AV70" s="77">
        <v>0</v>
      </c>
      <c r="AW70" s="77">
        <v>0</v>
      </c>
      <c r="AX70" s="73">
        <v>0</v>
      </c>
      <c r="AY70" s="73">
        <v>0</v>
      </c>
    </row>
    <row r="71" spans="1:51" ht="28.5" customHeight="1">
      <c r="A71" s="48" t="s">
        <v>232</v>
      </c>
      <c r="B71" s="58" t="s">
        <v>233</v>
      </c>
      <c r="C71" s="32" t="s">
        <v>31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80">
        <v>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7">
        <v>0</v>
      </c>
      <c r="AU71" s="77">
        <v>0</v>
      </c>
      <c r="AV71" s="77">
        <v>0</v>
      </c>
      <c r="AW71" s="77">
        <v>0</v>
      </c>
      <c r="AX71" s="73">
        <v>0</v>
      </c>
      <c r="AY71" s="73">
        <v>0</v>
      </c>
    </row>
    <row r="72" spans="1:51" ht="29.25" customHeight="1">
      <c r="A72" s="48" t="s">
        <v>49</v>
      </c>
      <c r="B72" s="107" t="s">
        <v>50</v>
      </c>
      <c r="C72" s="32" t="s">
        <v>31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0</v>
      </c>
      <c r="AI72" s="80">
        <v>0</v>
      </c>
      <c r="AJ72" s="80">
        <v>0</v>
      </c>
      <c r="AK72" s="80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7">
        <v>0</v>
      </c>
      <c r="AW72" s="77">
        <v>0</v>
      </c>
      <c r="AX72" s="73">
        <v>0</v>
      </c>
      <c r="AY72" s="73">
        <v>0</v>
      </c>
    </row>
    <row r="73" spans="1:51" ht="35.25" customHeight="1">
      <c r="A73" s="48" t="s">
        <v>51</v>
      </c>
      <c r="B73" s="107" t="s">
        <v>234</v>
      </c>
      <c r="C73" s="32" t="s">
        <v>31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  <c r="AB73" s="77">
        <v>0</v>
      </c>
      <c r="AC73" s="77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0">
        <v>0</v>
      </c>
      <c r="AJ73" s="80">
        <v>0</v>
      </c>
      <c r="AK73" s="80">
        <v>0</v>
      </c>
      <c r="AL73" s="77">
        <v>0</v>
      </c>
      <c r="AM73" s="77">
        <v>0</v>
      </c>
      <c r="AN73" s="77">
        <v>0</v>
      </c>
      <c r="AO73" s="77">
        <v>0</v>
      </c>
      <c r="AP73" s="77">
        <v>0</v>
      </c>
      <c r="AQ73" s="77">
        <v>0</v>
      </c>
      <c r="AR73" s="77">
        <v>0</v>
      </c>
      <c r="AS73" s="77">
        <v>0</v>
      </c>
      <c r="AT73" s="77">
        <v>0</v>
      </c>
      <c r="AU73" s="77">
        <v>0</v>
      </c>
      <c r="AV73" s="77">
        <v>0</v>
      </c>
      <c r="AW73" s="77">
        <v>0</v>
      </c>
      <c r="AX73" s="73">
        <v>0</v>
      </c>
      <c r="AY73" s="73">
        <v>0</v>
      </c>
    </row>
    <row r="74" spans="1:51" ht="28.5" customHeight="1">
      <c r="A74" s="48" t="s">
        <v>52</v>
      </c>
      <c r="B74" s="107" t="s">
        <v>235</v>
      </c>
      <c r="C74" s="32" t="s">
        <v>31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77">
        <v>0.75</v>
      </c>
      <c r="W74" s="77">
        <v>1.48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77">
        <v>0</v>
      </c>
      <c r="AM74" s="77">
        <v>0</v>
      </c>
      <c r="AN74" s="77">
        <v>0</v>
      </c>
      <c r="AO74" s="77">
        <v>0</v>
      </c>
      <c r="AP74" s="77">
        <v>0</v>
      </c>
      <c r="AQ74" s="77">
        <v>0</v>
      </c>
      <c r="AR74" s="77">
        <v>0</v>
      </c>
      <c r="AS74" s="77">
        <v>0</v>
      </c>
      <c r="AT74" s="77">
        <v>0</v>
      </c>
      <c r="AU74" s="77">
        <v>0</v>
      </c>
      <c r="AV74" s="77">
        <v>0</v>
      </c>
      <c r="AW74" s="77">
        <v>0</v>
      </c>
      <c r="AX74" s="73">
        <v>0</v>
      </c>
      <c r="AY74" s="73">
        <v>0</v>
      </c>
    </row>
    <row r="75" spans="1:51" ht="24" customHeight="1">
      <c r="A75" s="48" t="s">
        <v>147</v>
      </c>
      <c r="B75" s="56" t="s">
        <v>236</v>
      </c>
      <c r="C75" s="63" t="s">
        <v>31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0.75</v>
      </c>
      <c r="W75" s="78">
        <v>1.48</v>
      </c>
      <c r="X75" s="78">
        <v>0</v>
      </c>
      <c r="Y75" s="78">
        <v>0</v>
      </c>
      <c r="Z75" s="78">
        <v>0</v>
      </c>
      <c r="AA75" s="78">
        <v>0</v>
      </c>
      <c r="AB75" s="78">
        <v>0</v>
      </c>
      <c r="AC75" s="78">
        <v>0</v>
      </c>
      <c r="AD75" s="79">
        <v>0</v>
      </c>
      <c r="AE75" s="79">
        <v>0</v>
      </c>
      <c r="AF75" s="79">
        <v>0</v>
      </c>
      <c r="AG75" s="79">
        <v>0</v>
      </c>
      <c r="AH75" s="79">
        <v>0</v>
      </c>
      <c r="AI75" s="79">
        <v>0</v>
      </c>
      <c r="AJ75" s="79">
        <v>0</v>
      </c>
      <c r="AK75" s="79">
        <v>0</v>
      </c>
      <c r="AL75" s="78">
        <v>0</v>
      </c>
      <c r="AM75" s="78">
        <v>0</v>
      </c>
      <c r="AN75" s="78">
        <v>0</v>
      </c>
      <c r="AO75" s="78">
        <v>0</v>
      </c>
      <c r="AP75" s="78">
        <v>0</v>
      </c>
      <c r="AQ75" s="78">
        <v>0</v>
      </c>
      <c r="AR75" s="78">
        <v>0</v>
      </c>
      <c r="AS75" s="78">
        <v>0</v>
      </c>
      <c r="AT75" s="78">
        <v>0</v>
      </c>
      <c r="AU75" s="78">
        <v>0</v>
      </c>
      <c r="AV75" s="78">
        <v>0</v>
      </c>
      <c r="AW75" s="78">
        <v>0</v>
      </c>
      <c r="AX75" s="108">
        <v>0</v>
      </c>
      <c r="AY75" s="108">
        <v>0</v>
      </c>
    </row>
    <row r="76" spans="1:51" ht="21">
      <c r="A76" s="48" t="s">
        <v>53</v>
      </c>
      <c r="B76" s="107" t="s">
        <v>237</v>
      </c>
      <c r="C76" s="32" t="s">
        <v>31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0</v>
      </c>
      <c r="Z76" s="77">
        <v>0</v>
      </c>
      <c r="AA76" s="77">
        <v>0</v>
      </c>
      <c r="AB76" s="77">
        <v>0</v>
      </c>
      <c r="AC76" s="77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77">
        <v>0</v>
      </c>
      <c r="AM76" s="77">
        <v>0</v>
      </c>
      <c r="AN76" s="77">
        <v>0</v>
      </c>
      <c r="AO76" s="77">
        <v>0</v>
      </c>
      <c r="AP76" s="77">
        <v>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7">
        <v>0</v>
      </c>
      <c r="AW76" s="77">
        <v>0</v>
      </c>
      <c r="AX76" s="73">
        <v>0</v>
      </c>
      <c r="AY76" s="73">
        <v>0</v>
      </c>
    </row>
    <row r="77" spans="1:51" ht="15.75">
      <c r="A77" s="48" t="s">
        <v>54</v>
      </c>
      <c r="B77" s="107" t="s">
        <v>238</v>
      </c>
      <c r="C77" s="32" t="s">
        <v>31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0</v>
      </c>
      <c r="Z77" s="77">
        <v>0</v>
      </c>
      <c r="AA77" s="77">
        <v>0</v>
      </c>
      <c r="AB77" s="77">
        <v>0</v>
      </c>
      <c r="AC77" s="77">
        <v>0</v>
      </c>
      <c r="AD77" s="80">
        <v>0</v>
      </c>
      <c r="AE77" s="80">
        <v>0</v>
      </c>
      <c r="AF77" s="80">
        <v>0</v>
      </c>
      <c r="AG77" s="80">
        <v>0</v>
      </c>
      <c r="AH77" s="80">
        <v>0</v>
      </c>
      <c r="AI77" s="80">
        <v>0</v>
      </c>
      <c r="AJ77" s="80">
        <v>0</v>
      </c>
      <c r="AK77" s="80">
        <v>0</v>
      </c>
      <c r="AL77" s="77">
        <v>0</v>
      </c>
      <c r="AM77" s="77">
        <v>0</v>
      </c>
      <c r="AN77" s="77">
        <v>0</v>
      </c>
      <c r="AO77" s="77">
        <v>0</v>
      </c>
      <c r="AP77" s="77">
        <v>0</v>
      </c>
      <c r="AQ77" s="77">
        <v>0</v>
      </c>
      <c r="AR77" s="77">
        <v>0</v>
      </c>
      <c r="AS77" s="77">
        <v>0</v>
      </c>
      <c r="AT77" s="77">
        <v>0</v>
      </c>
      <c r="AU77" s="77">
        <v>0</v>
      </c>
      <c r="AV77" s="77">
        <v>0</v>
      </c>
      <c r="AW77" s="77">
        <v>0</v>
      </c>
      <c r="AX77" s="73">
        <v>26.604110000000002</v>
      </c>
      <c r="AY77" s="73">
        <v>26.808803339999997</v>
      </c>
    </row>
    <row r="78" spans="1:51" ht="38.25" customHeight="1">
      <c r="A78" s="48" t="s">
        <v>239</v>
      </c>
      <c r="B78" s="59" t="s">
        <v>240</v>
      </c>
      <c r="C78" s="63" t="s">
        <v>31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0</v>
      </c>
      <c r="Y78" s="78">
        <v>0</v>
      </c>
      <c r="Z78" s="78">
        <v>0</v>
      </c>
      <c r="AA78" s="78">
        <v>0</v>
      </c>
      <c r="AB78" s="78">
        <v>0</v>
      </c>
      <c r="AC78" s="78">
        <v>0</v>
      </c>
      <c r="AD78" s="79">
        <v>0</v>
      </c>
      <c r="AE78" s="79">
        <v>0</v>
      </c>
      <c r="AF78" s="79">
        <v>0</v>
      </c>
      <c r="AG78" s="79">
        <v>0</v>
      </c>
      <c r="AH78" s="79">
        <v>0</v>
      </c>
      <c r="AI78" s="79">
        <v>0</v>
      </c>
      <c r="AJ78" s="79">
        <v>0</v>
      </c>
      <c r="AK78" s="79">
        <v>0</v>
      </c>
      <c r="AL78" s="79">
        <v>0</v>
      </c>
      <c r="AM78" s="79">
        <v>0</v>
      </c>
      <c r="AN78" s="79">
        <v>0</v>
      </c>
      <c r="AO78" s="79">
        <v>0</v>
      </c>
      <c r="AP78" s="79">
        <v>0</v>
      </c>
      <c r="AQ78" s="79">
        <v>0</v>
      </c>
      <c r="AR78" s="79">
        <v>0</v>
      </c>
      <c r="AS78" s="79">
        <v>0</v>
      </c>
      <c r="AT78" s="79">
        <v>0</v>
      </c>
      <c r="AU78" s="79">
        <v>0</v>
      </c>
      <c r="AV78" s="79">
        <v>0</v>
      </c>
      <c r="AW78" s="79">
        <v>0</v>
      </c>
      <c r="AX78" s="108">
        <v>0</v>
      </c>
      <c r="AY78" s="108">
        <v>0</v>
      </c>
    </row>
    <row r="79" spans="1:51" ht="14.25" customHeight="1">
      <c r="A79" s="48" t="s">
        <v>241</v>
      </c>
      <c r="B79" s="59" t="s">
        <v>242</v>
      </c>
      <c r="C79" s="63" t="s">
        <v>31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78">
        <v>0</v>
      </c>
      <c r="AB79" s="78">
        <v>0</v>
      </c>
      <c r="AC79" s="78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0</v>
      </c>
      <c r="AO79" s="79">
        <v>0</v>
      </c>
      <c r="AP79" s="79">
        <v>0</v>
      </c>
      <c r="AQ79" s="79">
        <v>0</v>
      </c>
      <c r="AR79" s="79">
        <v>0</v>
      </c>
      <c r="AS79" s="79">
        <v>0</v>
      </c>
      <c r="AT79" s="79">
        <v>0</v>
      </c>
      <c r="AU79" s="79">
        <v>0</v>
      </c>
      <c r="AV79" s="79">
        <v>0</v>
      </c>
      <c r="AW79" s="79">
        <v>0</v>
      </c>
      <c r="AX79" s="108">
        <v>0</v>
      </c>
      <c r="AY79" s="108">
        <v>0</v>
      </c>
    </row>
    <row r="80" spans="1:51" ht="15" customHeight="1">
      <c r="A80" s="48" t="s">
        <v>243</v>
      </c>
      <c r="B80" s="59" t="s">
        <v>244</v>
      </c>
      <c r="C80" s="63" t="s">
        <v>31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0</v>
      </c>
      <c r="Z80" s="78">
        <v>0</v>
      </c>
      <c r="AA80" s="78">
        <v>0</v>
      </c>
      <c r="AB80" s="78">
        <v>0</v>
      </c>
      <c r="AC80" s="78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0</v>
      </c>
      <c r="AO80" s="79">
        <v>0</v>
      </c>
      <c r="AP80" s="79">
        <v>0</v>
      </c>
      <c r="AQ80" s="79">
        <v>0</v>
      </c>
      <c r="AR80" s="79">
        <v>0</v>
      </c>
      <c r="AS80" s="79">
        <v>0</v>
      </c>
      <c r="AT80" s="79">
        <v>0</v>
      </c>
      <c r="AU80" s="79">
        <v>0</v>
      </c>
      <c r="AV80" s="79">
        <v>0</v>
      </c>
      <c r="AW80" s="79">
        <v>0</v>
      </c>
      <c r="AX80" s="108">
        <v>0</v>
      </c>
      <c r="AY80" s="108">
        <v>0</v>
      </c>
    </row>
    <row r="81" spans="1:51" ht="30" customHeight="1">
      <c r="A81" s="48" t="s">
        <v>245</v>
      </c>
      <c r="B81" s="59" t="s">
        <v>244</v>
      </c>
      <c r="C81" s="63" t="s">
        <v>31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0</v>
      </c>
      <c r="AB81" s="78">
        <v>0</v>
      </c>
      <c r="AC81" s="78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79">
        <v>0</v>
      </c>
      <c r="AR81" s="79">
        <v>0</v>
      </c>
      <c r="AS81" s="79">
        <v>0</v>
      </c>
      <c r="AT81" s="79">
        <v>0</v>
      </c>
      <c r="AU81" s="79">
        <v>0</v>
      </c>
      <c r="AV81" s="79">
        <v>0</v>
      </c>
      <c r="AW81" s="79">
        <v>0</v>
      </c>
      <c r="AX81" s="108">
        <v>4.7</v>
      </c>
      <c r="AY81" s="108">
        <v>4.7</v>
      </c>
    </row>
    <row r="82" spans="1:51" ht="38.25" customHeight="1">
      <c r="A82" s="48" t="s">
        <v>246</v>
      </c>
      <c r="B82" s="59" t="s">
        <v>306</v>
      </c>
      <c r="C82" s="63" t="s">
        <v>31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78">
        <v>0</v>
      </c>
      <c r="AB82" s="78">
        <v>0</v>
      </c>
      <c r="AC82" s="78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0</v>
      </c>
      <c r="AI82" s="79">
        <v>0</v>
      </c>
      <c r="AJ82" s="79">
        <v>0</v>
      </c>
      <c r="AK82" s="79">
        <v>0</v>
      </c>
      <c r="AL82" s="79">
        <v>0</v>
      </c>
      <c r="AM82" s="79">
        <v>0</v>
      </c>
      <c r="AN82" s="79">
        <v>0</v>
      </c>
      <c r="AO82" s="79">
        <v>0</v>
      </c>
      <c r="AP82" s="79">
        <v>0</v>
      </c>
      <c r="AQ82" s="79">
        <v>0</v>
      </c>
      <c r="AR82" s="79">
        <v>0</v>
      </c>
      <c r="AS82" s="79">
        <v>0</v>
      </c>
      <c r="AT82" s="79">
        <v>0</v>
      </c>
      <c r="AU82" s="79">
        <v>0</v>
      </c>
      <c r="AV82" s="79">
        <v>0</v>
      </c>
      <c r="AW82" s="79">
        <v>0</v>
      </c>
      <c r="AX82" s="108">
        <v>0</v>
      </c>
      <c r="AY82" s="108">
        <v>0</v>
      </c>
    </row>
    <row r="83" spans="1:51" ht="33.75">
      <c r="A83" s="48" t="s">
        <v>248</v>
      </c>
      <c r="B83" s="59" t="s">
        <v>247</v>
      </c>
      <c r="C83" s="63" t="s">
        <v>31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  <c r="Z83" s="78">
        <v>0</v>
      </c>
      <c r="AA83" s="78">
        <v>0</v>
      </c>
      <c r="AB83" s="78">
        <v>0</v>
      </c>
      <c r="AC83" s="78">
        <v>0</v>
      </c>
      <c r="AD83" s="79">
        <v>0</v>
      </c>
      <c r="AE83" s="79">
        <v>0</v>
      </c>
      <c r="AF83" s="79">
        <v>0</v>
      </c>
      <c r="AG83" s="79">
        <v>0</v>
      </c>
      <c r="AH83" s="79">
        <v>0</v>
      </c>
      <c r="AI83" s="79">
        <v>0</v>
      </c>
      <c r="AJ83" s="79">
        <v>0</v>
      </c>
      <c r="AK83" s="79">
        <v>0</v>
      </c>
      <c r="AL83" s="79">
        <v>0</v>
      </c>
      <c r="AM83" s="79">
        <v>0</v>
      </c>
      <c r="AN83" s="79">
        <v>0</v>
      </c>
      <c r="AO83" s="79">
        <v>0</v>
      </c>
      <c r="AP83" s="79">
        <v>0</v>
      </c>
      <c r="AQ83" s="79">
        <v>0</v>
      </c>
      <c r="AR83" s="79">
        <v>0</v>
      </c>
      <c r="AS83" s="79">
        <v>0</v>
      </c>
      <c r="AT83" s="79">
        <v>0</v>
      </c>
      <c r="AU83" s="79">
        <v>0</v>
      </c>
      <c r="AV83" s="79">
        <v>0</v>
      </c>
      <c r="AW83" s="79">
        <v>0</v>
      </c>
      <c r="AX83" s="108">
        <v>0</v>
      </c>
      <c r="AY83" s="108">
        <v>0</v>
      </c>
    </row>
    <row r="84" spans="1:51" ht="13.5" customHeight="1">
      <c r="A84" s="48" t="s">
        <v>250</v>
      </c>
      <c r="B84" s="59" t="s">
        <v>307</v>
      </c>
      <c r="C84" s="63" t="s">
        <v>31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78">
        <v>0</v>
      </c>
      <c r="AB84" s="78">
        <v>0</v>
      </c>
      <c r="AC84" s="78">
        <v>0</v>
      </c>
      <c r="AD84" s="79">
        <v>0</v>
      </c>
      <c r="AE84" s="79">
        <v>0</v>
      </c>
      <c r="AF84" s="79">
        <v>0</v>
      </c>
      <c r="AG84" s="79">
        <v>0</v>
      </c>
      <c r="AH84" s="79">
        <v>0</v>
      </c>
      <c r="AI84" s="79">
        <v>0</v>
      </c>
      <c r="AJ84" s="79">
        <v>0</v>
      </c>
      <c r="AK84" s="79">
        <v>0</v>
      </c>
      <c r="AL84" s="79">
        <v>0</v>
      </c>
      <c r="AM84" s="79">
        <v>0</v>
      </c>
      <c r="AN84" s="79">
        <v>0</v>
      </c>
      <c r="AO84" s="79">
        <v>0</v>
      </c>
      <c r="AP84" s="79">
        <v>0</v>
      </c>
      <c r="AQ84" s="79">
        <v>0</v>
      </c>
      <c r="AR84" s="79">
        <v>0</v>
      </c>
      <c r="AS84" s="79">
        <v>0</v>
      </c>
      <c r="AT84" s="79">
        <v>0</v>
      </c>
      <c r="AU84" s="79">
        <v>0</v>
      </c>
      <c r="AV84" s="79">
        <v>0</v>
      </c>
      <c r="AW84" s="79">
        <v>0</v>
      </c>
      <c r="AX84" s="108">
        <v>0</v>
      </c>
      <c r="AY84" s="108">
        <v>0</v>
      </c>
    </row>
    <row r="85" spans="1:51" ht="39" customHeight="1">
      <c r="A85" s="48" t="s">
        <v>252</v>
      </c>
      <c r="B85" s="59" t="s">
        <v>308</v>
      </c>
      <c r="C85" s="63" t="s">
        <v>31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78">
        <v>0</v>
      </c>
      <c r="AB85" s="78">
        <v>0</v>
      </c>
      <c r="AC85" s="78">
        <v>0</v>
      </c>
      <c r="AD85" s="79">
        <v>0</v>
      </c>
      <c r="AE85" s="79">
        <v>0</v>
      </c>
      <c r="AF85" s="79">
        <v>0</v>
      </c>
      <c r="AG85" s="79">
        <v>0</v>
      </c>
      <c r="AH85" s="79">
        <v>0</v>
      </c>
      <c r="AI85" s="79">
        <v>0</v>
      </c>
      <c r="AJ85" s="79">
        <v>0</v>
      </c>
      <c r="AK85" s="79">
        <v>0</v>
      </c>
      <c r="AL85" s="79">
        <v>0</v>
      </c>
      <c r="AM85" s="79">
        <v>0</v>
      </c>
      <c r="AN85" s="79">
        <v>0</v>
      </c>
      <c r="AO85" s="79">
        <v>0</v>
      </c>
      <c r="AP85" s="79">
        <v>0</v>
      </c>
      <c r="AQ85" s="79">
        <v>0</v>
      </c>
      <c r="AR85" s="79">
        <v>0</v>
      </c>
      <c r="AS85" s="79">
        <v>0</v>
      </c>
      <c r="AT85" s="79">
        <v>0</v>
      </c>
      <c r="AU85" s="79">
        <v>0</v>
      </c>
      <c r="AV85" s="79">
        <v>0</v>
      </c>
      <c r="AW85" s="79">
        <v>0</v>
      </c>
      <c r="AX85" s="108">
        <v>1.738</v>
      </c>
      <c r="AY85" s="108">
        <v>2.15</v>
      </c>
    </row>
    <row r="86" spans="1:51" ht="18.75" customHeight="1">
      <c r="A86" s="48" t="s">
        <v>253</v>
      </c>
      <c r="B86" s="59" t="s">
        <v>309</v>
      </c>
      <c r="C86" s="63" t="s">
        <v>31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78">
        <v>0</v>
      </c>
      <c r="AC86" s="78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0</v>
      </c>
      <c r="AI86" s="79">
        <v>0</v>
      </c>
      <c r="AJ86" s="79">
        <v>0</v>
      </c>
      <c r="AK86" s="79">
        <v>0</v>
      </c>
      <c r="AL86" s="79">
        <v>0</v>
      </c>
      <c r="AM86" s="79">
        <v>0</v>
      </c>
      <c r="AN86" s="79">
        <v>0</v>
      </c>
      <c r="AO86" s="79">
        <v>0</v>
      </c>
      <c r="AP86" s="79">
        <v>0</v>
      </c>
      <c r="AQ86" s="79">
        <v>0</v>
      </c>
      <c r="AR86" s="79">
        <v>0</v>
      </c>
      <c r="AS86" s="79">
        <v>0</v>
      </c>
      <c r="AT86" s="79">
        <v>0</v>
      </c>
      <c r="AU86" s="79">
        <v>0</v>
      </c>
      <c r="AV86" s="79">
        <v>0</v>
      </c>
      <c r="AW86" s="79">
        <v>0</v>
      </c>
      <c r="AX86" s="108">
        <v>0</v>
      </c>
      <c r="AY86" s="108">
        <v>0</v>
      </c>
    </row>
    <row r="87" spans="1:51" ht="22.5">
      <c r="A87" s="48" t="s">
        <v>255</v>
      </c>
      <c r="B87" s="59" t="s">
        <v>310</v>
      </c>
      <c r="C87" s="63" t="s">
        <v>31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  <c r="Z87" s="78">
        <v>0</v>
      </c>
      <c r="AA87" s="78">
        <v>0</v>
      </c>
      <c r="AB87" s="78">
        <v>0</v>
      </c>
      <c r="AC87" s="78">
        <v>0</v>
      </c>
      <c r="AD87" s="79">
        <v>0</v>
      </c>
      <c r="AE87" s="79">
        <v>0</v>
      </c>
      <c r="AF87" s="79">
        <v>0</v>
      </c>
      <c r="AG87" s="79">
        <v>0</v>
      </c>
      <c r="AH87" s="79">
        <v>0</v>
      </c>
      <c r="AI87" s="79">
        <v>0</v>
      </c>
      <c r="AJ87" s="79">
        <v>0</v>
      </c>
      <c r="AK87" s="79">
        <v>0</v>
      </c>
      <c r="AL87" s="79">
        <v>0</v>
      </c>
      <c r="AM87" s="79">
        <v>0</v>
      </c>
      <c r="AN87" s="79">
        <v>0</v>
      </c>
      <c r="AO87" s="79">
        <v>0</v>
      </c>
      <c r="AP87" s="79">
        <v>0</v>
      </c>
      <c r="AQ87" s="79">
        <v>0</v>
      </c>
      <c r="AR87" s="79">
        <v>0</v>
      </c>
      <c r="AS87" s="79">
        <v>0</v>
      </c>
      <c r="AT87" s="79">
        <v>0</v>
      </c>
      <c r="AU87" s="79">
        <v>0</v>
      </c>
      <c r="AV87" s="79">
        <v>0</v>
      </c>
      <c r="AW87" s="79">
        <v>0</v>
      </c>
      <c r="AX87" s="108">
        <v>0</v>
      </c>
      <c r="AY87" s="108">
        <v>0</v>
      </c>
    </row>
    <row r="88" spans="1:51" ht="54.75" customHeight="1">
      <c r="A88" s="48" t="s">
        <v>257</v>
      </c>
      <c r="B88" s="59" t="s">
        <v>311</v>
      </c>
      <c r="C88" s="63" t="s">
        <v>31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78">
        <v>0</v>
      </c>
      <c r="AB88" s="78">
        <v>0</v>
      </c>
      <c r="AC88" s="78">
        <v>0</v>
      </c>
      <c r="AD88" s="79">
        <v>0</v>
      </c>
      <c r="AE88" s="79">
        <v>0</v>
      </c>
      <c r="AF88" s="79">
        <v>0</v>
      </c>
      <c r="AG88" s="79">
        <v>0</v>
      </c>
      <c r="AH88" s="79">
        <v>0</v>
      </c>
      <c r="AI88" s="79">
        <v>0</v>
      </c>
      <c r="AJ88" s="79">
        <v>0</v>
      </c>
      <c r="AK88" s="79">
        <v>0</v>
      </c>
      <c r="AL88" s="79">
        <v>0</v>
      </c>
      <c r="AM88" s="79">
        <v>0</v>
      </c>
      <c r="AN88" s="79">
        <v>0</v>
      </c>
      <c r="AO88" s="79">
        <v>0</v>
      </c>
      <c r="AP88" s="79">
        <v>0</v>
      </c>
      <c r="AQ88" s="79">
        <v>0</v>
      </c>
      <c r="AR88" s="79">
        <v>0</v>
      </c>
      <c r="AS88" s="79">
        <v>0</v>
      </c>
      <c r="AT88" s="79">
        <v>0</v>
      </c>
      <c r="AU88" s="79">
        <v>0</v>
      </c>
      <c r="AV88" s="79">
        <v>0</v>
      </c>
      <c r="AW88" s="79">
        <v>0</v>
      </c>
      <c r="AX88" s="108">
        <v>0</v>
      </c>
      <c r="AY88" s="108">
        <v>0</v>
      </c>
    </row>
    <row r="89" spans="1:51" ht="22.5">
      <c r="A89" s="48" t="s">
        <v>312</v>
      </c>
      <c r="B89" s="59" t="s">
        <v>313</v>
      </c>
      <c r="C89" s="63" t="s">
        <v>31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8">
        <v>0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9">
        <v>0</v>
      </c>
      <c r="AK89" s="79">
        <v>0</v>
      </c>
      <c r="AL89" s="79">
        <v>0</v>
      </c>
      <c r="AM89" s="79">
        <v>0</v>
      </c>
      <c r="AN89" s="79">
        <v>0</v>
      </c>
      <c r="AO89" s="79">
        <v>0</v>
      </c>
      <c r="AP89" s="79">
        <v>0</v>
      </c>
      <c r="AQ89" s="79">
        <v>0</v>
      </c>
      <c r="AR89" s="79">
        <v>0</v>
      </c>
      <c r="AS89" s="79">
        <v>0</v>
      </c>
      <c r="AT89" s="79">
        <v>0</v>
      </c>
      <c r="AU89" s="79">
        <v>0</v>
      </c>
      <c r="AV89" s="79">
        <v>0</v>
      </c>
      <c r="AW89" s="79">
        <v>0</v>
      </c>
      <c r="AX89" s="108">
        <v>0</v>
      </c>
      <c r="AY89" s="108">
        <v>0</v>
      </c>
    </row>
    <row r="90" spans="1:51" ht="15.75">
      <c r="A90" s="48" t="s">
        <v>314</v>
      </c>
      <c r="B90" s="59" t="s">
        <v>249</v>
      </c>
      <c r="C90" s="63" t="s">
        <v>31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78">
        <v>0</v>
      </c>
      <c r="AB90" s="78">
        <v>0</v>
      </c>
      <c r="AC90" s="78">
        <v>0</v>
      </c>
      <c r="AD90" s="79">
        <v>0</v>
      </c>
      <c r="AE90" s="79">
        <v>0</v>
      </c>
      <c r="AF90" s="79">
        <v>0</v>
      </c>
      <c r="AG90" s="79">
        <v>0</v>
      </c>
      <c r="AH90" s="79">
        <v>0</v>
      </c>
      <c r="AI90" s="79">
        <v>0</v>
      </c>
      <c r="AJ90" s="79">
        <v>0</v>
      </c>
      <c r="AK90" s="79">
        <v>0</v>
      </c>
      <c r="AL90" s="79">
        <v>0</v>
      </c>
      <c r="AM90" s="79">
        <v>0</v>
      </c>
      <c r="AN90" s="79">
        <v>0</v>
      </c>
      <c r="AO90" s="79">
        <v>0</v>
      </c>
      <c r="AP90" s="79">
        <v>0</v>
      </c>
      <c r="AQ90" s="79">
        <v>0</v>
      </c>
      <c r="AR90" s="79">
        <v>0</v>
      </c>
      <c r="AS90" s="79">
        <v>0</v>
      </c>
      <c r="AT90" s="79">
        <v>0</v>
      </c>
      <c r="AU90" s="79">
        <v>0</v>
      </c>
      <c r="AV90" s="79">
        <v>0</v>
      </c>
      <c r="AW90" s="79">
        <v>0</v>
      </c>
      <c r="AX90" s="108">
        <v>10.23435</v>
      </c>
      <c r="AY90" s="108">
        <v>10.280666669999999</v>
      </c>
    </row>
    <row r="91" spans="1:51" ht="15.75">
      <c r="A91" s="48" t="s">
        <v>315</v>
      </c>
      <c r="B91" s="59" t="s">
        <v>316</v>
      </c>
      <c r="C91" s="63" t="s">
        <v>31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v>0</v>
      </c>
      <c r="AL91" s="79">
        <v>0</v>
      </c>
      <c r="AM91" s="79">
        <v>0</v>
      </c>
      <c r="AN91" s="79">
        <v>0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79">
        <v>0</v>
      </c>
      <c r="AU91" s="79">
        <v>0</v>
      </c>
      <c r="AV91" s="79">
        <v>0</v>
      </c>
      <c r="AW91" s="79">
        <v>0</v>
      </c>
      <c r="AX91" s="108">
        <v>0.63</v>
      </c>
      <c r="AY91" s="108">
        <v>0.44801</v>
      </c>
    </row>
    <row r="92" spans="1:51" ht="15.75">
      <c r="A92" s="48" t="s">
        <v>317</v>
      </c>
      <c r="B92" s="59" t="s">
        <v>251</v>
      </c>
      <c r="C92" s="63" t="s">
        <v>31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9">
        <v>0</v>
      </c>
      <c r="AE92" s="79">
        <v>0</v>
      </c>
      <c r="AF92" s="79">
        <v>0</v>
      </c>
      <c r="AG92" s="79">
        <v>0</v>
      </c>
      <c r="AH92" s="79">
        <v>0</v>
      </c>
      <c r="AI92" s="79">
        <v>0</v>
      </c>
      <c r="AJ92" s="79">
        <v>0</v>
      </c>
      <c r="AK92" s="79">
        <v>0</v>
      </c>
      <c r="AL92" s="79">
        <v>0</v>
      </c>
      <c r="AM92" s="79">
        <v>0</v>
      </c>
      <c r="AN92" s="79">
        <v>0</v>
      </c>
      <c r="AO92" s="79">
        <v>0</v>
      </c>
      <c r="AP92" s="79">
        <v>0</v>
      </c>
      <c r="AQ92" s="79">
        <v>0</v>
      </c>
      <c r="AR92" s="79">
        <v>0</v>
      </c>
      <c r="AS92" s="79">
        <v>0</v>
      </c>
      <c r="AT92" s="79">
        <v>0</v>
      </c>
      <c r="AU92" s="79">
        <v>0</v>
      </c>
      <c r="AV92" s="79">
        <v>0</v>
      </c>
      <c r="AW92" s="79">
        <v>0</v>
      </c>
      <c r="AX92" s="108">
        <v>8.652800000000001</v>
      </c>
      <c r="AY92" s="108">
        <v>8.69012667</v>
      </c>
    </row>
    <row r="93" spans="1:51" ht="22.5">
      <c r="A93" s="48" t="s">
        <v>318</v>
      </c>
      <c r="B93" s="59" t="s">
        <v>319</v>
      </c>
      <c r="C93" s="63" t="s">
        <v>31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78">
        <v>0</v>
      </c>
      <c r="AB93" s="78">
        <v>0</v>
      </c>
      <c r="AC93" s="78">
        <v>0</v>
      </c>
      <c r="AD93" s="79">
        <v>0</v>
      </c>
      <c r="AE93" s="79">
        <v>0</v>
      </c>
      <c r="AF93" s="79">
        <v>0</v>
      </c>
      <c r="AG93" s="79">
        <v>0</v>
      </c>
      <c r="AH93" s="79">
        <v>0</v>
      </c>
      <c r="AI93" s="79">
        <v>0</v>
      </c>
      <c r="AJ93" s="79">
        <v>0</v>
      </c>
      <c r="AK93" s="79">
        <v>0</v>
      </c>
      <c r="AL93" s="79">
        <v>0</v>
      </c>
      <c r="AM93" s="79">
        <v>0</v>
      </c>
      <c r="AN93" s="79">
        <v>0</v>
      </c>
      <c r="AO93" s="79">
        <v>0</v>
      </c>
      <c r="AP93" s="79">
        <v>0</v>
      </c>
      <c r="AQ93" s="79">
        <v>0</v>
      </c>
      <c r="AR93" s="79">
        <v>0</v>
      </c>
      <c r="AS93" s="79">
        <v>0</v>
      </c>
      <c r="AT93" s="79">
        <v>0</v>
      </c>
      <c r="AU93" s="79">
        <v>0</v>
      </c>
      <c r="AV93" s="79">
        <v>0</v>
      </c>
      <c r="AW93" s="79">
        <v>0</v>
      </c>
      <c r="AX93" s="108">
        <v>0</v>
      </c>
      <c r="AY93" s="108">
        <v>0</v>
      </c>
    </row>
    <row r="94" spans="1:51" ht="15.75">
      <c r="A94" s="48" t="s">
        <v>320</v>
      </c>
      <c r="B94" s="59" t="s">
        <v>254</v>
      </c>
      <c r="C94" s="63" t="s">
        <v>31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78">
        <v>0</v>
      </c>
      <c r="AB94" s="78">
        <v>0</v>
      </c>
      <c r="AC94" s="78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>
        <v>0</v>
      </c>
      <c r="AL94" s="79">
        <v>0</v>
      </c>
      <c r="AM94" s="79">
        <v>0</v>
      </c>
      <c r="AN94" s="79">
        <v>0</v>
      </c>
      <c r="AO94" s="79">
        <v>0</v>
      </c>
      <c r="AP94" s="79">
        <v>0</v>
      </c>
      <c r="AQ94" s="79">
        <v>0</v>
      </c>
      <c r="AR94" s="79">
        <v>0</v>
      </c>
      <c r="AS94" s="79">
        <v>0</v>
      </c>
      <c r="AT94" s="79">
        <v>0</v>
      </c>
      <c r="AU94" s="79">
        <v>0</v>
      </c>
      <c r="AV94" s="79">
        <v>0</v>
      </c>
      <c r="AW94" s="79">
        <v>0</v>
      </c>
      <c r="AX94" s="108">
        <v>0.64896</v>
      </c>
      <c r="AY94" s="108">
        <v>0.54</v>
      </c>
    </row>
    <row r="95" spans="1:51" ht="15.75">
      <c r="A95" s="48" t="s">
        <v>321</v>
      </c>
      <c r="B95" s="59" t="s">
        <v>256</v>
      </c>
      <c r="C95" s="63" t="s">
        <v>31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>
        <v>0</v>
      </c>
      <c r="M95" s="78">
        <v>0</v>
      </c>
      <c r="N95" s="78">
        <v>0</v>
      </c>
      <c r="O95" s="78">
        <v>0</v>
      </c>
      <c r="P95" s="78">
        <v>0</v>
      </c>
      <c r="Q95" s="78">
        <v>0</v>
      </c>
      <c r="R95" s="78">
        <v>0</v>
      </c>
      <c r="S95" s="78">
        <v>0</v>
      </c>
      <c r="T95" s="78">
        <v>0</v>
      </c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78">
        <v>0</v>
      </c>
      <c r="AB95" s="78">
        <v>0</v>
      </c>
      <c r="AC95" s="78">
        <v>0</v>
      </c>
      <c r="AD95" s="79">
        <v>0</v>
      </c>
      <c r="AE95" s="79">
        <v>0</v>
      </c>
      <c r="AF95" s="79">
        <v>0</v>
      </c>
      <c r="AG95" s="79">
        <v>0</v>
      </c>
      <c r="AH95" s="79">
        <v>0</v>
      </c>
      <c r="AI95" s="79">
        <v>0</v>
      </c>
      <c r="AJ95" s="79">
        <v>0</v>
      </c>
      <c r="AK95" s="79">
        <v>0</v>
      </c>
      <c r="AL95" s="79">
        <v>0</v>
      </c>
      <c r="AM95" s="79">
        <v>0</v>
      </c>
      <c r="AN95" s="79">
        <v>0</v>
      </c>
      <c r="AO95" s="79">
        <v>0</v>
      </c>
      <c r="AP95" s="79">
        <v>0</v>
      </c>
      <c r="AQ95" s="79">
        <v>0</v>
      </c>
      <c r="AR95" s="79">
        <v>0</v>
      </c>
      <c r="AS95" s="79">
        <v>0</v>
      </c>
      <c r="AT95" s="79">
        <v>0</v>
      </c>
      <c r="AU95" s="79">
        <v>0</v>
      </c>
      <c r="AV95" s="79">
        <v>0</v>
      </c>
      <c r="AW95" s="79">
        <v>0</v>
      </c>
      <c r="AX95" s="108">
        <v>0</v>
      </c>
      <c r="AY95" s="108">
        <v>0</v>
      </c>
    </row>
    <row r="96" spans="1:51" ht="45">
      <c r="A96" s="48" t="s">
        <v>322</v>
      </c>
      <c r="B96" s="59" t="s">
        <v>258</v>
      </c>
      <c r="C96" s="63" t="s">
        <v>31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78">
        <v>0</v>
      </c>
      <c r="AB96" s="78">
        <v>0</v>
      </c>
      <c r="AC96" s="78">
        <v>0</v>
      </c>
      <c r="AD96" s="79">
        <v>0</v>
      </c>
      <c r="AE96" s="79">
        <v>0</v>
      </c>
      <c r="AF96" s="79">
        <v>0</v>
      </c>
      <c r="AG96" s="79">
        <v>0</v>
      </c>
      <c r="AH96" s="79">
        <v>0</v>
      </c>
      <c r="AI96" s="79">
        <v>0</v>
      </c>
      <c r="AJ96" s="79">
        <v>0</v>
      </c>
      <c r="AK96" s="79">
        <v>0</v>
      </c>
      <c r="AL96" s="79">
        <v>0</v>
      </c>
      <c r="AM96" s="79">
        <v>0</v>
      </c>
      <c r="AN96" s="79">
        <v>0</v>
      </c>
      <c r="AO96" s="79">
        <v>0</v>
      </c>
      <c r="AP96" s="79">
        <v>0</v>
      </c>
      <c r="AQ96" s="79">
        <v>0</v>
      </c>
      <c r="AR96" s="79">
        <v>0</v>
      </c>
      <c r="AS96" s="79">
        <v>0</v>
      </c>
      <c r="AT96" s="79">
        <v>0</v>
      </c>
      <c r="AU96" s="79">
        <v>0</v>
      </c>
      <c r="AV96" s="79">
        <v>0</v>
      </c>
      <c r="AW96" s="79">
        <v>0</v>
      </c>
      <c r="AX96" s="108">
        <v>0</v>
      </c>
      <c r="AY96" s="108">
        <v>0</v>
      </c>
    </row>
  </sheetData>
  <sheetProtection/>
  <mergeCells count="43">
    <mergeCell ref="AJ9:AK9"/>
    <mergeCell ref="AG6:AO6"/>
    <mergeCell ref="AT16:AU16"/>
    <mergeCell ref="AV16:AW16"/>
    <mergeCell ref="A3:AY3"/>
    <mergeCell ref="A14:A17"/>
    <mergeCell ref="B14:B17"/>
    <mergeCell ref="C14:C17"/>
    <mergeCell ref="AX16:AY16"/>
    <mergeCell ref="AT15:AW15"/>
    <mergeCell ref="AX15:AY15"/>
    <mergeCell ref="D16:E16"/>
    <mergeCell ref="F16:G16"/>
    <mergeCell ref="R16:S16"/>
    <mergeCell ref="T16:U16"/>
    <mergeCell ref="D14:AY14"/>
    <mergeCell ref="D15:S15"/>
    <mergeCell ref="T15:AC15"/>
    <mergeCell ref="AD15:AI15"/>
    <mergeCell ref="AJ15:AM15"/>
    <mergeCell ref="AN15:AS15"/>
    <mergeCell ref="AR16:AS16"/>
    <mergeCell ref="H16:I16"/>
    <mergeCell ref="J16:K16"/>
    <mergeCell ref="L16:M16"/>
    <mergeCell ref="N16:O16"/>
    <mergeCell ref="P16:Q16"/>
    <mergeCell ref="AU2:AY2"/>
    <mergeCell ref="AG7:AO7"/>
    <mergeCell ref="V16:W16"/>
    <mergeCell ref="AB16:AC16"/>
    <mergeCell ref="AD16:AE16"/>
    <mergeCell ref="AH11:AS11"/>
    <mergeCell ref="AH12:AS12"/>
    <mergeCell ref="AF16:AG16"/>
    <mergeCell ref="AH16:AI16"/>
    <mergeCell ref="AJ16:AK16"/>
    <mergeCell ref="AL16:AM16"/>
    <mergeCell ref="AN16:AO16"/>
    <mergeCell ref="X16:Y16"/>
    <mergeCell ref="Z16:AA16"/>
    <mergeCell ref="AI4:AJ4"/>
    <mergeCell ref="AP16:AQ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0">
      <pane ySplit="9" topLeftCell="A19" activePane="bottomLeft" state="frozen"/>
      <selection pane="topLeft" activeCell="A10" sqref="A10"/>
      <selection pane="bottomLeft" activeCell="A10" sqref="A1:IV65536"/>
    </sheetView>
  </sheetViews>
  <sheetFormatPr defaultColWidth="9.140625" defaultRowHeight="15"/>
  <cols>
    <col min="1" max="1" width="11.8515625" style="5" customWidth="1"/>
    <col min="2" max="2" width="34.7109375" style="5" customWidth="1"/>
    <col min="3" max="3" width="13.00390625" style="5" customWidth="1"/>
    <col min="4" max="4" width="16.7109375" style="5" customWidth="1"/>
    <col min="5" max="5" width="21.421875" style="5" customWidth="1"/>
    <col min="6" max="7" width="11.28125" style="5" customWidth="1"/>
    <col min="8" max="8" width="13.7109375" style="5" customWidth="1"/>
    <col min="9" max="9" width="15.28125" style="5" customWidth="1"/>
    <col min="10" max="10" width="13.7109375" style="5" customWidth="1"/>
    <col min="11" max="11" width="15.28125" style="5" customWidth="1"/>
    <col min="12" max="12" width="13.7109375" style="5" customWidth="1"/>
    <col min="13" max="13" width="15.28125" style="5" customWidth="1"/>
    <col min="14" max="16384" width="9.140625" style="5" customWidth="1"/>
  </cols>
  <sheetData>
    <row r="1" s="8" customFormat="1" ht="12">
      <c r="M1" s="9" t="s">
        <v>131</v>
      </c>
    </row>
    <row r="2" spans="10:13" s="8" customFormat="1" ht="24" customHeight="1">
      <c r="J2" s="288" t="s">
        <v>1</v>
      </c>
      <c r="K2" s="288"/>
      <c r="L2" s="288"/>
      <c r="M2" s="288"/>
    </row>
    <row r="3" spans="1:13" s="10" customFormat="1" ht="25.5" customHeight="1">
      <c r="A3" s="315" t="s">
        <v>132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</row>
    <row r="4" spans="1:13" s="10" customFormat="1" ht="11.25" customHeight="1">
      <c r="A4" s="103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6:7" s="10" customFormat="1" ht="12.75">
      <c r="F5" s="11" t="s">
        <v>3</v>
      </c>
      <c r="G5" s="100" t="s">
        <v>149</v>
      </c>
    </row>
    <row r="6" ht="11.25" customHeight="1"/>
    <row r="7" spans="4:11" s="10" customFormat="1" ht="12.75">
      <c r="D7" s="11" t="s">
        <v>4</v>
      </c>
      <c r="E7" s="316" t="s">
        <v>148</v>
      </c>
      <c r="F7" s="316"/>
      <c r="G7" s="316"/>
      <c r="H7" s="316"/>
      <c r="I7" s="316"/>
      <c r="J7" s="316"/>
      <c r="K7" s="316"/>
    </row>
    <row r="8" spans="5:11" s="3" customFormat="1" ht="11.25">
      <c r="E8" s="291" t="s">
        <v>5</v>
      </c>
      <c r="F8" s="291"/>
      <c r="G8" s="291"/>
      <c r="H8" s="291"/>
      <c r="I8" s="291"/>
      <c r="J8" s="291"/>
      <c r="K8" s="291"/>
    </row>
    <row r="9" ht="11.25" customHeight="1"/>
    <row r="10" spans="6:8" s="10" customFormat="1" ht="12.75">
      <c r="F10" s="11" t="s">
        <v>6</v>
      </c>
      <c r="G10" s="100" t="s">
        <v>298</v>
      </c>
      <c r="H10" s="10" t="s">
        <v>7</v>
      </c>
    </row>
    <row r="11" ht="11.25" customHeight="1"/>
    <row r="12" spans="5:11" s="18" customFormat="1" ht="26.25" customHeight="1">
      <c r="E12" s="19" t="s">
        <v>8</v>
      </c>
      <c r="F12" s="354" t="s">
        <v>299</v>
      </c>
      <c r="G12" s="354"/>
      <c r="H12" s="354"/>
      <c r="I12" s="354"/>
      <c r="J12" s="354"/>
      <c r="K12" s="354"/>
    </row>
    <row r="13" spans="6:11" s="3" customFormat="1" ht="11.25">
      <c r="F13" s="291" t="s">
        <v>9</v>
      </c>
      <c r="G13" s="291"/>
      <c r="H13" s="291"/>
      <c r="I13" s="291"/>
      <c r="J13" s="291"/>
      <c r="K13" s="291"/>
    </row>
    <row r="14" ht="11.25" customHeight="1"/>
    <row r="15" spans="1:13" s="8" customFormat="1" ht="30" customHeight="1">
      <c r="A15" s="292" t="s">
        <v>57</v>
      </c>
      <c r="B15" s="292" t="s">
        <v>58</v>
      </c>
      <c r="C15" s="292" t="s">
        <v>12</v>
      </c>
      <c r="D15" s="292" t="s">
        <v>133</v>
      </c>
      <c r="E15" s="292" t="s">
        <v>134</v>
      </c>
      <c r="F15" s="296" t="s">
        <v>135</v>
      </c>
      <c r="G15" s="297"/>
      <c r="H15" s="296" t="s">
        <v>136</v>
      </c>
      <c r="I15" s="297"/>
      <c r="J15" s="304" t="s">
        <v>137</v>
      </c>
      <c r="K15" s="306"/>
      <c r="L15" s="304" t="s">
        <v>138</v>
      </c>
      <c r="M15" s="306"/>
    </row>
    <row r="16" spans="1:13" s="8" customFormat="1" ht="51" customHeight="1">
      <c r="A16" s="294"/>
      <c r="B16" s="294"/>
      <c r="C16" s="294"/>
      <c r="D16" s="294"/>
      <c r="E16" s="295"/>
      <c r="F16" s="33" t="s">
        <v>260</v>
      </c>
      <c r="G16" s="33" t="s">
        <v>302</v>
      </c>
      <c r="H16" s="33" t="s">
        <v>260</v>
      </c>
      <c r="I16" s="33" t="s">
        <v>302</v>
      </c>
      <c r="J16" s="33" t="s">
        <v>260</v>
      </c>
      <c r="K16" s="33" t="s">
        <v>302</v>
      </c>
      <c r="L16" s="33" t="s">
        <v>260</v>
      </c>
      <c r="M16" s="33" t="s">
        <v>302</v>
      </c>
    </row>
    <row r="17" spans="1:13" s="8" customFormat="1" ht="12">
      <c r="A17" s="36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  <c r="H17" s="36">
        <v>8</v>
      </c>
      <c r="I17" s="36">
        <v>9</v>
      </c>
      <c r="J17" s="36">
        <v>10</v>
      </c>
      <c r="K17" s="36">
        <v>11</v>
      </c>
      <c r="L17" s="36">
        <v>12</v>
      </c>
      <c r="M17" s="36">
        <v>13</v>
      </c>
    </row>
    <row r="18" spans="1:13" s="8" customFormat="1" ht="21">
      <c r="A18" s="48" t="s">
        <v>29</v>
      </c>
      <c r="B18" s="107" t="s">
        <v>30</v>
      </c>
      <c r="C18" s="32" t="s">
        <v>31</v>
      </c>
      <c r="D18" s="24" t="s">
        <v>31</v>
      </c>
      <c r="E18" s="24" t="s">
        <v>31</v>
      </c>
      <c r="F18" s="24" t="s">
        <v>31</v>
      </c>
      <c r="G18" s="24" t="s">
        <v>31</v>
      </c>
      <c r="H18" s="24" t="s">
        <v>31</v>
      </c>
      <c r="I18" s="24" t="s">
        <v>31</v>
      </c>
      <c r="J18" s="24" t="s">
        <v>31</v>
      </c>
      <c r="K18" s="24" t="s">
        <v>31</v>
      </c>
      <c r="L18" s="24" t="s">
        <v>31</v>
      </c>
      <c r="M18" s="24" t="s">
        <v>31</v>
      </c>
    </row>
    <row r="19" spans="1:13" s="8" customFormat="1" ht="12">
      <c r="A19" s="49" t="s">
        <v>151</v>
      </c>
      <c r="B19" s="107" t="s">
        <v>152</v>
      </c>
      <c r="C19" s="53" t="s">
        <v>31</v>
      </c>
      <c r="D19" s="24" t="s">
        <v>31</v>
      </c>
      <c r="E19" s="24" t="s">
        <v>31</v>
      </c>
      <c r="F19" s="24" t="s">
        <v>31</v>
      </c>
      <c r="G19" s="24" t="s">
        <v>31</v>
      </c>
      <c r="H19" s="24" t="s">
        <v>31</v>
      </c>
      <c r="I19" s="24" t="s">
        <v>31</v>
      </c>
      <c r="J19" s="24" t="s">
        <v>31</v>
      </c>
      <c r="K19" s="24" t="s">
        <v>31</v>
      </c>
      <c r="L19" s="24" t="s">
        <v>31</v>
      </c>
      <c r="M19" s="24" t="s">
        <v>31</v>
      </c>
    </row>
    <row r="20" spans="1:13" ht="21">
      <c r="A20" s="49" t="s">
        <v>153</v>
      </c>
      <c r="B20" s="107" t="s">
        <v>154</v>
      </c>
      <c r="C20" s="53" t="s">
        <v>31</v>
      </c>
      <c r="D20" s="24" t="s">
        <v>31</v>
      </c>
      <c r="E20" s="24" t="s">
        <v>31</v>
      </c>
      <c r="F20" s="24" t="s">
        <v>31</v>
      </c>
      <c r="G20" s="24" t="s">
        <v>31</v>
      </c>
      <c r="H20" s="24" t="s">
        <v>31</v>
      </c>
      <c r="I20" s="24" t="s">
        <v>31</v>
      </c>
      <c r="J20" s="24" t="s">
        <v>31</v>
      </c>
      <c r="K20" s="24" t="s">
        <v>31</v>
      </c>
      <c r="L20" s="24" t="s">
        <v>31</v>
      </c>
      <c r="M20" s="24" t="s">
        <v>31</v>
      </c>
    </row>
    <row r="21" spans="1:13" ht="42">
      <c r="A21" s="49" t="s">
        <v>155</v>
      </c>
      <c r="B21" s="107" t="s">
        <v>156</v>
      </c>
      <c r="C21" s="53" t="s">
        <v>31</v>
      </c>
      <c r="D21" s="24" t="s">
        <v>31</v>
      </c>
      <c r="E21" s="24" t="s">
        <v>31</v>
      </c>
      <c r="F21" s="24" t="s">
        <v>31</v>
      </c>
      <c r="G21" s="24" t="s">
        <v>31</v>
      </c>
      <c r="H21" s="24" t="s">
        <v>31</v>
      </c>
      <c r="I21" s="24" t="s">
        <v>31</v>
      </c>
      <c r="J21" s="24" t="s">
        <v>31</v>
      </c>
      <c r="K21" s="24" t="s">
        <v>31</v>
      </c>
      <c r="L21" s="24" t="s">
        <v>31</v>
      </c>
      <c r="M21" s="24" t="s">
        <v>31</v>
      </c>
    </row>
    <row r="22" spans="1:13" ht="21">
      <c r="A22" s="49" t="s">
        <v>157</v>
      </c>
      <c r="B22" s="107" t="s">
        <v>158</v>
      </c>
      <c r="C22" s="53" t="s">
        <v>31</v>
      </c>
      <c r="D22" s="24" t="s">
        <v>31</v>
      </c>
      <c r="E22" s="24" t="s">
        <v>31</v>
      </c>
      <c r="F22" s="24" t="s">
        <v>31</v>
      </c>
      <c r="G22" s="24" t="s">
        <v>31</v>
      </c>
      <c r="H22" s="24" t="s">
        <v>31</v>
      </c>
      <c r="I22" s="24" t="s">
        <v>31</v>
      </c>
      <c r="J22" s="24" t="s">
        <v>31</v>
      </c>
      <c r="K22" s="24" t="s">
        <v>31</v>
      </c>
      <c r="L22" s="24" t="s">
        <v>31</v>
      </c>
      <c r="M22" s="24" t="s">
        <v>31</v>
      </c>
    </row>
    <row r="23" spans="1:13" ht="31.5">
      <c r="A23" s="49" t="s">
        <v>159</v>
      </c>
      <c r="B23" s="107" t="s">
        <v>160</v>
      </c>
      <c r="C23" s="53" t="s">
        <v>31</v>
      </c>
      <c r="D23" s="24" t="s">
        <v>31</v>
      </c>
      <c r="E23" s="24" t="s">
        <v>31</v>
      </c>
      <c r="F23" s="24" t="s">
        <v>31</v>
      </c>
      <c r="G23" s="24" t="s">
        <v>31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31</v>
      </c>
      <c r="M23" s="24" t="s">
        <v>31</v>
      </c>
    </row>
    <row r="24" spans="1:13" ht="15.75">
      <c r="A24" s="49" t="s">
        <v>161</v>
      </c>
      <c r="B24" s="107" t="s">
        <v>162</v>
      </c>
      <c r="C24" s="53" t="s">
        <v>31</v>
      </c>
      <c r="D24" s="24" t="s">
        <v>31</v>
      </c>
      <c r="E24" s="24" t="s">
        <v>31</v>
      </c>
      <c r="F24" s="24" t="s">
        <v>31</v>
      </c>
      <c r="G24" s="24" t="s">
        <v>31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31</v>
      </c>
      <c r="M24" s="24" t="s">
        <v>31</v>
      </c>
    </row>
    <row r="25" spans="1:13" ht="21">
      <c r="A25" s="48" t="s">
        <v>32</v>
      </c>
      <c r="B25" s="107" t="s">
        <v>163</v>
      </c>
      <c r="C25" s="53" t="s">
        <v>31</v>
      </c>
      <c r="D25" s="24" t="s">
        <v>31</v>
      </c>
      <c r="E25" s="24" t="s">
        <v>31</v>
      </c>
      <c r="F25" s="24" t="s">
        <v>31</v>
      </c>
      <c r="G25" s="24" t="s">
        <v>31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31</v>
      </c>
      <c r="M25" s="24" t="s">
        <v>31</v>
      </c>
    </row>
    <row r="26" spans="1:13" ht="42">
      <c r="A26" s="48" t="s">
        <v>33</v>
      </c>
      <c r="B26" s="107" t="s">
        <v>164</v>
      </c>
      <c r="C26" s="53" t="s">
        <v>31</v>
      </c>
      <c r="D26" s="24" t="s">
        <v>31</v>
      </c>
      <c r="E26" s="24" t="s">
        <v>31</v>
      </c>
      <c r="F26" s="24" t="s">
        <v>31</v>
      </c>
      <c r="G26" s="24" t="s">
        <v>31</v>
      </c>
      <c r="H26" s="24" t="s">
        <v>31</v>
      </c>
      <c r="I26" s="24" t="s">
        <v>31</v>
      </c>
      <c r="J26" s="24" t="s">
        <v>31</v>
      </c>
      <c r="K26" s="24" t="s">
        <v>31</v>
      </c>
      <c r="L26" s="24" t="s">
        <v>31</v>
      </c>
      <c r="M26" s="24" t="s">
        <v>31</v>
      </c>
    </row>
    <row r="27" spans="1:13" ht="21">
      <c r="A27" s="48" t="s">
        <v>34</v>
      </c>
      <c r="B27" s="107" t="s">
        <v>35</v>
      </c>
      <c r="C27" s="53" t="s">
        <v>31</v>
      </c>
      <c r="D27" s="24" t="s">
        <v>31</v>
      </c>
      <c r="E27" s="24" t="s">
        <v>31</v>
      </c>
      <c r="F27" s="24" t="s">
        <v>31</v>
      </c>
      <c r="G27" s="24" t="s">
        <v>31</v>
      </c>
      <c r="H27" s="24" t="s">
        <v>31</v>
      </c>
      <c r="I27" s="24" t="s">
        <v>31</v>
      </c>
      <c r="J27" s="24" t="s">
        <v>31</v>
      </c>
      <c r="K27" s="24" t="s">
        <v>31</v>
      </c>
      <c r="L27" s="24" t="s">
        <v>31</v>
      </c>
      <c r="M27" s="24" t="s">
        <v>31</v>
      </c>
    </row>
    <row r="28" spans="1:13" ht="42">
      <c r="A28" s="48" t="s">
        <v>36</v>
      </c>
      <c r="B28" s="107" t="s">
        <v>165</v>
      </c>
      <c r="C28" s="53" t="s">
        <v>31</v>
      </c>
      <c r="D28" s="24" t="s">
        <v>31</v>
      </c>
      <c r="E28" s="24" t="s">
        <v>31</v>
      </c>
      <c r="F28" s="24" t="s">
        <v>31</v>
      </c>
      <c r="G28" s="24" t="s">
        <v>31</v>
      </c>
      <c r="H28" s="24" t="s">
        <v>31</v>
      </c>
      <c r="I28" s="24" t="s">
        <v>31</v>
      </c>
      <c r="J28" s="24" t="s">
        <v>31</v>
      </c>
      <c r="K28" s="24" t="s">
        <v>31</v>
      </c>
      <c r="L28" s="24" t="s">
        <v>31</v>
      </c>
      <c r="M28" s="24" t="s">
        <v>31</v>
      </c>
    </row>
    <row r="29" spans="1:13" ht="21">
      <c r="A29" s="48" t="s">
        <v>166</v>
      </c>
      <c r="B29" s="52" t="s">
        <v>167</v>
      </c>
      <c r="C29" s="53" t="s">
        <v>31</v>
      </c>
      <c r="D29" s="24" t="s">
        <v>31</v>
      </c>
      <c r="E29" s="24" t="s">
        <v>31</v>
      </c>
      <c r="F29" s="24" t="s">
        <v>31</v>
      </c>
      <c r="G29" s="24" t="s">
        <v>31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31</v>
      </c>
      <c r="M29" s="24" t="s">
        <v>31</v>
      </c>
    </row>
    <row r="30" spans="1:13" ht="33.75">
      <c r="A30" s="48" t="s">
        <v>168</v>
      </c>
      <c r="B30" s="54" t="s">
        <v>169</v>
      </c>
      <c r="C30" s="51" t="s">
        <v>31</v>
      </c>
      <c r="D30" s="81" t="s">
        <v>345</v>
      </c>
      <c r="E30" s="81" t="s">
        <v>31</v>
      </c>
      <c r="F30" s="81">
        <v>80</v>
      </c>
      <c r="G30" s="81">
        <v>80</v>
      </c>
      <c r="H30" s="81" t="s">
        <v>31</v>
      </c>
      <c r="I30" s="81" t="s">
        <v>31</v>
      </c>
      <c r="J30" s="81" t="s">
        <v>31</v>
      </c>
      <c r="K30" s="81" t="s">
        <v>31</v>
      </c>
      <c r="L30" s="81" t="s">
        <v>31</v>
      </c>
      <c r="M30" s="81" t="s">
        <v>31</v>
      </c>
    </row>
    <row r="31" spans="1:13" ht="45">
      <c r="A31" s="48" t="s">
        <v>170</v>
      </c>
      <c r="B31" s="54" t="s">
        <v>171</v>
      </c>
      <c r="C31" s="51" t="s">
        <v>31</v>
      </c>
      <c r="D31" s="81" t="s">
        <v>346</v>
      </c>
      <c r="E31" s="81" t="s">
        <v>31</v>
      </c>
      <c r="F31" s="81">
        <v>63</v>
      </c>
      <c r="G31" s="81">
        <v>63</v>
      </c>
      <c r="H31" s="81" t="s">
        <v>31</v>
      </c>
      <c r="I31" s="81" t="s">
        <v>31</v>
      </c>
      <c r="J31" s="81" t="s">
        <v>31</v>
      </c>
      <c r="K31" s="81" t="s">
        <v>31</v>
      </c>
      <c r="L31" s="81" t="s">
        <v>31</v>
      </c>
      <c r="M31" s="81" t="s">
        <v>31</v>
      </c>
    </row>
    <row r="32" spans="1:13" ht="33.75">
      <c r="A32" s="48" t="s">
        <v>172</v>
      </c>
      <c r="B32" s="54" t="s">
        <v>173</v>
      </c>
      <c r="C32" s="51" t="s">
        <v>31</v>
      </c>
      <c r="D32" s="81" t="s">
        <v>347</v>
      </c>
      <c r="E32" s="81" t="s">
        <v>31</v>
      </c>
      <c r="F32" s="81">
        <v>64</v>
      </c>
      <c r="G32" s="81">
        <v>64</v>
      </c>
      <c r="H32" s="81" t="s">
        <v>31</v>
      </c>
      <c r="I32" s="81" t="s">
        <v>31</v>
      </c>
      <c r="J32" s="81" t="s">
        <v>31</v>
      </c>
      <c r="K32" s="81" t="s">
        <v>31</v>
      </c>
      <c r="L32" s="81" t="s">
        <v>31</v>
      </c>
      <c r="M32" s="81" t="s">
        <v>31</v>
      </c>
    </row>
    <row r="33" spans="1:13" ht="45">
      <c r="A33" s="48" t="s">
        <v>174</v>
      </c>
      <c r="B33" s="54" t="s">
        <v>175</v>
      </c>
      <c r="C33" s="51" t="s">
        <v>31</v>
      </c>
      <c r="D33" s="81" t="s">
        <v>348</v>
      </c>
      <c r="E33" s="81" t="s">
        <v>31</v>
      </c>
      <c r="F33" s="81">
        <v>20</v>
      </c>
      <c r="G33" s="81">
        <v>20</v>
      </c>
      <c r="H33" s="81" t="s">
        <v>31</v>
      </c>
      <c r="I33" s="81" t="s">
        <v>31</v>
      </c>
      <c r="J33" s="81" t="s">
        <v>31</v>
      </c>
      <c r="K33" s="81" t="s">
        <v>31</v>
      </c>
      <c r="L33" s="81" t="s">
        <v>31</v>
      </c>
      <c r="M33" s="81" t="s">
        <v>31</v>
      </c>
    </row>
    <row r="34" spans="1:13" ht="45">
      <c r="A34" s="48" t="s">
        <v>176</v>
      </c>
      <c r="B34" s="54" t="s">
        <v>177</v>
      </c>
      <c r="C34" s="51" t="s">
        <v>31</v>
      </c>
      <c r="D34" s="81" t="s">
        <v>347</v>
      </c>
      <c r="E34" s="81" t="s">
        <v>31</v>
      </c>
      <c r="F34" s="81">
        <v>64</v>
      </c>
      <c r="G34" s="81">
        <v>64</v>
      </c>
      <c r="H34" s="81" t="s">
        <v>31</v>
      </c>
      <c r="I34" s="81" t="s">
        <v>31</v>
      </c>
      <c r="J34" s="81" t="s">
        <v>31</v>
      </c>
      <c r="K34" s="81" t="s">
        <v>31</v>
      </c>
      <c r="L34" s="81" t="s">
        <v>31</v>
      </c>
      <c r="M34" s="81" t="s">
        <v>31</v>
      </c>
    </row>
    <row r="35" spans="1:13" ht="33.75">
      <c r="A35" s="48" t="s">
        <v>178</v>
      </c>
      <c r="B35" s="54" t="s">
        <v>179</v>
      </c>
      <c r="C35" s="51" t="s">
        <v>31</v>
      </c>
      <c r="D35" s="81" t="s">
        <v>348</v>
      </c>
      <c r="E35" s="81" t="s">
        <v>31</v>
      </c>
      <c r="F35" s="81">
        <v>20</v>
      </c>
      <c r="G35" s="81">
        <v>20</v>
      </c>
      <c r="H35" s="81" t="s">
        <v>31</v>
      </c>
      <c r="I35" s="81" t="s">
        <v>31</v>
      </c>
      <c r="J35" s="81" t="s">
        <v>31</v>
      </c>
      <c r="K35" s="81" t="s">
        <v>31</v>
      </c>
      <c r="L35" s="81" t="s">
        <v>31</v>
      </c>
      <c r="M35" s="81" t="s">
        <v>31</v>
      </c>
    </row>
    <row r="36" spans="1:13" ht="33.75">
      <c r="A36" s="48" t="s">
        <v>180</v>
      </c>
      <c r="B36" s="54" t="s">
        <v>181</v>
      </c>
      <c r="C36" s="51" t="s">
        <v>31</v>
      </c>
      <c r="D36" s="81" t="s">
        <v>346</v>
      </c>
      <c r="E36" s="81" t="s">
        <v>31</v>
      </c>
      <c r="F36" s="81">
        <v>63</v>
      </c>
      <c r="G36" s="81">
        <v>63</v>
      </c>
      <c r="H36" s="81" t="s">
        <v>31</v>
      </c>
      <c r="I36" s="81" t="s">
        <v>31</v>
      </c>
      <c r="J36" s="81" t="s">
        <v>31</v>
      </c>
      <c r="K36" s="81" t="s">
        <v>31</v>
      </c>
      <c r="L36" s="81" t="s">
        <v>31</v>
      </c>
      <c r="M36" s="81" t="s">
        <v>31</v>
      </c>
    </row>
    <row r="37" spans="1:13" ht="22.5">
      <c r="A37" s="48" t="s">
        <v>182</v>
      </c>
      <c r="B37" s="54" t="s">
        <v>183</v>
      </c>
      <c r="C37" s="51" t="s">
        <v>31</v>
      </c>
      <c r="D37" s="81" t="s">
        <v>346</v>
      </c>
      <c r="E37" s="81" t="s">
        <v>31</v>
      </c>
      <c r="F37" s="81">
        <v>63</v>
      </c>
      <c r="G37" s="81">
        <v>63</v>
      </c>
      <c r="H37" s="81" t="s">
        <v>31</v>
      </c>
      <c r="I37" s="81" t="s">
        <v>31</v>
      </c>
      <c r="J37" s="81" t="s">
        <v>31</v>
      </c>
      <c r="K37" s="81" t="s">
        <v>31</v>
      </c>
      <c r="L37" s="81" t="s">
        <v>31</v>
      </c>
      <c r="M37" s="81" t="s">
        <v>31</v>
      </c>
    </row>
    <row r="38" spans="1:13" ht="33.75">
      <c r="A38" s="48" t="s">
        <v>184</v>
      </c>
      <c r="B38" s="54" t="s">
        <v>185</v>
      </c>
      <c r="C38" s="51" t="s">
        <v>31</v>
      </c>
      <c r="D38" s="81" t="s">
        <v>349</v>
      </c>
      <c r="E38" s="81" t="s">
        <v>31</v>
      </c>
      <c r="F38" s="81">
        <v>10</v>
      </c>
      <c r="G38" s="81">
        <v>2.5</v>
      </c>
      <c r="H38" s="81" t="s">
        <v>31</v>
      </c>
      <c r="I38" s="81" t="s">
        <v>31</v>
      </c>
      <c r="J38" s="81" t="s">
        <v>31</v>
      </c>
      <c r="K38" s="81" t="s">
        <v>31</v>
      </c>
      <c r="L38" s="81" t="s">
        <v>31</v>
      </c>
      <c r="M38" s="81" t="s">
        <v>31</v>
      </c>
    </row>
    <row r="39" spans="1:13" ht="56.25">
      <c r="A39" s="48" t="s">
        <v>186</v>
      </c>
      <c r="B39" s="54" t="s">
        <v>187</v>
      </c>
      <c r="C39" s="51" t="s">
        <v>31</v>
      </c>
      <c r="D39" s="81" t="s">
        <v>349</v>
      </c>
      <c r="E39" s="81" t="s">
        <v>31</v>
      </c>
      <c r="F39" s="81">
        <v>10</v>
      </c>
      <c r="G39" s="81">
        <v>2.5</v>
      </c>
      <c r="H39" s="81" t="s">
        <v>31</v>
      </c>
      <c r="I39" s="81" t="s">
        <v>31</v>
      </c>
      <c r="J39" s="81" t="s">
        <v>31</v>
      </c>
      <c r="K39" s="81" t="s">
        <v>31</v>
      </c>
      <c r="L39" s="81" t="s">
        <v>31</v>
      </c>
      <c r="M39" s="81" t="s">
        <v>31</v>
      </c>
    </row>
    <row r="40" spans="1:13" ht="31.5">
      <c r="A40" s="48" t="s">
        <v>188</v>
      </c>
      <c r="B40" s="52" t="s">
        <v>189</v>
      </c>
      <c r="C40" s="51" t="s">
        <v>31</v>
      </c>
      <c r="D40" s="24" t="s">
        <v>31</v>
      </c>
      <c r="E40" s="24" t="s">
        <v>31</v>
      </c>
      <c r="F40" s="24" t="s">
        <v>31</v>
      </c>
      <c r="G40" s="24" t="s">
        <v>31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31</v>
      </c>
      <c r="M40" s="24" t="s">
        <v>31</v>
      </c>
    </row>
    <row r="41" spans="1:13" ht="15.75">
      <c r="A41" s="48" t="s">
        <v>190</v>
      </c>
      <c r="B41" s="54" t="s">
        <v>191</v>
      </c>
      <c r="C41" s="51" t="s">
        <v>31</v>
      </c>
      <c r="D41" s="81" t="s">
        <v>31</v>
      </c>
      <c r="E41" s="81" t="s">
        <v>31</v>
      </c>
      <c r="F41" s="81" t="s">
        <v>31</v>
      </c>
      <c r="G41" s="81" t="s">
        <v>31</v>
      </c>
      <c r="H41" s="81" t="s">
        <v>31</v>
      </c>
      <c r="I41" s="81" t="s">
        <v>31</v>
      </c>
      <c r="J41" s="81" t="s">
        <v>31</v>
      </c>
      <c r="K41" s="81" t="s">
        <v>31</v>
      </c>
      <c r="L41" s="81" t="s">
        <v>31</v>
      </c>
      <c r="M41" s="81" t="s">
        <v>31</v>
      </c>
    </row>
    <row r="42" spans="1:13" ht="15.75">
      <c r="A42" s="48" t="s">
        <v>192</v>
      </c>
      <c r="B42" s="54" t="s">
        <v>193</v>
      </c>
      <c r="C42" s="51" t="s">
        <v>31</v>
      </c>
      <c r="D42" s="81" t="s">
        <v>31</v>
      </c>
      <c r="E42" s="81" t="s">
        <v>31</v>
      </c>
      <c r="F42" s="81" t="s">
        <v>31</v>
      </c>
      <c r="G42" s="81" t="s">
        <v>31</v>
      </c>
      <c r="H42" s="81" t="s">
        <v>31</v>
      </c>
      <c r="I42" s="81" t="s">
        <v>31</v>
      </c>
      <c r="J42" s="81" t="s">
        <v>31</v>
      </c>
      <c r="K42" s="81" t="s">
        <v>31</v>
      </c>
      <c r="L42" s="81" t="s">
        <v>31</v>
      </c>
      <c r="M42" s="81" t="s">
        <v>31</v>
      </c>
    </row>
    <row r="43" spans="1:13" ht="15.75">
      <c r="A43" s="48" t="s">
        <v>194</v>
      </c>
      <c r="B43" s="54" t="s">
        <v>195</v>
      </c>
      <c r="C43" s="51" t="s">
        <v>31</v>
      </c>
      <c r="D43" s="81" t="s">
        <v>31</v>
      </c>
      <c r="E43" s="81" t="s">
        <v>31</v>
      </c>
      <c r="F43" s="81" t="s">
        <v>31</v>
      </c>
      <c r="G43" s="81" t="s">
        <v>31</v>
      </c>
      <c r="H43" s="81" t="s">
        <v>31</v>
      </c>
      <c r="I43" s="81" t="s">
        <v>31</v>
      </c>
      <c r="J43" s="81" t="s">
        <v>31</v>
      </c>
      <c r="K43" s="81" t="s">
        <v>31</v>
      </c>
      <c r="L43" s="81" t="s">
        <v>31</v>
      </c>
      <c r="M43" s="81" t="s">
        <v>31</v>
      </c>
    </row>
    <row r="44" spans="1:13" ht="22.5">
      <c r="A44" s="48" t="s">
        <v>196</v>
      </c>
      <c r="B44" s="54" t="s">
        <v>197</v>
      </c>
      <c r="C44" s="51" t="s">
        <v>31</v>
      </c>
      <c r="D44" s="81" t="s">
        <v>31</v>
      </c>
      <c r="E44" s="81" t="s">
        <v>31</v>
      </c>
      <c r="F44" s="81" t="s">
        <v>31</v>
      </c>
      <c r="G44" s="81" t="s">
        <v>31</v>
      </c>
      <c r="H44" s="81" t="s">
        <v>31</v>
      </c>
      <c r="I44" s="81" t="s">
        <v>31</v>
      </c>
      <c r="J44" s="81" t="s">
        <v>31</v>
      </c>
      <c r="K44" s="81" t="s">
        <v>31</v>
      </c>
      <c r="L44" s="81" t="s">
        <v>31</v>
      </c>
      <c r="M44" s="81" t="s">
        <v>31</v>
      </c>
    </row>
    <row r="45" spans="1:13" ht="22.5">
      <c r="A45" s="48" t="s">
        <v>198</v>
      </c>
      <c r="B45" s="54" t="s">
        <v>199</v>
      </c>
      <c r="C45" s="51" t="s">
        <v>31</v>
      </c>
      <c r="D45" s="81" t="s">
        <v>31</v>
      </c>
      <c r="E45" s="81" t="s">
        <v>31</v>
      </c>
      <c r="F45" s="81" t="s">
        <v>31</v>
      </c>
      <c r="G45" s="81" t="s">
        <v>31</v>
      </c>
      <c r="H45" s="81" t="s">
        <v>31</v>
      </c>
      <c r="I45" s="81" t="s">
        <v>31</v>
      </c>
      <c r="J45" s="81" t="s">
        <v>31</v>
      </c>
      <c r="K45" s="81" t="s">
        <v>31</v>
      </c>
      <c r="L45" s="81" t="s">
        <v>31</v>
      </c>
      <c r="M45" s="81" t="s">
        <v>31</v>
      </c>
    </row>
    <row r="46" spans="1:13" ht="22.5">
      <c r="A46" s="48" t="s">
        <v>200</v>
      </c>
      <c r="B46" s="54" t="s">
        <v>201</v>
      </c>
      <c r="C46" s="51" t="s">
        <v>31</v>
      </c>
      <c r="D46" s="81" t="s">
        <v>31</v>
      </c>
      <c r="E46" s="81" t="s">
        <v>31</v>
      </c>
      <c r="F46" s="81" t="s">
        <v>31</v>
      </c>
      <c r="G46" s="81" t="s">
        <v>31</v>
      </c>
      <c r="H46" s="81" t="s">
        <v>31</v>
      </c>
      <c r="I46" s="81" t="s">
        <v>31</v>
      </c>
      <c r="J46" s="81" t="s">
        <v>31</v>
      </c>
      <c r="K46" s="81" t="s">
        <v>31</v>
      </c>
      <c r="L46" s="81" t="s">
        <v>31</v>
      </c>
      <c r="M46" s="81" t="s">
        <v>31</v>
      </c>
    </row>
    <row r="47" spans="1:13" ht="31.5">
      <c r="A47" s="48" t="s">
        <v>37</v>
      </c>
      <c r="B47" s="107" t="s">
        <v>38</v>
      </c>
      <c r="C47" s="51" t="s">
        <v>31</v>
      </c>
      <c r="D47" s="24" t="s">
        <v>31</v>
      </c>
      <c r="E47" s="24" t="s">
        <v>31</v>
      </c>
      <c r="F47" s="24" t="s">
        <v>31</v>
      </c>
      <c r="G47" s="24" t="s">
        <v>31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31</v>
      </c>
      <c r="M47" s="24" t="s">
        <v>31</v>
      </c>
    </row>
    <row r="48" spans="1:13" ht="21">
      <c r="A48" s="48" t="s">
        <v>39</v>
      </c>
      <c r="B48" s="107" t="s">
        <v>40</v>
      </c>
      <c r="C48" s="51" t="s">
        <v>31</v>
      </c>
      <c r="D48" s="24" t="s">
        <v>31</v>
      </c>
      <c r="E48" s="24" t="s">
        <v>31</v>
      </c>
      <c r="F48" s="24" t="s">
        <v>31</v>
      </c>
      <c r="G48" s="24" t="s">
        <v>31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31</v>
      </c>
      <c r="M48" s="24" t="s">
        <v>31</v>
      </c>
    </row>
    <row r="49" spans="1:13" ht="15.75">
      <c r="A49" s="48" t="s">
        <v>202</v>
      </c>
      <c r="B49" s="55" t="s">
        <v>203</v>
      </c>
      <c r="C49" s="51" t="s">
        <v>31</v>
      </c>
      <c r="D49" s="24" t="s">
        <v>31</v>
      </c>
      <c r="E49" s="24" t="s">
        <v>31</v>
      </c>
      <c r="F49" s="24" t="s">
        <v>31</v>
      </c>
      <c r="G49" s="24" t="s">
        <v>31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31</v>
      </c>
      <c r="M49" s="24" t="s">
        <v>31</v>
      </c>
    </row>
    <row r="50" spans="1:13" ht="22.5">
      <c r="A50" s="48" t="s">
        <v>204</v>
      </c>
      <c r="B50" s="56" t="s">
        <v>205</v>
      </c>
      <c r="C50" s="51" t="s">
        <v>31</v>
      </c>
      <c r="D50" s="81" t="s">
        <v>31</v>
      </c>
      <c r="E50" s="81" t="s">
        <v>31</v>
      </c>
      <c r="F50" s="81" t="s">
        <v>31</v>
      </c>
      <c r="G50" s="81" t="s">
        <v>31</v>
      </c>
      <c r="H50" s="81" t="s">
        <v>31</v>
      </c>
      <c r="I50" s="81" t="s">
        <v>31</v>
      </c>
      <c r="J50" s="81" t="s">
        <v>31</v>
      </c>
      <c r="K50" s="81" t="s">
        <v>31</v>
      </c>
      <c r="L50" s="81" t="s">
        <v>31</v>
      </c>
      <c r="M50" s="81" t="s">
        <v>31</v>
      </c>
    </row>
    <row r="51" spans="1:13" ht="22.5">
      <c r="A51" s="48" t="s">
        <v>206</v>
      </c>
      <c r="B51" s="56" t="s">
        <v>207</v>
      </c>
      <c r="C51" s="51" t="s">
        <v>31</v>
      </c>
      <c r="D51" s="81" t="s">
        <v>31</v>
      </c>
      <c r="E51" s="81" t="s">
        <v>31</v>
      </c>
      <c r="F51" s="81" t="s">
        <v>31</v>
      </c>
      <c r="G51" s="81" t="s">
        <v>31</v>
      </c>
      <c r="H51" s="81" t="s">
        <v>31</v>
      </c>
      <c r="I51" s="81" t="s">
        <v>31</v>
      </c>
      <c r="J51" s="81" t="s">
        <v>31</v>
      </c>
      <c r="K51" s="81" t="s">
        <v>31</v>
      </c>
      <c r="L51" s="81" t="s">
        <v>31</v>
      </c>
      <c r="M51" s="81" t="s">
        <v>31</v>
      </c>
    </row>
    <row r="52" spans="1:13" ht="21">
      <c r="A52" s="48" t="s">
        <v>208</v>
      </c>
      <c r="B52" s="55" t="s">
        <v>209</v>
      </c>
      <c r="C52" s="51" t="s">
        <v>31</v>
      </c>
      <c r="D52" s="24" t="s">
        <v>31</v>
      </c>
      <c r="E52" s="24" t="s">
        <v>31</v>
      </c>
      <c r="F52" s="24" t="s">
        <v>31</v>
      </c>
      <c r="G52" s="24" t="s">
        <v>31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31</v>
      </c>
      <c r="M52" s="24" t="s">
        <v>31</v>
      </c>
    </row>
    <row r="53" spans="1:13" ht="22.5">
      <c r="A53" s="48" t="s">
        <v>210</v>
      </c>
      <c r="B53" s="57" t="s">
        <v>211</v>
      </c>
      <c r="C53" s="51" t="s">
        <v>31</v>
      </c>
      <c r="D53" s="81" t="s">
        <v>31</v>
      </c>
      <c r="E53" s="81" t="s">
        <v>31</v>
      </c>
      <c r="F53" s="81" t="s">
        <v>31</v>
      </c>
      <c r="G53" s="81" t="s">
        <v>31</v>
      </c>
      <c r="H53" s="81" t="s">
        <v>31</v>
      </c>
      <c r="I53" s="81" t="s">
        <v>31</v>
      </c>
      <c r="J53" s="81" t="s">
        <v>31</v>
      </c>
      <c r="K53" s="81" t="s">
        <v>31</v>
      </c>
      <c r="L53" s="81" t="s">
        <v>31</v>
      </c>
      <c r="M53" s="81" t="s">
        <v>31</v>
      </c>
    </row>
    <row r="54" spans="1:13" ht="22.5">
      <c r="A54" s="48" t="s">
        <v>212</v>
      </c>
      <c r="B54" s="56" t="s">
        <v>213</v>
      </c>
      <c r="C54" s="51" t="s">
        <v>31</v>
      </c>
      <c r="D54" s="81" t="s">
        <v>31</v>
      </c>
      <c r="E54" s="81" t="s">
        <v>31</v>
      </c>
      <c r="F54" s="81" t="s">
        <v>31</v>
      </c>
      <c r="G54" s="81" t="s">
        <v>31</v>
      </c>
      <c r="H54" s="81" t="s">
        <v>31</v>
      </c>
      <c r="I54" s="81" t="s">
        <v>31</v>
      </c>
      <c r="J54" s="81" t="s">
        <v>31</v>
      </c>
      <c r="K54" s="81" t="s">
        <v>31</v>
      </c>
      <c r="L54" s="81" t="s">
        <v>31</v>
      </c>
      <c r="M54" s="81" t="s">
        <v>31</v>
      </c>
    </row>
    <row r="55" spans="1:13" ht="22.5">
      <c r="A55" s="48" t="s">
        <v>214</v>
      </c>
      <c r="B55" s="56" t="s">
        <v>303</v>
      </c>
      <c r="C55" s="51" t="s">
        <v>31</v>
      </c>
      <c r="D55" s="81" t="s">
        <v>31</v>
      </c>
      <c r="E55" s="81" t="s">
        <v>31</v>
      </c>
      <c r="F55" s="81" t="s">
        <v>31</v>
      </c>
      <c r="G55" s="81" t="s">
        <v>31</v>
      </c>
      <c r="H55" s="81" t="s">
        <v>31</v>
      </c>
      <c r="I55" s="81" t="s">
        <v>31</v>
      </c>
      <c r="J55" s="81" t="s">
        <v>31</v>
      </c>
      <c r="K55" s="81" t="s">
        <v>31</v>
      </c>
      <c r="L55" s="81" t="s">
        <v>31</v>
      </c>
      <c r="M55" s="81" t="s">
        <v>31</v>
      </c>
    </row>
    <row r="56" spans="1:13" ht="22.5">
      <c r="A56" s="48" t="s">
        <v>216</v>
      </c>
      <c r="B56" s="57" t="s">
        <v>215</v>
      </c>
      <c r="C56" s="51" t="s">
        <v>31</v>
      </c>
      <c r="D56" s="81" t="s">
        <v>31</v>
      </c>
      <c r="E56" s="81" t="s">
        <v>31</v>
      </c>
      <c r="F56" s="81" t="s">
        <v>31</v>
      </c>
      <c r="G56" s="81" t="s">
        <v>31</v>
      </c>
      <c r="H56" s="81" t="s">
        <v>31</v>
      </c>
      <c r="I56" s="81" t="s">
        <v>31</v>
      </c>
      <c r="J56" s="81" t="s">
        <v>31</v>
      </c>
      <c r="K56" s="81" t="s">
        <v>31</v>
      </c>
      <c r="L56" s="81" t="s">
        <v>31</v>
      </c>
      <c r="M56" s="81" t="s">
        <v>31</v>
      </c>
    </row>
    <row r="57" spans="1:13" ht="22.5">
      <c r="A57" s="48" t="s">
        <v>218</v>
      </c>
      <c r="B57" s="56" t="s">
        <v>217</v>
      </c>
      <c r="C57" s="51" t="s">
        <v>31</v>
      </c>
      <c r="D57" s="81" t="s">
        <v>31</v>
      </c>
      <c r="E57" s="81" t="s">
        <v>31</v>
      </c>
      <c r="F57" s="81" t="s">
        <v>31</v>
      </c>
      <c r="G57" s="81" t="s">
        <v>31</v>
      </c>
      <c r="H57" s="81" t="s">
        <v>31</v>
      </c>
      <c r="I57" s="81" t="s">
        <v>31</v>
      </c>
      <c r="J57" s="81" t="s">
        <v>31</v>
      </c>
      <c r="K57" s="81" t="s">
        <v>31</v>
      </c>
      <c r="L57" s="81" t="s">
        <v>31</v>
      </c>
      <c r="M57" s="81" t="s">
        <v>31</v>
      </c>
    </row>
    <row r="58" spans="1:13" ht="22.5">
      <c r="A58" s="48" t="s">
        <v>305</v>
      </c>
      <c r="B58" s="56" t="s">
        <v>304</v>
      </c>
      <c r="C58" s="51" t="s">
        <v>31</v>
      </c>
      <c r="D58" s="81" t="s">
        <v>31</v>
      </c>
      <c r="E58" s="81" t="s">
        <v>31</v>
      </c>
      <c r="F58" s="81" t="s">
        <v>31</v>
      </c>
      <c r="G58" s="81" t="s">
        <v>31</v>
      </c>
      <c r="H58" s="81" t="s">
        <v>31</v>
      </c>
      <c r="I58" s="81" t="s">
        <v>31</v>
      </c>
      <c r="J58" s="81" t="s">
        <v>31</v>
      </c>
      <c r="K58" s="81" t="s">
        <v>31</v>
      </c>
      <c r="L58" s="81" t="s">
        <v>31</v>
      </c>
      <c r="M58" s="81" t="s">
        <v>31</v>
      </c>
    </row>
    <row r="59" spans="1:13" ht="21">
      <c r="A59" s="48" t="s">
        <v>219</v>
      </c>
      <c r="B59" s="107" t="s">
        <v>220</v>
      </c>
      <c r="C59" s="51" t="s">
        <v>31</v>
      </c>
      <c r="D59" s="24" t="s">
        <v>31</v>
      </c>
      <c r="E59" s="24" t="s">
        <v>31</v>
      </c>
      <c r="F59" s="24" t="s">
        <v>31</v>
      </c>
      <c r="G59" s="24" t="s">
        <v>31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31</v>
      </c>
      <c r="M59" s="24" t="s">
        <v>31</v>
      </c>
    </row>
    <row r="60" spans="1:13" ht="31.5">
      <c r="A60" s="48" t="s">
        <v>41</v>
      </c>
      <c r="B60" s="107" t="s">
        <v>221</v>
      </c>
      <c r="C60" s="51" t="s">
        <v>31</v>
      </c>
      <c r="D60" s="24" t="s">
        <v>31</v>
      </c>
      <c r="E60" s="24" t="s">
        <v>31</v>
      </c>
      <c r="F60" s="24" t="s">
        <v>31</v>
      </c>
      <c r="G60" s="24" t="s">
        <v>31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31</v>
      </c>
      <c r="M60" s="24" t="s">
        <v>31</v>
      </c>
    </row>
    <row r="61" spans="1:13" ht="31.5">
      <c r="A61" s="48" t="s">
        <v>42</v>
      </c>
      <c r="B61" s="58" t="s">
        <v>222</v>
      </c>
      <c r="C61" s="51" t="s">
        <v>31</v>
      </c>
      <c r="D61" s="24" t="s">
        <v>31</v>
      </c>
      <c r="E61" s="24" t="s">
        <v>31</v>
      </c>
      <c r="F61" s="24" t="s">
        <v>31</v>
      </c>
      <c r="G61" s="24" t="s">
        <v>31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31</v>
      </c>
      <c r="M61" s="24" t="s">
        <v>31</v>
      </c>
    </row>
    <row r="62" spans="1:13" ht="15.75">
      <c r="A62" s="48" t="s">
        <v>146</v>
      </c>
      <c r="B62" s="59" t="s">
        <v>223</v>
      </c>
      <c r="C62" s="51" t="s">
        <v>31</v>
      </c>
      <c r="D62" s="81" t="s">
        <v>31</v>
      </c>
      <c r="E62" s="81" t="s">
        <v>31</v>
      </c>
      <c r="F62" s="81" t="s">
        <v>31</v>
      </c>
      <c r="G62" s="81" t="s">
        <v>31</v>
      </c>
      <c r="H62" s="81" t="s">
        <v>31</v>
      </c>
      <c r="I62" s="81" t="s">
        <v>31</v>
      </c>
      <c r="J62" s="81" t="s">
        <v>31</v>
      </c>
      <c r="K62" s="81" t="s">
        <v>31</v>
      </c>
      <c r="L62" s="81" t="s">
        <v>31</v>
      </c>
      <c r="M62" s="81" t="s">
        <v>31</v>
      </c>
    </row>
    <row r="63" spans="1:13" ht="21">
      <c r="A63" s="48" t="s">
        <v>43</v>
      </c>
      <c r="B63" s="58" t="s">
        <v>224</v>
      </c>
      <c r="C63" s="51" t="s">
        <v>31</v>
      </c>
      <c r="D63" s="24" t="s">
        <v>31</v>
      </c>
      <c r="E63" s="24" t="s">
        <v>31</v>
      </c>
      <c r="F63" s="24" t="s">
        <v>31</v>
      </c>
      <c r="G63" s="24" t="s">
        <v>31</v>
      </c>
      <c r="H63" s="24" t="s">
        <v>31</v>
      </c>
      <c r="I63" s="24" t="s">
        <v>31</v>
      </c>
      <c r="J63" s="24" t="s">
        <v>31</v>
      </c>
      <c r="K63" s="24" t="s">
        <v>31</v>
      </c>
      <c r="L63" s="24" t="s">
        <v>31</v>
      </c>
      <c r="M63" s="24" t="s">
        <v>31</v>
      </c>
    </row>
    <row r="64" spans="1:13" ht="21">
      <c r="A64" s="48" t="s">
        <v>44</v>
      </c>
      <c r="B64" s="58" t="s">
        <v>225</v>
      </c>
      <c r="C64" s="51" t="s">
        <v>31</v>
      </c>
      <c r="D64" s="24" t="s">
        <v>31</v>
      </c>
      <c r="E64" s="24" t="s">
        <v>31</v>
      </c>
      <c r="F64" s="24" t="s">
        <v>31</v>
      </c>
      <c r="G64" s="24" t="s">
        <v>31</v>
      </c>
      <c r="H64" s="24" t="s">
        <v>31</v>
      </c>
      <c r="I64" s="24" t="s">
        <v>31</v>
      </c>
      <c r="J64" s="24" t="s">
        <v>31</v>
      </c>
      <c r="K64" s="24" t="s">
        <v>31</v>
      </c>
      <c r="L64" s="24" t="s">
        <v>31</v>
      </c>
      <c r="M64" s="24" t="s">
        <v>31</v>
      </c>
    </row>
    <row r="65" spans="1:13" ht="31.5">
      <c r="A65" s="48" t="s">
        <v>45</v>
      </c>
      <c r="B65" s="58" t="s">
        <v>226</v>
      </c>
      <c r="C65" s="51" t="s">
        <v>31</v>
      </c>
      <c r="D65" s="24" t="s">
        <v>31</v>
      </c>
      <c r="E65" s="24" t="s">
        <v>31</v>
      </c>
      <c r="F65" s="24" t="s">
        <v>31</v>
      </c>
      <c r="G65" s="24" t="s">
        <v>31</v>
      </c>
      <c r="H65" s="24" t="s">
        <v>31</v>
      </c>
      <c r="I65" s="24" t="s">
        <v>31</v>
      </c>
      <c r="J65" s="24" t="s">
        <v>31</v>
      </c>
      <c r="K65" s="24" t="s">
        <v>31</v>
      </c>
      <c r="L65" s="24" t="s">
        <v>31</v>
      </c>
      <c r="M65" s="24" t="s">
        <v>31</v>
      </c>
    </row>
    <row r="66" spans="1:13" ht="31.5">
      <c r="A66" s="48" t="s">
        <v>46</v>
      </c>
      <c r="B66" s="58" t="s">
        <v>227</v>
      </c>
      <c r="C66" s="51" t="s">
        <v>31</v>
      </c>
      <c r="D66" s="24" t="s">
        <v>31</v>
      </c>
      <c r="E66" s="24" t="s">
        <v>31</v>
      </c>
      <c r="F66" s="24" t="s">
        <v>31</v>
      </c>
      <c r="G66" s="24" t="s">
        <v>31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31</v>
      </c>
      <c r="M66" s="24" t="s">
        <v>31</v>
      </c>
    </row>
    <row r="67" spans="1:13" ht="15.75">
      <c r="A67" s="48" t="s">
        <v>228</v>
      </c>
      <c r="B67" s="59" t="s">
        <v>229</v>
      </c>
      <c r="C67" s="51" t="s">
        <v>31</v>
      </c>
      <c r="D67" s="81" t="s">
        <v>31</v>
      </c>
      <c r="E67" s="81" t="s">
        <v>31</v>
      </c>
      <c r="F67" s="81" t="s">
        <v>31</v>
      </c>
      <c r="G67" s="81" t="s">
        <v>31</v>
      </c>
      <c r="H67" s="81" t="s">
        <v>31</v>
      </c>
      <c r="I67" s="81" t="s">
        <v>31</v>
      </c>
      <c r="J67" s="81" t="s">
        <v>31</v>
      </c>
      <c r="K67" s="81" t="s">
        <v>31</v>
      </c>
      <c r="L67" s="81" t="s">
        <v>31</v>
      </c>
      <c r="M67" s="81" t="s">
        <v>31</v>
      </c>
    </row>
    <row r="68" spans="1:13" ht="31.5">
      <c r="A68" s="48" t="s">
        <v>47</v>
      </c>
      <c r="B68" s="58" t="s">
        <v>230</v>
      </c>
      <c r="C68" s="51" t="s">
        <v>31</v>
      </c>
      <c r="D68" s="24" t="s">
        <v>31</v>
      </c>
      <c r="E68" s="24" t="s">
        <v>31</v>
      </c>
      <c r="F68" s="24" t="s">
        <v>31</v>
      </c>
      <c r="G68" s="24" t="s">
        <v>31</v>
      </c>
      <c r="H68" s="24" t="s">
        <v>31</v>
      </c>
      <c r="I68" s="24" t="s">
        <v>31</v>
      </c>
      <c r="J68" s="24" t="s">
        <v>31</v>
      </c>
      <c r="K68" s="24" t="s">
        <v>31</v>
      </c>
      <c r="L68" s="24" t="s">
        <v>31</v>
      </c>
      <c r="M68" s="24" t="s">
        <v>31</v>
      </c>
    </row>
    <row r="69" spans="1:13" ht="31.5">
      <c r="A69" s="48" t="s">
        <v>48</v>
      </c>
      <c r="B69" s="58" t="s">
        <v>231</v>
      </c>
      <c r="C69" s="51" t="s">
        <v>31</v>
      </c>
      <c r="D69" s="24" t="s">
        <v>31</v>
      </c>
      <c r="E69" s="24" t="s">
        <v>31</v>
      </c>
      <c r="F69" s="24" t="s">
        <v>31</v>
      </c>
      <c r="G69" s="24" t="s">
        <v>31</v>
      </c>
      <c r="H69" s="24" t="s">
        <v>31</v>
      </c>
      <c r="I69" s="24" t="s">
        <v>31</v>
      </c>
      <c r="J69" s="24" t="s">
        <v>31</v>
      </c>
      <c r="K69" s="24" t="s">
        <v>31</v>
      </c>
      <c r="L69" s="24" t="s">
        <v>31</v>
      </c>
      <c r="M69" s="24" t="s">
        <v>31</v>
      </c>
    </row>
    <row r="70" spans="1:13" ht="31.5">
      <c r="A70" s="48" t="s">
        <v>232</v>
      </c>
      <c r="B70" s="58" t="s">
        <v>233</v>
      </c>
      <c r="C70" s="51" t="s">
        <v>31</v>
      </c>
      <c r="D70" s="24" t="s">
        <v>31</v>
      </c>
      <c r="E70" s="24" t="s">
        <v>31</v>
      </c>
      <c r="F70" s="24" t="s">
        <v>31</v>
      </c>
      <c r="G70" s="24" t="s">
        <v>31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31</v>
      </c>
      <c r="M70" s="24" t="s">
        <v>31</v>
      </c>
    </row>
    <row r="71" spans="1:13" ht="31.5">
      <c r="A71" s="48" t="s">
        <v>49</v>
      </c>
      <c r="B71" s="107" t="s">
        <v>50</v>
      </c>
      <c r="C71" s="51" t="s">
        <v>31</v>
      </c>
      <c r="D71" s="24" t="s">
        <v>31</v>
      </c>
      <c r="E71" s="24" t="s">
        <v>31</v>
      </c>
      <c r="F71" s="24" t="s">
        <v>31</v>
      </c>
      <c r="G71" s="24" t="s">
        <v>31</v>
      </c>
      <c r="H71" s="24" t="s">
        <v>31</v>
      </c>
      <c r="I71" s="24" t="s">
        <v>31</v>
      </c>
      <c r="J71" s="24" t="s">
        <v>31</v>
      </c>
      <c r="K71" s="24" t="s">
        <v>31</v>
      </c>
      <c r="L71" s="24" t="s">
        <v>31</v>
      </c>
      <c r="M71" s="24" t="s">
        <v>31</v>
      </c>
    </row>
    <row r="72" spans="1:13" ht="42">
      <c r="A72" s="48" t="s">
        <v>51</v>
      </c>
      <c r="B72" s="107" t="s">
        <v>234</v>
      </c>
      <c r="C72" s="51" t="s">
        <v>31</v>
      </c>
      <c r="D72" s="24" t="s">
        <v>31</v>
      </c>
      <c r="E72" s="24" t="s">
        <v>31</v>
      </c>
      <c r="F72" s="24" t="s">
        <v>31</v>
      </c>
      <c r="G72" s="24" t="s">
        <v>31</v>
      </c>
      <c r="H72" s="24" t="s">
        <v>31</v>
      </c>
      <c r="I72" s="24" t="s">
        <v>31</v>
      </c>
      <c r="J72" s="24" t="s">
        <v>31</v>
      </c>
      <c r="K72" s="24" t="s">
        <v>31</v>
      </c>
      <c r="L72" s="24" t="s">
        <v>31</v>
      </c>
      <c r="M72" s="24" t="s">
        <v>31</v>
      </c>
    </row>
    <row r="73" spans="1:13" ht="31.5">
      <c r="A73" s="48" t="s">
        <v>52</v>
      </c>
      <c r="B73" s="107" t="s">
        <v>235</v>
      </c>
      <c r="C73" s="51" t="s">
        <v>31</v>
      </c>
      <c r="D73" s="24" t="s">
        <v>31</v>
      </c>
      <c r="E73" s="24" t="s">
        <v>31</v>
      </c>
      <c r="F73" s="24" t="s">
        <v>31</v>
      </c>
      <c r="G73" s="24" t="s">
        <v>31</v>
      </c>
      <c r="H73" s="24" t="s">
        <v>31</v>
      </c>
      <c r="I73" s="24" t="s">
        <v>31</v>
      </c>
      <c r="J73" s="24" t="s">
        <v>31</v>
      </c>
      <c r="K73" s="24" t="s">
        <v>31</v>
      </c>
      <c r="L73" s="24" t="s">
        <v>31</v>
      </c>
      <c r="M73" s="24" t="s">
        <v>31</v>
      </c>
    </row>
    <row r="74" spans="1:13" ht="33.75">
      <c r="A74" s="48" t="s">
        <v>147</v>
      </c>
      <c r="B74" s="56" t="s">
        <v>236</v>
      </c>
      <c r="C74" s="51" t="s">
        <v>31</v>
      </c>
      <c r="D74" s="81" t="s">
        <v>31</v>
      </c>
      <c r="E74" s="81" t="s">
        <v>31</v>
      </c>
      <c r="F74" s="81" t="s">
        <v>31</v>
      </c>
      <c r="G74" s="81" t="s">
        <v>31</v>
      </c>
      <c r="H74" s="81" t="s">
        <v>31</v>
      </c>
      <c r="I74" s="81" t="s">
        <v>31</v>
      </c>
      <c r="J74" s="81" t="s">
        <v>31</v>
      </c>
      <c r="K74" s="81" t="s">
        <v>31</v>
      </c>
      <c r="L74" s="81" t="s">
        <v>31</v>
      </c>
      <c r="M74" s="81" t="s">
        <v>31</v>
      </c>
    </row>
    <row r="75" spans="1:13" ht="31.5">
      <c r="A75" s="48" t="s">
        <v>53</v>
      </c>
      <c r="B75" s="107" t="s">
        <v>237</v>
      </c>
      <c r="C75" s="51" t="s">
        <v>31</v>
      </c>
      <c r="D75" s="24" t="s">
        <v>31</v>
      </c>
      <c r="E75" s="24" t="s">
        <v>31</v>
      </c>
      <c r="F75" s="24" t="s">
        <v>31</v>
      </c>
      <c r="G75" s="24" t="s">
        <v>31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31</v>
      </c>
      <c r="M75" s="24" t="s">
        <v>31</v>
      </c>
    </row>
    <row r="76" spans="1:13" ht="21">
      <c r="A76" s="48" t="s">
        <v>54</v>
      </c>
      <c r="B76" s="107" t="s">
        <v>238</v>
      </c>
      <c r="C76" s="51" t="s">
        <v>31</v>
      </c>
      <c r="D76" s="24" t="s">
        <v>31</v>
      </c>
      <c r="E76" s="24" t="s">
        <v>31</v>
      </c>
      <c r="F76" s="24" t="s">
        <v>31</v>
      </c>
      <c r="G76" s="24" t="s">
        <v>31</v>
      </c>
      <c r="H76" s="24" t="s">
        <v>31</v>
      </c>
      <c r="I76" s="24" t="s">
        <v>31</v>
      </c>
      <c r="J76" s="24" t="s">
        <v>31</v>
      </c>
      <c r="K76" s="24" t="s">
        <v>31</v>
      </c>
      <c r="L76" s="24" t="s">
        <v>31</v>
      </c>
      <c r="M76" s="24" t="s">
        <v>31</v>
      </c>
    </row>
    <row r="77" spans="1:13" ht="33.75">
      <c r="A77" s="48" t="s">
        <v>239</v>
      </c>
      <c r="B77" s="59" t="s">
        <v>240</v>
      </c>
      <c r="C77" s="51" t="s">
        <v>31</v>
      </c>
      <c r="D77" s="81" t="s">
        <v>31</v>
      </c>
      <c r="E77" s="81" t="s">
        <v>31</v>
      </c>
      <c r="F77" s="81" t="s">
        <v>31</v>
      </c>
      <c r="G77" s="81" t="s">
        <v>31</v>
      </c>
      <c r="H77" s="81" t="s">
        <v>31</v>
      </c>
      <c r="I77" s="81" t="s">
        <v>31</v>
      </c>
      <c r="J77" s="81" t="s">
        <v>31</v>
      </c>
      <c r="K77" s="81" t="s">
        <v>31</v>
      </c>
      <c r="L77" s="81" t="s">
        <v>31</v>
      </c>
      <c r="M77" s="81" t="s">
        <v>31</v>
      </c>
    </row>
    <row r="78" spans="1:13" ht="22.5">
      <c r="A78" s="48" t="s">
        <v>241</v>
      </c>
      <c r="B78" s="59" t="s">
        <v>242</v>
      </c>
      <c r="C78" s="51" t="s">
        <v>31</v>
      </c>
      <c r="D78" s="81" t="s">
        <v>31</v>
      </c>
      <c r="E78" s="81" t="s">
        <v>31</v>
      </c>
      <c r="F78" s="81" t="s">
        <v>31</v>
      </c>
      <c r="G78" s="81" t="s">
        <v>31</v>
      </c>
      <c r="H78" s="81" t="s">
        <v>31</v>
      </c>
      <c r="I78" s="81" t="s">
        <v>31</v>
      </c>
      <c r="J78" s="81" t="s">
        <v>31</v>
      </c>
      <c r="K78" s="81" t="s">
        <v>31</v>
      </c>
      <c r="L78" s="81" t="s">
        <v>31</v>
      </c>
      <c r="M78" s="81" t="s">
        <v>31</v>
      </c>
    </row>
    <row r="79" spans="1:13" ht="22.5">
      <c r="A79" s="48" t="s">
        <v>243</v>
      </c>
      <c r="B79" s="59" t="s">
        <v>244</v>
      </c>
      <c r="C79" s="51" t="s">
        <v>31</v>
      </c>
      <c r="D79" s="81" t="s">
        <v>31</v>
      </c>
      <c r="E79" s="81" t="s">
        <v>31</v>
      </c>
      <c r="F79" s="81" t="s">
        <v>31</v>
      </c>
      <c r="G79" s="81" t="s">
        <v>31</v>
      </c>
      <c r="H79" s="81" t="s">
        <v>31</v>
      </c>
      <c r="I79" s="81" t="s">
        <v>31</v>
      </c>
      <c r="J79" s="81" t="s">
        <v>31</v>
      </c>
      <c r="K79" s="81" t="s">
        <v>31</v>
      </c>
      <c r="L79" s="81" t="s">
        <v>31</v>
      </c>
      <c r="M79" s="81" t="s">
        <v>31</v>
      </c>
    </row>
    <row r="80" spans="1:13" ht="22.5">
      <c r="A80" s="48" t="s">
        <v>245</v>
      </c>
      <c r="B80" s="59" t="s">
        <v>244</v>
      </c>
      <c r="C80" s="51" t="s">
        <v>31</v>
      </c>
      <c r="D80" s="81" t="s">
        <v>31</v>
      </c>
      <c r="E80" s="81" t="s">
        <v>31</v>
      </c>
      <c r="F80" s="81" t="s">
        <v>31</v>
      </c>
      <c r="G80" s="81" t="s">
        <v>31</v>
      </c>
      <c r="H80" s="81" t="s">
        <v>31</v>
      </c>
      <c r="I80" s="81" t="s">
        <v>31</v>
      </c>
      <c r="J80" s="81" t="s">
        <v>31</v>
      </c>
      <c r="K80" s="81" t="s">
        <v>31</v>
      </c>
      <c r="L80" s="81" t="s">
        <v>31</v>
      </c>
      <c r="M80" s="81" t="s">
        <v>31</v>
      </c>
    </row>
    <row r="81" spans="1:13" ht="45">
      <c r="A81" s="48" t="s">
        <v>246</v>
      </c>
      <c r="B81" s="59" t="s">
        <v>306</v>
      </c>
      <c r="C81" s="51" t="s">
        <v>31</v>
      </c>
      <c r="D81" s="81" t="s">
        <v>31</v>
      </c>
      <c r="E81" s="81" t="s">
        <v>31</v>
      </c>
      <c r="F81" s="81" t="s">
        <v>31</v>
      </c>
      <c r="G81" s="81" t="s">
        <v>31</v>
      </c>
      <c r="H81" s="81" t="s">
        <v>31</v>
      </c>
      <c r="I81" s="81" t="s">
        <v>31</v>
      </c>
      <c r="J81" s="81" t="s">
        <v>31</v>
      </c>
      <c r="K81" s="81" t="s">
        <v>31</v>
      </c>
      <c r="L81" s="81" t="s">
        <v>31</v>
      </c>
      <c r="M81" s="81" t="s">
        <v>31</v>
      </c>
    </row>
    <row r="82" spans="1:13" ht="56.25">
      <c r="A82" s="48" t="s">
        <v>248</v>
      </c>
      <c r="B82" s="59" t="s">
        <v>247</v>
      </c>
      <c r="C82" s="51" t="s">
        <v>31</v>
      </c>
      <c r="D82" s="81" t="s">
        <v>31</v>
      </c>
      <c r="E82" s="81" t="s">
        <v>31</v>
      </c>
      <c r="F82" s="81" t="s">
        <v>31</v>
      </c>
      <c r="G82" s="81" t="s">
        <v>31</v>
      </c>
      <c r="H82" s="81" t="s">
        <v>31</v>
      </c>
      <c r="I82" s="81" t="s">
        <v>31</v>
      </c>
      <c r="J82" s="81" t="s">
        <v>31</v>
      </c>
      <c r="K82" s="81" t="s">
        <v>31</v>
      </c>
      <c r="L82" s="81" t="s">
        <v>31</v>
      </c>
      <c r="M82" s="81" t="s">
        <v>31</v>
      </c>
    </row>
    <row r="83" spans="1:13" ht="45">
      <c r="A83" s="48" t="s">
        <v>250</v>
      </c>
      <c r="B83" s="59" t="s">
        <v>307</v>
      </c>
      <c r="C83" s="51" t="s">
        <v>31</v>
      </c>
      <c r="D83" s="81" t="s">
        <v>31</v>
      </c>
      <c r="E83" s="81" t="s">
        <v>31</v>
      </c>
      <c r="F83" s="81" t="s">
        <v>31</v>
      </c>
      <c r="G83" s="81" t="s">
        <v>31</v>
      </c>
      <c r="H83" s="81" t="s">
        <v>31</v>
      </c>
      <c r="I83" s="81" t="s">
        <v>31</v>
      </c>
      <c r="J83" s="81" t="s">
        <v>31</v>
      </c>
      <c r="K83" s="81" t="s">
        <v>31</v>
      </c>
      <c r="L83" s="81" t="s">
        <v>31</v>
      </c>
      <c r="M83" s="81" t="s">
        <v>31</v>
      </c>
    </row>
    <row r="84" spans="1:13" ht="15.75">
      <c r="A84" s="48" t="s">
        <v>252</v>
      </c>
      <c r="B84" s="59" t="s">
        <v>308</v>
      </c>
      <c r="C84" s="51" t="s">
        <v>31</v>
      </c>
      <c r="D84" s="81" t="s">
        <v>31</v>
      </c>
      <c r="E84" s="81" t="s">
        <v>31</v>
      </c>
      <c r="F84" s="81" t="s">
        <v>31</v>
      </c>
      <c r="G84" s="81" t="s">
        <v>31</v>
      </c>
      <c r="H84" s="81" t="s">
        <v>31</v>
      </c>
      <c r="I84" s="81" t="s">
        <v>31</v>
      </c>
      <c r="J84" s="81" t="s">
        <v>31</v>
      </c>
      <c r="K84" s="81" t="s">
        <v>31</v>
      </c>
      <c r="L84" s="81" t="s">
        <v>31</v>
      </c>
      <c r="M84" s="81" t="s">
        <v>31</v>
      </c>
    </row>
    <row r="85" spans="1:13" ht="22.5">
      <c r="A85" s="48" t="s">
        <v>253</v>
      </c>
      <c r="B85" s="59" t="s">
        <v>309</v>
      </c>
      <c r="C85" s="51" t="s">
        <v>31</v>
      </c>
      <c r="D85" s="81" t="s">
        <v>31</v>
      </c>
      <c r="E85" s="81" t="s">
        <v>31</v>
      </c>
      <c r="F85" s="81" t="s">
        <v>31</v>
      </c>
      <c r="G85" s="81" t="s">
        <v>31</v>
      </c>
      <c r="H85" s="81" t="s">
        <v>31</v>
      </c>
      <c r="I85" s="81" t="s">
        <v>31</v>
      </c>
      <c r="J85" s="81" t="s">
        <v>31</v>
      </c>
      <c r="K85" s="81" t="s">
        <v>31</v>
      </c>
      <c r="L85" s="81" t="s">
        <v>31</v>
      </c>
      <c r="M85" s="81" t="s">
        <v>31</v>
      </c>
    </row>
    <row r="86" spans="1:13" ht="33.75">
      <c r="A86" s="48" t="s">
        <v>255</v>
      </c>
      <c r="B86" s="59" t="s">
        <v>310</v>
      </c>
      <c r="C86" s="51" t="s">
        <v>31</v>
      </c>
      <c r="D86" s="81" t="s">
        <v>31</v>
      </c>
      <c r="E86" s="81" t="s">
        <v>31</v>
      </c>
      <c r="F86" s="81" t="s">
        <v>31</v>
      </c>
      <c r="G86" s="81" t="s">
        <v>31</v>
      </c>
      <c r="H86" s="81" t="s">
        <v>31</v>
      </c>
      <c r="I86" s="81" t="s">
        <v>31</v>
      </c>
      <c r="J86" s="81" t="s">
        <v>31</v>
      </c>
      <c r="K86" s="81" t="s">
        <v>31</v>
      </c>
      <c r="L86" s="81" t="s">
        <v>31</v>
      </c>
      <c r="M86" s="81" t="s">
        <v>31</v>
      </c>
    </row>
    <row r="87" spans="1:13" ht="33.75">
      <c r="A87" s="48" t="s">
        <v>257</v>
      </c>
      <c r="B87" s="59" t="s">
        <v>311</v>
      </c>
      <c r="C87" s="51" t="s">
        <v>31</v>
      </c>
      <c r="D87" s="81" t="s">
        <v>31</v>
      </c>
      <c r="E87" s="81" t="s">
        <v>31</v>
      </c>
      <c r="F87" s="81" t="s">
        <v>31</v>
      </c>
      <c r="G87" s="81" t="s">
        <v>31</v>
      </c>
      <c r="H87" s="81" t="s">
        <v>31</v>
      </c>
      <c r="I87" s="81" t="s">
        <v>31</v>
      </c>
      <c r="J87" s="81" t="s">
        <v>31</v>
      </c>
      <c r="K87" s="81" t="s">
        <v>31</v>
      </c>
      <c r="L87" s="81" t="s">
        <v>31</v>
      </c>
      <c r="M87" s="81" t="s">
        <v>31</v>
      </c>
    </row>
    <row r="88" spans="1:13" ht="22.5">
      <c r="A88" s="48" t="s">
        <v>312</v>
      </c>
      <c r="B88" s="59" t="s">
        <v>313</v>
      </c>
      <c r="C88" s="51" t="s">
        <v>31</v>
      </c>
      <c r="D88" s="81" t="s">
        <v>31</v>
      </c>
      <c r="E88" s="81" t="s">
        <v>31</v>
      </c>
      <c r="F88" s="81" t="s">
        <v>31</v>
      </c>
      <c r="G88" s="81" t="s">
        <v>31</v>
      </c>
      <c r="H88" s="81" t="s">
        <v>31</v>
      </c>
      <c r="I88" s="81" t="s">
        <v>31</v>
      </c>
      <c r="J88" s="81" t="s">
        <v>31</v>
      </c>
      <c r="K88" s="81" t="s">
        <v>31</v>
      </c>
      <c r="L88" s="81" t="s">
        <v>31</v>
      </c>
      <c r="M88" s="81" t="s">
        <v>31</v>
      </c>
    </row>
    <row r="89" spans="1:13" ht="15.75">
      <c r="A89" s="48" t="s">
        <v>314</v>
      </c>
      <c r="B89" s="59" t="s">
        <v>249</v>
      </c>
      <c r="C89" s="51" t="s">
        <v>31</v>
      </c>
      <c r="D89" s="81" t="s">
        <v>31</v>
      </c>
      <c r="E89" s="81" t="s">
        <v>31</v>
      </c>
      <c r="F89" s="81" t="s">
        <v>31</v>
      </c>
      <c r="G89" s="81" t="s">
        <v>31</v>
      </c>
      <c r="H89" s="81" t="s">
        <v>31</v>
      </c>
      <c r="I89" s="81" t="s">
        <v>31</v>
      </c>
      <c r="J89" s="81" t="s">
        <v>31</v>
      </c>
      <c r="K89" s="81" t="s">
        <v>31</v>
      </c>
      <c r="L89" s="81" t="s">
        <v>31</v>
      </c>
      <c r="M89" s="81" t="s">
        <v>31</v>
      </c>
    </row>
    <row r="90" spans="1:13" ht="15.75">
      <c r="A90" s="48" t="s">
        <v>315</v>
      </c>
      <c r="B90" s="59" t="s">
        <v>316</v>
      </c>
      <c r="C90" s="51" t="s">
        <v>31</v>
      </c>
      <c r="D90" s="81" t="s">
        <v>31</v>
      </c>
      <c r="E90" s="81" t="s">
        <v>31</v>
      </c>
      <c r="F90" s="81" t="s">
        <v>31</v>
      </c>
      <c r="G90" s="81" t="s">
        <v>31</v>
      </c>
      <c r="H90" s="81" t="s">
        <v>31</v>
      </c>
      <c r="I90" s="81" t="s">
        <v>31</v>
      </c>
      <c r="J90" s="81" t="s">
        <v>31</v>
      </c>
      <c r="K90" s="81" t="s">
        <v>31</v>
      </c>
      <c r="L90" s="81" t="s">
        <v>31</v>
      </c>
      <c r="M90" s="81" t="s">
        <v>31</v>
      </c>
    </row>
    <row r="91" spans="1:13" ht="15.75">
      <c r="A91" s="48" t="s">
        <v>317</v>
      </c>
      <c r="B91" s="59" t="s">
        <v>251</v>
      </c>
      <c r="C91" s="51" t="s">
        <v>31</v>
      </c>
      <c r="D91" s="81" t="s">
        <v>31</v>
      </c>
      <c r="E91" s="81" t="s">
        <v>31</v>
      </c>
      <c r="F91" s="81" t="s">
        <v>31</v>
      </c>
      <c r="G91" s="81" t="s">
        <v>31</v>
      </c>
      <c r="H91" s="81" t="s">
        <v>31</v>
      </c>
      <c r="I91" s="81" t="s">
        <v>31</v>
      </c>
      <c r="J91" s="81" t="s">
        <v>31</v>
      </c>
      <c r="K91" s="81" t="s">
        <v>31</v>
      </c>
      <c r="L91" s="81" t="s">
        <v>31</v>
      </c>
      <c r="M91" s="81" t="s">
        <v>31</v>
      </c>
    </row>
    <row r="92" spans="1:13" ht="22.5">
      <c r="A92" s="48" t="s">
        <v>318</v>
      </c>
      <c r="B92" s="59" t="s">
        <v>319</v>
      </c>
      <c r="C92" s="51" t="s">
        <v>31</v>
      </c>
      <c r="D92" s="81" t="s">
        <v>31</v>
      </c>
      <c r="E92" s="81" t="s">
        <v>31</v>
      </c>
      <c r="F92" s="81" t="s">
        <v>31</v>
      </c>
      <c r="G92" s="81" t="s">
        <v>31</v>
      </c>
      <c r="H92" s="81" t="s">
        <v>31</v>
      </c>
      <c r="I92" s="81" t="s">
        <v>31</v>
      </c>
      <c r="J92" s="81" t="s">
        <v>31</v>
      </c>
      <c r="K92" s="81" t="s">
        <v>31</v>
      </c>
      <c r="L92" s="81" t="s">
        <v>31</v>
      </c>
      <c r="M92" s="81" t="s">
        <v>31</v>
      </c>
    </row>
    <row r="93" spans="1:13" ht="15.75">
      <c r="A93" s="48" t="s">
        <v>320</v>
      </c>
      <c r="B93" s="59" t="s">
        <v>254</v>
      </c>
      <c r="C93" s="51" t="s">
        <v>31</v>
      </c>
      <c r="D93" s="81" t="s">
        <v>31</v>
      </c>
      <c r="E93" s="81" t="s">
        <v>31</v>
      </c>
      <c r="F93" s="81" t="s">
        <v>31</v>
      </c>
      <c r="G93" s="81" t="s">
        <v>31</v>
      </c>
      <c r="H93" s="81" t="s">
        <v>31</v>
      </c>
      <c r="I93" s="81" t="s">
        <v>31</v>
      </c>
      <c r="J93" s="81" t="s">
        <v>31</v>
      </c>
      <c r="K93" s="81" t="s">
        <v>31</v>
      </c>
      <c r="L93" s="81" t="s">
        <v>31</v>
      </c>
      <c r="M93" s="81" t="s">
        <v>31</v>
      </c>
    </row>
    <row r="94" spans="1:13" ht="15.75">
      <c r="A94" s="48" t="s">
        <v>321</v>
      </c>
      <c r="B94" s="59" t="s">
        <v>256</v>
      </c>
      <c r="C94" s="51" t="s">
        <v>31</v>
      </c>
      <c r="D94" s="81" t="s">
        <v>31</v>
      </c>
      <c r="E94" s="81" t="s">
        <v>31</v>
      </c>
      <c r="F94" s="81" t="s">
        <v>31</v>
      </c>
      <c r="G94" s="81" t="s">
        <v>31</v>
      </c>
      <c r="H94" s="81" t="s">
        <v>31</v>
      </c>
      <c r="I94" s="81" t="s">
        <v>31</v>
      </c>
      <c r="J94" s="81" t="s">
        <v>31</v>
      </c>
      <c r="K94" s="81" t="s">
        <v>31</v>
      </c>
      <c r="L94" s="81" t="s">
        <v>31</v>
      </c>
      <c r="M94" s="81" t="s">
        <v>31</v>
      </c>
    </row>
    <row r="95" spans="1:13" ht="56.25">
      <c r="A95" s="48" t="s">
        <v>322</v>
      </c>
      <c r="B95" s="59" t="s">
        <v>258</v>
      </c>
      <c r="C95" s="51" t="s">
        <v>31</v>
      </c>
      <c r="D95" s="81" t="s">
        <v>31</v>
      </c>
      <c r="E95" s="81" t="s">
        <v>31</v>
      </c>
      <c r="F95" s="81" t="s">
        <v>31</v>
      </c>
      <c r="G95" s="81" t="s">
        <v>31</v>
      </c>
      <c r="H95" s="81" t="s">
        <v>31</v>
      </c>
      <c r="I95" s="81" t="s">
        <v>31</v>
      </c>
      <c r="J95" s="81" t="s">
        <v>31</v>
      </c>
      <c r="K95" s="81" t="s">
        <v>31</v>
      </c>
      <c r="L95" s="81" t="s">
        <v>31</v>
      </c>
      <c r="M95" s="81" t="s">
        <v>31</v>
      </c>
    </row>
  </sheetData>
  <sheetProtection/>
  <mergeCells count="15">
    <mergeCell ref="F13:K13"/>
    <mergeCell ref="J2:M2"/>
    <mergeCell ref="A3:M3"/>
    <mergeCell ref="E7:K7"/>
    <mergeCell ref="E8:K8"/>
    <mergeCell ref="F12:K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7"/>
  <sheetViews>
    <sheetView tabSelected="1" zoomScalePageLayoutView="0" workbookViewId="0" topLeftCell="A390">
      <selection activeCell="E196" sqref="E196"/>
    </sheetView>
  </sheetViews>
  <sheetFormatPr defaultColWidth="9.140625" defaultRowHeight="15"/>
  <cols>
    <col min="1" max="1" width="9.140625" style="135" customWidth="1"/>
    <col min="2" max="2" width="55.28125" style="135" customWidth="1"/>
    <col min="3" max="3" width="13.57421875" style="135" bestFit="1" customWidth="1"/>
    <col min="4" max="4" width="16.140625" style="110" bestFit="1" customWidth="1"/>
    <col min="5" max="5" width="14.00390625" style="110" bestFit="1" customWidth="1"/>
    <col min="6" max="6" width="10.421875" style="135" customWidth="1"/>
    <col min="7" max="7" width="9.421875" style="135" customWidth="1"/>
    <col min="8" max="8" width="22.8515625" style="135" bestFit="1" customWidth="1"/>
    <col min="9" max="13" width="9.140625" style="135" customWidth="1"/>
    <col min="14" max="14" width="12.7109375" style="135" bestFit="1" customWidth="1"/>
    <col min="15" max="16384" width="9.140625" style="135" customWidth="1"/>
  </cols>
  <sheetData>
    <row r="1" spans="5:8" s="109" customFormat="1" ht="15.75">
      <c r="E1" s="110"/>
      <c r="G1" s="111"/>
      <c r="H1" s="112" t="s">
        <v>352</v>
      </c>
    </row>
    <row r="2" spans="5:8" s="109" customFormat="1" ht="31.5" customHeight="1">
      <c r="E2" s="110"/>
      <c r="G2" s="379" t="s">
        <v>1</v>
      </c>
      <c r="H2" s="379"/>
    </row>
    <row r="3" spans="5:8" s="109" customFormat="1" ht="18.75">
      <c r="E3" s="110"/>
      <c r="H3" s="113"/>
    </row>
    <row r="4" spans="1:14" s="5" customFormat="1" ht="15.75">
      <c r="A4" s="380" t="s">
        <v>353</v>
      </c>
      <c r="B4" s="380"/>
      <c r="C4" s="380"/>
      <c r="D4" s="380"/>
      <c r="E4" s="380"/>
      <c r="F4" s="380"/>
      <c r="G4" s="380"/>
      <c r="H4" s="380"/>
      <c r="I4" s="114"/>
      <c r="J4" s="114"/>
      <c r="K4" s="114"/>
      <c r="L4" s="114"/>
      <c r="M4" s="114"/>
      <c r="N4" s="114"/>
    </row>
    <row r="5" spans="9:14" s="5" customFormat="1" ht="15.75">
      <c r="I5" s="115"/>
      <c r="J5" s="116"/>
      <c r="K5" s="116"/>
      <c r="L5" s="116"/>
      <c r="M5" s="111"/>
      <c r="N5" s="37"/>
    </row>
    <row r="6" spans="1:14" s="118" customFormat="1" ht="15">
      <c r="A6" s="381" t="s">
        <v>354</v>
      </c>
      <c r="B6" s="381"/>
      <c r="C6" s="378" t="s">
        <v>355</v>
      </c>
      <c r="D6" s="378"/>
      <c r="E6" s="378"/>
      <c r="F6" s="117"/>
      <c r="G6" s="117"/>
      <c r="I6" s="119"/>
      <c r="J6" s="120"/>
      <c r="K6" s="120"/>
      <c r="L6" s="120"/>
      <c r="M6" s="121"/>
      <c r="N6" s="122"/>
    </row>
    <row r="7" spans="3:14" s="3" customFormat="1" ht="12">
      <c r="C7" s="291" t="s">
        <v>5</v>
      </c>
      <c r="D7" s="291"/>
      <c r="E7" s="291"/>
      <c r="F7" s="123"/>
      <c r="G7" s="123"/>
      <c r="I7" s="124"/>
      <c r="J7" s="116"/>
      <c r="K7" s="116"/>
      <c r="L7" s="116"/>
      <c r="M7" s="111"/>
      <c r="N7" s="37"/>
    </row>
    <row r="8" spans="3:14" s="5" customFormat="1" ht="15.75">
      <c r="C8" s="125"/>
      <c r="I8" s="115"/>
      <c r="J8" s="116"/>
      <c r="K8" s="116"/>
      <c r="L8" s="116"/>
      <c r="M8" s="111"/>
      <c r="N8" s="37"/>
    </row>
    <row r="9" spans="2:14" s="126" customFormat="1" ht="15">
      <c r="B9" s="127" t="s">
        <v>356</v>
      </c>
      <c r="C9" s="378" t="s">
        <v>357</v>
      </c>
      <c r="D9" s="378"/>
      <c r="E9" s="128"/>
      <c r="F9" s="128"/>
      <c r="G9" s="128"/>
      <c r="H9" s="128"/>
      <c r="I9" s="129"/>
      <c r="J9" s="116"/>
      <c r="K9" s="116"/>
      <c r="L9" s="116"/>
      <c r="M9" s="111"/>
      <c r="N9" s="37"/>
    </row>
    <row r="10" spans="2:14" s="5" customFormat="1" ht="15.75">
      <c r="B10" s="130"/>
      <c r="I10" s="115"/>
      <c r="J10" s="116"/>
      <c r="K10" s="116"/>
      <c r="L10" s="116"/>
      <c r="M10" s="111"/>
      <c r="N10" s="37"/>
    </row>
    <row r="11" spans="2:14" s="126" customFormat="1" ht="15">
      <c r="B11" s="127" t="s">
        <v>358</v>
      </c>
      <c r="C11" s="131" t="s">
        <v>298</v>
      </c>
      <c r="D11" s="129" t="s">
        <v>7</v>
      </c>
      <c r="G11" s="127"/>
      <c r="H11" s="132"/>
      <c r="I11" s="129"/>
      <c r="J11" s="116"/>
      <c r="K11" s="116"/>
      <c r="L11" s="116"/>
      <c r="M11" s="111"/>
      <c r="N11" s="37"/>
    </row>
    <row r="12" spans="9:14" s="5" customFormat="1" ht="15.75">
      <c r="I12" s="115"/>
      <c r="J12" s="116"/>
      <c r="K12" s="116"/>
      <c r="L12" s="116"/>
      <c r="M12" s="111"/>
      <c r="N12" s="37"/>
    </row>
    <row r="13" spans="1:14" s="118" customFormat="1" ht="15">
      <c r="A13" s="376" t="s">
        <v>1009</v>
      </c>
      <c r="B13" s="376"/>
      <c r="C13" s="376"/>
      <c r="D13" s="376"/>
      <c r="E13" s="376"/>
      <c r="F13" s="376"/>
      <c r="G13" s="376"/>
      <c r="H13" s="376"/>
      <c r="I13" s="117"/>
      <c r="J13" s="117"/>
      <c r="K13" s="117"/>
      <c r="L13" s="117"/>
      <c r="M13" s="117"/>
      <c r="N13" s="117"/>
    </row>
    <row r="14" spans="1:14" s="3" customFormat="1" ht="12">
      <c r="A14" s="133" t="s">
        <v>9</v>
      </c>
      <c r="I14" s="124"/>
      <c r="J14" s="116"/>
      <c r="K14" s="116"/>
      <c r="L14" s="116"/>
      <c r="M14" s="111"/>
      <c r="N14" s="37"/>
    </row>
    <row r="15" spans="9:14" s="5" customFormat="1" ht="15.75">
      <c r="I15" s="115"/>
      <c r="J15" s="116"/>
      <c r="K15" s="116"/>
      <c r="L15" s="116"/>
      <c r="M15" s="111"/>
      <c r="N15" s="37"/>
    </row>
    <row r="16" spans="1:14" s="126" customFormat="1" ht="15.75" thickBot="1">
      <c r="A16" s="377" t="s">
        <v>359</v>
      </c>
      <c r="B16" s="377"/>
      <c r="C16" s="377"/>
      <c r="D16" s="377"/>
      <c r="E16" s="377"/>
      <c r="F16" s="377"/>
      <c r="G16" s="377"/>
      <c r="H16" s="377"/>
      <c r="I16" s="134"/>
      <c r="J16" s="134"/>
      <c r="K16" s="134"/>
      <c r="L16" s="134"/>
      <c r="M16" s="134"/>
      <c r="N16" s="134"/>
    </row>
    <row r="17" spans="1:15" ht="15.75">
      <c r="A17" s="365" t="s">
        <v>360</v>
      </c>
      <c r="B17" s="367" t="s">
        <v>361</v>
      </c>
      <c r="C17" s="369" t="s">
        <v>362</v>
      </c>
      <c r="D17" s="371" t="s">
        <v>363</v>
      </c>
      <c r="E17" s="371"/>
      <c r="F17" s="372" t="s">
        <v>364</v>
      </c>
      <c r="G17" s="373"/>
      <c r="H17" s="374" t="s">
        <v>15</v>
      </c>
      <c r="M17" s="136"/>
      <c r="N17" s="136"/>
      <c r="O17" s="136"/>
    </row>
    <row r="18" spans="1:15" ht="36.75" thickBot="1">
      <c r="A18" s="366"/>
      <c r="B18" s="368"/>
      <c r="C18" s="370"/>
      <c r="D18" s="137" t="s">
        <v>16</v>
      </c>
      <c r="E18" s="138" t="s">
        <v>17</v>
      </c>
      <c r="F18" s="139" t="s">
        <v>365</v>
      </c>
      <c r="G18" s="140" t="s">
        <v>366</v>
      </c>
      <c r="H18" s="375"/>
      <c r="M18" s="136"/>
      <c r="N18" s="136"/>
      <c r="O18" s="136"/>
    </row>
    <row r="19" spans="1:8" ht="16.5" thickBot="1">
      <c r="A19" s="141">
        <v>1</v>
      </c>
      <c r="B19" s="142">
        <v>2</v>
      </c>
      <c r="C19" s="143">
        <v>3</v>
      </c>
      <c r="D19" s="144">
        <v>4</v>
      </c>
      <c r="E19" s="144">
        <v>5</v>
      </c>
      <c r="F19" s="144">
        <v>6</v>
      </c>
      <c r="G19" s="144">
        <v>7</v>
      </c>
      <c r="H19" s="143">
        <v>8</v>
      </c>
    </row>
    <row r="20" spans="1:8" ht="16.5" thickBot="1">
      <c r="A20" s="358" t="s">
        <v>367</v>
      </c>
      <c r="B20" s="359"/>
      <c r="C20" s="359"/>
      <c r="D20" s="359"/>
      <c r="E20" s="359"/>
      <c r="F20" s="359"/>
      <c r="G20" s="359"/>
      <c r="H20" s="360"/>
    </row>
    <row r="21" spans="1:8" s="152" customFormat="1" ht="63">
      <c r="A21" s="145" t="s">
        <v>368</v>
      </c>
      <c r="B21" s="146" t="s">
        <v>369</v>
      </c>
      <c r="C21" s="147" t="s">
        <v>370</v>
      </c>
      <c r="D21" s="148">
        <v>567.9845579974505</v>
      </c>
      <c r="E21" s="148">
        <v>574.38127163</v>
      </c>
      <c r="F21" s="149">
        <f>E21-D21</f>
        <v>6.396713632549563</v>
      </c>
      <c r="G21" s="150">
        <f>F21/D21*100</f>
        <v>1.1262125954801532</v>
      </c>
      <c r="H21" s="151" t="s">
        <v>371</v>
      </c>
    </row>
    <row r="22" spans="1:8" s="152" customFormat="1" ht="31.5">
      <c r="A22" s="153" t="s">
        <v>372</v>
      </c>
      <c r="B22" s="154" t="s">
        <v>373</v>
      </c>
      <c r="C22" s="155" t="s">
        <v>370</v>
      </c>
      <c r="D22" s="156" t="s">
        <v>374</v>
      </c>
      <c r="E22" s="156" t="s">
        <v>374</v>
      </c>
      <c r="F22" s="157"/>
      <c r="G22" s="158"/>
      <c r="H22" s="159"/>
    </row>
    <row r="23" spans="1:8" s="152" customFormat="1" ht="31.5">
      <c r="A23" s="153" t="s">
        <v>375</v>
      </c>
      <c r="B23" s="154" t="s">
        <v>376</v>
      </c>
      <c r="C23" s="155" t="s">
        <v>370</v>
      </c>
      <c r="D23" s="156" t="s">
        <v>374</v>
      </c>
      <c r="E23" s="156" t="s">
        <v>374</v>
      </c>
      <c r="F23" s="157"/>
      <c r="G23" s="158"/>
      <c r="H23" s="159"/>
    </row>
    <row r="24" spans="1:8" s="152" customFormat="1" ht="47.25">
      <c r="A24" s="153" t="s">
        <v>377</v>
      </c>
      <c r="B24" s="154" t="s">
        <v>378</v>
      </c>
      <c r="C24" s="155" t="s">
        <v>370</v>
      </c>
      <c r="D24" s="156" t="s">
        <v>374</v>
      </c>
      <c r="E24" s="156" t="s">
        <v>374</v>
      </c>
      <c r="F24" s="157"/>
      <c r="G24" s="158"/>
      <c r="H24" s="159"/>
    </row>
    <row r="25" spans="1:8" s="152" customFormat="1" ht="47.25">
      <c r="A25" s="153" t="s">
        <v>379</v>
      </c>
      <c r="B25" s="154" t="s">
        <v>380</v>
      </c>
      <c r="C25" s="155" t="s">
        <v>370</v>
      </c>
      <c r="D25" s="156" t="s">
        <v>374</v>
      </c>
      <c r="E25" s="156" t="s">
        <v>374</v>
      </c>
      <c r="F25" s="157"/>
      <c r="G25" s="158"/>
      <c r="H25" s="159"/>
    </row>
    <row r="26" spans="1:8" s="152" customFormat="1" ht="31.5">
      <c r="A26" s="153" t="s">
        <v>32</v>
      </c>
      <c r="B26" s="160" t="s">
        <v>381</v>
      </c>
      <c r="C26" s="155" t="s">
        <v>370</v>
      </c>
      <c r="D26" s="156" t="s">
        <v>374</v>
      </c>
      <c r="E26" s="156" t="s">
        <v>374</v>
      </c>
      <c r="F26" s="157"/>
      <c r="G26" s="158"/>
      <c r="H26" s="159"/>
    </row>
    <row r="27" spans="1:8" s="152" customFormat="1" ht="15.75">
      <c r="A27" s="153" t="s">
        <v>51</v>
      </c>
      <c r="B27" s="154" t="s">
        <v>382</v>
      </c>
      <c r="C27" s="155" t="s">
        <v>370</v>
      </c>
      <c r="D27" s="161">
        <f>D21</f>
        <v>567.9845579974505</v>
      </c>
      <c r="E27" s="161">
        <f>E21</f>
        <v>574.38127163</v>
      </c>
      <c r="F27" s="156">
        <f>E27-D27</f>
        <v>6.396713632549563</v>
      </c>
      <c r="G27" s="162">
        <f>F27/D27*100</f>
        <v>1.1262125954801532</v>
      </c>
      <c r="H27" s="163" t="s">
        <v>383</v>
      </c>
    </row>
    <row r="28" spans="1:8" s="152" customFormat="1" ht="31.5">
      <c r="A28" s="153" t="s">
        <v>52</v>
      </c>
      <c r="B28" s="154" t="s">
        <v>384</v>
      </c>
      <c r="C28" s="155" t="s">
        <v>370</v>
      </c>
      <c r="D28" s="156" t="s">
        <v>374</v>
      </c>
      <c r="E28" s="156" t="s">
        <v>374</v>
      </c>
      <c r="F28" s="156"/>
      <c r="G28" s="162"/>
      <c r="H28" s="163"/>
    </row>
    <row r="29" spans="1:8" s="152" customFormat="1" ht="31.5">
      <c r="A29" s="153" t="s">
        <v>53</v>
      </c>
      <c r="B29" s="154" t="s">
        <v>385</v>
      </c>
      <c r="C29" s="155" t="s">
        <v>370</v>
      </c>
      <c r="D29" s="156" t="s">
        <v>374</v>
      </c>
      <c r="E29" s="156" t="s">
        <v>374</v>
      </c>
      <c r="F29" s="156"/>
      <c r="G29" s="162"/>
      <c r="H29" s="163"/>
    </row>
    <row r="30" spans="1:8" s="152" customFormat="1" ht="15.75">
      <c r="A30" s="153" t="s">
        <v>54</v>
      </c>
      <c r="B30" s="154" t="s">
        <v>386</v>
      </c>
      <c r="C30" s="155" t="s">
        <v>370</v>
      </c>
      <c r="D30" s="156" t="s">
        <v>374</v>
      </c>
      <c r="E30" s="156" t="s">
        <v>374</v>
      </c>
      <c r="F30" s="156"/>
      <c r="G30" s="162"/>
      <c r="H30" s="163"/>
    </row>
    <row r="31" spans="1:8" s="152" customFormat="1" ht="15.75">
      <c r="A31" s="153" t="s">
        <v>387</v>
      </c>
      <c r="B31" s="164" t="s">
        <v>388</v>
      </c>
      <c r="C31" s="155" t="s">
        <v>370</v>
      </c>
      <c r="D31" s="156" t="s">
        <v>374</v>
      </c>
      <c r="E31" s="156" t="s">
        <v>374</v>
      </c>
      <c r="F31" s="156"/>
      <c r="G31" s="162"/>
      <c r="H31" s="163"/>
    </row>
    <row r="32" spans="1:8" s="152" customFormat="1" ht="31.5">
      <c r="A32" s="153" t="s">
        <v>389</v>
      </c>
      <c r="B32" s="154" t="s">
        <v>390</v>
      </c>
      <c r="C32" s="155" t="s">
        <v>370</v>
      </c>
      <c r="D32" s="156" t="s">
        <v>374</v>
      </c>
      <c r="E32" s="156" t="s">
        <v>374</v>
      </c>
      <c r="F32" s="156"/>
      <c r="G32" s="162"/>
      <c r="H32" s="163"/>
    </row>
    <row r="33" spans="1:13" s="152" customFormat="1" ht="15.75">
      <c r="A33" s="153" t="s">
        <v>391</v>
      </c>
      <c r="B33" s="165" t="s">
        <v>392</v>
      </c>
      <c r="C33" s="155" t="s">
        <v>370</v>
      </c>
      <c r="D33" s="156" t="s">
        <v>374</v>
      </c>
      <c r="E33" s="156" t="s">
        <v>374</v>
      </c>
      <c r="F33" s="156"/>
      <c r="G33" s="162"/>
      <c r="H33" s="163"/>
      <c r="K33" s="166"/>
      <c r="L33" s="166"/>
      <c r="M33" s="166"/>
    </row>
    <row r="34" spans="1:13" s="152" customFormat="1" ht="15.75">
      <c r="A34" s="153" t="s">
        <v>393</v>
      </c>
      <c r="B34" s="165" t="s">
        <v>394</v>
      </c>
      <c r="C34" s="155" t="s">
        <v>370</v>
      </c>
      <c r="D34" s="156" t="s">
        <v>374</v>
      </c>
      <c r="E34" s="156" t="s">
        <v>374</v>
      </c>
      <c r="F34" s="156"/>
      <c r="G34" s="162"/>
      <c r="H34" s="163"/>
      <c r="K34" s="166"/>
      <c r="L34" s="166"/>
      <c r="M34" s="166"/>
    </row>
    <row r="35" spans="1:13" s="152" customFormat="1" ht="15.75">
      <c r="A35" s="153" t="s">
        <v>395</v>
      </c>
      <c r="B35" s="154" t="s">
        <v>396</v>
      </c>
      <c r="C35" s="155" t="s">
        <v>370</v>
      </c>
      <c r="D35" s="156" t="s">
        <v>374</v>
      </c>
      <c r="E35" s="156" t="s">
        <v>374</v>
      </c>
      <c r="F35" s="156"/>
      <c r="G35" s="162"/>
      <c r="H35" s="163"/>
      <c r="K35" s="166"/>
      <c r="L35" s="166"/>
      <c r="M35" s="166"/>
    </row>
    <row r="36" spans="1:13" s="152" customFormat="1" ht="94.5">
      <c r="A36" s="153" t="s">
        <v>397</v>
      </c>
      <c r="B36" s="167" t="s">
        <v>398</v>
      </c>
      <c r="C36" s="155" t="s">
        <v>370</v>
      </c>
      <c r="D36" s="156">
        <v>518.8018681599636</v>
      </c>
      <c r="E36" s="156">
        <v>470.27117654</v>
      </c>
      <c r="F36" s="156">
        <f>E36-D36</f>
        <v>-48.53069161996365</v>
      </c>
      <c r="G36" s="162">
        <f>F36/D36*100</f>
        <v>-9.354378732691849</v>
      </c>
      <c r="H36" s="168" t="s">
        <v>399</v>
      </c>
      <c r="K36" s="166"/>
      <c r="L36" s="166"/>
      <c r="M36" s="166"/>
    </row>
    <row r="37" spans="1:13" s="152" customFormat="1" ht="31.5">
      <c r="A37" s="153" t="s">
        <v>400</v>
      </c>
      <c r="B37" s="154" t="s">
        <v>373</v>
      </c>
      <c r="C37" s="155" t="s">
        <v>370</v>
      </c>
      <c r="D37" s="156" t="s">
        <v>374</v>
      </c>
      <c r="E37" s="156" t="s">
        <v>374</v>
      </c>
      <c r="F37" s="156"/>
      <c r="G37" s="162"/>
      <c r="H37" s="163"/>
      <c r="K37" s="166"/>
      <c r="L37" s="166"/>
      <c r="M37" s="166"/>
    </row>
    <row r="38" spans="1:13" s="152" customFormat="1" ht="47.25">
      <c r="A38" s="153" t="s">
        <v>401</v>
      </c>
      <c r="B38" s="165" t="s">
        <v>376</v>
      </c>
      <c r="C38" s="155" t="s">
        <v>370</v>
      </c>
      <c r="D38" s="156" t="s">
        <v>374</v>
      </c>
      <c r="E38" s="156" t="s">
        <v>374</v>
      </c>
      <c r="F38" s="156"/>
      <c r="G38" s="162"/>
      <c r="H38" s="163"/>
      <c r="K38" s="166"/>
      <c r="L38" s="166"/>
      <c r="M38" s="166"/>
    </row>
    <row r="39" spans="1:8" s="152" customFormat="1" ht="47.25">
      <c r="A39" s="153" t="s">
        <v>402</v>
      </c>
      <c r="B39" s="165" t="s">
        <v>378</v>
      </c>
      <c r="C39" s="155" t="s">
        <v>370</v>
      </c>
      <c r="D39" s="156" t="s">
        <v>374</v>
      </c>
      <c r="E39" s="156" t="s">
        <v>374</v>
      </c>
      <c r="F39" s="156"/>
      <c r="G39" s="162"/>
      <c r="H39" s="163"/>
    </row>
    <row r="40" spans="1:8" s="152" customFormat="1" ht="47.25">
      <c r="A40" s="153" t="s">
        <v>403</v>
      </c>
      <c r="B40" s="165" t="s">
        <v>380</v>
      </c>
      <c r="C40" s="155" t="s">
        <v>370</v>
      </c>
      <c r="D40" s="156" t="s">
        <v>374</v>
      </c>
      <c r="E40" s="156" t="s">
        <v>374</v>
      </c>
      <c r="F40" s="156"/>
      <c r="G40" s="162"/>
      <c r="H40" s="163"/>
    </row>
    <row r="41" spans="1:8" s="152" customFormat="1" ht="31.5">
      <c r="A41" s="153" t="s">
        <v>404</v>
      </c>
      <c r="B41" s="154" t="s">
        <v>381</v>
      </c>
      <c r="C41" s="155" t="s">
        <v>370</v>
      </c>
      <c r="D41" s="156" t="s">
        <v>374</v>
      </c>
      <c r="E41" s="156" t="s">
        <v>374</v>
      </c>
      <c r="F41" s="156"/>
      <c r="G41" s="162"/>
      <c r="H41" s="163"/>
    </row>
    <row r="42" spans="1:8" s="152" customFormat="1" ht="15.75">
      <c r="A42" s="153" t="s">
        <v>405</v>
      </c>
      <c r="B42" s="154" t="s">
        <v>382</v>
      </c>
      <c r="C42" s="155" t="s">
        <v>370</v>
      </c>
      <c r="D42" s="156">
        <f>D36</f>
        <v>518.8018681599636</v>
      </c>
      <c r="E42" s="156">
        <f>E36</f>
        <v>470.27117654</v>
      </c>
      <c r="F42" s="156">
        <f>E42-D42</f>
        <v>-48.53069161996365</v>
      </c>
      <c r="G42" s="162">
        <f>F42/D42*100</f>
        <v>-9.354378732691849</v>
      </c>
      <c r="H42" s="163" t="s">
        <v>406</v>
      </c>
    </row>
    <row r="43" spans="1:8" s="152" customFormat="1" ht="31.5">
      <c r="A43" s="153" t="s">
        <v>407</v>
      </c>
      <c r="B43" s="154" t="s">
        <v>384</v>
      </c>
      <c r="C43" s="155" t="s">
        <v>370</v>
      </c>
      <c r="D43" s="156" t="s">
        <v>374</v>
      </c>
      <c r="E43" s="156" t="s">
        <v>374</v>
      </c>
      <c r="F43" s="156"/>
      <c r="G43" s="162"/>
      <c r="H43" s="163"/>
    </row>
    <row r="44" spans="1:8" s="152" customFormat="1" ht="31.5">
      <c r="A44" s="153" t="s">
        <v>408</v>
      </c>
      <c r="B44" s="154" t="s">
        <v>385</v>
      </c>
      <c r="C44" s="155" t="s">
        <v>370</v>
      </c>
      <c r="D44" s="156" t="s">
        <v>374</v>
      </c>
      <c r="E44" s="156" t="s">
        <v>374</v>
      </c>
      <c r="F44" s="156"/>
      <c r="G44" s="162"/>
      <c r="H44" s="163"/>
    </row>
    <row r="45" spans="1:8" s="152" customFormat="1" ht="15.75">
      <c r="A45" s="153" t="s">
        <v>409</v>
      </c>
      <c r="B45" s="154" t="s">
        <v>386</v>
      </c>
      <c r="C45" s="155" t="s">
        <v>370</v>
      </c>
      <c r="D45" s="156" t="s">
        <v>374</v>
      </c>
      <c r="E45" s="156" t="s">
        <v>374</v>
      </c>
      <c r="F45" s="156"/>
      <c r="G45" s="162"/>
      <c r="H45" s="163"/>
    </row>
    <row r="46" spans="1:8" s="152" customFormat="1" ht="15.75">
      <c r="A46" s="153" t="s">
        <v>410</v>
      </c>
      <c r="B46" s="154" t="s">
        <v>388</v>
      </c>
      <c r="C46" s="155" t="s">
        <v>370</v>
      </c>
      <c r="D46" s="156" t="s">
        <v>374</v>
      </c>
      <c r="E46" s="156" t="s">
        <v>374</v>
      </c>
      <c r="F46" s="156"/>
      <c r="G46" s="162"/>
      <c r="H46" s="163"/>
    </row>
    <row r="47" spans="1:8" s="152" customFormat="1" ht="31.5">
      <c r="A47" s="153" t="s">
        <v>411</v>
      </c>
      <c r="B47" s="154" t="s">
        <v>390</v>
      </c>
      <c r="C47" s="155" t="s">
        <v>370</v>
      </c>
      <c r="D47" s="156" t="s">
        <v>374</v>
      </c>
      <c r="E47" s="156" t="s">
        <v>374</v>
      </c>
      <c r="F47" s="156"/>
      <c r="G47" s="162"/>
      <c r="H47" s="163"/>
    </row>
    <row r="48" spans="1:8" s="152" customFormat="1" ht="15.75">
      <c r="A48" s="153" t="s">
        <v>412</v>
      </c>
      <c r="B48" s="165" t="s">
        <v>392</v>
      </c>
      <c r="C48" s="155" t="s">
        <v>370</v>
      </c>
      <c r="D48" s="156" t="s">
        <v>374</v>
      </c>
      <c r="E48" s="156" t="s">
        <v>374</v>
      </c>
      <c r="F48" s="156"/>
      <c r="G48" s="162"/>
      <c r="H48" s="163"/>
    </row>
    <row r="49" spans="1:8" s="152" customFormat="1" ht="15.75">
      <c r="A49" s="153" t="s">
        <v>413</v>
      </c>
      <c r="B49" s="165" t="s">
        <v>394</v>
      </c>
      <c r="C49" s="155" t="s">
        <v>370</v>
      </c>
      <c r="D49" s="156" t="s">
        <v>374</v>
      </c>
      <c r="E49" s="156" t="s">
        <v>374</v>
      </c>
      <c r="F49" s="156"/>
      <c r="G49" s="162"/>
      <c r="H49" s="163"/>
    </row>
    <row r="50" spans="1:8" s="152" customFormat="1" ht="15.75">
      <c r="A50" s="153" t="s">
        <v>414</v>
      </c>
      <c r="B50" s="154" t="s">
        <v>396</v>
      </c>
      <c r="C50" s="155" t="s">
        <v>370</v>
      </c>
      <c r="D50" s="156" t="s">
        <v>374</v>
      </c>
      <c r="E50" s="156" t="s">
        <v>374</v>
      </c>
      <c r="F50" s="156"/>
      <c r="G50" s="162"/>
      <c r="H50" s="163"/>
    </row>
    <row r="51" spans="1:8" s="152" customFormat="1" ht="15.75">
      <c r="A51" s="153" t="s">
        <v>415</v>
      </c>
      <c r="B51" s="169" t="s">
        <v>416</v>
      </c>
      <c r="C51" s="155" t="s">
        <v>370</v>
      </c>
      <c r="D51" s="156">
        <f>+D53+D58</f>
        <v>202.17982224776998</v>
      </c>
      <c r="E51" s="156">
        <f>+E53+E58</f>
        <v>180.4667260133332</v>
      </c>
      <c r="F51" s="156">
        <f>E51-D51</f>
        <v>-21.71309623443679</v>
      </c>
      <c r="G51" s="162">
        <f>F51/D51*100</f>
        <v>-10.73949714320529</v>
      </c>
      <c r="H51" s="163"/>
    </row>
    <row r="52" spans="1:8" s="152" customFormat="1" ht="15.75">
      <c r="A52" s="153" t="s">
        <v>401</v>
      </c>
      <c r="B52" s="165" t="s">
        <v>417</v>
      </c>
      <c r="C52" s="155" t="s">
        <v>370</v>
      </c>
      <c r="D52" s="156" t="s">
        <v>374</v>
      </c>
      <c r="E52" s="156" t="s">
        <v>374</v>
      </c>
      <c r="F52" s="156"/>
      <c r="G52" s="162"/>
      <c r="H52" s="163"/>
    </row>
    <row r="53" spans="1:8" s="152" customFormat="1" ht="63">
      <c r="A53" s="153" t="s">
        <v>402</v>
      </c>
      <c r="B53" s="165" t="s">
        <v>418</v>
      </c>
      <c r="C53" s="155" t="s">
        <v>370</v>
      </c>
      <c r="D53" s="156">
        <f>D55</f>
        <v>186.89751</v>
      </c>
      <c r="E53" s="156">
        <f>E55</f>
        <v>161.03796336</v>
      </c>
      <c r="F53" s="156">
        <f>E53-D53</f>
        <v>-25.85954664000002</v>
      </c>
      <c r="G53" s="162">
        <f>F53/D53*100</f>
        <v>-13.836217850093357</v>
      </c>
      <c r="H53" s="163" t="s">
        <v>419</v>
      </c>
    </row>
    <row r="54" spans="1:8" s="152" customFormat="1" ht="31.5">
      <c r="A54" s="153" t="s">
        <v>420</v>
      </c>
      <c r="B54" s="170" t="s">
        <v>421</v>
      </c>
      <c r="C54" s="155" t="s">
        <v>370</v>
      </c>
      <c r="D54" s="156" t="s">
        <v>374</v>
      </c>
      <c r="E54" s="156" t="s">
        <v>374</v>
      </c>
      <c r="F54" s="156"/>
      <c r="G54" s="162"/>
      <c r="H54" s="163"/>
    </row>
    <row r="55" spans="1:8" s="152" customFormat="1" ht="31.5">
      <c r="A55" s="153" t="s">
        <v>422</v>
      </c>
      <c r="B55" s="171" t="s">
        <v>423</v>
      </c>
      <c r="C55" s="155" t="s">
        <v>370</v>
      </c>
      <c r="D55" s="156">
        <v>186.89751</v>
      </c>
      <c r="E55" s="156">
        <v>161.03796336</v>
      </c>
      <c r="F55" s="156">
        <f>E55-D55</f>
        <v>-25.85954664000002</v>
      </c>
      <c r="G55" s="162">
        <f>F55/D55*100</f>
        <v>-13.836217850093357</v>
      </c>
      <c r="H55" s="163" t="s">
        <v>424</v>
      </c>
    </row>
    <row r="56" spans="1:8" s="152" customFormat="1" ht="15.75">
      <c r="A56" s="153" t="s">
        <v>425</v>
      </c>
      <c r="B56" s="171" t="s">
        <v>426</v>
      </c>
      <c r="C56" s="155" t="s">
        <v>370</v>
      </c>
      <c r="D56" s="156" t="s">
        <v>374</v>
      </c>
      <c r="E56" s="156" t="s">
        <v>374</v>
      </c>
      <c r="F56" s="156"/>
      <c r="G56" s="162"/>
      <c r="H56" s="163"/>
    </row>
    <row r="57" spans="1:8" s="152" customFormat="1" ht="15.75">
      <c r="A57" s="153" t="s">
        <v>427</v>
      </c>
      <c r="B57" s="170" t="s">
        <v>428</v>
      </c>
      <c r="C57" s="155" t="s">
        <v>370</v>
      </c>
      <c r="D57" s="156" t="s">
        <v>374</v>
      </c>
      <c r="E57" s="156" t="s">
        <v>374</v>
      </c>
      <c r="F57" s="156"/>
      <c r="G57" s="162"/>
      <c r="H57" s="163"/>
    </row>
    <row r="58" spans="1:8" s="152" customFormat="1" ht="63">
      <c r="A58" s="153" t="s">
        <v>403</v>
      </c>
      <c r="B58" s="165" t="s">
        <v>429</v>
      </c>
      <c r="C58" s="155" t="s">
        <v>370</v>
      </c>
      <c r="D58" s="156">
        <v>15.282312247769957</v>
      </c>
      <c r="E58" s="156">
        <v>19.4287626533332</v>
      </c>
      <c r="F58" s="156">
        <f>E58-D58</f>
        <v>4.146450405563245</v>
      </c>
      <c r="G58" s="162">
        <f>F58/D58*100</f>
        <v>27.132349727825435</v>
      </c>
      <c r="H58" s="163" t="s">
        <v>430</v>
      </c>
    </row>
    <row r="59" spans="1:8" s="152" customFormat="1" ht="15.75">
      <c r="A59" s="153" t="s">
        <v>431</v>
      </c>
      <c r="B59" s="165" t="s">
        <v>432</v>
      </c>
      <c r="C59" s="155" t="s">
        <v>370</v>
      </c>
      <c r="D59" s="156" t="s">
        <v>374</v>
      </c>
      <c r="E59" s="156" t="s">
        <v>374</v>
      </c>
      <c r="F59" s="156"/>
      <c r="G59" s="162"/>
      <c r="H59" s="163"/>
    </row>
    <row r="60" spans="1:8" s="152" customFormat="1" ht="31.5">
      <c r="A60" s="153" t="s">
        <v>433</v>
      </c>
      <c r="B60" s="169" t="s">
        <v>434</v>
      </c>
      <c r="C60" s="155" t="s">
        <v>370</v>
      </c>
      <c r="D60" s="156">
        <f>+D42-D51-D66-D67-D68-D71</f>
        <v>14.354437457654596</v>
      </c>
      <c r="E60" s="156">
        <f>+E42-E51-E66-E67-E68-E71</f>
        <v>13.71706579666683</v>
      </c>
      <c r="F60" s="156">
        <f>E60-D60</f>
        <v>-0.6373716609877658</v>
      </c>
      <c r="G60" s="162">
        <f>F60/D60*100</f>
        <v>-4.440241304251761</v>
      </c>
      <c r="H60" s="163"/>
    </row>
    <row r="61" spans="1:8" s="152" customFormat="1" ht="47.25">
      <c r="A61" s="153" t="s">
        <v>435</v>
      </c>
      <c r="B61" s="165" t="s">
        <v>436</v>
      </c>
      <c r="C61" s="155" t="s">
        <v>370</v>
      </c>
      <c r="D61" s="156" t="s">
        <v>374</v>
      </c>
      <c r="E61" s="156" t="s">
        <v>374</v>
      </c>
      <c r="F61" s="156"/>
      <c r="G61" s="162"/>
      <c r="H61" s="163"/>
    </row>
    <row r="62" spans="1:8" s="152" customFormat="1" ht="31.5">
      <c r="A62" s="153" t="s">
        <v>437</v>
      </c>
      <c r="B62" s="165" t="s">
        <v>438</v>
      </c>
      <c r="C62" s="155" t="s">
        <v>370</v>
      </c>
      <c r="D62" s="156" t="s">
        <v>374</v>
      </c>
      <c r="E62" s="156" t="s">
        <v>374</v>
      </c>
      <c r="F62" s="156"/>
      <c r="G62" s="162"/>
      <c r="H62" s="163"/>
    </row>
    <row r="63" spans="1:8" s="152" customFormat="1" ht="31.5">
      <c r="A63" s="153" t="s">
        <v>439</v>
      </c>
      <c r="B63" s="165" t="s">
        <v>440</v>
      </c>
      <c r="C63" s="155" t="s">
        <v>370</v>
      </c>
      <c r="D63" s="156" t="s">
        <v>374</v>
      </c>
      <c r="E63" s="156" t="s">
        <v>374</v>
      </c>
      <c r="F63" s="156"/>
      <c r="G63" s="162"/>
      <c r="H63" s="163"/>
    </row>
    <row r="64" spans="1:8" s="152" customFormat="1" ht="15.75">
      <c r="A64" s="153" t="s">
        <v>441</v>
      </c>
      <c r="B64" s="165" t="s">
        <v>442</v>
      </c>
      <c r="C64" s="155" t="s">
        <v>370</v>
      </c>
      <c r="D64" s="156" t="s">
        <v>374</v>
      </c>
      <c r="E64" s="156" t="s">
        <v>374</v>
      </c>
      <c r="F64" s="156"/>
      <c r="G64" s="162"/>
      <c r="H64" s="163"/>
    </row>
    <row r="65" spans="1:8" s="152" customFormat="1" ht="15.75">
      <c r="A65" s="153" t="s">
        <v>443</v>
      </c>
      <c r="B65" s="165" t="s">
        <v>444</v>
      </c>
      <c r="C65" s="155" t="s">
        <v>370</v>
      </c>
      <c r="D65" s="156">
        <f>D60</f>
        <v>14.354437457654596</v>
      </c>
      <c r="E65" s="156">
        <f>E60</f>
        <v>13.71706579666683</v>
      </c>
      <c r="F65" s="156">
        <f aca="true" t="shared" si="0" ref="F65:F70">E65-D65</f>
        <v>-0.6373716609877658</v>
      </c>
      <c r="G65" s="162">
        <f aca="true" t="shared" si="1" ref="G65:G70">F65/D65*100</f>
        <v>-4.440241304251761</v>
      </c>
      <c r="H65" s="163"/>
    </row>
    <row r="66" spans="1:8" s="152" customFormat="1" ht="47.25">
      <c r="A66" s="153" t="s">
        <v>445</v>
      </c>
      <c r="B66" s="169" t="s">
        <v>446</v>
      </c>
      <c r="C66" s="155" t="s">
        <v>370</v>
      </c>
      <c r="D66" s="156">
        <v>238.3542084545391</v>
      </c>
      <c r="E66" s="156">
        <v>206.20392219</v>
      </c>
      <c r="F66" s="156">
        <f t="shared" si="0"/>
        <v>-32.15028626453912</v>
      </c>
      <c r="G66" s="162">
        <f t="shared" si="1"/>
        <v>-13.488449175283215</v>
      </c>
      <c r="H66" s="163" t="s">
        <v>447</v>
      </c>
    </row>
    <row r="67" spans="1:8" s="152" customFormat="1" ht="47.25">
      <c r="A67" s="153" t="s">
        <v>448</v>
      </c>
      <c r="B67" s="169" t="s">
        <v>449</v>
      </c>
      <c r="C67" s="155" t="s">
        <v>370</v>
      </c>
      <c r="D67" s="156">
        <v>52.2662</v>
      </c>
      <c r="E67" s="156">
        <v>64.20867969</v>
      </c>
      <c r="F67" s="156">
        <f t="shared" si="0"/>
        <v>11.942479689999999</v>
      </c>
      <c r="G67" s="162">
        <f>F67/D67*100</f>
        <v>22.84933607187819</v>
      </c>
      <c r="H67" s="163" t="s">
        <v>450</v>
      </c>
    </row>
    <row r="68" spans="1:8" s="152" customFormat="1" ht="94.5">
      <c r="A68" s="153" t="s">
        <v>451</v>
      </c>
      <c r="B68" s="169" t="s">
        <v>452</v>
      </c>
      <c r="C68" s="155" t="s">
        <v>370</v>
      </c>
      <c r="D68" s="156">
        <v>10.7364</v>
      </c>
      <c r="E68" s="156">
        <f>E69+E70</f>
        <v>4.311250169999999</v>
      </c>
      <c r="F68" s="156">
        <f t="shared" si="0"/>
        <v>-6.4251498300000005</v>
      </c>
      <c r="G68" s="162">
        <f t="shared" si="1"/>
        <v>-59.84454593718566</v>
      </c>
      <c r="H68" s="172" t="s">
        <v>453</v>
      </c>
    </row>
    <row r="69" spans="1:8" s="152" customFormat="1" ht="15.75">
      <c r="A69" s="153" t="s">
        <v>454</v>
      </c>
      <c r="B69" s="165" t="s">
        <v>455</v>
      </c>
      <c r="C69" s="155" t="s">
        <v>370</v>
      </c>
      <c r="D69" s="156">
        <v>10.5836</v>
      </c>
      <c r="E69" s="156">
        <v>4.14575</v>
      </c>
      <c r="F69" s="156">
        <f t="shared" si="0"/>
        <v>-6.437850000000001</v>
      </c>
      <c r="G69" s="162">
        <f t="shared" si="1"/>
        <v>-60.82854605238294</v>
      </c>
      <c r="H69" s="163" t="s">
        <v>456</v>
      </c>
    </row>
    <row r="70" spans="1:8" s="152" customFormat="1" ht="15.75">
      <c r="A70" s="153" t="s">
        <v>457</v>
      </c>
      <c r="B70" s="165" t="s">
        <v>458</v>
      </c>
      <c r="C70" s="155" t="s">
        <v>370</v>
      </c>
      <c r="D70" s="156">
        <f>D68-D69</f>
        <v>0.15279999999999916</v>
      </c>
      <c r="E70" s="156">
        <v>0.16550017</v>
      </c>
      <c r="F70" s="156">
        <f t="shared" si="0"/>
        <v>0.012700170000000843</v>
      </c>
      <c r="G70" s="162">
        <f t="shared" si="1"/>
        <v>8.31162958115243</v>
      </c>
      <c r="H70" s="173"/>
    </row>
    <row r="71" spans="1:8" s="152" customFormat="1" ht="15.75">
      <c r="A71" s="153" t="s">
        <v>459</v>
      </c>
      <c r="B71" s="169" t="s">
        <v>460</v>
      </c>
      <c r="C71" s="155" t="s">
        <v>370</v>
      </c>
      <c r="D71" s="156">
        <f>+D73+D74</f>
        <v>0.9107999999999999</v>
      </c>
      <c r="E71" s="156">
        <f>+E73+E74</f>
        <v>1.36353268</v>
      </c>
      <c r="F71" s="156">
        <f>E71-D71</f>
        <v>0.4527326800000001</v>
      </c>
      <c r="G71" s="162">
        <f>F71/D71*100</f>
        <v>49.7071453667106</v>
      </c>
      <c r="H71" s="163"/>
    </row>
    <row r="72" spans="1:8" s="152" customFormat="1" ht="15.75">
      <c r="A72" s="153" t="s">
        <v>461</v>
      </c>
      <c r="B72" s="165" t="s">
        <v>462</v>
      </c>
      <c r="C72" s="155" t="s">
        <v>370</v>
      </c>
      <c r="D72" s="156" t="s">
        <v>374</v>
      </c>
      <c r="E72" s="156" t="s">
        <v>374</v>
      </c>
      <c r="F72" s="156"/>
      <c r="G72" s="162"/>
      <c r="H72" s="163"/>
    </row>
    <row r="73" spans="1:8" s="152" customFormat="1" ht="15.75">
      <c r="A73" s="153" t="s">
        <v>463</v>
      </c>
      <c r="B73" s="165" t="s">
        <v>464</v>
      </c>
      <c r="C73" s="155" t="s">
        <v>370</v>
      </c>
      <c r="D73" s="156">
        <v>0.9107999999999999</v>
      </c>
      <c r="E73" s="156">
        <v>1.36353268</v>
      </c>
      <c r="F73" s="156">
        <f>E73-D73</f>
        <v>0.4527326800000001</v>
      </c>
      <c r="G73" s="162">
        <f>F73/D73*100</f>
        <v>49.7071453667106</v>
      </c>
      <c r="H73" s="163"/>
    </row>
    <row r="74" spans="1:8" s="152" customFormat="1" ht="15.75">
      <c r="A74" s="174" t="s">
        <v>465</v>
      </c>
      <c r="B74" s="175" t="s">
        <v>466</v>
      </c>
      <c r="C74" s="176" t="s">
        <v>370</v>
      </c>
      <c r="D74" s="156">
        <v>0</v>
      </c>
      <c r="E74" s="156">
        <v>0</v>
      </c>
      <c r="F74" s="156"/>
      <c r="G74" s="162"/>
      <c r="H74" s="177"/>
    </row>
    <row r="75" spans="1:8" s="152" customFormat="1" ht="15.75">
      <c r="A75" s="153" t="s">
        <v>467</v>
      </c>
      <c r="B75" s="169" t="s">
        <v>468</v>
      </c>
      <c r="C75" s="155" t="s">
        <v>370</v>
      </c>
      <c r="D75" s="156" t="s">
        <v>374</v>
      </c>
      <c r="E75" s="156" t="s">
        <v>374</v>
      </c>
      <c r="F75" s="156"/>
      <c r="G75" s="162"/>
      <c r="H75" s="163"/>
    </row>
    <row r="76" spans="1:8" s="152" customFormat="1" ht="15.75">
      <c r="A76" s="153" t="s">
        <v>469</v>
      </c>
      <c r="B76" s="165" t="s">
        <v>470</v>
      </c>
      <c r="C76" s="155" t="s">
        <v>370</v>
      </c>
      <c r="D76" s="156" t="s">
        <v>374</v>
      </c>
      <c r="E76" s="156" t="s">
        <v>374</v>
      </c>
      <c r="F76" s="156"/>
      <c r="G76" s="162"/>
      <c r="H76" s="163"/>
    </row>
    <row r="77" spans="1:8" s="152" customFormat="1" ht="15.75">
      <c r="A77" s="153" t="s">
        <v>471</v>
      </c>
      <c r="B77" s="165" t="s">
        <v>472</v>
      </c>
      <c r="C77" s="155" t="s">
        <v>370</v>
      </c>
      <c r="D77" s="156" t="s">
        <v>374</v>
      </c>
      <c r="E77" s="156" t="s">
        <v>374</v>
      </c>
      <c r="F77" s="156"/>
      <c r="G77" s="162"/>
      <c r="H77" s="163"/>
    </row>
    <row r="78" spans="1:8" s="152" customFormat="1" ht="16.5" thickBot="1">
      <c r="A78" s="178" t="s">
        <v>473</v>
      </c>
      <c r="B78" s="179" t="s">
        <v>474</v>
      </c>
      <c r="C78" s="180" t="s">
        <v>370</v>
      </c>
      <c r="D78" s="181"/>
      <c r="E78" s="181" t="s">
        <v>374</v>
      </c>
      <c r="F78" s="181"/>
      <c r="G78" s="182"/>
      <c r="H78" s="183"/>
    </row>
    <row r="79" spans="1:8" s="152" customFormat="1" ht="47.25">
      <c r="A79" s="184" t="s">
        <v>475</v>
      </c>
      <c r="B79" s="185" t="s">
        <v>476</v>
      </c>
      <c r="C79" s="186" t="s">
        <v>370</v>
      </c>
      <c r="D79" s="187">
        <f>+D21-D36</f>
        <v>49.182689837486805</v>
      </c>
      <c r="E79" s="187">
        <f>+E21-E36</f>
        <v>104.11009509000002</v>
      </c>
      <c r="F79" s="187">
        <f>E79-D79</f>
        <v>54.92740525251321</v>
      </c>
      <c r="G79" s="188">
        <f>F79/D79*100</f>
        <v>111.68036037477522</v>
      </c>
      <c r="H79" s="151" t="s">
        <v>477</v>
      </c>
    </row>
    <row r="80" spans="1:8" s="152" customFormat="1" ht="31.5">
      <c r="A80" s="153" t="s">
        <v>478</v>
      </c>
      <c r="B80" s="154" t="s">
        <v>373</v>
      </c>
      <c r="C80" s="155" t="s">
        <v>370</v>
      </c>
      <c r="D80" s="156" t="s">
        <v>374</v>
      </c>
      <c r="E80" s="156" t="s">
        <v>374</v>
      </c>
      <c r="F80" s="156"/>
      <c r="G80" s="162"/>
      <c r="H80" s="163"/>
    </row>
    <row r="81" spans="1:8" s="152" customFormat="1" ht="47.25">
      <c r="A81" s="153" t="s">
        <v>479</v>
      </c>
      <c r="B81" s="165" t="s">
        <v>376</v>
      </c>
      <c r="C81" s="155" t="s">
        <v>370</v>
      </c>
      <c r="D81" s="156" t="s">
        <v>374</v>
      </c>
      <c r="E81" s="156" t="s">
        <v>374</v>
      </c>
      <c r="F81" s="156"/>
      <c r="G81" s="162"/>
      <c r="H81" s="163"/>
    </row>
    <row r="82" spans="1:8" s="152" customFormat="1" ht="47.25">
      <c r="A82" s="153" t="s">
        <v>480</v>
      </c>
      <c r="B82" s="165" t="s">
        <v>378</v>
      </c>
      <c r="C82" s="155" t="s">
        <v>370</v>
      </c>
      <c r="D82" s="156" t="s">
        <v>374</v>
      </c>
      <c r="E82" s="156" t="s">
        <v>374</v>
      </c>
      <c r="F82" s="156"/>
      <c r="G82" s="162"/>
      <c r="H82" s="163"/>
    </row>
    <row r="83" spans="1:8" s="152" customFormat="1" ht="47.25">
      <c r="A83" s="153" t="s">
        <v>481</v>
      </c>
      <c r="B83" s="165" t="s">
        <v>380</v>
      </c>
      <c r="C83" s="155" t="s">
        <v>370</v>
      </c>
      <c r="D83" s="156" t="s">
        <v>374</v>
      </c>
      <c r="E83" s="156" t="s">
        <v>374</v>
      </c>
      <c r="F83" s="156"/>
      <c r="G83" s="162"/>
      <c r="H83" s="163"/>
    </row>
    <row r="84" spans="1:8" s="152" customFormat="1" ht="31.5">
      <c r="A84" s="153" t="s">
        <v>482</v>
      </c>
      <c r="B84" s="154" t="s">
        <v>381</v>
      </c>
      <c r="C84" s="155" t="s">
        <v>370</v>
      </c>
      <c r="D84" s="156" t="s">
        <v>374</v>
      </c>
      <c r="E84" s="156" t="s">
        <v>374</v>
      </c>
      <c r="F84" s="156"/>
      <c r="G84" s="162"/>
      <c r="H84" s="163"/>
    </row>
    <row r="85" spans="1:8" s="152" customFormat="1" ht="15.75">
      <c r="A85" s="153" t="s">
        <v>483</v>
      </c>
      <c r="B85" s="154" t="s">
        <v>382</v>
      </c>
      <c r="C85" s="155" t="s">
        <v>370</v>
      </c>
      <c r="D85" s="156">
        <f>D79</f>
        <v>49.182689837486805</v>
      </c>
      <c r="E85" s="156">
        <f>E79</f>
        <v>104.11009509000002</v>
      </c>
      <c r="F85" s="156">
        <f>E85-D85</f>
        <v>54.92740525251321</v>
      </c>
      <c r="G85" s="162">
        <f>F85/D85*100</f>
        <v>111.68036037477522</v>
      </c>
      <c r="H85" s="163" t="s">
        <v>484</v>
      </c>
    </row>
    <row r="86" spans="1:8" s="152" customFormat="1" ht="31.5">
      <c r="A86" s="153" t="s">
        <v>485</v>
      </c>
      <c r="B86" s="154" t="s">
        <v>384</v>
      </c>
      <c r="C86" s="155" t="s">
        <v>370</v>
      </c>
      <c r="D86" s="156" t="s">
        <v>374</v>
      </c>
      <c r="E86" s="156" t="s">
        <v>374</v>
      </c>
      <c r="F86" s="156"/>
      <c r="G86" s="162"/>
      <c r="H86" s="163"/>
    </row>
    <row r="87" spans="1:8" s="152" customFormat="1" ht="31.5">
      <c r="A87" s="153" t="s">
        <v>486</v>
      </c>
      <c r="B87" s="154" t="s">
        <v>385</v>
      </c>
      <c r="C87" s="155" t="s">
        <v>370</v>
      </c>
      <c r="D87" s="156" t="s">
        <v>374</v>
      </c>
      <c r="E87" s="156" t="s">
        <v>374</v>
      </c>
      <c r="F87" s="156"/>
      <c r="G87" s="162"/>
      <c r="H87" s="163"/>
    </row>
    <row r="88" spans="1:8" s="152" customFormat="1" ht="15.75">
      <c r="A88" s="153" t="s">
        <v>487</v>
      </c>
      <c r="B88" s="154" t="s">
        <v>386</v>
      </c>
      <c r="C88" s="155" t="s">
        <v>370</v>
      </c>
      <c r="D88" s="156" t="s">
        <v>374</v>
      </c>
      <c r="E88" s="156" t="s">
        <v>374</v>
      </c>
      <c r="F88" s="156"/>
      <c r="G88" s="162"/>
      <c r="H88" s="163"/>
    </row>
    <row r="89" spans="1:8" s="152" customFormat="1" ht="15.75">
      <c r="A89" s="153" t="s">
        <v>488</v>
      </c>
      <c r="B89" s="154" t="s">
        <v>388</v>
      </c>
      <c r="C89" s="155" t="s">
        <v>370</v>
      </c>
      <c r="D89" s="156" t="s">
        <v>374</v>
      </c>
      <c r="E89" s="156" t="s">
        <v>374</v>
      </c>
      <c r="F89" s="156"/>
      <c r="G89" s="162"/>
      <c r="H89" s="163"/>
    </row>
    <row r="90" spans="1:8" s="152" customFormat="1" ht="31.5">
      <c r="A90" s="153" t="s">
        <v>489</v>
      </c>
      <c r="B90" s="154" t="s">
        <v>390</v>
      </c>
      <c r="C90" s="155" t="s">
        <v>370</v>
      </c>
      <c r="D90" s="156" t="s">
        <v>374</v>
      </c>
      <c r="E90" s="156" t="s">
        <v>374</v>
      </c>
      <c r="F90" s="156"/>
      <c r="G90" s="162"/>
      <c r="H90" s="163"/>
    </row>
    <row r="91" spans="1:8" s="152" customFormat="1" ht="15.75">
      <c r="A91" s="153" t="s">
        <v>490</v>
      </c>
      <c r="B91" s="165" t="s">
        <v>392</v>
      </c>
      <c r="C91" s="155" t="s">
        <v>370</v>
      </c>
      <c r="D91" s="156" t="s">
        <v>374</v>
      </c>
      <c r="E91" s="156" t="s">
        <v>374</v>
      </c>
      <c r="F91" s="156"/>
      <c r="G91" s="162"/>
      <c r="H91" s="163"/>
    </row>
    <row r="92" spans="1:8" s="152" customFormat="1" ht="15.75">
      <c r="A92" s="153" t="s">
        <v>491</v>
      </c>
      <c r="B92" s="165" t="s">
        <v>394</v>
      </c>
      <c r="C92" s="155" t="s">
        <v>370</v>
      </c>
      <c r="D92" s="156" t="s">
        <v>374</v>
      </c>
      <c r="E92" s="156" t="s">
        <v>374</v>
      </c>
      <c r="F92" s="156"/>
      <c r="G92" s="162"/>
      <c r="H92" s="163"/>
    </row>
    <row r="93" spans="1:8" s="152" customFormat="1" ht="15.75">
      <c r="A93" s="153" t="s">
        <v>492</v>
      </c>
      <c r="B93" s="154" t="s">
        <v>396</v>
      </c>
      <c r="C93" s="155" t="s">
        <v>370</v>
      </c>
      <c r="D93" s="156" t="s">
        <v>374</v>
      </c>
      <c r="E93" s="156" t="s">
        <v>374</v>
      </c>
      <c r="F93" s="156"/>
      <c r="G93" s="162"/>
      <c r="H93" s="163"/>
    </row>
    <row r="94" spans="1:8" s="152" customFormat="1" ht="31.5">
      <c r="A94" s="153" t="s">
        <v>493</v>
      </c>
      <c r="B94" s="167" t="s">
        <v>494</v>
      </c>
      <c r="C94" s="155" t="s">
        <v>370</v>
      </c>
      <c r="D94" s="156">
        <f>+D95-D101</f>
        <v>-7.306489837486788</v>
      </c>
      <c r="E94" s="156">
        <f>+E95-E101</f>
        <v>-10.058589816546762</v>
      </c>
      <c r="F94" s="156">
        <f>E94-D94</f>
        <v>-2.752099979059974</v>
      </c>
      <c r="G94" s="162">
        <f>F94/D94*100</f>
        <v>37.66651347326876</v>
      </c>
      <c r="H94" s="163"/>
    </row>
    <row r="95" spans="1:8" s="152" customFormat="1" ht="15.75">
      <c r="A95" s="153" t="s">
        <v>105</v>
      </c>
      <c r="B95" s="154" t="s">
        <v>495</v>
      </c>
      <c r="C95" s="155" t="s">
        <v>370</v>
      </c>
      <c r="D95" s="156">
        <v>0</v>
      </c>
      <c r="E95" s="156">
        <v>0</v>
      </c>
      <c r="F95" s="156">
        <f>E95-D95</f>
        <v>0</v>
      </c>
      <c r="G95" s="162"/>
      <c r="H95" s="163"/>
    </row>
    <row r="96" spans="1:8" s="152" customFormat="1" ht="15.75">
      <c r="A96" s="153" t="s">
        <v>496</v>
      </c>
      <c r="B96" s="165" t="s">
        <v>497</v>
      </c>
      <c r="C96" s="155" t="s">
        <v>370</v>
      </c>
      <c r="D96" s="156" t="s">
        <v>374</v>
      </c>
      <c r="E96" s="156" t="s">
        <v>374</v>
      </c>
      <c r="F96" s="156"/>
      <c r="G96" s="162"/>
      <c r="H96" s="163"/>
    </row>
    <row r="97" spans="1:8" s="152" customFormat="1" ht="15.75">
      <c r="A97" s="153" t="s">
        <v>498</v>
      </c>
      <c r="B97" s="165" t="s">
        <v>499</v>
      </c>
      <c r="C97" s="155" t="s">
        <v>370</v>
      </c>
      <c r="D97" s="156" t="s">
        <v>374</v>
      </c>
      <c r="E97" s="156" t="s">
        <v>374</v>
      </c>
      <c r="F97" s="156"/>
      <c r="G97" s="162"/>
      <c r="H97" s="163"/>
    </row>
    <row r="98" spans="1:8" s="152" customFormat="1" ht="15.75">
      <c r="A98" s="153" t="s">
        <v>500</v>
      </c>
      <c r="B98" s="165" t="s">
        <v>501</v>
      </c>
      <c r="C98" s="155" t="s">
        <v>370</v>
      </c>
      <c r="D98" s="156" t="s">
        <v>374</v>
      </c>
      <c r="E98" s="156" t="s">
        <v>374</v>
      </c>
      <c r="F98" s="156"/>
      <c r="G98" s="162"/>
      <c r="H98" s="163"/>
    </row>
    <row r="99" spans="1:8" s="152" customFormat="1" ht="15.75">
      <c r="A99" s="153" t="s">
        <v>502</v>
      </c>
      <c r="B99" s="170" t="s">
        <v>503</v>
      </c>
      <c r="C99" s="155" t="s">
        <v>370</v>
      </c>
      <c r="D99" s="156" t="s">
        <v>374</v>
      </c>
      <c r="E99" s="156" t="s">
        <v>374</v>
      </c>
      <c r="F99" s="156"/>
      <c r="G99" s="162"/>
      <c r="H99" s="163"/>
    </row>
    <row r="100" spans="1:8" s="152" customFormat="1" ht="15.75">
      <c r="A100" s="153" t="s">
        <v>504</v>
      </c>
      <c r="B100" s="165" t="s">
        <v>505</v>
      </c>
      <c r="C100" s="155" t="s">
        <v>370</v>
      </c>
      <c r="D100" s="156" t="s">
        <v>374</v>
      </c>
      <c r="E100" s="156" t="s">
        <v>374</v>
      </c>
      <c r="F100" s="156"/>
      <c r="G100" s="162"/>
      <c r="H100" s="163"/>
    </row>
    <row r="101" spans="1:8" s="152" customFormat="1" ht="15.75">
      <c r="A101" s="153" t="s">
        <v>106</v>
      </c>
      <c r="B101" s="169" t="s">
        <v>460</v>
      </c>
      <c r="C101" s="155" t="s">
        <v>370</v>
      </c>
      <c r="D101" s="156">
        <f>D102+D103+D106</f>
        <v>7.306489837486788</v>
      </c>
      <c r="E101" s="156">
        <f>E102+E103+E106</f>
        <v>10.058589816546762</v>
      </c>
      <c r="F101" s="156">
        <f aca="true" t="shared" si="2" ref="F101:F107">E101-D101</f>
        <v>2.752099979059974</v>
      </c>
      <c r="G101" s="162">
        <f>F101/D101*100</f>
        <v>37.66651347326876</v>
      </c>
      <c r="H101" s="163"/>
    </row>
    <row r="102" spans="1:8" s="152" customFormat="1" ht="15.75">
      <c r="A102" s="153" t="s">
        <v>506</v>
      </c>
      <c r="B102" s="165" t="s">
        <v>507</v>
      </c>
      <c r="C102" s="155" t="s">
        <v>370</v>
      </c>
      <c r="D102" s="156">
        <v>4.036279535114601</v>
      </c>
      <c r="E102" s="156">
        <v>8.380834316546762</v>
      </c>
      <c r="F102" s="156">
        <f t="shared" si="2"/>
        <v>4.344554781432161</v>
      </c>
      <c r="G102" s="162">
        <f>F102/D102*100</f>
        <v>107.63760893257377</v>
      </c>
      <c r="H102" s="163"/>
    </row>
    <row r="103" spans="1:8" s="152" customFormat="1" ht="15.75">
      <c r="A103" s="153" t="s">
        <v>508</v>
      </c>
      <c r="B103" s="165" t="s">
        <v>509</v>
      </c>
      <c r="C103" s="155" t="s">
        <v>370</v>
      </c>
      <c r="D103" s="156">
        <v>3.1219200000000003</v>
      </c>
      <c r="E103" s="156">
        <v>0.40954399999999996</v>
      </c>
      <c r="F103" s="156">
        <f t="shared" si="2"/>
        <v>-2.7123760000000003</v>
      </c>
      <c r="G103" s="162">
        <f>F103/D103*100</f>
        <v>-86.88166256662568</v>
      </c>
      <c r="H103" s="163"/>
    </row>
    <row r="104" spans="1:8" s="152" customFormat="1" ht="15.75">
      <c r="A104" s="153" t="s">
        <v>510</v>
      </c>
      <c r="B104" s="165" t="s">
        <v>511</v>
      </c>
      <c r="C104" s="155" t="s">
        <v>370</v>
      </c>
      <c r="D104" s="156" t="s">
        <v>374</v>
      </c>
      <c r="E104" s="156" t="s">
        <v>374</v>
      </c>
      <c r="F104" s="156"/>
      <c r="G104" s="162"/>
      <c r="H104" s="163"/>
    </row>
    <row r="105" spans="1:8" s="152" customFormat="1" ht="15.75">
      <c r="A105" s="153" t="s">
        <v>512</v>
      </c>
      <c r="B105" s="170" t="s">
        <v>513</v>
      </c>
      <c r="C105" s="155" t="s">
        <v>370</v>
      </c>
      <c r="D105" s="156" t="s">
        <v>374</v>
      </c>
      <c r="E105" s="156" t="s">
        <v>374</v>
      </c>
      <c r="F105" s="156"/>
      <c r="G105" s="162"/>
      <c r="H105" s="163"/>
    </row>
    <row r="106" spans="1:8" s="152" customFormat="1" ht="15.75">
      <c r="A106" s="153" t="s">
        <v>514</v>
      </c>
      <c r="B106" s="165" t="s">
        <v>515</v>
      </c>
      <c r="C106" s="155" t="s">
        <v>370</v>
      </c>
      <c r="D106" s="156">
        <v>0.14829030237218693</v>
      </c>
      <c r="E106" s="156">
        <v>1.2682114999999998</v>
      </c>
      <c r="F106" s="156">
        <f>E106-D106</f>
        <v>1.119921197627813</v>
      </c>
      <c r="G106" s="162">
        <f>F106/D106*100</f>
        <v>755.2221417803673</v>
      </c>
      <c r="H106" s="163"/>
    </row>
    <row r="107" spans="1:8" s="152" customFormat="1" ht="47.25">
      <c r="A107" s="153" t="s">
        <v>516</v>
      </c>
      <c r="B107" s="167" t="s">
        <v>517</v>
      </c>
      <c r="C107" s="155" t="s">
        <v>370</v>
      </c>
      <c r="D107" s="156">
        <f>+D79+D94</f>
        <v>41.87620000000002</v>
      </c>
      <c r="E107" s="156">
        <f>+E79+E94</f>
        <v>94.05150527345326</v>
      </c>
      <c r="F107" s="156">
        <f t="shared" si="2"/>
        <v>52.17530527345324</v>
      </c>
      <c r="G107" s="162">
        <f>F107/D107*100</f>
        <v>124.59417347670805</v>
      </c>
      <c r="H107" s="163" t="s">
        <v>477</v>
      </c>
    </row>
    <row r="108" spans="1:8" s="152" customFormat="1" ht="31.5">
      <c r="A108" s="153" t="s">
        <v>109</v>
      </c>
      <c r="B108" s="154" t="s">
        <v>518</v>
      </c>
      <c r="C108" s="155" t="s">
        <v>370</v>
      </c>
      <c r="D108" s="156" t="s">
        <v>374</v>
      </c>
      <c r="E108" s="156" t="s">
        <v>374</v>
      </c>
      <c r="F108" s="156"/>
      <c r="G108" s="162"/>
      <c r="H108" s="163"/>
    </row>
    <row r="109" spans="1:8" s="152" customFormat="1" ht="47.25">
      <c r="A109" s="153" t="s">
        <v>519</v>
      </c>
      <c r="B109" s="165" t="s">
        <v>376</v>
      </c>
      <c r="C109" s="155" t="s">
        <v>370</v>
      </c>
      <c r="D109" s="156" t="s">
        <v>374</v>
      </c>
      <c r="E109" s="156" t="s">
        <v>374</v>
      </c>
      <c r="F109" s="156"/>
      <c r="G109" s="162"/>
      <c r="H109" s="163"/>
    </row>
    <row r="110" spans="1:8" s="152" customFormat="1" ht="47.25">
      <c r="A110" s="153" t="s">
        <v>520</v>
      </c>
      <c r="B110" s="165" t="s">
        <v>378</v>
      </c>
      <c r="C110" s="155" t="s">
        <v>370</v>
      </c>
      <c r="D110" s="156" t="s">
        <v>374</v>
      </c>
      <c r="E110" s="156" t="s">
        <v>374</v>
      </c>
      <c r="F110" s="156"/>
      <c r="G110" s="162"/>
      <c r="H110" s="163"/>
    </row>
    <row r="111" spans="1:8" s="152" customFormat="1" ht="47.25">
      <c r="A111" s="153" t="s">
        <v>521</v>
      </c>
      <c r="B111" s="165" t="s">
        <v>380</v>
      </c>
      <c r="C111" s="155" t="s">
        <v>370</v>
      </c>
      <c r="D111" s="156" t="s">
        <v>374</v>
      </c>
      <c r="E111" s="156" t="s">
        <v>374</v>
      </c>
      <c r="F111" s="156"/>
      <c r="G111" s="162"/>
      <c r="H111" s="163"/>
    </row>
    <row r="112" spans="1:8" s="152" customFormat="1" ht="31.5">
      <c r="A112" s="153" t="s">
        <v>110</v>
      </c>
      <c r="B112" s="154" t="s">
        <v>381</v>
      </c>
      <c r="C112" s="155" t="s">
        <v>370</v>
      </c>
      <c r="D112" s="156" t="s">
        <v>374</v>
      </c>
      <c r="E112" s="156" t="s">
        <v>374</v>
      </c>
      <c r="F112" s="156"/>
      <c r="G112" s="162"/>
      <c r="H112" s="163"/>
    </row>
    <row r="113" spans="1:8" s="152" customFormat="1" ht="15.75">
      <c r="A113" s="153" t="s">
        <v>111</v>
      </c>
      <c r="B113" s="154" t="s">
        <v>382</v>
      </c>
      <c r="C113" s="155" t="s">
        <v>370</v>
      </c>
      <c r="D113" s="156">
        <f>D107</f>
        <v>41.87620000000002</v>
      </c>
      <c r="E113" s="156">
        <f>E107</f>
        <v>94.05150527345326</v>
      </c>
      <c r="F113" s="156">
        <f>E113-D113</f>
        <v>52.17530527345324</v>
      </c>
      <c r="G113" s="162">
        <f>F113/D113*100</f>
        <v>124.59417347670805</v>
      </c>
      <c r="H113" s="163" t="s">
        <v>522</v>
      </c>
    </row>
    <row r="114" spans="1:8" s="152" customFormat="1" ht="31.5">
      <c r="A114" s="153" t="s">
        <v>112</v>
      </c>
      <c r="B114" s="154" t="s">
        <v>384</v>
      </c>
      <c r="C114" s="155" t="s">
        <v>370</v>
      </c>
      <c r="D114" s="156" t="s">
        <v>374</v>
      </c>
      <c r="E114" s="156" t="s">
        <v>374</v>
      </c>
      <c r="F114" s="156"/>
      <c r="G114" s="162"/>
      <c r="H114" s="163"/>
    </row>
    <row r="115" spans="1:8" s="152" customFormat="1" ht="31.5">
      <c r="A115" s="153" t="s">
        <v>139</v>
      </c>
      <c r="B115" s="154" t="s">
        <v>385</v>
      </c>
      <c r="C115" s="155" t="s">
        <v>370</v>
      </c>
      <c r="D115" s="156" t="s">
        <v>374</v>
      </c>
      <c r="E115" s="156" t="s">
        <v>374</v>
      </c>
      <c r="F115" s="156"/>
      <c r="G115" s="162"/>
      <c r="H115" s="163"/>
    </row>
    <row r="116" spans="1:8" s="152" customFormat="1" ht="15.75">
      <c r="A116" s="153" t="s">
        <v>140</v>
      </c>
      <c r="B116" s="154" t="s">
        <v>386</v>
      </c>
      <c r="C116" s="155" t="s">
        <v>370</v>
      </c>
      <c r="D116" s="156" t="s">
        <v>374</v>
      </c>
      <c r="E116" s="156" t="s">
        <v>374</v>
      </c>
      <c r="F116" s="156"/>
      <c r="G116" s="162"/>
      <c r="H116" s="163"/>
    </row>
    <row r="117" spans="1:8" s="152" customFormat="1" ht="15.75">
      <c r="A117" s="153" t="s">
        <v>141</v>
      </c>
      <c r="B117" s="154" t="s">
        <v>388</v>
      </c>
      <c r="C117" s="155" t="s">
        <v>370</v>
      </c>
      <c r="D117" s="156" t="s">
        <v>374</v>
      </c>
      <c r="E117" s="156" t="s">
        <v>374</v>
      </c>
      <c r="F117" s="156"/>
      <c r="G117" s="162"/>
      <c r="H117" s="163"/>
    </row>
    <row r="118" spans="1:8" s="152" customFormat="1" ht="31.5">
      <c r="A118" s="153" t="s">
        <v>142</v>
      </c>
      <c r="B118" s="154" t="s">
        <v>390</v>
      </c>
      <c r="C118" s="155" t="s">
        <v>370</v>
      </c>
      <c r="D118" s="156" t="s">
        <v>374</v>
      </c>
      <c r="E118" s="156" t="s">
        <v>374</v>
      </c>
      <c r="F118" s="156"/>
      <c r="G118" s="162"/>
      <c r="H118" s="163"/>
    </row>
    <row r="119" spans="1:8" s="152" customFormat="1" ht="15.75">
      <c r="A119" s="153" t="s">
        <v>523</v>
      </c>
      <c r="B119" s="165" t="s">
        <v>392</v>
      </c>
      <c r="C119" s="155" t="s">
        <v>370</v>
      </c>
      <c r="D119" s="156" t="s">
        <v>374</v>
      </c>
      <c r="E119" s="156" t="s">
        <v>374</v>
      </c>
      <c r="F119" s="156"/>
      <c r="G119" s="162"/>
      <c r="H119" s="163"/>
    </row>
    <row r="120" spans="1:8" s="152" customFormat="1" ht="15.75">
      <c r="A120" s="153" t="s">
        <v>524</v>
      </c>
      <c r="B120" s="165" t="s">
        <v>394</v>
      </c>
      <c r="C120" s="155" t="s">
        <v>370</v>
      </c>
      <c r="D120" s="156" t="s">
        <v>374</v>
      </c>
      <c r="E120" s="156" t="s">
        <v>374</v>
      </c>
      <c r="F120" s="156"/>
      <c r="G120" s="162"/>
      <c r="H120" s="163"/>
    </row>
    <row r="121" spans="1:8" s="152" customFormat="1" ht="15.75">
      <c r="A121" s="153" t="s">
        <v>143</v>
      </c>
      <c r="B121" s="154" t="s">
        <v>396</v>
      </c>
      <c r="C121" s="155" t="s">
        <v>370</v>
      </c>
      <c r="D121" s="156" t="s">
        <v>374</v>
      </c>
      <c r="E121" s="156" t="s">
        <v>374</v>
      </c>
      <c r="F121" s="156"/>
      <c r="G121" s="162"/>
      <c r="H121" s="163"/>
    </row>
    <row r="122" spans="1:8" s="152" customFormat="1" ht="15.75">
      <c r="A122" s="153" t="s">
        <v>525</v>
      </c>
      <c r="B122" s="167" t="s">
        <v>526</v>
      </c>
      <c r="C122" s="155" t="s">
        <v>370</v>
      </c>
      <c r="D122" s="156">
        <v>21.1266</v>
      </c>
      <c r="E122" s="156">
        <v>28.233438363309354</v>
      </c>
      <c r="F122" s="156">
        <f>E122-D122</f>
        <v>7.106838363309354</v>
      </c>
      <c r="G122" s="162">
        <f>F122/D122*100</f>
        <v>33.63929057827267</v>
      </c>
      <c r="H122" s="163" t="s">
        <v>527</v>
      </c>
    </row>
    <row r="123" spans="1:8" s="152" customFormat="1" ht="31.5">
      <c r="A123" s="153" t="s">
        <v>113</v>
      </c>
      <c r="B123" s="154" t="s">
        <v>373</v>
      </c>
      <c r="C123" s="155" t="s">
        <v>370</v>
      </c>
      <c r="D123" s="156" t="s">
        <v>374</v>
      </c>
      <c r="E123" s="156" t="s">
        <v>374</v>
      </c>
      <c r="F123" s="156"/>
      <c r="G123" s="162"/>
      <c r="H123" s="163"/>
    </row>
    <row r="124" spans="1:8" s="152" customFormat="1" ht="47.25">
      <c r="A124" s="153" t="s">
        <v>528</v>
      </c>
      <c r="B124" s="165" t="s">
        <v>376</v>
      </c>
      <c r="C124" s="155" t="s">
        <v>370</v>
      </c>
      <c r="D124" s="156" t="s">
        <v>374</v>
      </c>
      <c r="E124" s="156" t="s">
        <v>374</v>
      </c>
      <c r="F124" s="156"/>
      <c r="G124" s="162"/>
      <c r="H124" s="163"/>
    </row>
    <row r="125" spans="1:8" s="152" customFormat="1" ht="47.25">
      <c r="A125" s="153" t="s">
        <v>529</v>
      </c>
      <c r="B125" s="165" t="s">
        <v>378</v>
      </c>
      <c r="C125" s="155" t="s">
        <v>370</v>
      </c>
      <c r="D125" s="156" t="s">
        <v>374</v>
      </c>
      <c r="E125" s="156" t="s">
        <v>374</v>
      </c>
      <c r="F125" s="156"/>
      <c r="G125" s="162"/>
      <c r="H125" s="163"/>
    </row>
    <row r="126" spans="1:8" s="152" customFormat="1" ht="47.25">
      <c r="A126" s="153" t="s">
        <v>530</v>
      </c>
      <c r="B126" s="165" t="s">
        <v>380</v>
      </c>
      <c r="C126" s="155" t="s">
        <v>370</v>
      </c>
      <c r="D126" s="156" t="s">
        <v>374</v>
      </c>
      <c r="E126" s="156" t="s">
        <v>374</v>
      </c>
      <c r="F126" s="156"/>
      <c r="G126" s="162"/>
      <c r="H126" s="163"/>
    </row>
    <row r="127" spans="1:8" s="152" customFormat="1" ht="31.5">
      <c r="A127" s="153" t="s">
        <v>114</v>
      </c>
      <c r="B127" s="169" t="s">
        <v>531</v>
      </c>
      <c r="C127" s="155" t="s">
        <v>370</v>
      </c>
      <c r="D127" s="156" t="s">
        <v>374</v>
      </c>
      <c r="E127" s="156" t="s">
        <v>374</v>
      </c>
      <c r="F127" s="156"/>
      <c r="G127" s="162"/>
      <c r="H127" s="163"/>
    </row>
    <row r="128" spans="1:8" s="152" customFormat="1" ht="15.75">
      <c r="A128" s="153" t="s">
        <v>115</v>
      </c>
      <c r="B128" s="169" t="s">
        <v>532</v>
      </c>
      <c r="C128" s="155" t="s">
        <v>370</v>
      </c>
      <c r="D128" s="156">
        <f>D122</f>
        <v>21.1266</v>
      </c>
      <c r="E128" s="156">
        <f>E122</f>
        <v>28.233438363309354</v>
      </c>
      <c r="F128" s="156">
        <f>E128-D128</f>
        <v>7.106838363309354</v>
      </c>
      <c r="G128" s="162">
        <f>F128/D128*100</f>
        <v>33.63929057827267</v>
      </c>
      <c r="H128" s="163" t="s">
        <v>527</v>
      </c>
    </row>
    <row r="129" spans="1:8" s="152" customFormat="1" ht="31.5">
      <c r="A129" s="153" t="s">
        <v>116</v>
      </c>
      <c r="B129" s="169" t="s">
        <v>533</v>
      </c>
      <c r="C129" s="155" t="s">
        <v>370</v>
      </c>
      <c r="D129" s="156" t="s">
        <v>374</v>
      </c>
      <c r="E129" s="156" t="s">
        <v>374</v>
      </c>
      <c r="F129" s="156"/>
      <c r="G129" s="162"/>
      <c r="H129" s="163"/>
    </row>
    <row r="130" spans="1:8" s="152" customFormat="1" ht="31.5">
      <c r="A130" s="153" t="s">
        <v>144</v>
      </c>
      <c r="B130" s="169" t="s">
        <v>534</v>
      </c>
      <c r="C130" s="155" t="s">
        <v>370</v>
      </c>
      <c r="D130" s="156" t="s">
        <v>374</v>
      </c>
      <c r="E130" s="156" t="s">
        <v>374</v>
      </c>
      <c r="F130" s="156"/>
      <c r="G130" s="162"/>
      <c r="H130" s="163"/>
    </row>
    <row r="131" spans="1:8" s="152" customFormat="1" ht="15.75">
      <c r="A131" s="153" t="s">
        <v>145</v>
      </c>
      <c r="B131" s="169" t="s">
        <v>535</v>
      </c>
      <c r="C131" s="155" t="s">
        <v>370</v>
      </c>
      <c r="D131" s="156" t="s">
        <v>374</v>
      </c>
      <c r="E131" s="156" t="s">
        <v>374</v>
      </c>
      <c r="F131" s="156"/>
      <c r="G131" s="162"/>
      <c r="H131" s="163"/>
    </row>
    <row r="132" spans="1:8" s="152" customFormat="1" ht="15.75">
      <c r="A132" s="153" t="s">
        <v>536</v>
      </c>
      <c r="B132" s="169" t="s">
        <v>537</v>
      </c>
      <c r="C132" s="155" t="s">
        <v>370</v>
      </c>
      <c r="D132" s="156" t="s">
        <v>374</v>
      </c>
      <c r="E132" s="156" t="s">
        <v>374</v>
      </c>
      <c r="F132" s="156"/>
      <c r="G132" s="162"/>
      <c r="H132" s="163"/>
    </row>
    <row r="133" spans="1:8" s="152" customFormat="1" ht="31.5">
      <c r="A133" s="153" t="s">
        <v>538</v>
      </c>
      <c r="B133" s="169" t="s">
        <v>390</v>
      </c>
      <c r="C133" s="155" t="s">
        <v>370</v>
      </c>
      <c r="D133" s="156" t="s">
        <v>374</v>
      </c>
      <c r="E133" s="156" t="s">
        <v>374</v>
      </c>
      <c r="F133" s="156"/>
      <c r="G133" s="162"/>
      <c r="H133" s="163"/>
    </row>
    <row r="134" spans="1:8" s="152" customFormat="1" ht="15.75">
      <c r="A134" s="153" t="s">
        <v>539</v>
      </c>
      <c r="B134" s="165" t="s">
        <v>540</v>
      </c>
      <c r="C134" s="155" t="s">
        <v>370</v>
      </c>
      <c r="D134" s="156" t="s">
        <v>374</v>
      </c>
      <c r="E134" s="156" t="s">
        <v>374</v>
      </c>
      <c r="F134" s="156"/>
      <c r="G134" s="162"/>
      <c r="H134" s="163"/>
    </row>
    <row r="135" spans="1:8" s="152" customFormat="1" ht="15.75">
      <c r="A135" s="153" t="s">
        <v>541</v>
      </c>
      <c r="B135" s="165" t="s">
        <v>394</v>
      </c>
      <c r="C135" s="155" t="s">
        <v>370</v>
      </c>
      <c r="D135" s="156" t="s">
        <v>374</v>
      </c>
      <c r="E135" s="156" t="s">
        <v>374</v>
      </c>
      <c r="F135" s="156"/>
      <c r="G135" s="162"/>
      <c r="H135" s="163"/>
    </row>
    <row r="136" spans="1:8" s="152" customFormat="1" ht="15.75">
      <c r="A136" s="153" t="s">
        <v>542</v>
      </c>
      <c r="B136" s="169" t="s">
        <v>543</v>
      </c>
      <c r="C136" s="155" t="s">
        <v>370</v>
      </c>
      <c r="D136" s="156" t="s">
        <v>374</v>
      </c>
      <c r="E136" s="156" t="s">
        <v>374</v>
      </c>
      <c r="F136" s="156"/>
      <c r="G136" s="162"/>
      <c r="H136" s="163"/>
    </row>
    <row r="137" spans="1:8" s="152" customFormat="1" ht="47.25">
      <c r="A137" s="153" t="s">
        <v>544</v>
      </c>
      <c r="B137" s="167" t="s">
        <v>545</v>
      </c>
      <c r="C137" s="155" t="s">
        <v>370</v>
      </c>
      <c r="D137" s="156">
        <f>+D113-D122</f>
        <v>20.74960000000002</v>
      </c>
      <c r="E137" s="156">
        <f>+E113-E122</f>
        <v>65.8180669101439</v>
      </c>
      <c r="F137" s="156">
        <f>E137-D137</f>
        <v>45.06846691014388</v>
      </c>
      <c r="G137" s="162">
        <f>F137/D137*100</f>
        <v>217.20161791139992</v>
      </c>
      <c r="H137" s="163" t="s">
        <v>477</v>
      </c>
    </row>
    <row r="138" spans="1:8" s="152" customFormat="1" ht="31.5">
      <c r="A138" s="153" t="s">
        <v>117</v>
      </c>
      <c r="B138" s="154" t="s">
        <v>373</v>
      </c>
      <c r="C138" s="155" t="s">
        <v>370</v>
      </c>
      <c r="D138" s="156" t="s">
        <v>374</v>
      </c>
      <c r="E138" s="156" t="s">
        <v>374</v>
      </c>
      <c r="F138" s="156"/>
      <c r="G138" s="162"/>
      <c r="H138" s="163"/>
    </row>
    <row r="139" spans="1:8" s="152" customFormat="1" ht="47.25">
      <c r="A139" s="153" t="s">
        <v>546</v>
      </c>
      <c r="B139" s="165" t="s">
        <v>376</v>
      </c>
      <c r="C139" s="155" t="s">
        <v>370</v>
      </c>
      <c r="D139" s="156" t="s">
        <v>374</v>
      </c>
      <c r="E139" s="156" t="s">
        <v>374</v>
      </c>
      <c r="F139" s="156"/>
      <c r="G139" s="162"/>
      <c r="H139" s="163"/>
    </row>
    <row r="140" spans="1:8" s="152" customFormat="1" ht="47.25">
      <c r="A140" s="153" t="s">
        <v>547</v>
      </c>
      <c r="B140" s="165" t="s">
        <v>378</v>
      </c>
      <c r="C140" s="155" t="s">
        <v>370</v>
      </c>
      <c r="D140" s="156" t="s">
        <v>374</v>
      </c>
      <c r="E140" s="156" t="s">
        <v>374</v>
      </c>
      <c r="F140" s="156"/>
      <c r="G140" s="162"/>
      <c r="H140" s="163"/>
    </row>
    <row r="141" spans="1:8" s="152" customFormat="1" ht="47.25">
      <c r="A141" s="153" t="s">
        <v>548</v>
      </c>
      <c r="B141" s="165" t="s">
        <v>380</v>
      </c>
      <c r="C141" s="155" t="s">
        <v>370</v>
      </c>
      <c r="D141" s="156" t="s">
        <v>374</v>
      </c>
      <c r="E141" s="156" t="s">
        <v>374</v>
      </c>
      <c r="F141" s="156"/>
      <c r="G141" s="162"/>
      <c r="H141" s="163"/>
    </row>
    <row r="142" spans="1:8" s="152" customFormat="1" ht="31.5">
      <c r="A142" s="153" t="s">
        <v>118</v>
      </c>
      <c r="B142" s="154" t="s">
        <v>381</v>
      </c>
      <c r="C142" s="155" t="s">
        <v>370</v>
      </c>
      <c r="D142" s="156" t="s">
        <v>374</v>
      </c>
      <c r="E142" s="156" t="s">
        <v>374</v>
      </c>
      <c r="F142" s="156"/>
      <c r="G142" s="162"/>
      <c r="H142" s="163"/>
    </row>
    <row r="143" spans="1:8" s="152" customFormat="1" ht="15.75">
      <c r="A143" s="153" t="s">
        <v>119</v>
      </c>
      <c r="B143" s="154" t="s">
        <v>382</v>
      </c>
      <c r="C143" s="155" t="s">
        <v>370</v>
      </c>
      <c r="D143" s="156">
        <f>D137</f>
        <v>20.74960000000002</v>
      </c>
      <c r="E143" s="156">
        <f>E137</f>
        <v>65.8180669101439</v>
      </c>
      <c r="F143" s="156">
        <f>E143-D143</f>
        <v>45.06846691014388</v>
      </c>
      <c r="G143" s="162">
        <f>F143/D143*100</f>
        <v>217.20161791139992</v>
      </c>
      <c r="H143" s="163" t="s">
        <v>549</v>
      </c>
    </row>
    <row r="144" spans="1:8" s="152" customFormat="1" ht="31.5">
      <c r="A144" s="153" t="s">
        <v>120</v>
      </c>
      <c r="B144" s="154" t="s">
        <v>384</v>
      </c>
      <c r="C144" s="155" t="s">
        <v>370</v>
      </c>
      <c r="D144" s="156" t="s">
        <v>374</v>
      </c>
      <c r="E144" s="156" t="s">
        <v>374</v>
      </c>
      <c r="F144" s="156"/>
      <c r="G144" s="162"/>
      <c r="H144" s="163"/>
    </row>
    <row r="145" spans="1:8" s="152" customFormat="1" ht="31.5">
      <c r="A145" s="153" t="s">
        <v>550</v>
      </c>
      <c r="B145" s="154" t="s">
        <v>385</v>
      </c>
      <c r="C145" s="155" t="s">
        <v>370</v>
      </c>
      <c r="D145" s="156" t="s">
        <v>374</v>
      </c>
      <c r="E145" s="156" t="s">
        <v>374</v>
      </c>
      <c r="F145" s="156"/>
      <c r="G145" s="162"/>
      <c r="H145" s="163"/>
    </row>
    <row r="146" spans="1:8" s="152" customFormat="1" ht="15.75">
      <c r="A146" s="153" t="s">
        <v>551</v>
      </c>
      <c r="B146" s="154" t="s">
        <v>386</v>
      </c>
      <c r="C146" s="155" t="s">
        <v>370</v>
      </c>
      <c r="D146" s="156" t="s">
        <v>374</v>
      </c>
      <c r="E146" s="156" t="s">
        <v>374</v>
      </c>
      <c r="F146" s="156"/>
      <c r="G146" s="162"/>
      <c r="H146" s="163"/>
    </row>
    <row r="147" spans="1:8" s="152" customFormat="1" ht="15.75">
      <c r="A147" s="153" t="s">
        <v>552</v>
      </c>
      <c r="B147" s="154" t="s">
        <v>388</v>
      </c>
      <c r="C147" s="155" t="s">
        <v>370</v>
      </c>
      <c r="D147" s="156" t="s">
        <v>374</v>
      </c>
      <c r="E147" s="156" t="s">
        <v>374</v>
      </c>
      <c r="F147" s="156"/>
      <c r="G147" s="162"/>
      <c r="H147" s="163"/>
    </row>
    <row r="148" spans="1:8" s="152" customFormat="1" ht="31.5">
      <c r="A148" s="153" t="s">
        <v>553</v>
      </c>
      <c r="B148" s="154" t="s">
        <v>390</v>
      </c>
      <c r="C148" s="155" t="s">
        <v>370</v>
      </c>
      <c r="D148" s="156" t="s">
        <v>374</v>
      </c>
      <c r="E148" s="156" t="s">
        <v>374</v>
      </c>
      <c r="F148" s="156"/>
      <c r="G148" s="162"/>
      <c r="H148" s="163"/>
    </row>
    <row r="149" spans="1:8" s="152" customFormat="1" ht="15.75">
      <c r="A149" s="153" t="s">
        <v>554</v>
      </c>
      <c r="B149" s="165" t="s">
        <v>392</v>
      </c>
      <c r="C149" s="155" t="s">
        <v>370</v>
      </c>
      <c r="D149" s="156" t="s">
        <v>374</v>
      </c>
      <c r="E149" s="156" t="s">
        <v>374</v>
      </c>
      <c r="F149" s="156"/>
      <c r="G149" s="162"/>
      <c r="H149" s="163"/>
    </row>
    <row r="150" spans="1:8" s="152" customFormat="1" ht="15.75">
      <c r="A150" s="153" t="s">
        <v>555</v>
      </c>
      <c r="B150" s="165" t="s">
        <v>394</v>
      </c>
      <c r="C150" s="155" t="s">
        <v>370</v>
      </c>
      <c r="D150" s="156" t="s">
        <v>374</v>
      </c>
      <c r="E150" s="156" t="s">
        <v>374</v>
      </c>
      <c r="F150" s="156"/>
      <c r="G150" s="162"/>
      <c r="H150" s="163"/>
    </row>
    <row r="151" spans="1:8" s="152" customFormat="1" ht="15.75">
      <c r="A151" s="153" t="s">
        <v>556</v>
      </c>
      <c r="B151" s="154" t="s">
        <v>396</v>
      </c>
      <c r="C151" s="155" t="s">
        <v>370</v>
      </c>
      <c r="D151" s="156" t="s">
        <v>374</v>
      </c>
      <c r="E151" s="156" t="s">
        <v>374</v>
      </c>
      <c r="F151" s="156"/>
      <c r="G151" s="162"/>
      <c r="H151" s="163"/>
    </row>
    <row r="152" spans="1:8" s="152" customFormat="1" ht="15.75">
      <c r="A152" s="153" t="s">
        <v>557</v>
      </c>
      <c r="B152" s="167" t="s">
        <v>558</v>
      </c>
      <c r="C152" s="155" t="s">
        <v>370</v>
      </c>
      <c r="D152" s="156">
        <f>D143</f>
        <v>20.74960000000002</v>
      </c>
      <c r="E152" s="156">
        <f>E153</f>
        <v>21.47630283</v>
      </c>
      <c r="F152" s="156">
        <f>E152-D152</f>
        <v>0.7267028299999829</v>
      </c>
      <c r="G152" s="162">
        <f>F152/D152*100</f>
        <v>3.502249826502594</v>
      </c>
      <c r="H152" s="163"/>
    </row>
    <row r="153" spans="1:8" s="152" customFormat="1" ht="15.75">
      <c r="A153" s="153" t="s">
        <v>121</v>
      </c>
      <c r="B153" s="169" t="s">
        <v>559</v>
      </c>
      <c r="C153" s="155" t="s">
        <v>370</v>
      </c>
      <c r="D153" s="156">
        <v>20.749599999999997</v>
      </c>
      <c r="E153" s="156">
        <f>E373</f>
        <v>21.47630283</v>
      </c>
      <c r="F153" s="156">
        <f>E153-D153</f>
        <v>0.7267028300000042</v>
      </c>
      <c r="G153" s="162">
        <f>F153/D153*100</f>
        <v>3.5022498265027004</v>
      </c>
      <c r="H153" s="163"/>
    </row>
    <row r="154" spans="1:8" s="152" customFormat="1" ht="15.75">
      <c r="A154" s="153" t="s">
        <v>122</v>
      </c>
      <c r="B154" s="169" t="s">
        <v>560</v>
      </c>
      <c r="C154" s="155" t="s">
        <v>370</v>
      </c>
      <c r="D154" s="156" t="s">
        <v>374</v>
      </c>
      <c r="E154" s="156" t="s">
        <v>374</v>
      </c>
      <c r="F154" s="156"/>
      <c r="G154" s="162"/>
      <c r="H154" s="163"/>
    </row>
    <row r="155" spans="1:8" s="152" customFormat="1" ht="15.75">
      <c r="A155" s="153" t="s">
        <v>123</v>
      </c>
      <c r="B155" s="169" t="s">
        <v>561</v>
      </c>
      <c r="C155" s="155" t="s">
        <v>370</v>
      </c>
      <c r="D155" s="156" t="s">
        <v>374</v>
      </c>
      <c r="E155" s="156" t="s">
        <v>374</v>
      </c>
      <c r="F155" s="156"/>
      <c r="G155" s="162"/>
      <c r="H155" s="163"/>
    </row>
    <row r="156" spans="1:8" s="152" customFormat="1" ht="47.25">
      <c r="A156" s="153" t="s">
        <v>124</v>
      </c>
      <c r="B156" s="169" t="s">
        <v>562</v>
      </c>
      <c r="C156" s="160" t="s">
        <v>370</v>
      </c>
      <c r="D156" s="156">
        <f>D143-D153</f>
        <v>0</v>
      </c>
      <c r="E156" s="156">
        <f>E143-E153</f>
        <v>44.341764080143896</v>
      </c>
      <c r="F156" s="156"/>
      <c r="G156" s="162"/>
      <c r="H156" s="163" t="s">
        <v>477</v>
      </c>
    </row>
    <row r="157" spans="1:8" s="152" customFormat="1" ht="15.75">
      <c r="A157" s="184" t="s">
        <v>563</v>
      </c>
      <c r="B157" s="167" t="s">
        <v>468</v>
      </c>
      <c r="C157" s="160" t="s">
        <v>374</v>
      </c>
      <c r="D157" s="156"/>
      <c r="E157" s="156"/>
      <c r="F157" s="156"/>
      <c r="G157" s="162"/>
      <c r="H157" s="163"/>
    </row>
    <row r="158" spans="1:8" s="152" customFormat="1" ht="47.25">
      <c r="A158" s="153" t="s">
        <v>125</v>
      </c>
      <c r="B158" s="169" t="s">
        <v>564</v>
      </c>
      <c r="C158" s="155" t="s">
        <v>370</v>
      </c>
      <c r="D158" s="156">
        <f>D107+D67+D103</f>
        <v>97.26432000000001</v>
      </c>
      <c r="E158" s="156">
        <f>E107+E67+E103</f>
        <v>158.66972896345325</v>
      </c>
      <c r="F158" s="156">
        <f>E158-D158</f>
        <v>61.40540896345324</v>
      </c>
      <c r="G158" s="162">
        <f>F158/D158*100</f>
        <v>63.132512480890455</v>
      </c>
      <c r="H158" s="163"/>
    </row>
    <row r="159" spans="1:8" s="152" customFormat="1" ht="31.5">
      <c r="A159" s="153" t="s">
        <v>126</v>
      </c>
      <c r="B159" s="169" t="s">
        <v>565</v>
      </c>
      <c r="C159" s="155" t="s">
        <v>370</v>
      </c>
      <c r="D159" s="156" t="s">
        <v>374</v>
      </c>
      <c r="E159" s="156" t="s">
        <v>374</v>
      </c>
      <c r="F159" s="156"/>
      <c r="G159" s="162"/>
      <c r="H159" s="163"/>
    </row>
    <row r="160" spans="1:8" s="152" customFormat="1" ht="31.5">
      <c r="A160" s="153" t="s">
        <v>566</v>
      </c>
      <c r="B160" s="165" t="s">
        <v>567</v>
      </c>
      <c r="C160" s="155" t="s">
        <v>370</v>
      </c>
      <c r="D160" s="156" t="s">
        <v>374</v>
      </c>
      <c r="E160" s="156" t="s">
        <v>374</v>
      </c>
      <c r="F160" s="156"/>
      <c r="G160" s="162"/>
      <c r="H160" s="163"/>
    </row>
    <row r="161" spans="1:8" s="152" customFormat="1" ht="31.5">
      <c r="A161" s="153" t="s">
        <v>127</v>
      </c>
      <c r="B161" s="169" t="s">
        <v>568</v>
      </c>
      <c r="C161" s="155" t="s">
        <v>370</v>
      </c>
      <c r="D161" s="156" t="s">
        <v>374</v>
      </c>
      <c r="E161" s="156" t="s">
        <v>374</v>
      </c>
      <c r="F161" s="156"/>
      <c r="G161" s="162"/>
      <c r="H161" s="163"/>
    </row>
    <row r="162" spans="1:8" s="152" customFormat="1" ht="31.5">
      <c r="A162" s="174" t="s">
        <v>569</v>
      </c>
      <c r="B162" s="165" t="s">
        <v>570</v>
      </c>
      <c r="C162" s="155" t="s">
        <v>370</v>
      </c>
      <c r="D162" s="156" t="s">
        <v>374</v>
      </c>
      <c r="E162" s="156" t="s">
        <v>374</v>
      </c>
      <c r="F162" s="156"/>
      <c r="G162" s="162"/>
      <c r="H162" s="163"/>
    </row>
    <row r="163" spans="1:8" s="152" customFormat="1" ht="63.75" thickBot="1">
      <c r="A163" s="178" t="s">
        <v>128</v>
      </c>
      <c r="B163" s="189" t="s">
        <v>571</v>
      </c>
      <c r="C163" s="180" t="s">
        <v>374</v>
      </c>
      <c r="D163" s="181"/>
      <c r="E163" s="181"/>
      <c r="F163" s="156"/>
      <c r="G163" s="162"/>
      <c r="H163" s="183"/>
    </row>
    <row r="164" spans="1:8" ht="16.5" thickBot="1">
      <c r="A164" s="361" t="s">
        <v>572</v>
      </c>
      <c r="B164" s="362"/>
      <c r="C164" s="362"/>
      <c r="D164" s="362"/>
      <c r="E164" s="362"/>
      <c r="F164" s="362"/>
      <c r="G164" s="362"/>
      <c r="H164" s="363"/>
    </row>
    <row r="165" spans="1:8" s="152" customFormat="1" ht="15.75">
      <c r="A165" s="145" t="s">
        <v>573</v>
      </c>
      <c r="B165" s="146" t="s">
        <v>574</v>
      </c>
      <c r="C165" s="147" t="s">
        <v>370</v>
      </c>
      <c r="D165" s="187">
        <f>+ROUND(D21*1.2,2)</f>
        <v>681.58</v>
      </c>
      <c r="E165" s="187">
        <f>+ROUND(E21*1.2,2)</f>
        <v>689.26</v>
      </c>
      <c r="F165" s="190">
        <f>E165-D165</f>
        <v>7.67999999999995</v>
      </c>
      <c r="G165" s="191">
        <f>F165/D165*100</f>
        <v>1.1267936265735423</v>
      </c>
      <c r="H165" s="151"/>
    </row>
    <row r="166" spans="1:8" s="152" customFormat="1" ht="31.5">
      <c r="A166" s="153" t="s">
        <v>129</v>
      </c>
      <c r="B166" s="154" t="s">
        <v>373</v>
      </c>
      <c r="C166" s="155" t="s">
        <v>370</v>
      </c>
      <c r="D166" s="192" t="s">
        <v>374</v>
      </c>
      <c r="E166" s="192" t="s">
        <v>374</v>
      </c>
      <c r="F166" s="193"/>
      <c r="G166" s="188"/>
      <c r="H166" s="163"/>
    </row>
    <row r="167" spans="1:8" s="152" customFormat="1" ht="47.25">
      <c r="A167" s="153" t="s">
        <v>575</v>
      </c>
      <c r="B167" s="165" t="s">
        <v>376</v>
      </c>
      <c r="C167" s="155" t="s">
        <v>370</v>
      </c>
      <c r="D167" s="192" t="s">
        <v>374</v>
      </c>
      <c r="E167" s="192" t="s">
        <v>374</v>
      </c>
      <c r="F167" s="193"/>
      <c r="G167" s="188"/>
      <c r="H167" s="163"/>
    </row>
    <row r="168" spans="1:8" s="152" customFormat="1" ht="47.25">
      <c r="A168" s="153" t="s">
        <v>576</v>
      </c>
      <c r="B168" s="165" t="s">
        <v>378</v>
      </c>
      <c r="C168" s="155" t="s">
        <v>370</v>
      </c>
      <c r="D168" s="192" t="s">
        <v>374</v>
      </c>
      <c r="E168" s="192" t="s">
        <v>374</v>
      </c>
      <c r="F168" s="193"/>
      <c r="G168" s="188"/>
      <c r="H168" s="163"/>
    </row>
    <row r="169" spans="1:8" s="152" customFormat="1" ht="47.25">
      <c r="A169" s="153" t="s">
        <v>577</v>
      </c>
      <c r="B169" s="165" t="s">
        <v>380</v>
      </c>
      <c r="C169" s="155" t="s">
        <v>370</v>
      </c>
      <c r="D169" s="192" t="s">
        <v>374</v>
      </c>
      <c r="E169" s="192" t="s">
        <v>374</v>
      </c>
      <c r="F169" s="193"/>
      <c r="G169" s="188"/>
      <c r="H169" s="163"/>
    </row>
    <row r="170" spans="1:8" s="152" customFormat="1" ht="31.5">
      <c r="A170" s="153" t="s">
        <v>130</v>
      </c>
      <c r="B170" s="154" t="s">
        <v>381</v>
      </c>
      <c r="C170" s="155" t="s">
        <v>370</v>
      </c>
      <c r="D170" s="192"/>
      <c r="E170" s="192"/>
      <c r="F170" s="193"/>
      <c r="G170" s="188"/>
      <c r="H170" s="163"/>
    </row>
    <row r="171" spans="1:8" s="152" customFormat="1" ht="15.75">
      <c r="A171" s="153" t="s">
        <v>578</v>
      </c>
      <c r="B171" s="154" t="s">
        <v>382</v>
      </c>
      <c r="C171" s="155" t="s">
        <v>370</v>
      </c>
      <c r="D171" s="156">
        <f>D165</f>
        <v>681.58</v>
      </c>
      <c r="E171" s="156">
        <f>E165</f>
        <v>689.26</v>
      </c>
      <c r="F171" s="190">
        <f>E171-D171</f>
        <v>7.67999999999995</v>
      </c>
      <c r="G171" s="188">
        <f>F171/D171*100</f>
        <v>1.1267936265735423</v>
      </c>
      <c r="H171" s="163"/>
    </row>
    <row r="172" spans="1:8" s="152" customFormat="1" ht="31.5">
      <c r="A172" s="153" t="s">
        <v>579</v>
      </c>
      <c r="B172" s="154" t="s">
        <v>384</v>
      </c>
      <c r="C172" s="155" t="s">
        <v>370</v>
      </c>
      <c r="D172" s="192" t="s">
        <v>374</v>
      </c>
      <c r="E172" s="192" t="s">
        <v>374</v>
      </c>
      <c r="F172" s="193"/>
      <c r="G172" s="188"/>
      <c r="H172" s="163"/>
    </row>
    <row r="173" spans="1:8" s="152" customFormat="1" ht="31.5">
      <c r="A173" s="153" t="s">
        <v>580</v>
      </c>
      <c r="B173" s="154" t="s">
        <v>385</v>
      </c>
      <c r="C173" s="155" t="s">
        <v>370</v>
      </c>
      <c r="D173" s="192" t="s">
        <v>374</v>
      </c>
      <c r="E173" s="192" t="s">
        <v>374</v>
      </c>
      <c r="F173" s="193"/>
      <c r="G173" s="188"/>
      <c r="H173" s="163"/>
    </row>
    <row r="174" spans="1:8" s="152" customFormat="1" ht="15.75">
      <c r="A174" s="153" t="s">
        <v>581</v>
      </c>
      <c r="B174" s="154" t="s">
        <v>386</v>
      </c>
      <c r="C174" s="155" t="s">
        <v>370</v>
      </c>
      <c r="D174" s="192" t="s">
        <v>374</v>
      </c>
      <c r="E174" s="192" t="s">
        <v>374</v>
      </c>
      <c r="F174" s="193"/>
      <c r="G174" s="188"/>
      <c r="H174" s="163"/>
    </row>
    <row r="175" spans="1:8" s="152" customFormat="1" ht="15.75">
      <c r="A175" s="153" t="s">
        <v>582</v>
      </c>
      <c r="B175" s="154" t="s">
        <v>388</v>
      </c>
      <c r="C175" s="155" t="s">
        <v>370</v>
      </c>
      <c r="D175" s="192" t="s">
        <v>374</v>
      </c>
      <c r="E175" s="192" t="s">
        <v>374</v>
      </c>
      <c r="F175" s="193"/>
      <c r="G175" s="188"/>
      <c r="H175" s="163"/>
    </row>
    <row r="176" spans="1:8" s="152" customFormat="1" ht="31.5">
      <c r="A176" s="153" t="s">
        <v>583</v>
      </c>
      <c r="B176" s="154" t="s">
        <v>390</v>
      </c>
      <c r="C176" s="155" t="s">
        <v>370</v>
      </c>
      <c r="D176" s="192" t="s">
        <v>374</v>
      </c>
      <c r="E176" s="192" t="s">
        <v>374</v>
      </c>
      <c r="F176" s="193"/>
      <c r="G176" s="188"/>
      <c r="H176" s="163"/>
    </row>
    <row r="177" spans="1:8" s="152" customFormat="1" ht="15.75">
      <c r="A177" s="153" t="s">
        <v>584</v>
      </c>
      <c r="B177" s="165" t="s">
        <v>392</v>
      </c>
      <c r="C177" s="155" t="s">
        <v>370</v>
      </c>
      <c r="D177" s="192" t="s">
        <v>374</v>
      </c>
      <c r="E177" s="192" t="s">
        <v>374</v>
      </c>
      <c r="F177" s="193"/>
      <c r="G177" s="188"/>
      <c r="H177" s="163"/>
    </row>
    <row r="178" spans="1:8" s="152" customFormat="1" ht="15.75">
      <c r="A178" s="153" t="s">
        <v>585</v>
      </c>
      <c r="B178" s="165" t="s">
        <v>394</v>
      </c>
      <c r="C178" s="155" t="s">
        <v>370</v>
      </c>
      <c r="D178" s="192" t="s">
        <v>374</v>
      </c>
      <c r="E178" s="192" t="s">
        <v>374</v>
      </c>
      <c r="F178" s="193"/>
      <c r="G178" s="188"/>
      <c r="H178" s="163"/>
    </row>
    <row r="179" spans="1:8" s="152" customFormat="1" ht="47.25">
      <c r="A179" s="153" t="s">
        <v>586</v>
      </c>
      <c r="B179" s="169" t="s">
        <v>587</v>
      </c>
      <c r="C179" s="155" t="s">
        <v>370</v>
      </c>
      <c r="D179" s="192" t="s">
        <v>374</v>
      </c>
      <c r="E179" s="192" t="s">
        <v>374</v>
      </c>
      <c r="F179" s="193"/>
      <c r="G179" s="188"/>
      <c r="H179" s="163"/>
    </row>
    <row r="180" spans="1:8" s="152" customFormat="1" ht="15.75">
      <c r="A180" s="153" t="s">
        <v>588</v>
      </c>
      <c r="B180" s="165" t="s">
        <v>589</v>
      </c>
      <c r="C180" s="155" t="s">
        <v>370</v>
      </c>
      <c r="D180" s="192" t="s">
        <v>374</v>
      </c>
      <c r="E180" s="192" t="s">
        <v>374</v>
      </c>
      <c r="F180" s="193"/>
      <c r="G180" s="188"/>
      <c r="H180" s="163"/>
    </row>
    <row r="181" spans="1:8" s="152" customFormat="1" ht="31.5">
      <c r="A181" s="153" t="s">
        <v>590</v>
      </c>
      <c r="B181" s="165" t="s">
        <v>591</v>
      </c>
      <c r="C181" s="155" t="s">
        <v>370</v>
      </c>
      <c r="D181" s="192" t="s">
        <v>374</v>
      </c>
      <c r="E181" s="192" t="s">
        <v>374</v>
      </c>
      <c r="F181" s="193"/>
      <c r="G181" s="188"/>
      <c r="H181" s="163"/>
    </row>
    <row r="182" spans="1:8" s="152" customFormat="1" ht="15.75">
      <c r="A182" s="153" t="s">
        <v>592</v>
      </c>
      <c r="B182" s="154" t="s">
        <v>396</v>
      </c>
      <c r="C182" s="155" t="s">
        <v>370</v>
      </c>
      <c r="D182" s="192" t="s">
        <v>374</v>
      </c>
      <c r="E182" s="192" t="s">
        <v>374</v>
      </c>
      <c r="F182" s="193"/>
      <c r="G182" s="188"/>
      <c r="H182" s="163"/>
    </row>
    <row r="183" spans="1:8" s="152" customFormat="1" ht="15.75">
      <c r="A183" s="153" t="s">
        <v>593</v>
      </c>
      <c r="B183" s="167" t="s">
        <v>594</v>
      </c>
      <c r="C183" s="155" t="s">
        <v>370</v>
      </c>
      <c r="D183" s="156">
        <f>+D171-D208</f>
        <v>593.96</v>
      </c>
      <c r="E183" s="156">
        <f>+E171-E208</f>
        <v>586.44</v>
      </c>
      <c r="F183" s="190">
        <f>E183-D183</f>
        <v>-7.519999999999982</v>
      </c>
      <c r="G183" s="188">
        <f>F183/D183*100</f>
        <v>-1.2660785238063137</v>
      </c>
      <c r="H183" s="163"/>
    </row>
    <row r="184" spans="1:8" s="152" customFormat="1" ht="15.75">
      <c r="A184" s="153" t="s">
        <v>595</v>
      </c>
      <c r="B184" s="169" t="s">
        <v>596</v>
      </c>
      <c r="C184" s="155" t="s">
        <v>370</v>
      </c>
      <c r="D184" s="192" t="s">
        <v>374</v>
      </c>
      <c r="E184" s="192" t="s">
        <v>374</v>
      </c>
      <c r="F184" s="193"/>
      <c r="G184" s="188"/>
      <c r="H184" s="163"/>
    </row>
    <row r="185" spans="1:8" s="152" customFormat="1" ht="15.75">
      <c r="A185" s="153" t="s">
        <v>597</v>
      </c>
      <c r="B185" s="169" t="s">
        <v>598</v>
      </c>
      <c r="C185" s="155" t="s">
        <v>370</v>
      </c>
      <c r="D185" s="156">
        <f>+ROUND(D53*1.2,2)</f>
        <v>224.28</v>
      </c>
      <c r="E185" s="156">
        <f>+ROUND(E53*1.2,2)</f>
        <v>193.25</v>
      </c>
      <c r="F185" s="190">
        <f>E185-D185</f>
        <v>-31.03</v>
      </c>
      <c r="G185" s="188">
        <f>F185/D185*100</f>
        <v>-13.83538434100232</v>
      </c>
      <c r="H185" s="163"/>
    </row>
    <row r="186" spans="1:8" s="152" customFormat="1" ht="31.5">
      <c r="A186" s="153" t="s">
        <v>599</v>
      </c>
      <c r="B186" s="165" t="s">
        <v>600</v>
      </c>
      <c r="C186" s="155" t="s">
        <v>370</v>
      </c>
      <c r="D186" s="192" t="s">
        <v>374</v>
      </c>
      <c r="E186" s="192" t="s">
        <v>374</v>
      </c>
      <c r="F186" s="193"/>
      <c r="G186" s="188"/>
      <c r="H186" s="163"/>
    </row>
    <row r="187" spans="1:8" s="152" customFormat="1" ht="15.75">
      <c r="A187" s="153" t="s">
        <v>601</v>
      </c>
      <c r="B187" s="165" t="s">
        <v>602</v>
      </c>
      <c r="C187" s="155" t="s">
        <v>370</v>
      </c>
      <c r="D187" s="192" t="s">
        <v>374</v>
      </c>
      <c r="E187" s="192" t="s">
        <v>374</v>
      </c>
      <c r="F187" s="193"/>
      <c r="G187" s="188"/>
      <c r="H187" s="163"/>
    </row>
    <row r="188" spans="1:8" s="152" customFormat="1" ht="15.75">
      <c r="A188" s="153" t="s">
        <v>603</v>
      </c>
      <c r="B188" s="165" t="s">
        <v>604</v>
      </c>
      <c r="C188" s="155" t="s">
        <v>370</v>
      </c>
      <c r="D188" s="156">
        <f>+ROUND(D55*1.2,2)</f>
        <v>224.28</v>
      </c>
      <c r="E188" s="156">
        <f>+ROUND(E55*1.2,2)</f>
        <v>193.25</v>
      </c>
      <c r="F188" s="190">
        <f>E188-D188</f>
        <v>-31.03</v>
      </c>
      <c r="G188" s="188">
        <f>F188/D188*100</f>
        <v>-13.83538434100232</v>
      </c>
      <c r="H188" s="163"/>
    </row>
    <row r="189" spans="1:8" s="152" customFormat="1" ht="47.25">
      <c r="A189" s="153" t="s">
        <v>605</v>
      </c>
      <c r="B189" s="169" t="s">
        <v>606</v>
      </c>
      <c r="C189" s="155" t="s">
        <v>370</v>
      </c>
      <c r="D189" s="192" t="s">
        <v>374</v>
      </c>
      <c r="E189" s="192" t="s">
        <v>374</v>
      </c>
      <c r="F189" s="193"/>
      <c r="G189" s="188"/>
      <c r="H189" s="163"/>
    </row>
    <row r="190" spans="1:8" s="152" customFormat="1" ht="31.5">
      <c r="A190" s="153" t="s">
        <v>607</v>
      </c>
      <c r="B190" s="169" t="s">
        <v>608</v>
      </c>
      <c r="C190" s="155" t="s">
        <v>370</v>
      </c>
      <c r="D190" s="192" t="s">
        <v>374</v>
      </c>
      <c r="E190" s="192" t="s">
        <v>374</v>
      </c>
      <c r="F190" s="193"/>
      <c r="G190" s="188"/>
      <c r="H190" s="163"/>
    </row>
    <row r="191" spans="1:8" s="152" customFormat="1" ht="31.5">
      <c r="A191" s="153" t="s">
        <v>609</v>
      </c>
      <c r="B191" s="169" t="s">
        <v>610</v>
      </c>
      <c r="C191" s="155" t="s">
        <v>370</v>
      </c>
      <c r="D191" s="192" t="s">
        <v>374</v>
      </c>
      <c r="E191" s="192" t="s">
        <v>374</v>
      </c>
      <c r="F191" s="193"/>
      <c r="G191" s="188"/>
      <c r="H191" s="163"/>
    </row>
    <row r="192" spans="1:8" s="152" customFormat="1" ht="15.75">
      <c r="A192" s="153" t="s">
        <v>611</v>
      </c>
      <c r="B192" s="169" t="s">
        <v>612</v>
      </c>
      <c r="C192" s="155" t="s">
        <v>370</v>
      </c>
      <c r="D192" s="156">
        <f>ROUND(D66/1.302,2)</f>
        <v>183.07</v>
      </c>
      <c r="E192" s="156">
        <f>ROUND(E66/1.302,2)</f>
        <v>158.37</v>
      </c>
      <c r="F192" s="193">
        <f aca="true" t="shared" si="3" ref="F192:F198">E192-D192</f>
        <v>-24.69999999999999</v>
      </c>
      <c r="G192" s="188">
        <f aca="true" t="shared" si="4" ref="G192:G198">F192/D192*100</f>
        <v>-13.492106844376462</v>
      </c>
      <c r="H192" s="163"/>
    </row>
    <row r="193" spans="1:8" s="152" customFormat="1" ht="15.75">
      <c r="A193" s="153" t="s">
        <v>613</v>
      </c>
      <c r="B193" s="169" t="s">
        <v>614</v>
      </c>
      <c r="C193" s="155" t="s">
        <v>370</v>
      </c>
      <c r="D193" s="156">
        <f>+D66-D192</f>
        <v>55.28420845453911</v>
      </c>
      <c r="E193" s="156">
        <f>+E66-E192</f>
        <v>47.83392218999998</v>
      </c>
      <c r="F193" s="193">
        <f t="shared" si="3"/>
        <v>-7.45028626453913</v>
      </c>
      <c r="G193" s="188">
        <f t="shared" si="4"/>
        <v>-13.476337045985911</v>
      </c>
      <c r="H193" s="163"/>
    </row>
    <row r="194" spans="1:8" s="152" customFormat="1" ht="15.75">
      <c r="A194" s="153" t="s">
        <v>615</v>
      </c>
      <c r="B194" s="169" t="s">
        <v>616</v>
      </c>
      <c r="C194" s="155" t="s">
        <v>370</v>
      </c>
      <c r="D194" s="156">
        <f>D68+D122</f>
        <v>31.863</v>
      </c>
      <c r="E194" s="156">
        <f>E68+E122</f>
        <v>32.544688533309355</v>
      </c>
      <c r="F194" s="190">
        <f t="shared" si="3"/>
        <v>0.6816885333093552</v>
      </c>
      <c r="G194" s="188">
        <f t="shared" si="4"/>
        <v>2.1394361275126483</v>
      </c>
      <c r="H194" s="163"/>
    </row>
    <row r="195" spans="1:8" s="152" customFormat="1" ht="15.75">
      <c r="A195" s="153" t="s">
        <v>617</v>
      </c>
      <c r="B195" s="165" t="s">
        <v>618</v>
      </c>
      <c r="C195" s="155" t="s">
        <v>370</v>
      </c>
      <c r="D195" s="156">
        <f>D122</f>
        <v>21.1266</v>
      </c>
      <c r="E195" s="156">
        <f>E122</f>
        <v>28.233438363309354</v>
      </c>
      <c r="F195" s="190">
        <f t="shared" si="3"/>
        <v>7.106838363309354</v>
      </c>
      <c r="G195" s="191">
        <f t="shared" si="4"/>
        <v>33.63929057827267</v>
      </c>
      <c r="H195" s="163"/>
    </row>
    <row r="196" spans="1:8" s="152" customFormat="1" ht="31.5">
      <c r="A196" s="153" t="s">
        <v>619</v>
      </c>
      <c r="B196" s="169" t="s">
        <v>620</v>
      </c>
      <c r="C196" s="155" t="s">
        <v>370</v>
      </c>
      <c r="D196" s="156">
        <f>ROUND(D58*1.2,2)</f>
        <v>18.34</v>
      </c>
      <c r="E196" s="156">
        <f>ROUND(E58*1.2,2)</f>
        <v>23.31</v>
      </c>
      <c r="F196" s="190">
        <f t="shared" si="3"/>
        <v>4.969999999999999</v>
      </c>
      <c r="G196" s="188">
        <f t="shared" si="4"/>
        <v>27.09923664122137</v>
      </c>
      <c r="H196" s="163"/>
    </row>
    <row r="197" spans="1:8" s="152" customFormat="1" ht="15.75">
      <c r="A197" s="153" t="s">
        <v>621</v>
      </c>
      <c r="B197" s="169" t="s">
        <v>622</v>
      </c>
      <c r="C197" s="155" t="s">
        <v>370</v>
      </c>
      <c r="D197" s="156">
        <f>+ROUND(D65*1.2,2)</f>
        <v>17.23</v>
      </c>
      <c r="E197" s="156">
        <f>+ROUND(E65*1.2,2)</f>
        <v>16.46</v>
      </c>
      <c r="F197" s="190">
        <f t="shared" si="3"/>
        <v>-0.7699999999999996</v>
      </c>
      <c r="G197" s="188">
        <f t="shared" si="4"/>
        <v>-4.468949506674402</v>
      </c>
      <c r="H197" s="163"/>
    </row>
    <row r="198" spans="1:8" s="152" customFormat="1" ht="15.75">
      <c r="A198" s="153" t="s">
        <v>623</v>
      </c>
      <c r="B198" s="169" t="s">
        <v>624</v>
      </c>
      <c r="C198" s="155" t="s">
        <v>370</v>
      </c>
      <c r="D198" s="156">
        <f>D73</f>
        <v>0.9107999999999999</v>
      </c>
      <c r="E198" s="156">
        <f>E73</f>
        <v>1.36353268</v>
      </c>
      <c r="F198" s="190">
        <f t="shared" si="3"/>
        <v>0.4527326800000001</v>
      </c>
      <c r="G198" s="191">
        <f t="shared" si="4"/>
        <v>49.7071453667106</v>
      </c>
      <c r="H198" s="163"/>
    </row>
    <row r="199" spans="1:8" s="152" customFormat="1" ht="63">
      <c r="A199" s="153" t="s">
        <v>625</v>
      </c>
      <c r="B199" s="169" t="s">
        <v>626</v>
      </c>
      <c r="C199" s="155" t="s">
        <v>370</v>
      </c>
      <c r="D199" s="192" t="s">
        <v>374</v>
      </c>
      <c r="E199" s="192" t="s">
        <v>374</v>
      </c>
      <c r="F199" s="193"/>
      <c r="G199" s="188"/>
      <c r="H199" s="163"/>
    </row>
    <row r="200" spans="1:8" s="152" customFormat="1" ht="15.75">
      <c r="A200" s="153" t="s">
        <v>627</v>
      </c>
      <c r="B200" s="169" t="s">
        <v>628</v>
      </c>
      <c r="C200" s="155" t="s">
        <v>370</v>
      </c>
      <c r="D200" s="156">
        <f>+D183-D185-D192-D193-D194-D197-D198-D196</f>
        <v>62.98199154546096</v>
      </c>
      <c r="E200" s="156">
        <f>+E183-E185-E192-E193-E194-E197-E198-E196</f>
        <v>113.3078565966907</v>
      </c>
      <c r="F200" s="193">
        <f>E200-D200</f>
        <v>50.32586505122974</v>
      </c>
      <c r="G200" s="188">
        <f>F200/D200*100</f>
        <v>79.90516624883811</v>
      </c>
      <c r="H200" s="163"/>
    </row>
    <row r="201" spans="1:8" s="152" customFormat="1" ht="31.5">
      <c r="A201" s="153" t="s">
        <v>629</v>
      </c>
      <c r="B201" s="167" t="s">
        <v>630</v>
      </c>
      <c r="C201" s="155" t="s">
        <v>370</v>
      </c>
      <c r="D201" s="192">
        <v>0</v>
      </c>
      <c r="E201" s="192">
        <v>0</v>
      </c>
      <c r="F201" s="193"/>
      <c r="G201" s="188"/>
      <c r="H201" s="163"/>
    </row>
    <row r="202" spans="1:8" s="152" customFormat="1" ht="31.5">
      <c r="A202" s="153" t="s">
        <v>631</v>
      </c>
      <c r="B202" s="169" t="s">
        <v>632</v>
      </c>
      <c r="C202" s="155" t="s">
        <v>370</v>
      </c>
      <c r="D202" s="192" t="s">
        <v>374</v>
      </c>
      <c r="E202" s="192" t="s">
        <v>374</v>
      </c>
      <c r="F202" s="193"/>
      <c r="G202" s="188"/>
      <c r="H202" s="163"/>
    </row>
    <row r="203" spans="1:8" s="152" customFormat="1" ht="31.5">
      <c r="A203" s="153" t="s">
        <v>633</v>
      </c>
      <c r="B203" s="169" t="s">
        <v>634</v>
      </c>
      <c r="C203" s="155" t="s">
        <v>370</v>
      </c>
      <c r="D203" s="192" t="s">
        <v>374</v>
      </c>
      <c r="E203" s="192" t="s">
        <v>374</v>
      </c>
      <c r="F203" s="193"/>
      <c r="G203" s="188"/>
      <c r="H203" s="163"/>
    </row>
    <row r="204" spans="1:8" s="152" customFormat="1" ht="47.25">
      <c r="A204" s="153" t="s">
        <v>635</v>
      </c>
      <c r="B204" s="165" t="s">
        <v>636</v>
      </c>
      <c r="C204" s="155" t="s">
        <v>370</v>
      </c>
      <c r="D204" s="192" t="s">
        <v>374</v>
      </c>
      <c r="E204" s="192" t="s">
        <v>374</v>
      </c>
      <c r="F204" s="193"/>
      <c r="G204" s="188"/>
      <c r="H204" s="163"/>
    </row>
    <row r="205" spans="1:8" s="152" customFormat="1" ht="15.75">
      <c r="A205" s="153" t="s">
        <v>637</v>
      </c>
      <c r="B205" s="170" t="s">
        <v>638</v>
      </c>
      <c r="C205" s="155" t="s">
        <v>370</v>
      </c>
      <c r="D205" s="192" t="s">
        <v>374</v>
      </c>
      <c r="E205" s="192" t="s">
        <v>374</v>
      </c>
      <c r="F205" s="193"/>
      <c r="G205" s="188"/>
      <c r="H205" s="163"/>
    </row>
    <row r="206" spans="1:8" s="152" customFormat="1" ht="31.5">
      <c r="A206" s="153" t="s">
        <v>639</v>
      </c>
      <c r="B206" s="170" t="s">
        <v>640</v>
      </c>
      <c r="C206" s="155" t="s">
        <v>370</v>
      </c>
      <c r="D206" s="192" t="s">
        <v>374</v>
      </c>
      <c r="E206" s="192" t="s">
        <v>374</v>
      </c>
      <c r="F206" s="193"/>
      <c r="G206" s="188"/>
      <c r="H206" s="163"/>
    </row>
    <row r="207" spans="1:8" s="152" customFormat="1" ht="31.5">
      <c r="A207" s="153" t="s">
        <v>641</v>
      </c>
      <c r="B207" s="169" t="s">
        <v>642</v>
      </c>
      <c r="C207" s="155" t="s">
        <v>370</v>
      </c>
      <c r="D207" s="192" t="s">
        <v>374</v>
      </c>
      <c r="E207" s="192" t="s">
        <v>374</v>
      </c>
      <c r="F207" s="193"/>
      <c r="G207" s="188"/>
      <c r="H207" s="163"/>
    </row>
    <row r="208" spans="1:8" s="152" customFormat="1" ht="31.5">
      <c r="A208" s="153" t="s">
        <v>643</v>
      </c>
      <c r="B208" s="167" t="s">
        <v>644</v>
      </c>
      <c r="C208" s="155" t="s">
        <v>370</v>
      </c>
      <c r="D208" s="156">
        <f>ROUND((D67+D153)*1.2,2)</f>
        <v>87.62</v>
      </c>
      <c r="E208" s="156">
        <f>ROUND((E67+E153)*1.2,2)</f>
        <v>102.82</v>
      </c>
      <c r="F208" s="190">
        <f>E208-D208</f>
        <v>15.199999999999989</v>
      </c>
      <c r="G208" s="188">
        <f>F208/D208*100</f>
        <v>17.347637525679055</v>
      </c>
      <c r="H208" s="163"/>
    </row>
    <row r="209" spans="1:8" s="152" customFormat="1" ht="15.75">
      <c r="A209" s="153" t="s">
        <v>645</v>
      </c>
      <c r="B209" s="169" t="s">
        <v>646</v>
      </c>
      <c r="C209" s="155" t="s">
        <v>370</v>
      </c>
      <c r="D209" s="156">
        <f>D208</f>
        <v>87.62</v>
      </c>
      <c r="E209" s="156">
        <f>E208</f>
        <v>102.82</v>
      </c>
      <c r="F209" s="190">
        <f>E209-D209</f>
        <v>15.199999999999989</v>
      </c>
      <c r="G209" s="188">
        <f>F209/D209*100</f>
        <v>17.347637525679055</v>
      </c>
      <c r="H209" s="163"/>
    </row>
    <row r="210" spans="1:8" s="152" customFormat="1" ht="15.75">
      <c r="A210" s="153" t="s">
        <v>647</v>
      </c>
      <c r="B210" s="165" t="s">
        <v>648</v>
      </c>
      <c r="C210" s="155" t="s">
        <v>370</v>
      </c>
      <c r="D210" s="192" t="s">
        <v>374</v>
      </c>
      <c r="E210" s="192" t="s">
        <v>374</v>
      </c>
      <c r="F210" s="193"/>
      <c r="G210" s="188"/>
      <c r="H210" s="163"/>
    </row>
    <row r="211" spans="1:8" s="152" customFormat="1" ht="15.75">
      <c r="A211" s="153" t="s">
        <v>649</v>
      </c>
      <c r="B211" s="165" t="s">
        <v>650</v>
      </c>
      <c r="C211" s="155" t="s">
        <v>370</v>
      </c>
      <c r="D211" s="192" t="s">
        <v>374</v>
      </c>
      <c r="E211" s="192" t="s">
        <v>374</v>
      </c>
      <c r="F211" s="193"/>
      <c r="G211" s="188"/>
      <c r="H211" s="163"/>
    </row>
    <row r="212" spans="1:8" s="152" customFormat="1" ht="31.5">
      <c r="A212" s="153" t="s">
        <v>651</v>
      </c>
      <c r="B212" s="165" t="s">
        <v>652</v>
      </c>
      <c r="C212" s="155" t="s">
        <v>370</v>
      </c>
      <c r="D212" s="192" t="s">
        <v>374</v>
      </c>
      <c r="E212" s="192" t="s">
        <v>374</v>
      </c>
      <c r="F212" s="193"/>
      <c r="G212" s="188"/>
      <c r="H212" s="163"/>
    </row>
    <row r="213" spans="1:8" s="152" customFormat="1" ht="31.5">
      <c r="A213" s="153" t="s">
        <v>653</v>
      </c>
      <c r="B213" s="165" t="s">
        <v>654</v>
      </c>
      <c r="C213" s="155" t="s">
        <v>370</v>
      </c>
      <c r="D213" s="192" t="s">
        <v>374</v>
      </c>
      <c r="E213" s="192" t="s">
        <v>374</v>
      </c>
      <c r="F213" s="190"/>
      <c r="G213" s="188"/>
      <c r="H213" s="163"/>
    </row>
    <row r="214" spans="1:8" s="152" customFormat="1" ht="31.5">
      <c r="A214" s="153" t="s">
        <v>655</v>
      </c>
      <c r="B214" s="165" t="s">
        <v>656</v>
      </c>
      <c r="C214" s="155" t="s">
        <v>370</v>
      </c>
      <c r="D214" s="192" t="s">
        <v>374</v>
      </c>
      <c r="E214" s="192" t="s">
        <v>374</v>
      </c>
      <c r="F214" s="193"/>
      <c r="G214" s="188"/>
      <c r="H214" s="163"/>
    </row>
    <row r="215" spans="1:8" s="152" customFormat="1" ht="31.5">
      <c r="A215" s="153" t="s">
        <v>657</v>
      </c>
      <c r="B215" s="165" t="s">
        <v>658</v>
      </c>
      <c r="C215" s="155" t="s">
        <v>370</v>
      </c>
      <c r="D215" s="192" t="s">
        <v>374</v>
      </c>
      <c r="E215" s="192" t="s">
        <v>374</v>
      </c>
      <c r="F215" s="193"/>
      <c r="G215" s="188"/>
      <c r="H215" s="163"/>
    </row>
    <row r="216" spans="1:8" s="152" customFormat="1" ht="15.75">
      <c r="A216" s="153" t="s">
        <v>659</v>
      </c>
      <c r="B216" s="169" t="s">
        <v>660</v>
      </c>
      <c r="C216" s="155" t="s">
        <v>370</v>
      </c>
      <c r="D216" s="192" t="s">
        <v>374</v>
      </c>
      <c r="E216" s="192" t="s">
        <v>374</v>
      </c>
      <c r="F216" s="193"/>
      <c r="G216" s="188"/>
      <c r="H216" s="163"/>
    </row>
    <row r="217" spans="1:8" s="152" customFormat="1" ht="31.5">
      <c r="A217" s="153" t="s">
        <v>661</v>
      </c>
      <c r="B217" s="169" t="s">
        <v>662</v>
      </c>
      <c r="C217" s="155" t="s">
        <v>370</v>
      </c>
      <c r="D217" s="192" t="s">
        <v>374</v>
      </c>
      <c r="E217" s="192" t="s">
        <v>374</v>
      </c>
      <c r="F217" s="193"/>
      <c r="G217" s="188"/>
      <c r="H217" s="163"/>
    </row>
    <row r="218" spans="1:8" s="152" customFormat="1" ht="15.75">
      <c r="A218" s="153" t="s">
        <v>663</v>
      </c>
      <c r="B218" s="169" t="s">
        <v>468</v>
      </c>
      <c r="C218" s="155" t="s">
        <v>374</v>
      </c>
      <c r="D218" s="192" t="s">
        <v>374</v>
      </c>
      <c r="E218" s="192" t="s">
        <v>374</v>
      </c>
      <c r="F218" s="193"/>
      <c r="G218" s="188"/>
      <c r="H218" s="163"/>
    </row>
    <row r="219" spans="1:8" s="152" customFormat="1" ht="31.5">
      <c r="A219" s="153" t="s">
        <v>664</v>
      </c>
      <c r="B219" s="169" t="s">
        <v>665</v>
      </c>
      <c r="C219" s="155" t="s">
        <v>370</v>
      </c>
      <c r="D219" s="192" t="s">
        <v>374</v>
      </c>
      <c r="E219" s="192" t="s">
        <v>374</v>
      </c>
      <c r="F219" s="193"/>
      <c r="G219" s="188"/>
      <c r="H219" s="163"/>
    </row>
    <row r="220" spans="1:8" s="152" customFormat="1" ht="31.5">
      <c r="A220" s="153" t="s">
        <v>666</v>
      </c>
      <c r="B220" s="167" t="s">
        <v>667</v>
      </c>
      <c r="C220" s="155" t="s">
        <v>370</v>
      </c>
      <c r="D220" s="192" t="s">
        <v>374</v>
      </c>
      <c r="E220" s="192" t="s">
        <v>374</v>
      </c>
      <c r="F220" s="193"/>
      <c r="G220" s="188"/>
      <c r="H220" s="163"/>
    </row>
    <row r="221" spans="1:8" s="152" customFormat="1" ht="15.75">
      <c r="A221" s="153" t="s">
        <v>668</v>
      </c>
      <c r="B221" s="169" t="s">
        <v>669</v>
      </c>
      <c r="C221" s="155" t="s">
        <v>370</v>
      </c>
      <c r="D221" s="192" t="s">
        <v>374</v>
      </c>
      <c r="E221" s="192" t="s">
        <v>374</v>
      </c>
      <c r="F221" s="193"/>
      <c r="G221" s="188"/>
      <c r="H221" s="163"/>
    </row>
    <row r="222" spans="1:8" s="152" customFormat="1" ht="31.5">
      <c r="A222" s="153" t="s">
        <v>670</v>
      </c>
      <c r="B222" s="169" t="s">
        <v>671</v>
      </c>
      <c r="C222" s="155" t="s">
        <v>370</v>
      </c>
      <c r="D222" s="192" t="s">
        <v>374</v>
      </c>
      <c r="E222" s="192" t="s">
        <v>374</v>
      </c>
      <c r="F222" s="193"/>
      <c r="G222" s="188"/>
      <c r="H222" s="163"/>
    </row>
    <row r="223" spans="1:8" s="152" customFormat="1" ht="15.75">
      <c r="A223" s="153" t="s">
        <v>672</v>
      </c>
      <c r="B223" s="165" t="s">
        <v>673</v>
      </c>
      <c r="C223" s="155" t="s">
        <v>370</v>
      </c>
      <c r="D223" s="192" t="s">
        <v>374</v>
      </c>
      <c r="E223" s="192" t="s">
        <v>374</v>
      </c>
      <c r="F223" s="193"/>
      <c r="G223" s="188"/>
      <c r="H223" s="163"/>
    </row>
    <row r="224" spans="1:8" s="152" customFormat="1" ht="15.75">
      <c r="A224" s="153" t="s">
        <v>674</v>
      </c>
      <c r="B224" s="165" t="s">
        <v>675</v>
      </c>
      <c r="C224" s="155" t="s">
        <v>370</v>
      </c>
      <c r="D224" s="192" t="s">
        <v>374</v>
      </c>
      <c r="E224" s="192" t="s">
        <v>374</v>
      </c>
      <c r="F224" s="193"/>
      <c r="G224" s="188"/>
      <c r="H224" s="163"/>
    </row>
    <row r="225" spans="1:8" s="152" customFormat="1" ht="15.75">
      <c r="A225" s="153" t="s">
        <v>676</v>
      </c>
      <c r="B225" s="165" t="s">
        <v>677</v>
      </c>
      <c r="C225" s="155" t="s">
        <v>370</v>
      </c>
      <c r="D225" s="192" t="s">
        <v>374</v>
      </c>
      <c r="E225" s="192" t="s">
        <v>374</v>
      </c>
      <c r="F225" s="193"/>
      <c r="G225" s="188"/>
      <c r="H225" s="163"/>
    </row>
    <row r="226" spans="1:8" s="152" customFormat="1" ht="15.75">
      <c r="A226" s="153" t="s">
        <v>678</v>
      </c>
      <c r="B226" s="169" t="s">
        <v>679</v>
      </c>
      <c r="C226" s="155" t="s">
        <v>370</v>
      </c>
      <c r="D226" s="192" t="s">
        <v>374</v>
      </c>
      <c r="E226" s="192" t="s">
        <v>374</v>
      </c>
      <c r="F226" s="193"/>
      <c r="G226" s="188"/>
      <c r="H226" s="163"/>
    </row>
    <row r="227" spans="1:8" s="152" customFormat="1" ht="31.5">
      <c r="A227" s="153" t="s">
        <v>680</v>
      </c>
      <c r="B227" s="169" t="s">
        <v>681</v>
      </c>
      <c r="C227" s="155" t="s">
        <v>370</v>
      </c>
      <c r="D227" s="192" t="s">
        <v>374</v>
      </c>
      <c r="E227" s="192" t="s">
        <v>374</v>
      </c>
      <c r="F227" s="193"/>
      <c r="G227" s="188"/>
      <c r="H227" s="163"/>
    </row>
    <row r="228" spans="1:8" s="152" customFormat="1" ht="15.75">
      <c r="A228" s="153" t="s">
        <v>682</v>
      </c>
      <c r="B228" s="165" t="s">
        <v>683</v>
      </c>
      <c r="C228" s="155" t="s">
        <v>370</v>
      </c>
      <c r="D228" s="192" t="s">
        <v>374</v>
      </c>
      <c r="E228" s="192" t="s">
        <v>374</v>
      </c>
      <c r="F228" s="193"/>
      <c r="G228" s="188"/>
      <c r="H228" s="163"/>
    </row>
    <row r="229" spans="1:8" s="152" customFormat="1" ht="15.75">
      <c r="A229" s="153" t="s">
        <v>684</v>
      </c>
      <c r="B229" s="165" t="s">
        <v>685</v>
      </c>
      <c r="C229" s="155" t="s">
        <v>370</v>
      </c>
      <c r="D229" s="193" t="s">
        <v>374</v>
      </c>
      <c r="E229" s="192" t="s">
        <v>374</v>
      </c>
      <c r="F229" s="193"/>
      <c r="G229" s="188"/>
      <c r="H229" s="163"/>
    </row>
    <row r="230" spans="1:8" s="152" customFormat="1" ht="15.75">
      <c r="A230" s="153" t="s">
        <v>686</v>
      </c>
      <c r="B230" s="169" t="s">
        <v>687</v>
      </c>
      <c r="C230" s="155" t="s">
        <v>370</v>
      </c>
      <c r="D230" s="192" t="s">
        <v>374</v>
      </c>
      <c r="E230" s="192" t="s">
        <v>374</v>
      </c>
      <c r="F230" s="193"/>
      <c r="G230" s="188"/>
      <c r="H230" s="163"/>
    </row>
    <row r="231" spans="1:8" s="152" customFormat="1" ht="15.75">
      <c r="A231" s="153" t="s">
        <v>688</v>
      </c>
      <c r="B231" s="169" t="s">
        <v>689</v>
      </c>
      <c r="C231" s="155" t="s">
        <v>370</v>
      </c>
      <c r="D231" s="192" t="s">
        <v>374</v>
      </c>
      <c r="E231" s="192" t="s">
        <v>374</v>
      </c>
      <c r="F231" s="193"/>
      <c r="G231" s="188"/>
      <c r="H231" s="163"/>
    </row>
    <row r="232" spans="1:8" s="152" customFormat="1" ht="15.75">
      <c r="A232" s="153" t="s">
        <v>690</v>
      </c>
      <c r="B232" s="169" t="s">
        <v>691</v>
      </c>
      <c r="C232" s="155" t="s">
        <v>370</v>
      </c>
      <c r="D232" s="192" t="s">
        <v>374</v>
      </c>
      <c r="E232" s="192" t="s">
        <v>374</v>
      </c>
      <c r="F232" s="193"/>
      <c r="G232" s="188"/>
      <c r="H232" s="163"/>
    </row>
    <row r="233" spans="1:8" s="152" customFormat="1" ht="31.5">
      <c r="A233" s="153" t="s">
        <v>692</v>
      </c>
      <c r="B233" s="167" t="s">
        <v>693</v>
      </c>
      <c r="C233" s="155" t="s">
        <v>370</v>
      </c>
      <c r="D233" s="192" t="s">
        <v>374</v>
      </c>
      <c r="E233" s="192" t="s">
        <v>374</v>
      </c>
      <c r="F233" s="190"/>
      <c r="G233" s="188"/>
      <c r="H233" s="163"/>
    </row>
    <row r="234" spans="1:8" s="152" customFormat="1" ht="31.5">
      <c r="A234" s="153">
        <v>15.1</v>
      </c>
      <c r="B234" s="169" t="s">
        <v>694</v>
      </c>
      <c r="C234" s="155" t="s">
        <v>370</v>
      </c>
      <c r="D234" s="192" t="s">
        <v>374</v>
      </c>
      <c r="E234" s="192" t="s">
        <v>374</v>
      </c>
      <c r="F234" s="193"/>
      <c r="G234" s="188"/>
      <c r="H234" s="163"/>
    </row>
    <row r="235" spans="1:8" s="152" customFormat="1" ht="15.75">
      <c r="A235" s="153" t="s">
        <v>695</v>
      </c>
      <c r="B235" s="165" t="s">
        <v>673</v>
      </c>
      <c r="C235" s="155" t="s">
        <v>370</v>
      </c>
      <c r="D235" s="192" t="s">
        <v>374</v>
      </c>
      <c r="E235" s="192" t="s">
        <v>374</v>
      </c>
      <c r="F235" s="193"/>
      <c r="G235" s="188"/>
      <c r="H235" s="163"/>
    </row>
    <row r="236" spans="1:8" s="152" customFormat="1" ht="15.75">
      <c r="A236" s="153" t="s">
        <v>696</v>
      </c>
      <c r="B236" s="165" t="s">
        <v>675</v>
      </c>
      <c r="C236" s="155" t="s">
        <v>370</v>
      </c>
      <c r="D236" s="192" t="s">
        <v>374</v>
      </c>
      <c r="E236" s="192" t="s">
        <v>374</v>
      </c>
      <c r="F236" s="193"/>
      <c r="G236" s="188"/>
      <c r="H236" s="163"/>
    </row>
    <row r="237" spans="1:8" s="152" customFormat="1" ht="15.75">
      <c r="A237" s="153" t="s">
        <v>697</v>
      </c>
      <c r="B237" s="165" t="s">
        <v>677</v>
      </c>
      <c r="C237" s="155" t="s">
        <v>370</v>
      </c>
      <c r="D237" s="192" t="s">
        <v>374</v>
      </c>
      <c r="E237" s="192" t="s">
        <v>374</v>
      </c>
      <c r="F237" s="193"/>
      <c r="G237" s="188"/>
      <c r="H237" s="163"/>
    </row>
    <row r="238" spans="1:8" s="152" customFormat="1" ht="15.75">
      <c r="A238" s="153" t="s">
        <v>698</v>
      </c>
      <c r="B238" s="169" t="s">
        <v>561</v>
      </c>
      <c r="C238" s="155" t="s">
        <v>370</v>
      </c>
      <c r="D238" s="192" t="s">
        <v>374</v>
      </c>
      <c r="E238" s="192" t="s">
        <v>374</v>
      </c>
      <c r="F238" s="190"/>
      <c r="G238" s="188"/>
      <c r="H238" s="163"/>
    </row>
    <row r="239" spans="1:8" s="152" customFormat="1" ht="15.75">
      <c r="A239" s="153" t="s">
        <v>699</v>
      </c>
      <c r="B239" s="169" t="s">
        <v>700</v>
      </c>
      <c r="C239" s="155" t="s">
        <v>370</v>
      </c>
      <c r="D239" s="192" t="s">
        <v>374</v>
      </c>
      <c r="E239" s="192" t="s">
        <v>374</v>
      </c>
      <c r="F239" s="193"/>
      <c r="G239" s="188"/>
      <c r="H239" s="163"/>
    </row>
    <row r="240" spans="1:8" s="152" customFormat="1" ht="31.5">
      <c r="A240" s="153" t="s">
        <v>701</v>
      </c>
      <c r="B240" s="167" t="s">
        <v>702</v>
      </c>
      <c r="C240" s="155" t="s">
        <v>370</v>
      </c>
      <c r="D240" s="156">
        <f>+D165-D183</f>
        <v>87.62</v>
      </c>
      <c r="E240" s="156">
        <f>+E165-E183</f>
        <v>102.81999999999994</v>
      </c>
      <c r="F240" s="190">
        <f>E240-D240</f>
        <v>15.199999999999932</v>
      </c>
      <c r="G240" s="188">
        <f>F240/D240*100</f>
        <v>17.34763752567899</v>
      </c>
      <c r="H240" s="163"/>
    </row>
    <row r="241" spans="1:8" s="152" customFormat="1" ht="47.25">
      <c r="A241" s="153" t="s">
        <v>703</v>
      </c>
      <c r="B241" s="167" t="s">
        <v>704</v>
      </c>
      <c r="C241" s="155" t="s">
        <v>370</v>
      </c>
      <c r="D241" s="156">
        <f>+D201-D208</f>
        <v>-87.62</v>
      </c>
      <c r="E241" s="156">
        <f>+E201-E208</f>
        <v>-102.82</v>
      </c>
      <c r="F241" s="190">
        <f>E241-D241</f>
        <v>-15.199999999999989</v>
      </c>
      <c r="G241" s="188">
        <f>F241/D241*100</f>
        <v>17.347637525679055</v>
      </c>
      <c r="H241" s="163"/>
    </row>
    <row r="242" spans="1:8" s="152" customFormat="1" ht="31.5">
      <c r="A242" s="153" t="s">
        <v>705</v>
      </c>
      <c r="B242" s="169" t="s">
        <v>706</v>
      </c>
      <c r="C242" s="155" t="s">
        <v>370</v>
      </c>
      <c r="D242" s="192" t="s">
        <v>374</v>
      </c>
      <c r="E242" s="192" t="s">
        <v>374</v>
      </c>
      <c r="F242" s="190"/>
      <c r="G242" s="188"/>
      <c r="H242" s="163"/>
    </row>
    <row r="243" spans="1:8" s="152" customFormat="1" ht="15.75">
      <c r="A243" s="153" t="s">
        <v>707</v>
      </c>
      <c r="B243" s="169" t="s">
        <v>708</v>
      </c>
      <c r="C243" s="155" t="s">
        <v>370</v>
      </c>
      <c r="D243" s="192" t="s">
        <v>374</v>
      </c>
      <c r="E243" s="192" t="s">
        <v>374</v>
      </c>
      <c r="F243" s="193"/>
      <c r="G243" s="188"/>
      <c r="H243" s="163"/>
    </row>
    <row r="244" spans="1:8" s="152" customFormat="1" ht="31.5">
      <c r="A244" s="153" t="s">
        <v>709</v>
      </c>
      <c r="B244" s="167" t="s">
        <v>710</v>
      </c>
      <c r="C244" s="155" t="s">
        <v>370</v>
      </c>
      <c r="D244" s="192">
        <v>0</v>
      </c>
      <c r="E244" s="192">
        <v>0</v>
      </c>
      <c r="F244" s="190"/>
      <c r="G244" s="188"/>
      <c r="H244" s="163"/>
    </row>
    <row r="245" spans="1:8" s="152" customFormat="1" ht="31.5">
      <c r="A245" s="153" t="s">
        <v>711</v>
      </c>
      <c r="B245" s="169" t="s">
        <v>712</v>
      </c>
      <c r="C245" s="155" t="s">
        <v>370</v>
      </c>
      <c r="D245" s="192" t="s">
        <v>374</v>
      </c>
      <c r="E245" s="192" t="s">
        <v>374</v>
      </c>
      <c r="F245" s="193"/>
      <c r="G245" s="188"/>
      <c r="H245" s="163"/>
    </row>
    <row r="246" spans="1:8" s="152" customFormat="1" ht="31.5">
      <c r="A246" s="153" t="s">
        <v>713</v>
      </c>
      <c r="B246" s="169" t="s">
        <v>714</v>
      </c>
      <c r="C246" s="155" t="s">
        <v>370</v>
      </c>
      <c r="D246" s="192" t="s">
        <v>374</v>
      </c>
      <c r="E246" s="192" t="s">
        <v>374</v>
      </c>
      <c r="F246" s="190"/>
      <c r="G246" s="188"/>
      <c r="H246" s="163"/>
    </row>
    <row r="247" spans="1:8" s="152" customFormat="1" ht="15.75">
      <c r="A247" s="153" t="s">
        <v>715</v>
      </c>
      <c r="B247" s="167" t="s">
        <v>716</v>
      </c>
      <c r="C247" s="155" t="s">
        <v>370</v>
      </c>
      <c r="D247" s="192">
        <v>0</v>
      </c>
      <c r="E247" s="192">
        <v>0</v>
      </c>
      <c r="F247" s="193"/>
      <c r="G247" s="188"/>
      <c r="H247" s="163"/>
    </row>
    <row r="248" spans="1:8" s="152" customFormat="1" ht="31.5">
      <c r="A248" s="153" t="s">
        <v>717</v>
      </c>
      <c r="B248" s="167" t="s">
        <v>718</v>
      </c>
      <c r="C248" s="155" t="s">
        <v>370</v>
      </c>
      <c r="D248" s="194">
        <f>+D240+D241+D244+D247</f>
        <v>0</v>
      </c>
      <c r="E248" s="195">
        <f>+E240+E241+E244+E247</f>
        <v>-5.684341886080802E-14</v>
      </c>
      <c r="F248" s="190"/>
      <c r="G248" s="188"/>
      <c r="H248" s="163"/>
    </row>
    <row r="249" spans="1:8" s="152" customFormat="1" ht="15.75">
      <c r="A249" s="153" t="s">
        <v>719</v>
      </c>
      <c r="B249" s="167" t="s">
        <v>720</v>
      </c>
      <c r="C249" s="155" t="s">
        <v>370</v>
      </c>
      <c r="D249" s="192" t="s">
        <v>374</v>
      </c>
      <c r="E249" s="192" t="s">
        <v>374</v>
      </c>
      <c r="F249" s="193"/>
      <c r="G249" s="188"/>
      <c r="H249" s="163"/>
    </row>
    <row r="250" spans="1:8" s="152" customFormat="1" ht="15.75">
      <c r="A250" s="196" t="s">
        <v>721</v>
      </c>
      <c r="B250" s="167" t="s">
        <v>722</v>
      </c>
      <c r="C250" s="160" t="s">
        <v>370</v>
      </c>
      <c r="D250" s="192" t="s">
        <v>374</v>
      </c>
      <c r="E250" s="192" t="s">
        <v>374</v>
      </c>
      <c r="F250" s="193"/>
      <c r="G250" s="188"/>
      <c r="H250" s="163"/>
    </row>
    <row r="251" spans="1:8" s="152" customFormat="1" ht="15.75">
      <c r="A251" s="196" t="s">
        <v>723</v>
      </c>
      <c r="B251" s="167" t="s">
        <v>468</v>
      </c>
      <c r="C251" s="160" t="s">
        <v>374</v>
      </c>
      <c r="D251" s="192"/>
      <c r="E251" s="192" t="s">
        <v>374</v>
      </c>
      <c r="F251" s="193"/>
      <c r="G251" s="188"/>
      <c r="H251" s="163"/>
    </row>
    <row r="252" spans="1:8" s="152" customFormat="1" ht="31.5">
      <c r="A252" s="153" t="s">
        <v>724</v>
      </c>
      <c r="B252" s="169" t="s">
        <v>725</v>
      </c>
      <c r="C252" s="155" t="s">
        <v>370</v>
      </c>
      <c r="D252" s="192" t="s">
        <v>374</v>
      </c>
      <c r="E252" s="192" t="s">
        <v>374</v>
      </c>
      <c r="F252" s="193"/>
      <c r="G252" s="188"/>
      <c r="H252" s="163"/>
    </row>
    <row r="253" spans="1:8" s="152" customFormat="1" ht="31.5">
      <c r="A253" s="153" t="s">
        <v>726</v>
      </c>
      <c r="B253" s="165" t="s">
        <v>727</v>
      </c>
      <c r="C253" s="155" t="s">
        <v>370</v>
      </c>
      <c r="D253" s="192" t="s">
        <v>374</v>
      </c>
      <c r="E253" s="192" t="s">
        <v>374</v>
      </c>
      <c r="F253" s="193"/>
      <c r="G253" s="188"/>
      <c r="H253" s="163"/>
    </row>
    <row r="254" spans="1:8" s="152" customFormat="1" ht="15.75">
      <c r="A254" s="153" t="s">
        <v>728</v>
      </c>
      <c r="B254" s="170" t="s">
        <v>729</v>
      </c>
      <c r="C254" s="155" t="s">
        <v>370</v>
      </c>
      <c r="D254" s="192" t="s">
        <v>374</v>
      </c>
      <c r="E254" s="192" t="s">
        <v>374</v>
      </c>
      <c r="F254" s="193"/>
      <c r="G254" s="188"/>
      <c r="H254" s="163"/>
    </row>
    <row r="255" spans="1:8" s="152" customFormat="1" ht="47.25">
      <c r="A255" s="153" t="s">
        <v>730</v>
      </c>
      <c r="B255" s="170" t="s">
        <v>731</v>
      </c>
      <c r="C255" s="155" t="s">
        <v>370</v>
      </c>
      <c r="D255" s="192" t="s">
        <v>374</v>
      </c>
      <c r="E255" s="192" t="s">
        <v>374</v>
      </c>
      <c r="F255" s="193"/>
      <c r="G255" s="188"/>
      <c r="H255" s="163"/>
    </row>
    <row r="256" spans="1:8" s="152" customFormat="1" ht="31.5">
      <c r="A256" s="153" t="s">
        <v>732</v>
      </c>
      <c r="B256" s="171" t="s">
        <v>729</v>
      </c>
      <c r="C256" s="155" t="s">
        <v>370</v>
      </c>
      <c r="D256" s="192" t="s">
        <v>374</v>
      </c>
      <c r="E256" s="192" t="s">
        <v>374</v>
      </c>
      <c r="F256" s="193"/>
      <c r="G256" s="188"/>
      <c r="H256" s="163"/>
    </row>
    <row r="257" spans="1:8" s="152" customFormat="1" ht="47.25">
      <c r="A257" s="153" t="s">
        <v>733</v>
      </c>
      <c r="B257" s="170" t="s">
        <v>378</v>
      </c>
      <c r="C257" s="155" t="s">
        <v>370</v>
      </c>
      <c r="D257" s="192" t="s">
        <v>374</v>
      </c>
      <c r="E257" s="192" t="s">
        <v>374</v>
      </c>
      <c r="F257" s="193"/>
      <c r="G257" s="188"/>
      <c r="H257" s="163"/>
    </row>
    <row r="258" spans="1:8" s="152" customFormat="1" ht="31.5">
      <c r="A258" s="153" t="s">
        <v>734</v>
      </c>
      <c r="B258" s="171" t="s">
        <v>729</v>
      </c>
      <c r="C258" s="155" t="s">
        <v>370</v>
      </c>
      <c r="D258" s="192" t="s">
        <v>374</v>
      </c>
      <c r="E258" s="192" t="s">
        <v>374</v>
      </c>
      <c r="F258" s="193"/>
      <c r="G258" s="188"/>
      <c r="H258" s="163"/>
    </row>
    <row r="259" spans="1:8" s="152" customFormat="1" ht="47.25">
      <c r="A259" s="153" t="s">
        <v>735</v>
      </c>
      <c r="B259" s="170" t="s">
        <v>380</v>
      </c>
      <c r="C259" s="155" t="s">
        <v>370</v>
      </c>
      <c r="D259" s="192" t="s">
        <v>374</v>
      </c>
      <c r="E259" s="192" t="s">
        <v>374</v>
      </c>
      <c r="F259" s="193"/>
      <c r="G259" s="188"/>
      <c r="H259" s="163"/>
    </row>
    <row r="260" spans="1:8" s="152" customFormat="1" ht="31.5">
      <c r="A260" s="153" t="s">
        <v>736</v>
      </c>
      <c r="B260" s="171" t="s">
        <v>729</v>
      </c>
      <c r="C260" s="155" t="s">
        <v>370</v>
      </c>
      <c r="D260" s="192" t="s">
        <v>374</v>
      </c>
      <c r="E260" s="192" t="s">
        <v>374</v>
      </c>
      <c r="F260" s="193"/>
      <c r="G260" s="188"/>
      <c r="H260" s="163"/>
    </row>
    <row r="261" spans="1:8" s="152" customFormat="1" ht="31.5">
      <c r="A261" s="153" t="s">
        <v>737</v>
      </c>
      <c r="B261" s="165" t="s">
        <v>738</v>
      </c>
      <c r="C261" s="155" t="s">
        <v>370</v>
      </c>
      <c r="D261" s="192" t="s">
        <v>374</v>
      </c>
      <c r="E261" s="192" t="s">
        <v>374</v>
      </c>
      <c r="F261" s="193"/>
      <c r="G261" s="188"/>
      <c r="H261" s="163"/>
    </row>
    <row r="262" spans="1:8" s="152" customFormat="1" ht="15.75">
      <c r="A262" s="153" t="s">
        <v>739</v>
      </c>
      <c r="B262" s="170" t="s">
        <v>729</v>
      </c>
      <c r="C262" s="155" t="s">
        <v>370</v>
      </c>
      <c r="D262" s="192" t="s">
        <v>374</v>
      </c>
      <c r="E262" s="192" t="s">
        <v>374</v>
      </c>
      <c r="F262" s="193"/>
      <c r="G262" s="188"/>
      <c r="H262" s="163"/>
    </row>
    <row r="263" spans="1:8" s="152" customFormat="1" ht="31.5">
      <c r="A263" s="153" t="s">
        <v>740</v>
      </c>
      <c r="B263" s="165" t="s">
        <v>741</v>
      </c>
      <c r="C263" s="155" t="s">
        <v>370</v>
      </c>
      <c r="D263" s="192" t="s">
        <v>374</v>
      </c>
      <c r="E263" s="192" t="s">
        <v>374</v>
      </c>
      <c r="F263" s="193"/>
      <c r="G263" s="188"/>
      <c r="H263" s="163"/>
    </row>
    <row r="264" spans="1:8" s="152" customFormat="1" ht="15.75">
      <c r="A264" s="153" t="s">
        <v>742</v>
      </c>
      <c r="B264" s="170" t="s">
        <v>729</v>
      </c>
      <c r="C264" s="155" t="s">
        <v>370</v>
      </c>
      <c r="D264" s="192" t="s">
        <v>374</v>
      </c>
      <c r="E264" s="192" t="s">
        <v>374</v>
      </c>
      <c r="F264" s="193"/>
      <c r="G264" s="188"/>
      <c r="H264" s="163"/>
    </row>
    <row r="265" spans="1:8" s="152" customFormat="1" ht="31.5">
      <c r="A265" s="153" t="s">
        <v>743</v>
      </c>
      <c r="B265" s="165" t="s">
        <v>744</v>
      </c>
      <c r="C265" s="155" t="s">
        <v>370</v>
      </c>
      <c r="D265" s="192" t="s">
        <v>374</v>
      </c>
      <c r="E265" s="192" t="s">
        <v>374</v>
      </c>
      <c r="F265" s="193"/>
      <c r="G265" s="188"/>
      <c r="H265" s="163"/>
    </row>
    <row r="266" spans="1:8" s="152" customFormat="1" ht="15.75">
      <c r="A266" s="153" t="s">
        <v>745</v>
      </c>
      <c r="B266" s="170" t="s">
        <v>729</v>
      </c>
      <c r="C266" s="155" t="s">
        <v>370</v>
      </c>
      <c r="D266" s="192" t="s">
        <v>374</v>
      </c>
      <c r="E266" s="192" t="s">
        <v>374</v>
      </c>
      <c r="F266" s="193"/>
      <c r="G266" s="188"/>
      <c r="H266" s="163"/>
    </row>
    <row r="267" spans="1:8" s="152" customFormat="1" ht="31.5">
      <c r="A267" s="153" t="s">
        <v>746</v>
      </c>
      <c r="B267" s="165" t="s">
        <v>747</v>
      </c>
      <c r="C267" s="155" t="s">
        <v>370</v>
      </c>
      <c r="D267" s="192" t="s">
        <v>374</v>
      </c>
      <c r="E267" s="192" t="s">
        <v>374</v>
      </c>
      <c r="F267" s="193"/>
      <c r="G267" s="188"/>
      <c r="H267" s="163"/>
    </row>
    <row r="268" spans="1:8" s="152" customFormat="1" ht="15.75">
      <c r="A268" s="153" t="s">
        <v>748</v>
      </c>
      <c r="B268" s="170" t="s">
        <v>729</v>
      </c>
      <c r="C268" s="155" t="s">
        <v>370</v>
      </c>
      <c r="D268" s="192" t="s">
        <v>374</v>
      </c>
      <c r="E268" s="192" t="s">
        <v>374</v>
      </c>
      <c r="F268" s="193"/>
      <c r="G268" s="188"/>
      <c r="H268" s="163"/>
    </row>
    <row r="269" spans="1:8" s="152" customFormat="1" ht="15.75">
      <c r="A269" s="153" t="s">
        <v>749</v>
      </c>
      <c r="B269" s="165" t="s">
        <v>750</v>
      </c>
      <c r="C269" s="155" t="s">
        <v>370</v>
      </c>
      <c r="D269" s="192" t="s">
        <v>374</v>
      </c>
      <c r="E269" s="192" t="s">
        <v>374</v>
      </c>
      <c r="F269" s="193"/>
      <c r="G269" s="188"/>
      <c r="H269" s="163"/>
    </row>
    <row r="270" spans="1:8" s="152" customFormat="1" ht="15.75">
      <c r="A270" s="153" t="s">
        <v>751</v>
      </c>
      <c r="B270" s="170" t="s">
        <v>729</v>
      </c>
      <c r="C270" s="155" t="s">
        <v>370</v>
      </c>
      <c r="D270" s="192" t="s">
        <v>374</v>
      </c>
      <c r="E270" s="192" t="s">
        <v>374</v>
      </c>
      <c r="F270" s="193"/>
      <c r="G270" s="188"/>
      <c r="H270" s="163"/>
    </row>
    <row r="271" spans="1:8" s="152" customFormat="1" ht="15.75">
      <c r="A271" s="153" t="s">
        <v>749</v>
      </c>
      <c r="B271" s="165" t="s">
        <v>752</v>
      </c>
      <c r="C271" s="155" t="s">
        <v>370</v>
      </c>
      <c r="D271" s="192" t="s">
        <v>374</v>
      </c>
      <c r="E271" s="192" t="s">
        <v>374</v>
      </c>
      <c r="F271" s="193"/>
      <c r="G271" s="188"/>
      <c r="H271" s="163"/>
    </row>
    <row r="272" spans="1:8" s="152" customFormat="1" ht="15.75">
      <c r="A272" s="153" t="s">
        <v>753</v>
      </c>
      <c r="B272" s="170" t="s">
        <v>729</v>
      </c>
      <c r="C272" s="155" t="s">
        <v>370</v>
      </c>
      <c r="D272" s="192" t="s">
        <v>374</v>
      </c>
      <c r="E272" s="192" t="s">
        <v>374</v>
      </c>
      <c r="F272" s="193"/>
      <c r="G272" s="188"/>
      <c r="H272" s="163"/>
    </row>
    <row r="273" spans="1:8" s="152" customFormat="1" ht="47.25">
      <c r="A273" s="153" t="s">
        <v>754</v>
      </c>
      <c r="B273" s="165" t="s">
        <v>755</v>
      </c>
      <c r="C273" s="155" t="s">
        <v>370</v>
      </c>
      <c r="D273" s="192" t="s">
        <v>374</v>
      </c>
      <c r="E273" s="192" t="s">
        <v>374</v>
      </c>
      <c r="F273" s="193"/>
      <c r="G273" s="188"/>
      <c r="H273" s="163"/>
    </row>
    <row r="274" spans="1:8" s="152" customFormat="1" ht="15.75">
      <c r="A274" s="153" t="s">
        <v>756</v>
      </c>
      <c r="B274" s="170" t="s">
        <v>729</v>
      </c>
      <c r="C274" s="155" t="s">
        <v>370</v>
      </c>
      <c r="D274" s="192" t="s">
        <v>374</v>
      </c>
      <c r="E274" s="192" t="s">
        <v>374</v>
      </c>
      <c r="F274" s="193"/>
      <c r="G274" s="188"/>
      <c r="H274" s="163"/>
    </row>
    <row r="275" spans="1:8" s="152" customFormat="1" ht="31.5">
      <c r="A275" s="153" t="s">
        <v>757</v>
      </c>
      <c r="B275" s="170" t="s">
        <v>392</v>
      </c>
      <c r="C275" s="155" t="s">
        <v>370</v>
      </c>
      <c r="D275" s="192" t="s">
        <v>374</v>
      </c>
      <c r="E275" s="192" t="s">
        <v>374</v>
      </c>
      <c r="F275" s="193"/>
      <c r="G275" s="188"/>
      <c r="H275" s="163"/>
    </row>
    <row r="276" spans="1:8" s="152" customFormat="1" ht="31.5">
      <c r="A276" s="153" t="s">
        <v>758</v>
      </c>
      <c r="B276" s="171" t="s">
        <v>729</v>
      </c>
      <c r="C276" s="155" t="s">
        <v>370</v>
      </c>
      <c r="D276" s="192" t="s">
        <v>374</v>
      </c>
      <c r="E276" s="192" t="s">
        <v>374</v>
      </c>
      <c r="F276" s="193"/>
      <c r="G276" s="188"/>
      <c r="H276" s="163"/>
    </row>
    <row r="277" spans="1:8" s="152" customFormat="1" ht="15.75">
      <c r="A277" s="153" t="s">
        <v>759</v>
      </c>
      <c r="B277" s="170" t="s">
        <v>394</v>
      </c>
      <c r="C277" s="155" t="s">
        <v>370</v>
      </c>
      <c r="D277" s="192" t="s">
        <v>374</v>
      </c>
      <c r="E277" s="192" t="s">
        <v>374</v>
      </c>
      <c r="F277" s="193"/>
      <c r="G277" s="188"/>
      <c r="H277" s="163"/>
    </row>
    <row r="278" spans="1:8" s="152" customFormat="1" ht="31.5">
      <c r="A278" s="153" t="s">
        <v>760</v>
      </c>
      <c r="B278" s="171" t="s">
        <v>729</v>
      </c>
      <c r="C278" s="155" t="s">
        <v>370</v>
      </c>
      <c r="D278" s="192" t="s">
        <v>374</v>
      </c>
      <c r="E278" s="192" t="s">
        <v>374</v>
      </c>
      <c r="F278" s="193"/>
      <c r="G278" s="188"/>
      <c r="H278" s="163"/>
    </row>
    <row r="279" spans="1:8" s="152" customFormat="1" ht="15.75">
      <c r="A279" s="153" t="s">
        <v>761</v>
      </c>
      <c r="B279" s="165" t="s">
        <v>762</v>
      </c>
      <c r="C279" s="155" t="s">
        <v>370</v>
      </c>
      <c r="D279" s="192" t="s">
        <v>374</v>
      </c>
      <c r="E279" s="192" t="s">
        <v>374</v>
      </c>
      <c r="F279" s="193"/>
      <c r="G279" s="188"/>
      <c r="H279" s="163"/>
    </row>
    <row r="280" spans="1:8" s="152" customFormat="1" ht="15.75">
      <c r="A280" s="153" t="s">
        <v>763</v>
      </c>
      <c r="B280" s="170" t="s">
        <v>729</v>
      </c>
      <c r="C280" s="155" t="s">
        <v>370</v>
      </c>
      <c r="D280" s="192" t="s">
        <v>374</v>
      </c>
      <c r="E280" s="192" t="s">
        <v>374</v>
      </c>
      <c r="F280" s="193"/>
      <c r="G280" s="188"/>
      <c r="H280" s="163"/>
    </row>
    <row r="281" spans="1:8" s="152" customFormat="1" ht="31.5">
      <c r="A281" s="153" t="s">
        <v>764</v>
      </c>
      <c r="B281" s="169" t="s">
        <v>765</v>
      </c>
      <c r="C281" s="155" t="s">
        <v>370</v>
      </c>
      <c r="D281" s="192" t="s">
        <v>374</v>
      </c>
      <c r="E281" s="192" t="s">
        <v>374</v>
      </c>
      <c r="F281" s="193"/>
      <c r="G281" s="188"/>
      <c r="H281" s="163"/>
    </row>
    <row r="282" spans="1:8" s="152" customFormat="1" ht="15.75">
      <c r="A282" s="153" t="s">
        <v>766</v>
      </c>
      <c r="B282" s="165" t="s">
        <v>767</v>
      </c>
      <c r="C282" s="155" t="s">
        <v>370</v>
      </c>
      <c r="D282" s="192" t="s">
        <v>374</v>
      </c>
      <c r="E282" s="192" t="s">
        <v>374</v>
      </c>
      <c r="F282" s="193"/>
      <c r="G282" s="188"/>
      <c r="H282" s="163"/>
    </row>
    <row r="283" spans="1:8" s="152" customFormat="1" ht="15.75">
      <c r="A283" s="153" t="s">
        <v>768</v>
      </c>
      <c r="B283" s="170" t="s">
        <v>729</v>
      </c>
      <c r="C283" s="155" t="s">
        <v>370</v>
      </c>
      <c r="D283" s="192" t="s">
        <v>374</v>
      </c>
      <c r="E283" s="192" t="s">
        <v>374</v>
      </c>
      <c r="F283" s="193"/>
      <c r="G283" s="188"/>
      <c r="H283" s="163"/>
    </row>
    <row r="284" spans="1:8" s="152" customFormat="1" ht="31.5">
      <c r="A284" s="153" t="s">
        <v>769</v>
      </c>
      <c r="B284" s="165" t="s">
        <v>770</v>
      </c>
      <c r="C284" s="155" t="s">
        <v>370</v>
      </c>
      <c r="D284" s="192" t="s">
        <v>374</v>
      </c>
      <c r="E284" s="192" t="s">
        <v>374</v>
      </c>
      <c r="F284" s="193"/>
      <c r="G284" s="188"/>
      <c r="H284" s="163"/>
    </row>
    <row r="285" spans="1:8" s="152" customFormat="1" ht="31.5">
      <c r="A285" s="153" t="s">
        <v>771</v>
      </c>
      <c r="B285" s="170" t="s">
        <v>600</v>
      </c>
      <c r="C285" s="155" t="s">
        <v>370</v>
      </c>
      <c r="D285" s="192" t="s">
        <v>374</v>
      </c>
      <c r="E285" s="192" t="s">
        <v>374</v>
      </c>
      <c r="F285" s="193"/>
      <c r="G285" s="188"/>
      <c r="H285" s="163"/>
    </row>
    <row r="286" spans="1:8" s="152" customFormat="1" ht="31.5">
      <c r="A286" s="153" t="s">
        <v>772</v>
      </c>
      <c r="B286" s="171" t="s">
        <v>729</v>
      </c>
      <c r="C286" s="155" t="s">
        <v>370</v>
      </c>
      <c r="D286" s="192" t="s">
        <v>374</v>
      </c>
      <c r="E286" s="192" t="s">
        <v>374</v>
      </c>
      <c r="F286" s="193"/>
      <c r="G286" s="188"/>
      <c r="H286" s="163"/>
    </row>
    <row r="287" spans="1:8" s="152" customFormat="1" ht="15.75">
      <c r="A287" s="153" t="s">
        <v>773</v>
      </c>
      <c r="B287" s="170" t="s">
        <v>774</v>
      </c>
      <c r="C287" s="155" t="s">
        <v>370</v>
      </c>
      <c r="D287" s="192" t="s">
        <v>374</v>
      </c>
      <c r="E287" s="192" t="s">
        <v>374</v>
      </c>
      <c r="F287" s="193"/>
      <c r="G287" s="188"/>
      <c r="H287" s="163"/>
    </row>
    <row r="288" spans="1:8" s="152" customFormat="1" ht="31.5">
      <c r="A288" s="153" t="s">
        <v>775</v>
      </c>
      <c r="B288" s="171" t="s">
        <v>729</v>
      </c>
      <c r="C288" s="155" t="s">
        <v>370</v>
      </c>
      <c r="D288" s="192" t="s">
        <v>374</v>
      </c>
      <c r="E288" s="192" t="s">
        <v>374</v>
      </c>
      <c r="F288" s="193"/>
      <c r="G288" s="188"/>
      <c r="H288" s="163"/>
    </row>
    <row r="289" spans="1:8" s="152" customFormat="1" ht="47.25">
      <c r="A289" s="153" t="s">
        <v>776</v>
      </c>
      <c r="B289" s="165" t="s">
        <v>777</v>
      </c>
      <c r="C289" s="155" t="s">
        <v>370</v>
      </c>
      <c r="D289" s="192" t="s">
        <v>374</v>
      </c>
      <c r="E289" s="192" t="s">
        <v>374</v>
      </c>
      <c r="F289" s="193"/>
      <c r="G289" s="188"/>
      <c r="H289" s="163"/>
    </row>
    <row r="290" spans="1:8" s="152" customFormat="1" ht="15.75">
      <c r="A290" s="153" t="s">
        <v>778</v>
      </c>
      <c r="B290" s="170" t="s">
        <v>729</v>
      </c>
      <c r="C290" s="155" t="s">
        <v>370</v>
      </c>
      <c r="D290" s="192" t="s">
        <v>374</v>
      </c>
      <c r="E290" s="192" t="s">
        <v>374</v>
      </c>
      <c r="F290" s="193"/>
      <c r="G290" s="188"/>
      <c r="H290" s="163"/>
    </row>
    <row r="291" spans="1:8" s="152" customFormat="1" ht="31.5">
      <c r="A291" s="153" t="s">
        <v>779</v>
      </c>
      <c r="B291" s="165" t="s">
        <v>780</v>
      </c>
      <c r="C291" s="155" t="s">
        <v>370</v>
      </c>
      <c r="D291" s="192" t="s">
        <v>374</v>
      </c>
      <c r="E291" s="192" t="s">
        <v>374</v>
      </c>
      <c r="F291" s="193"/>
      <c r="G291" s="188"/>
      <c r="H291" s="163"/>
    </row>
    <row r="292" spans="1:8" s="152" customFormat="1" ht="15.75">
      <c r="A292" s="153" t="s">
        <v>781</v>
      </c>
      <c r="B292" s="170" t="s">
        <v>729</v>
      </c>
      <c r="C292" s="155" t="s">
        <v>370</v>
      </c>
      <c r="D292" s="192" t="s">
        <v>374</v>
      </c>
      <c r="E292" s="192" t="s">
        <v>374</v>
      </c>
      <c r="F292" s="193"/>
      <c r="G292" s="188"/>
      <c r="H292" s="163"/>
    </row>
    <row r="293" spans="1:8" s="152" customFormat="1" ht="15.75">
      <c r="A293" s="153" t="s">
        <v>782</v>
      </c>
      <c r="B293" s="165" t="s">
        <v>783</v>
      </c>
      <c r="C293" s="155" t="s">
        <v>370</v>
      </c>
      <c r="D293" s="192" t="s">
        <v>374</v>
      </c>
      <c r="E293" s="192" t="s">
        <v>374</v>
      </c>
      <c r="F293" s="193"/>
      <c r="G293" s="188"/>
      <c r="H293" s="163"/>
    </row>
    <row r="294" spans="1:8" s="152" customFormat="1" ht="15.75">
      <c r="A294" s="153" t="s">
        <v>784</v>
      </c>
      <c r="B294" s="170" t="s">
        <v>729</v>
      </c>
      <c r="C294" s="155" t="s">
        <v>370</v>
      </c>
      <c r="D294" s="192" t="s">
        <v>374</v>
      </c>
      <c r="E294" s="192" t="s">
        <v>374</v>
      </c>
      <c r="F294" s="193"/>
      <c r="G294" s="188"/>
      <c r="H294" s="163"/>
    </row>
    <row r="295" spans="1:8" s="152" customFormat="1" ht="15.75">
      <c r="A295" s="153" t="s">
        <v>785</v>
      </c>
      <c r="B295" s="165" t="s">
        <v>786</v>
      </c>
      <c r="C295" s="155" t="s">
        <v>370</v>
      </c>
      <c r="D295" s="192" t="s">
        <v>374</v>
      </c>
      <c r="E295" s="192" t="s">
        <v>374</v>
      </c>
      <c r="F295" s="193"/>
      <c r="G295" s="188"/>
      <c r="H295" s="163"/>
    </row>
    <row r="296" spans="1:8" s="152" customFormat="1" ht="15.75">
      <c r="A296" s="153" t="s">
        <v>787</v>
      </c>
      <c r="B296" s="170" t="s">
        <v>729</v>
      </c>
      <c r="C296" s="155" t="s">
        <v>370</v>
      </c>
      <c r="D296" s="192" t="s">
        <v>374</v>
      </c>
      <c r="E296" s="192" t="s">
        <v>374</v>
      </c>
      <c r="F296" s="193"/>
      <c r="G296" s="188"/>
      <c r="H296" s="163"/>
    </row>
    <row r="297" spans="1:8" s="152" customFormat="1" ht="15.75">
      <c r="A297" s="153" t="s">
        <v>788</v>
      </c>
      <c r="B297" s="165" t="s">
        <v>789</v>
      </c>
      <c r="C297" s="155" t="s">
        <v>370</v>
      </c>
      <c r="D297" s="192" t="s">
        <v>374</v>
      </c>
      <c r="E297" s="192" t="s">
        <v>374</v>
      </c>
      <c r="F297" s="193"/>
      <c r="G297" s="188"/>
      <c r="H297" s="163"/>
    </row>
    <row r="298" spans="1:8" s="152" customFormat="1" ht="15.75">
      <c r="A298" s="153" t="s">
        <v>790</v>
      </c>
      <c r="B298" s="170" t="s">
        <v>729</v>
      </c>
      <c r="C298" s="155" t="s">
        <v>370</v>
      </c>
      <c r="D298" s="192" t="s">
        <v>374</v>
      </c>
      <c r="E298" s="192" t="s">
        <v>374</v>
      </c>
      <c r="F298" s="193"/>
      <c r="G298" s="188"/>
      <c r="H298" s="163"/>
    </row>
    <row r="299" spans="1:8" s="152" customFormat="1" ht="47.25">
      <c r="A299" s="153" t="s">
        <v>791</v>
      </c>
      <c r="B299" s="165" t="s">
        <v>792</v>
      </c>
      <c r="C299" s="155" t="s">
        <v>370</v>
      </c>
      <c r="D299" s="192" t="s">
        <v>374</v>
      </c>
      <c r="E299" s="192" t="s">
        <v>374</v>
      </c>
      <c r="F299" s="193"/>
      <c r="G299" s="188"/>
      <c r="H299" s="163"/>
    </row>
    <row r="300" spans="1:8" s="152" customFormat="1" ht="15.75">
      <c r="A300" s="153" t="s">
        <v>793</v>
      </c>
      <c r="B300" s="170" t="s">
        <v>729</v>
      </c>
      <c r="C300" s="155" t="s">
        <v>370</v>
      </c>
      <c r="D300" s="192" t="s">
        <v>374</v>
      </c>
      <c r="E300" s="192" t="s">
        <v>374</v>
      </c>
      <c r="F300" s="193"/>
      <c r="G300" s="188"/>
      <c r="H300" s="163"/>
    </row>
    <row r="301" spans="1:8" s="152" customFormat="1" ht="15.75">
      <c r="A301" s="153" t="s">
        <v>794</v>
      </c>
      <c r="B301" s="165" t="s">
        <v>795</v>
      </c>
      <c r="C301" s="155" t="s">
        <v>370</v>
      </c>
      <c r="D301" s="192" t="s">
        <v>374</v>
      </c>
      <c r="E301" s="192" t="s">
        <v>374</v>
      </c>
      <c r="F301" s="193"/>
      <c r="G301" s="188"/>
      <c r="H301" s="163"/>
    </row>
    <row r="302" spans="1:8" s="152" customFormat="1" ht="15.75">
      <c r="A302" s="153" t="s">
        <v>796</v>
      </c>
      <c r="B302" s="170" t="s">
        <v>729</v>
      </c>
      <c r="C302" s="155" t="s">
        <v>370</v>
      </c>
      <c r="D302" s="192" t="s">
        <v>374</v>
      </c>
      <c r="E302" s="192" t="s">
        <v>374</v>
      </c>
      <c r="F302" s="193"/>
      <c r="G302" s="188"/>
      <c r="H302" s="163"/>
    </row>
    <row r="303" spans="1:8" s="152" customFormat="1" ht="47.25">
      <c r="A303" s="153" t="s">
        <v>797</v>
      </c>
      <c r="B303" s="169" t="s">
        <v>798</v>
      </c>
      <c r="C303" s="155" t="s">
        <v>28</v>
      </c>
      <c r="D303" s="192">
        <f>+D165/D171*100</f>
        <v>100</v>
      </c>
      <c r="E303" s="192">
        <f>+E165/E171*100</f>
        <v>100</v>
      </c>
      <c r="F303" s="197"/>
      <c r="G303" s="198"/>
      <c r="H303" s="199"/>
    </row>
    <row r="304" spans="1:8" s="152" customFormat="1" ht="31.5">
      <c r="A304" s="153" t="s">
        <v>799</v>
      </c>
      <c r="B304" s="165" t="s">
        <v>800</v>
      </c>
      <c r="C304" s="155" t="s">
        <v>28</v>
      </c>
      <c r="D304" s="192" t="s">
        <v>374</v>
      </c>
      <c r="E304" s="192" t="s">
        <v>374</v>
      </c>
      <c r="F304" s="193"/>
      <c r="G304" s="188"/>
      <c r="H304" s="163"/>
    </row>
    <row r="305" spans="1:8" s="152" customFormat="1" ht="47.25">
      <c r="A305" s="153" t="s">
        <v>801</v>
      </c>
      <c r="B305" s="165" t="s">
        <v>802</v>
      </c>
      <c r="C305" s="155" t="s">
        <v>28</v>
      </c>
      <c r="D305" s="192" t="s">
        <v>374</v>
      </c>
      <c r="E305" s="192" t="s">
        <v>374</v>
      </c>
      <c r="F305" s="193"/>
      <c r="G305" s="188"/>
      <c r="H305" s="163"/>
    </row>
    <row r="306" spans="1:8" s="152" customFormat="1" ht="47.25">
      <c r="A306" s="153" t="s">
        <v>803</v>
      </c>
      <c r="B306" s="165" t="s">
        <v>804</v>
      </c>
      <c r="C306" s="155" t="s">
        <v>28</v>
      </c>
      <c r="D306" s="192" t="s">
        <v>374</v>
      </c>
      <c r="E306" s="192" t="s">
        <v>374</v>
      </c>
      <c r="F306" s="193"/>
      <c r="G306" s="188"/>
      <c r="H306" s="163"/>
    </row>
    <row r="307" spans="1:8" s="152" customFormat="1" ht="47.25">
      <c r="A307" s="153" t="s">
        <v>805</v>
      </c>
      <c r="B307" s="165" t="s">
        <v>806</v>
      </c>
      <c r="C307" s="155" t="s">
        <v>28</v>
      </c>
      <c r="D307" s="192" t="s">
        <v>374</v>
      </c>
      <c r="E307" s="192" t="s">
        <v>374</v>
      </c>
      <c r="F307" s="193"/>
      <c r="G307" s="188"/>
      <c r="H307" s="163"/>
    </row>
    <row r="308" spans="1:8" s="152" customFormat="1" ht="31.5">
      <c r="A308" s="153" t="s">
        <v>807</v>
      </c>
      <c r="B308" s="165" t="s">
        <v>808</v>
      </c>
      <c r="C308" s="155" t="s">
        <v>28</v>
      </c>
      <c r="D308" s="192" t="s">
        <v>374</v>
      </c>
      <c r="E308" s="192" t="s">
        <v>374</v>
      </c>
      <c r="F308" s="193"/>
      <c r="G308" s="188"/>
      <c r="H308" s="163"/>
    </row>
    <row r="309" spans="1:8" s="152" customFormat="1" ht="31.5">
      <c r="A309" s="153" t="s">
        <v>809</v>
      </c>
      <c r="B309" s="165" t="s">
        <v>810</v>
      </c>
      <c r="C309" s="155" t="s">
        <v>28</v>
      </c>
      <c r="D309" s="192">
        <f>D303</f>
        <v>100</v>
      </c>
      <c r="E309" s="192">
        <f>E303</f>
        <v>100</v>
      </c>
      <c r="F309" s="197"/>
      <c r="G309" s="188"/>
      <c r="H309" s="199"/>
    </row>
    <row r="310" spans="1:8" s="152" customFormat="1" ht="31.5">
      <c r="A310" s="153" t="s">
        <v>811</v>
      </c>
      <c r="B310" s="165" t="s">
        <v>812</v>
      </c>
      <c r="C310" s="155"/>
      <c r="D310" s="192" t="s">
        <v>374</v>
      </c>
      <c r="E310" s="192" t="s">
        <v>374</v>
      </c>
      <c r="F310" s="193"/>
      <c r="G310" s="188"/>
      <c r="H310" s="163"/>
    </row>
    <row r="311" spans="1:8" s="152" customFormat="1" ht="31.5">
      <c r="A311" s="153" t="s">
        <v>813</v>
      </c>
      <c r="B311" s="165" t="s">
        <v>814</v>
      </c>
      <c r="C311" s="155" t="s">
        <v>28</v>
      </c>
      <c r="D311" s="192" t="s">
        <v>374</v>
      </c>
      <c r="E311" s="192" t="s">
        <v>374</v>
      </c>
      <c r="F311" s="193"/>
      <c r="G311" s="188"/>
      <c r="H311" s="163"/>
    </row>
    <row r="312" spans="1:8" s="152" customFormat="1" ht="15.75">
      <c r="A312" s="153" t="s">
        <v>815</v>
      </c>
      <c r="B312" s="165" t="s">
        <v>816</v>
      </c>
      <c r="C312" s="155" t="s">
        <v>28</v>
      </c>
      <c r="D312" s="192" t="s">
        <v>374</v>
      </c>
      <c r="E312" s="192" t="s">
        <v>374</v>
      </c>
      <c r="F312" s="193"/>
      <c r="G312" s="188"/>
      <c r="H312" s="163"/>
    </row>
    <row r="313" spans="1:8" s="152" customFormat="1" ht="47.25">
      <c r="A313" s="153" t="s">
        <v>817</v>
      </c>
      <c r="B313" s="165" t="s">
        <v>818</v>
      </c>
      <c r="C313" s="155" t="s">
        <v>28</v>
      </c>
      <c r="D313" s="192" t="s">
        <v>374</v>
      </c>
      <c r="E313" s="192" t="s">
        <v>374</v>
      </c>
      <c r="F313" s="193"/>
      <c r="G313" s="188"/>
      <c r="H313" s="163"/>
    </row>
    <row r="314" spans="1:8" s="152" customFormat="1" ht="31.5">
      <c r="A314" s="153" t="s">
        <v>819</v>
      </c>
      <c r="B314" s="170" t="s">
        <v>392</v>
      </c>
      <c r="C314" s="155" t="s">
        <v>28</v>
      </c>
      <c r="D314" s="192" t="s">
        <v>374</v>
      </c>
      <c r="E314" s="192" t="s">
        <v>374</v>
      </c>
      <c r="F314" s="193"/>
      <c r="G314" s="188"/>
      <c r="H314" s="163"/>
    </row>
    <row r="315" spans="1:8" s="152" customFormat="1" ht="16.5" thickBot="1">
      <c r="A315" s="174" t="s">
        <v>820</v>
      </c>
      <c r="B315" s="200" t="s">
        <v>394</v>
      </c>
      <c r="C315" s="176" t="s">
        <v>28</v>
      </c>
      <c r="D315" s="201" t="s">
        <v>374</v>
      </c>
      <c r="E315" s="201" t="s">
        <v>374</v>
      </c>
      <c r="F315" s="202"/>
      <c r="G315" s="203"/>
      <c r="H315" s="183"/>
    </row>
    <row r="316" spans="1:8" ht="16.5" thickBot="1">
      <c r="A316" s="361" t="s">
        <v>821</v>
      </c>
      <c r="B316" s="362"/>
      <c r="C316" s="362"/>
      <c r="D316" s="362"/>
      <c r="E316" s="362"/>
      <c r="F316" s="362"/>
      <c r="G316" s="362"/>
      <c r="H316" s="363"/>
    </row>
    <row r="317" spans="1:8" s="152" customFormat="1" ht="31.5">
      <c r="A317" s="184" t="s">
        <v>822</v>
      </c>
      <c r="B317" s="185" t="s">
        <v>823</v>
      </c>
      <c r="C317" s="186" t="s">
        <v>374</v>
      </c>
      <c r="D317" s="204" t="s">
        <v>824</v>
      </c>
      <c r="E317" s="205" t="s">
        <v>824</v>
      </c>
      <c r="F317" s="205"/>
      <c r="G317" s="205"/>
      <c r="H317" s="206"/>
    </row>
    <row r="318" spans="1:8" s="152" customFormat="1" ht="15.75">
      <c r="A318" s="153" t="s">
        <v>825</v>
      </c>
      <c r="B318" s="169" t="s">
        <v>826</v>
      </c>
      <c r="C318" s="155" t="s">
        <v>77</v>
      </c>
      <c r="D318" s="207"/>
      <c r="E318" s="193"/>
      <c r="F318" s="193"/>
      <c r="G318" s="193"/>
      <c r="H318" s="163"/>
    </row>
    <row r="319" spans="1:8" s="152" customFormat="1" ht="15.75">
      <c r="A319" s="153" t="s">
        <v>827</v>
      </c>
      <c r="B319" s="169" t="s">
        <v>828</v>
      </c>
      <c r="C319" s="155" t="s">
        <v>829</v>
      </c>
      <c r="D319" s="207"/>
      <c r="E319" s="193"/>
      <c r="F319" s="193"/>
      <c r="G319" s="193"/>
      <c r="H319" s="163"/>
    </row>
    <row r="320" spans="1:8" s="152" customFormat="1" ht="15.75">
      <c r="A320" s="153" t="s">
        <v>830</v>
      </c>
      <c r="B320" s="169" t="s">
        <v>831</v>
      </c>
      <c r="C320" s="155" t="s">
        <v>77</v>
      </c>
      <c r="D320" s="207"/>
      <c r="E320" s="193"/>
      <c r="F320" s="193"/>
      <c r="G320" s="193"/>
      <c r="H320" s="163"/>
    </row>
    <row r="321" spans="1:8" s="152" customFormat="1" ht="15.75">
      <c r="A321" s="153" t="s">
        <v>832</v>
      </c>
      <c r="B321" s="169" t="s">
        <v>833</v>
      </c>
      <c r="C321" s="155" t="s">
        <v>829</v>
      </c>
      <c r="D321" s="207"/>
      <c r="E321" s="193"/>
      <c r="F321" s="193"/>
      <c r="G321" s="193"/>
      <c r="H321" s="163"/>
    </row>
    <row r="322" spans="1:8" s="152" customFormat="1" ht="15.75">
      <c r="A322" s="153" t="s">
        <v>834</v>
      </c>
      <c r="B322" s="169" t="s">
        <v>835</v>
      </c>
      <c r="C322" s="155" t="s">
        <v>836</v>
      </c>
      <c r="D322" s="207"/>
      <c r="E322" s="193"/>
      <c r="F322" s="193"/>
      <c r="G322" s="193"/>
      <c r="H322" s="163"/>
    </row>
    <row r="323" spans="1:8" s="152" customFormat="1" ht="15.75">
      <c r="A323" s="153" t="s">
        <v>837</v>
      </c>
      <c r="B323" s="169" t="s">
        <v>838</v>
      </c>
      <c r="C323" s="155" t="s">
        <v>374</v>
      </c>
      <c r="D323" s="207" t="s">
        <v>824</v>
      </c>
      <c r="E323" s="193" t="s">
        <v>824</v>
      </c>
      <c r="F323" s="193"/>
      <c r="G323" s="193"/>
      <c r="H323" s="163"/>
    </row>
    <row r="324" spans="1:8" s="152" customFormat="1" ht="15.75">
      <c r="A324" s="153" t="s">
        <v>839</v>
      </c>
      <c r="B324" s="165" t="s">
        <v>840</v>
      </c>
      <c r="C324" s="155" t="s">
        <v>836</v>
      </c>
      <c r="D324" s="207"/>
      <c r="E324" s="193"/>
      <c r="F324" s="193"/>
      <c r="G324" s="193"/>
      <c r="H324" s="163"/>
    </row>
    <row r="325" spans="1:8" s="152" customFormat="1" ht="15.75">
      <c r="A325" s="153" t="s">
        <v>841</v>
      </c>
      <c r="B325" s="165" t="s">
        <v>842</v>
      </c>
      <c r="C325" s="155" t="s">
        <v>843</v>
      </c>
      <c r="D325" s="207"/>
      <c r="E325" s="193"/>
      <c r="F325" s="193"/>
      <c r="G325" s="193"/>
      <c r="H325" s="163"/>
    </row>
    <row r="326" spans="1:8" s="152" customFormat="1" ht="31.5">
      <c r="A326" s="153" t="s">
        <v>844</v>
      </c>
      <c r="B326" s="169" t="s">
        <v>845</v>
      </c>
      <c r="C326" s="155" t="s">
        <v>374</v>
      </c>
      <c r="D326" s="207" t="s">
        <v>824</v>
      </c>
      <c r="E326" s="193" t="s">
        <v>824</v>
      </c>
      <c r="F326" s="193"/>
      <c r="G326" s="193"/>
      <c r="H326" s="163"/>
    </row>
    <row r="327" spans="1:8" s="152" customFormat="1" ht="15.75">
      <c r="A327" s="153" t="s">
        <v>846</v>
      </c>
      <c r="B327" s="165" t="s">
        <v>840</v>
      </c>
      <c r="C327" s="155" t="s">
        <v>836</v>
      </c>
      <c r="D327" s="207"/>
      <c r="E327" s="193"/>
      <c r="F327" s="193"/>
      <c r="G327" s="193"/>
      <c r="H327" s="163"/>
    </row>
    <row r="328" spans="1:8" s="152" customFormat="1" ht="15.75">
      <c r="A328" s="153" t="s">
        <v>847</v>
      </c>
      <c r="B328" s="165" t="s">
        <v>848</v>
      </c>
      <c r="C328" s="155" t="s">
        <v>77</v>
      </c>
      <c r="D328" s="207"/>
      <c r="E328" s="193"/>
      <c r="F328" s="193"/>
      <c r="G328" s="193"/>
      <c r="H328" s="163"/>
    </row>
    <row r="329" spans="1:8" s="152" customFormat="1" ht="15.75">
      <c r="A329" s="153" t="s">
        <v>849</v>
      </c>
      <c r="B329" s="165" t="s">
        <v>842</v>
      </c>
      <c r="C329" s="155" t="s">
        <v>843</v>
      </c>
      <c r="D329" s="207"/>
      <c r="E329" s="193"/>
      <c r="F329" s="193"/>
      <c r="G329" s="193"/>
      <c r="H329" s="163"/>
    </row>
    <row r="330" spans="1:8" s="152" customFormat="1" ht="31.5">
      <c r="A330" s="153" t="s">
        <v>850</v>
      </c>
      <c r="B330" s="169" t="s">
        <v>851</v>
      </c>
      <c r="C330" s="155" t="s">
        <v>374</v>
      </c>
      <c r="D330" s="207" t="s">
        <v>824</v>
      </c>
      <c r="E330" s="193" t="s">
        <v>824</v>
      </c>
      <c r="F330" s="193"/>
      <c r="G330" s="193"/>
      <c r="H330" s="163"/>
    </row>
    <row r="331" spans="1:8" s="152" customFormat="1" ht="15.75">
      <c r="A331" s="153" t="s">
        <v>852</v>
      </c>
      <c r="B331" s="165" t="s">
        <v>840</v>
      </c>
      <c r="C331" s="155" t="s">
        <v>836</v>
      </c>
      <c r="D331" s="207"/>
      <c r="E331" s="193"/>
      <c r="F331" s="193"/>
      <c r="G331" s="193"/>
      <c r="H331" s="163"/>
    </row>
    <row r="332" spans="1:8" s="152" customFormat="1" ht="15.75">
      <c r="A332" s="153" t="s">
        <v>853</v>
      </c>
      <c r="B332" s="165" t="s">
        <v>842</v>
      </c>
      <c r="C332" s="155" t="s">
        <v>843</v>
      </c>
      <c r="D332" s="207"/>
      <c r="E332" s="193"/>
      <c r="F332" s="193"/>
      <c r="G332" s="193"/>
      <c r="H332" s="163"/>
    </row>
    <row r="333" spans="1:8" s="152" customFormat="1" ht="31.5">
      <c r="A333" s="153" t="s">
        <v>854</v>
      </c>
      <c r="B333" s="169" t="s">
        <v>855</v>
      </c>
      <c r="C333" s="155" t="s">
        <v>374</v>
      </c>
      <c r="D333" s="207" t="s">
        <v>824</v>
      </c>
      <c r="E333" s="193" t="s">
        <v>824</v>
      </c>
      <c r="F333" s="193"/>
      <c r="G333" s="193"/>
      <c r="H333" s="163"/>
    </row>
    <row r="334" spans="1:8" s="152" customFormat="1" ht="15.75">
      <c r="A334" s="153" t="s">
        <v>856</v>
      </c>
      <c r="B334" s="165" t="s">
        <v>840</v>
      </c>
      <c r="C334" s="155" t="s">
        <v>836</v>
      </c>
      <c r="D334" s="207"/>
      <c r="E334" s="193"/>
      <c r="F334" s="193"/>
      <c r="G334" s="193"/>
      <c r="H334" s="163"/>
    </row>
    <row r="335" spans="1:8" s="152" customFormat="1" ht="15.75">
      <c r="A335" s="153" t="s">
        <v>857</v>
      </c>
      <c r="B335" s="165" t="s">
        <v>848</v>
      </c>
      <c r="C335" s="155" t="s">
        <v>77</v>
      </c>
      <c r="D335" s="207"/>
      <c r="E335" s="193"/>
      <c r="F335" s="193"/>
      <c r="G335" s="193"/>
      <c r="H335" s="163"/>
    </row>
    <row r="336" spans="1:8" s="152" customFormat="1" ht="16.5" thickBot="1">
      <c r="A336" s="174" t="s">
        <v>858</v>
      </c>
      <c r="B336" s="175" t="s">
        <v>842</v>
      </c>
      <c r="C336" s="176" t="s">
        <v>843</v>
      </c>
      <c r="D336" s="207"/>
      <c r="E336" s="193"/>
      <c r="F336" s="193"/>
      <c r="G336" s="193"/>
      <c r="H336" s="163"/>
    </row>
    <row r="337" spans="1:8" s="152" customFormat="1" ht="31.5">
      <c r="A337" s="145" t="s">
        <v>859</v>
      </c>
      <c r="B337" s="146" t="s">
        <v>860</v>
      </c>
      <c r="C337" s="147" t="s">
        <v>374</v>
      </c>
      <c r="D337" s="208" t="s">
        <v>824</v>
      </c>
      <c r="E337" s="208" t="s">
        <v>824</v>
      </c>
      <c r="F337" s="208"/>
      <c r="G337" s="209"/>
      <c r="H337" s="210"/>
    </row>
    <row r="338" spans="1:8" s="152" customFormat="1" ht="31.5">
      <c r="A338" s="153" t="s">
        <v>861</v>
      </c>
      <c r="B338" s="169" t="s">
        <v>862</v>
      </c>
      <c r="C338" s="155" t="s">
        <v>836</v>
      </c>
      <c r="D338" s="207">
        <v>556.2427</v>
      </c>
      <c r="E338" s="156">
        <f>E340</f>
        <v>575.280413</v>
      </c>
      <c r="F338" s="193">
        <f>E338-D338</f>
        <v>19.03771299999994</v>
      </c>
      <c r="G338" s="188">
        <f>F338/D338*100</f>
        <v>3.4225551184761507</v>
      </c>
      <c r="H338" s="211"/>
    </row>
    <row r="339" spans="1:8" s="152" customFormat="1" ht="47.25">
      <c r="A339" s="153" t="s">
        <v>863</v>
      </c>
      <c r="B339" s="165" t="s">
        <v>864</v>
      </c>
      <c r="C339" s="155" t="s">
        <v>836</v>
      </c>
      <c r="D339" s="207" t="s">
        <v>374</v>
      </c>
      <c r="E339" s="192" t="s">
        <v>374</v>
      </c>
      <c r="F339" s="193"/>
      <c r="G339" s="188"/>
      <c r="H339" s="211"/>
    </row>
    <row r="340" spans="1:8" s="152" customFormat="1" ht="15.75">
      <c r="A340" s="153" t="s">
        <v>865</v>
      </c>
      <c r="B340" s="170" t="s">
        <v>866</v>
      </c>
      <c r="C340" s="155" t="s">
        <v>836</v>
      </c>
      <c r="D340" s="207">
        <f>D338</f>
        <v>556.2427</v>
      </c>
      <c r="E340" s="156">
        <v>575.280413</v>
      </c>
      <c r="F340" s="193">
        <f>E340-D340</f>
        <v>19.03771299999994</v>
      </c>
      <c r="G340" s="188">
        <f>F340/D340*100</f>
        <v>3.4225551184761507</v>
      </c>
      <c r="H340" s="211"/>
    </row>
    <row r="341" spans="1:8" s="152" customFormat="1" ht="31.5">
      <c r="A341" s="153" t="s">
        <v>867</v>
      </c>
      <c r="B341" s="170" t="s">
        <v>868</v>
      </c>
      <c r="C341" s="155" t="s">
        <v>836</v>
      </c>
      <c r="D341" s="207" t="s">
        <v>374</v>
      </c>
      <c r="E341" s="192" t="s">
        <v>374</v>
      </c>
      <c r="F341" s="193"/>
      <c r="G341" s="188"/>
      <c r="H341" s="211"/>
    </row>
    <row r="342" spans="1:8" s="152" customFormat="1" ht="31.5">
      <c r="A342" s="153" t="s">
        <v>869</v>
      </c>
      <c r="B342" s="169" t="s">
        <v>870</v>
      </c>
      <c r="C342" s="155" t="s">
        <v>836</v>
      </c>
      <c r="D342" s="207">
        <v>60.7763</v>
      </c>
      <c r="E342" s="156">
        <v>50.755743</v>
      </c>
      <c r="F342" s="193">
        <f>E342-D342</f>
        <v>-10.020556999999997</v>
      </c>
      <c r="G342" s="188">
        <f>F342/D342*100</f>
        <v>-16.487606188596537</v>
      </c>
      <c r="H342" s="211"/>
    </row>
    <row r="343" spans="1:8" s="152" customFormat="1" ht="31.5">
      <c r="A343" s="153" t="s">
        <v>871</v>
      </c>
      <c r="B343" s="169" t="s">
        <v>872</v>
      </c>
      <c r="C343" s="155" t="s">
        <v>77</v>
      </c>
      <c r="D343" s="207">
        <v>86.3554</v>
      </c>
      <c r="E343" s="156">
        <f>E345</f>
        <v>89.401</v>
      </c>
      <c r="F343" s="193">
        <f>E343-D343</f>
        <v>3.045599999999993</v>
      </c>
      <c r="G343" s="188">
        <f>F343/D343*100</f>
        <v>3.526820557834245</v>
      </c>
      <c r="H343" s="211"/>
    </row>
    <row r="344" spans="1:8" s="152" customFormat="1" ht="47.25">
      <c r="A344" s="153" t="s">
        <v>873</v>
      </c>
      <c r="B344" s="165" t="s">
        <v>874</v>
      </c>
      <c r="C344" s="155" t="s">
        <v>77</v>
      </c>
      <c r="D344" s="207" t="s">
        <v>374</v>
      </c>
      <c r="E344" s="192" t="s">
        <v>374</v>
      </c>
      <c r="F344" s="193"/>
      <c r="G344" s="188"/>
      <c r="H344" s="163"/>
    </row>
    <row r="345" spans="1:8" s="152" customFormat="1" ht="15.75">
      <c r="A345" s="153" t="s">
        <v>875</v>
      </c>
      <c r="B345" s="170" t="s">
        <v>866</v>
      </c>
      <c r="C345" s="155" t="s">
        <v>77</v>
      </c>
      <c r="D345" s="207">
        <f>D343</f>
        <v>86.3554</v>
      </c>
      <c r="E345" s="156">
        <v>89.401</v>
      </c>
      <c r="F345" s="193">
        <f>E345-D345</f>
        <v>3.045599999999993</v>
      </c>
      <c r="G345" s="188">
        <f>F345/D345*100</f>
        <v>3.526820557834245</v>
      </c>
      <c r="H345" s="163"/>
    </row>
    <row r="346" spans="1:8" s="152" customFormat="1" ht="31.5">
      <c r="A346" s="153" t="s">
        <v>876</v>
      </c>
      <c r="B346" s="170" t="s">
        <v>868</v>
      </c>
      <c r="C346" s="155" t="s">
        <v>77</v>
      </c>
      <c r="D346" s="207" t="s">
        <v>374</v>
      </c>
      <c r="E346" s="192" t="s">
        <v>374</v>
      </c>
      <c r="F346" s="193"/>
      <c r="G346" s="188"/>
      <c r="H346" s="163"/>
    </row>
    <row r="347" spans="1:8" s="152" customFormat="1" ht="31.5">
      <c r="A347" s="153" t="s">
        <v>877</v>
      </c>
      <c r="B347" s="169" t="s">
        <v>878</v>
      </c>
      <c r="C347" s="155" t="s">
        <v>879</v>
      </c>
      <c r="D347" s="212">
        <v>16677.8801</v>
      </c>
      <c r="E347" s="195">
        <v>16463.9</v>
      </c>
      <c r="F347" s="188">
        <f>E347-D347</f>
        <v>-213.98009999999704</v>
      </c>
      <c r="G347" s="188">
        <f>F347/D347*100</f>
        <v>-1.2830173782098184</v>
      </c>
      <c r="H347" s="211"/>
    </row>
    <row r="348" spans="1:8" s="152" customFormat="1" ht="47.25">
      <c r="A348" s="153" t="s">
        <v>880</v>
      </c>
      <c r="B348" s="169" t="s">
        <v>881</v>
      </c>
      <c r="C348" s="155" t="s">
        <v>370</v>
      </c>
      <c r="D348" s="207">
        <f>+D27-D55</f>
        <v>381.08704799745044</v>
      </c>
      <c r="E348" s="156">
        <f>+E27-E55</f>
        <v>413.34330827</v>
      </c>
      <c r="F348" s="156">
        <f>E348-D348</f>
        <v>32.25626027254958</v>
      </c>
      <c r="G348" s="188">
        <f>F348/D348*100</f>
        <v>8.464276191502941</v>
      </c>
      <c r="H348" s="163"/>
    </row>
    <row r="349" spans="1:8" s="152" customFormat="1" ht="15.75">
      <c r="A349" s="153" t="s">
        <v>882</v>
      </c>
      <c r="B349" s="167" t="s">
        <v>883</v>
      </c>
      <c r="C349" s="155" t="s">
        <v>374</v>
      </c>
      <c r="D349" s="207" t="s">
        <v>824</v>
      </c>
      <c r="E349" s="213" t="s">
        <v>824</v>
      </c>
      <c r="F349" s="193"/>
      <c r="G349" s="188"/>
      <c r="H349" s="163"/>
    </row>
    <row r="350" spans="1:8" s="152" customFormat="1" ht="31.5">
      <c r="A350" s="153" t="s">
        <v>884</v>
      </c>
      <c r="B350" s="169" t="s">
        <v>885</v>
      </c>
      <c r="C350" s="155" t="s">
        <v>836</v>
      </c>
      <c r="D350" s="207" t="s">
        <v>374</v>
      </c>
      <c r="E350" s="213" t="s">
        <v>374</v>
      </c>
      <c r="F350" s="193"/>
      <c r="G350" s="214"/>
      <c r="H350" s="163"/>
    </row>
    <row r="351" spans="1:8" s="152" customFormat="1" ht="15.75">
      <c r="A351" s="153" t="s">
        <v>886</v>
      </c>
      <c r="B351" s="169" t="s">
        <v>887</v>
      </c>
      <c r="C351" s="155" t="s">
        <v>829</v>
      </c>
      <c r="D351" s="207" t="s">
        <v>374</v>
      </c>
      <c r="E351" s="213" t="s">
        <v>374</v>
      </c>
      <c r="F351" s="193"/>
      <c r="G351" s="214"/>
      <c r="H351" s="163"/>
    </row>
    <row r="352" spans="1:8" s="152" customFormat="1" ht="63">
      <c r="A352" s="153" t="s">
        <v>888</v>
      </c>
      <c r="B352" s="169" t="s">
        <v>889</v>
      </c>
      <c r="C352" s="155" t="s">
        <v>370</v>
      </c>
      <c r="D352" s="207" t="s">
        <v>374</v>
      </c>
      <c r="E352" s="213" t="s">
        <v>374</v>
      </c>
      <c r="F352" s="193"/>
      <c r="G352" s="214"/>
      <c r="H352" s="163"/>
    </row>
    <row r="353" spans="1:8" s="152" customFormat="1" ht="47.25">
      <c r="A353" s="153" t="s">
        <v>890</v>
      </c>
      <c r="B353" s="169" t="s">
        <v>891</v>
      </c>
      <c r="C353" s="155" t="s">
        <v>370</v>
      </c>
      <c r="D353" s="207" t="s">
        <v>374</v>
      </c>
      <c r="E353" s="213" t="s">
        <v>374</v>
      </c>
      <c r="F353" s="193"/>
      <c r="G353" s="214"/>
      <c r="H353" s="163"/>
    </row>
    <row r="354" spans="1:8" s="152" customFormat="1" ht="31.5">
      <c r="A354" s="153" t="s">
        <v>892</v>
      </c>
      <c r="B354" s="167" t="s">
        <v>893</v>
      </c>
      <c r="C354" s="215" t="s">
        <v>374</v>
      </c>
      <c r="D354" s="207" t="s">
        <v>824</v>
      </c>
      <c r="E354" s="213" t="s">
        <v>824</v>
      </c>
      <c r="F354" s="193"/>
      <c r="G354" s="214"/>
      <c r="H354" s="163"/>
    </row>
    <row r="355" spans="1:8" s="152" customFormat="1" ht="31.5">
      <c r="A355" s="153" t="s">
        <v>894</v>
      </c>
      <c r="B355" s="169" t="s">
        <v>895</v>
      </c>
      <c r="C355" s="155" t="s">
        <v>77</v>
      </c>
      <c r="D355" s="207" t="s">
        <v>374</v>
      </c>
      <c r="E355" s="213" t="s">
        <v>374</v>
      </c>
      <c r="F355" s="193"/>
      <c r="G355" s="214"/>
      <c r="H355" s="163"/>
    </row>
    <row r="356" spans="1:8" s="152" customFormat="1" ht="78.75">
      <c r="A356" s="153" t="s">
        <v>896</v>
      </c>
      <c r="B356" s="165" t="s">
        <v>897</v>
      </c>
      <c r="C356" s="155" t="s">
        <v>77</v>
      </c>
      <c r="D356" s="207" t="s">
        <v>374</v>
      </c>
      <c r="E356" s="213" t="s">
        <v>374</v>
      </c>
      <c r="F356" s="193"/>
      <c r="G356" s="214"/>
      <c r="H356" s="163"/>
    </row>
    <row r="357" spans="1:8" s="152" customFormat="1" ht="78.75">
      <c r="A357" s="153" t="s">
        <v>898</v>
      </c>
      <c r="B357" s="165" t="s">
        <v>899</v>
      </c>
      <c r="C357" s="155" t="s">
        <v>77</v>
      </c>
      <c r="D357" s="207" t="s">
        <v>374</v>
      </c>
      <c r="E357" s="213" t="s">
        <v>374</v>
      </c>
      <c r="F357" s="193"/>
      <c r="G357" s="214"/>
      <c r="H357" s="163"/>
    </row>
    <row r="358" spans="1:8" s="152" customFormat="1" ht="47.25">
      <c r="A358" s="153" t="s">
        <v>900</v>
      </c>
      <c r="B358" s="165" t="s">
        <v>901</v>
      </c>
      <c r="C358" s="155" t="s">
        <v>77</v>
      </c>
      <c r="D358" s="207" t="s">
        <v>374</v>
      </c>
      <c r="E358" s="213" t="s">
        <v>374</v>
      </c>
      <c r="F358" s="193"/>
      <c r="G358" s="214"/>
      <c r="H358" s="163"/>
    </row>
    <row r="359" spans="1:8" s="152" customFormat="1" ht="31.5">
      <c r="A359" s="153" t="s">
        <v>902</v>
      </c>
      <c r="B359" s="169" t="s">
        <v>903</v>
      </c>
      <c r="C359" s="155" t="s">
        <v>836</v>
      </c>
      <c r="D359" s="207" t="s">
        <v>374</v>
      </c>
      <c r="E359" s="213" t="s">
        <v>374</v>
      </c>
      <c r="F359" s="193"/>
      <c r="G359" s="214"/>
      <c r="H359" s="163"/>
    </row>
    <row r="360" spans="1:8" s="152" customFormat="1" ht="47.25">
      <c r="A360" s="153" t="s">
        <v>904</v>
      </c>
      <c r="B360" s="165" t="s">
        <v>905</v>
      </c>
      <c r="C360" s="155" t="s">
        <v>836</v>
      </c>
      <c r="D360" s="207" t="s">
        <v>374</v>
      </c>
      <c r="E360" s="213" t="s">
        <v>374</v>
      </c>
      <c r="F360" s="193"/>
      <c r="G360" s="214"/>
      <c r="H360" s="163"/>
    </row>
    <row r="361" spans="1:8" s="152" customFormat="1" ht="31.5">
      <c r="A361" s="153" t="s">
        <v>906</v>
      </c>
      <c r="B361" s="165" t="s">
        <v>907</v>
      </c>
      <c r="C361" s="155" t="s">
        <v>836</v>
      </c>
      <c r="D361" s="207" t="s">
        <v>374</v>
      </c>
      <c r="E361" s="213" t="s">
        <v>374</v>
      </c>
      <c r="F361" s="193"/>
      <c r="G361" s="214"/>
      <c r="H361" s="163"/>
    </row>
    <row r="362" spans="1:8" s="152" customFormat="1" ht="47.25">
      <c r="A362" s="153" t="s">
        <v>908</v>
      </c>
      <c r="B362" s="169" t="s">
        <v>909</v>
      </c>
      <c r="C362" s="155" t="s">
        <v>370</v>
      </c>
      <c r="D362" s="207" t="s">
        <v>374</v>
      </c>
      <c r="E362" s="213" t="s">
        <v>374</v>
      </c>
      <c r="F362" s="193"/>
      <c r="G362" s="214"/>
      <c r="H362" s="163"/>
    </row>
    <row r="363" spans="1:8" s="152" customFormat="1" ht="15.75">
      <c r="A363" s="153" t="s">
        <v>910</v>
      </c>
      <c r="B363" s="165" t="s">
        <v>911</v>
      </c>
      <c r="C363" s="155" t="s">
        <v>370</v>
      </c>
      <c r="D363" s="207" t="s">
        <v>374</v>
      </c>
      <c r="E363" s="213" t="s">
        <v>374</v>
      </c>
      <c r="F363" s="193"/>
      <c r="G363" s="214"/>
      <c r="H363" s="163"/>
    </row>
    <row r="364" spans="1:8" s="152" customFormat="1" ht="15.75">
      <c r="A364" s="153" t="s">
        <v>912</v>
      </c>
      <c r="B364" s="165" t="s">
        <v>394</v>
      </c>
      <c r="C364" s="155" t="s">
        <v>370</v>
      </c>
      <c r="D364" s="207" t="s">
        <v>374</v>
      </c>
      <c r="E364" s="213" t="s">
        <v>374</v>
      </c>
      <c r="F364" s="193"/>
      <c r="G364" s="214"/>
      <c r="H364" s="163"/>
    </row>
    <row r="365" spans="1:8" s="152" customFormat="1" ht="79.5" thickBot="1">
      <c r="A365" s="178" t="s">
        <v>913</v>
      </c>
      <c r="B365" s="216" t="s">
        <v>914</v>
      </c>
      <c r="C365" s="180" t="s">
        <v>915</v>
      </c>
      <c r="D365" s="217">
        <v>428</v>
      </c>
      <c r="E365" s="218">
        <v>396</v>
      </c>
      <c r="F365" s="219">
        <f>E365-D365</f>
        <v>-32</v>
      </c>
      <c r="G365" s="220">
        <f>F365/D365*100</f>
        <v>-7.476635514018691</v>
      </c>
      <c r="H365" s="221" t="s">
        <v>916</v>
      </c>
    </row>
    <row r="366" spans="1:8" ht="15.75">
      <c r="A366" s="222"/>
      <c r="B366" s="223"/>
      <c r="C366" s="224"/>
      <c r="D366" s="225"/>
      <c r="E366" s="226"/>
      <c r="F366" s="226"/>
      <c r="G366" s="227"/>
      <c r="H366" s="227"/>
    </row>
    <row r="367" spans="1:8" ht="19.5" thickBot="1">
      <c r="A367" s="364" t="s">
        <v>917</v>
      </c>
      <c r="B367" s="364"/>
      <c r="C367" s="364"/>
      <c r="D367" s="364"/>
      <c r="E367" s="364"/>
      <c r="F367" s="364"/>
      <c r="G367" s="364"/>
      <c r="H367" s="110"/>
    </row>
    <row r="368" spans="1:8" ht="15.75">
      <c r="A368" s="365" t="s">
        <v>360</v>
      </c>
      <c r="B368" s="367" t="s">
        <v>361</v>
      </c>
      <c r="C368" s="369" t="s">
        <v>362</v>
      </c>
      <c r="D368" s="371" t="s">
        <v>363</v>
      </c>
      <c r="E368" s="371"/>
      <c r="F368" s="372" t="s">
        <v>364</v>
      </c>
      <c r="G368" s="373"/>
      <c r="H368" s="374" t="s">
        <v>15</v>
      </c>
    </row>
    <row r="369" spans="1:8" ht="36.75" thickBot="1">
      <c r="A369" s="366"/>
      <c r="B369" s="368"/>
      <c r="C369" s="370"/>
      <c r="D369" s="137" t="s">
        <v>16</v>
      </c>
      <c r="E369" s="138" t="s">
        <v>17</v>
      </c>
      <c r="F369" s="139" t="s">
        <v>365</v>
      </c>
      <c r="G369" s="140" t="s">
        <v>366</v>
      </c>
      <c r="H369" s="375"/>
    </row>
    <row r="370" spans="1:8" ht="16.5" thickBot="1">
      <c r="A370" s="141">
        <v>1</v>
      </c>
      <c r="B370" s="142">
        <v>2</v>
      </c>
      <c r="C370" s="143">
        <v>3</v>
      </c>
      <c r="D370" s="144">
        <v>4</v>
      </c>
      <c r="E370" s="144">
        <v>5</v>
      </c>
      <c r="F370" s="144">
        <v>6</v>
      </c>
      <c r="G370" s="144">
        <v>7</v>
      </c>
      <c r="H370" s="143">
        <v>8</v>
      </c>
    </row>
    <row r="371" spans="1:8" s="152" customFormat="1" ht="15.75">
      <c r="A371" s="355" t="s">
        <v>918</v>
      </c>
      <c r="B371" s="356"/>
      <c r="C371" s="228" t="s">
        <v>919</v>
      </c>
      <c r="D371" s="229">
        <f>+D373+D397</f>
        <v>73.0158</v>
      </c>
      <c r="E371" s="230">
        <f>+E373+E397</f>
        <v>73.74250283</v>
      </c>
      <c r="F371" s="231">
        <f>E371-D371</f>
        <v>0.7267028300000078</v>
      </c>
      <c r="G371" s="232">
        <f>F371/D371*100</f>
        <v>0.9952679146157514</v>
      </c>
      <c r="H371" s="233"/>
    </row>
    <row r="372" spans="1:8" s="152" customFormat="1" ht="15.75">
      <c r="A372" s="234" t="s">
        <v>368</v>
      </c>
      <c r="B372" s="235" t="s">
        <v>920</v>
      </c>
      <c r="C372" s="236" t="s">
        <v>919</v>
      </c>
      <c r="D372" s="237">
        <f>D371</f>
        <v>73.0158</v>
      </c>
      <c r="E372" s="238">
        <f>E371</f>
        <v>73.74250283</v>
      </c>
      <c r="F372" s="238">
        <f>E372-D372</f>
        <v>0.7267028300000078</v>
      </c>
      <c r="G372" s="239">
        <f>F372/D372*100</f>
        <v>0.9952679146157514</v>
      </c>
      <c r="H372" s="233"/>
    </row>
    <row r="373" spans="1:8" s="152" customFormat="1" ht="31.5">
      <c r="A373" s="240" t="s">
        <v>372</v>
      </c>
      <c r="B373" s="241" t="s">
        <v>921</v>
      </c>
      <c r="C373" s="242" t="s">
        <v>919</v>
      </c>
      <c r="D373" s="237">
        <f>D153</f>
        <v>20.749599999999997</v>
      </c>
      <c r="E373" s="238">
        <f>E380</f>
        <v>21.47630283</v>
      </c>
      <c r="F373" s="238">
        <f>E373-D373</f>
        <v>0.7267028300000042</v>
      </c>
      <c r="G373" s="188">
        <f>F373/D373*100</f>
        <v>3.5022498265027004</v>
      </c>
      <c r="H373" s="163"/>
    </row>
    <row r="374" spans="1:8" s="152" customFormat="1" ht="47.25">
      <c r="A374" s="240" t="s">
        <v>375</v>
      </c>
      <c r="B374" s="243" t="s">
        <v>922</v>
      </c>
      <c r="C374" s="242" t="s">
        <v>919</v>
      </c>
      <c r="D374" s="207" t="s">
        <v>374</v>
      </c>
      <c r="E374" s="244" t="s">
        <v>374</v>
      </c>
      <c r="F374" s="156"/>
      <c r="G374" s="188"/>
      <c r="H374" s="163"/>
    </row>
    <row r="375" spans="1:8" s="152" customFormat="1" ht="31.5">
      <c r="A375" s="240" t="s">
        <v>923</v>
      </c>
      <c r="B375" s="245" t="s">
        <v>924</v>
      </c>
      <c r="C375" s="242" t="s">
        <v>919</v>
      </c>
      <c r="D375" s="207" t="s">
        <v>374</v>
      </c>
      <c r="E375" s="244" t="s">
        <v>374</v>
      </c>
      <c r="F375" s="156"/>
      <c r="G375" s="188"/>
      <c r="H375" s="163"/>
    </row>
    <row r="376" spans="1:8" s="152" customFormat="1" ht="47.25">
      <c r="A376" s="240" t="s">
        <v>925</v>
      </c>
      <c r="B376" s="246" t="s">
        <v>376</v>
      </c>
      <c r="C376" s="242" t="s">
        <v>919</v>
      </c>
      <c r="D376" s="207" t="s">
        <v>374</v>
      </c>
      <c r="E376" s="244" t="s">
        <v>374</v>
      </c>
      <c r="F376" s="156"/>
      <c r="G376" s="188"/>
      <c r="H376" s="163"/>
    </row>
    <row r="377" spans="1:8" s="152" customFormat="1" ht="47.25">
      <c r="A377" s="240" t="s">
        <v>926</v>
      </c>
      <c r="B377" s="246" t="s">
        <v>378</v>
      </c>
      <c r="C377" s="242" t="s">
        <v>919</v>
      </c>
      <c r="D377" s="207" t="s">
        <v>374</v>
      </c>
      <c r="E377" s="244" t="s">
        <v>374</v>
      </c>
      <c r="F377" s="156"/>
      <c r="G377" s="188"/>
      <c r="H377" s="163"/>
    </row>
    <row r="378" spans="1:8" s="152" customFormat="1" ht="47.25">
      <c r="A378" s="240" t="s">
        <v>927</v>
      </c>
      <c r="B378" s="246" t="s">
        <v>380</v>
      </c>
      <c r="C378" s="242" t="s">
        <v>919</v>
      </c>
      <c r="D378" s="207" t="s">
        <v>374</v>
      </c>
      <c r="E378" s="244" t="s">
        <v>374</v>
      </c>
      <c r="F378" s="156"/>
      <c r="G378" s="188"/>
      <c r="H378" s="163"/>
    </row>
    <row r="379" spans="1:8" s="152" customFormat="1" ht="31.5">
      <c r="A379" s="240" t="s">
        <v>928</v>
      </c>
      <c r="B379" s="245" t="s">
        <v>929</v>
      </c>
      <c r="C379" s="242" t="s">
        <v>919</v>
      </c>
      <c r="D379" s="207" t="s">
        <v>374</v>
      </c>
      <c r="E379" s="244" t="s">
        <v>374</v>
      </c>
      <c r="F379" s="156"/>
      <c r="G379" s="188"/>
      <c r="H379" s="163"/>
    </row>
    <row r="380" spans="1:8" s="152" customFormat="1" ht="31.5">
      <c r="A380" s="240" t="s">
        <v>930</v>
      </c>
      <c r="B380" s="245" t="s">
        <v>931</v>
      </c>
      <c r="C380" s="242" t="s">
        <v>919</v>
      </c>
      <c r="D380" s="237">
        <f>D373</f>
        <v>20.749599999999997</v>
      </c>
      <c r="E380" s="238">
        <v>21.47630283</v>
      </c>
      <c r="F380" s="156">
        <f>E380-D380</f>
        <v>0.7267028300000042</v>
      </c>
      <c r="G380" s="188">
        <f>F380/D380*100</f>
        <v>3.5022498265027004</v>
      </c>
      <c r="H380" s="163"/>
    </row>
    <row r="381" spans="1:8" s="152" customFormat="1" ht="31.5">
      <c r="A381" s="240" t="s">
        <v>932</v>
      </c>
      <c r="B381" s="245" t="s">
        <v>933</v>
      </c>
      <c r="C381" s="242" t="s">
        <v>919</v>
      </c>
      <c r="D381" s="207" t="s">
        <v>374</v>
      </c>
      <c r="E381" s="244" t="s">
        <v>374</v>
      </c>
      <c r="F381" s="156"/>
      <c r="G381" s="188"/>
      <c r="H381" s="163"/>
    </row>
    <row r="382" spans="1:8" s="152" customFormat="1" ht="31.5">
      <c r="A382" s="240" t="s">
        <v>934</v>
      </c>
      <c r="B382" s="245" t="s">
        <v>935</v>
      </c>
      <c r="C382" s="242" t="s">
        <v>919</v>
      </c>
      <c r="D382" s="207" t="s">
        <v>374</v>
      </c>
      <c r="E382" s="244" t="s">
        <v>374</v>
      </c>
      <c r="F382" s="156"/>
      <c r="G382" s="188"/>
      <c r="H382" s="163"/>
    </row>
    <row r="383" spans="1:8" s="152" customFormat="1" ht="47.25">
      <c r="A383" s="240" t="s">
        <v>936</v>
      </c>
      <c r="B383" s="246" t="s">
        <v>937</v>
      </c>
      <c r="C383" s="242" t="s">
        <v>919</v>
      </c>
      <c r="D383" s="207" t="s">
        <v>374</v>
      </c>
      <c r="E383" s="244" t="s">
        <v>374</v>
      </c>
      <c r="F383" s="156"/>
      <c r="G383" s="188"/>
      <c r="H383" s="163"/>
    </row>
    <row r="384" spans="1:8" s="152" customFormat="1" ht="31.5">
      <c r="A384" s="240" t="s">
        <v>938</v>
      </c>
      <c r="B384" s="246" t="s">
        <v>939</v>
      </c>
      <c r="C384" s="242" t="s">
        <v>919</v>
      </c>
      <c r="D384" s="207" t="s">
        <v>374</v>
      </c>
      <c r="E384" s="244" t="s">
        <v>374</v>
      </c>
      <c r="F384" s="156"/>
      <c r="G384" s="188"/>
      <c r="H384" s="163"/>
    </row>
    <row r="385" spans="1:8" s="152" customFormat="1" ht="31.5">
      <c r="A385" s="240" t="s">
        <v>940</v>
      </c>
      <c r="B385" s="246" t="s">
        <v>941</v>
      </c>
      <c r="C385" s="242" t="s">
        <v>919</v>
      </c>
      <c r="D385" s="207" t="s">
        <v>374</v>
      </c>
      <c r="E385" s="244" t="s">
        <v>374</v>
      </c>
      <c r="F385" s="156"/>
      <c r="G385" s="188"/>
      <c r="H385" s="163"/>
    </row>
    <row r="386" spans="1:8" s="152" customFormat="1" ht="31.5">
      <c r="A386" s="240" t="s">
        <v>942</v>
      </c>
      <c r="B386" s="246" t="s">
        <v>939</v>
      </c>
      <c r="C386" s="242" t="s">
        <v>919</v>
      </c>
      <c r="D386" s="207" t="s">
        <v>374</v>
      </c>
      <c r="E386" s="244" t="s">
        <v>374</v>
      </c>
      <c r="F386" s="156"/>
      <c r="G386" s="188"/>
      <c r="H386" s="163"/>
    </row>
    <row r="387" spans="1:8" s="152" customFormat="1" ht="31.5">
      <c r="A387" s="240" t="s">
        <v>943</v>
      </c>
      <c r="B387" s="245" t="s">
        <v>944</v>
      </c>
      <c r="C387" s="242" t="s">
        <v>919</v>
      </c>
      <c r="D387" s="207" t="s">
        <v>374</v>
      </c>
      <c r="E387" s="244" t="s">
        <v>374</v>
      </c>
      <c r="F387" s="156"/>
      <c r="G387" s="188"/>
      <c r="H387" s="163"/>
    </row>
    <row r="388" spans="1:8" s="152" customFormat="1" ht="15.75">
      <c r="A388" s="240" t="s">
        <v>945</v>
      </c>
      <c r="B388" s="245" t="s">
        <v>752</v>
      </c>
      <c r="C388" s="242" t="s">
        <v>919</v>
      </c>
      <c r="D388" s="207" t="s">
        <v>374</v>
      </c>
      <c r="E388" s="244" t="s">
        <v>374</v>
      </c>
      <c r="F388" s="156"/>
      <c r="G388" s="188"/>
      <c r="H388" s="163"/>
    </row>
    <row r="389" spans="1:8" s="152" customFormat="1" ht="47.25">
      <c r="A389" s="240" t="s">
        <v>946</v>
      </c>
      <c r="B389" s="245" t="s">
        <v>947</v>
      </c>
      <c r="C389" s="242" t="s">
        <v>919</v>
      </c>
      <c r="D389" s="207" t="s">
        <v>374</v>
      </c>
      <c r="E389" s="244" t="s">
        <v>374</v>
      </c>
      <c r="F389" s="156"/>
      <c r="G389" s="188"/>
      <c r="H389" s="163"/>
    </row>
    <row r="390" spans="1:8" s="152" customFormat="1" ht="31.5">
      <c r="A390" s="240" t="s">
        <v>948</v>
      </c>
      <c r="B390" s="246" t="s">
        <v>392</v>
      </c>
      <c r="C390" s="242" t="s">
        <v>919</v>
      </c>
      <c r="D390" s="207" t="s">
        <v>374</v>
      </c>
      <c r="E390" s="244" t="s">
        <v>374</v>
      </c>
      <c r="F390" s="156"/>
      <c r="G390" s="188"/>
      <c r="H390" s="163"/>
    </row>
    <row r="391" spans="1:8" s="152" customFormat="1" ht="15.75">
      <c r="A391" s="240" t="s">
        <v>949</v>
      </c>
      <c r="B391" s="246" t="s">
        <v>394</v>
      </c>
      <c r="C391" s="242" t="s">
        <v>919</v>
      </c>
      <c r="D391" s="207" t="s">
        <v>374</v>
      </c>
      <c r="E391" s="244" t="s">
        <v>374</v>
      </c>
      <c r="F391" s="156"/>
      <c r="G391" s="188"/>
      <c r="H391" s="163"/>
    </row>
    <row r="392" spans="1:8" s="152" customFormat="1" ht="47.25">
      <c r="A392" s="240" t="s">
        <v>377</v>
      </c>
      <c r="B392" s="243" t="s">
        <v>950</v>
      </c>
      <c r="C392" s="242" t="s">
        <v>919</v>
      </c>
      <c r="D392" s="207" t="s">
        <v>374</v>
      </c>
      <c r="E392" s="244" t="s">
        <v>374</v>
      </c>
      <c r="F392" s="156"/>
      <c r="G392" s="188"/>
      <c r="H392" s="163"/>
    </row>
    <row r="393" spans="1:8" s="152" customFormat="1" ht="47.25">
      <c r="A393" s="240" t="s">
        <v>951</v>
      </c>
      <c r="B393" s="245" t="s">
        <v>376</v>
      </c>
      <c r="C393" s="242" t="s">
        <v>919</v>
      </c>
      <c r="D393" s="207" t="s">
        <v>374</v>
      </c>
      <c r="E393" s="244" t="s">
        <v>374</v>
      </c>
      <c r="F393" s="156"/>
      <c r="G393" s="188"/>
      <c r="H393" s="163"/>
    </row>
    <row r="394" spans="1:8" s="152" customFormat="1" ht="47.25">
      <c r="A394" s="240" t="s">
        <v>952</v>
      </c>
      <c r="B394" s="245" t="s">
        <v>378</v>
      </c>
      <c r="C394" s="242" t="s">
        <v>919</v>
      </c>
      <c r="D394" s="207" t="s">
        <v>374</v>
      </c>
      <c r="E394" s="244" t="s">
        <v>374</v>
      </c>
      <c r="F394" s="156"/>
      <c r="G394" s="188"/>
      <c r="H394" s="163"/>
    </row>
    <row r="395" spans="1:8" s="152" customFormat="1" ht="47.25">
      <c r="A395" s="240" t="s">
        <v>953</v>
      </c>
      <c r="B395" s="245" t="s">
        <v>380</v>
      </c>
      <c r="C395" s="242" t="s">
        <v>919</v>
      </c>
      <c r="D395" s="207" t="s">
        <v>374</v>
      </c>
      <c r="E395" s="244" t="s">
        <v>374</v>
      </c>
      <c r="F395" s="156"/>
      <c r="G395" s="188"/>
      <c r="H395" s="163"/>
    </row>
    <row r="396" spans="1:8" s="152" customFormat="1" ht="15.75">
      <c r="A396" s="240" t="s">
        <v>379</v>
      </c>
      <c r="B396" s="243" t="s">
        <v>954</v>
      </c>
      <c r="C396" s="242" t="s">
        <v>919</v>
      </c>
      <c r="D396" s="207" t="s">
        <v>374</v>
      </c>
      <c r="E396" s="244" t="s">
        <v>374</v>
      </c>
      <c r="F396" s="156"/>
      <c r="G396" s="188"/>
      <c r="H396" s="163"/>
    </row>
    <row r="397" spans="1:8" s="152" customFormat="1" ht="15.75">
      <c r="A397" s="240" t="s">
        <v>32</v>
      </c>
      <c r="B397" s="241" t="s">
        <v>955</v>
      </c>
      <c r="C397" s="242" t="s">
        <v>919</v>
      </c>
      <c r="D397" s="237">
        <f>D67</f>
        <v>52.2662</v>
      </c>
      <c r="E397" s="238">
        <f>E404</f>
        <v>52.2662</v>
      </c>
      <c r="F397" s="238">
        <f>E397-D397</f>
        <v>0</v>
      </c>
      <c r="G397" s="239">
        <f>F397/D397*100</f>
        <v>0</v>
      </c>
      <c r="H397" s="163"/>
    </row>
    <row r="398" spans="1:8" s="152" customFormat="1" ht="31.5">
      <c r="A398" s="240" t="s">
        <v>33</v>
      </c>
      <c r="B398" s="243" t="s">
        <v>956</v>
      </c>
      <c r="C398" s="242" t="s">
        <v>919</v>
      </c>
      <c r="D398" s="207" t="s">
        <v>374</v>
      </c>
      <c r="E398" s="244" t="s">
        <v>374</v>
      </c>
      <c r="F398" s="238"/>
      <c r="G398" s="239"/>
      <c r="H398" s="163"/>
    </row>
    <row r="399" spans="1:8" s="152" customFormat="1" ht="31.5">
      <c r="A399" s="240" t="s">
        <v>34</v>
      </c>
      <c r="B399" s="245" t="s">
        <v>957</v>
      </c>
      <c r="C399" s="242" t="s">
        <v>919</v>
      </c>
      <c r="D399" s="207" t="s">
        <v>374</v>
      </c>
      <c r="E399" s="244" t="s">
        <v>374</v>
      </c>
      <c r="F399" s="238"/>
      <c r="G399" s="239"/>
      <c r="H399" s="163"/>
    </row>
    <row r="400" spans="1:8" s="152" customFormat="1" ht="47.25">
      <c r="A400" s="240" t="s">
        <v>958</v>
      </c>
      <c r="B400" s="245" t="s">
        <v>376</v>
      </c>
      <c r="C400" s="242" t="s">
        <v>919</v>
      </c>
      <c r="D400" s="207" t="s">
        <v>374</v>
      </c>
      <c r="E400" s="244" t="s">
        <v>374</v>
      </c>
      <c r="F400" s="238"/>
      <c r="G400" s="239"/>
      <c r="H400" s="163"/>
    </row>
    <row r="401" spans="1:8" s="152" customFormat="1" ht="47.25">
      <c r="A401" s="240" t="s">
        <v>959</v>
      </c>
      <c r="B401" s="245" t="s">
        <v>378</v>
      </c>
      <c r="C401" s="242" t="s">
        <v>919</v>
      </c>
      <c r="D401" s="207" t="s">
        <v>374</v>
      </c>
      <c r="E401" s="244" t="s">
        <v>374</v>
      </c>
      <c r="F401" s="238"/>
      <c r="G401" s="239"/>
      <c r="H401" s="163"/>
    </row>
    <row r="402" spans="1:8" s="152" customFormat="1" ht="47.25">
      <c r="A402" s="240" t="s">
        <v>960</v>
      </c>
      <c r="B402" s="245" t="s">
        <v>380</v>
      </c>
      <c r="C402" s="242" t="s">
        <v>919</v>
      </c>
      <c r="D402" s="207" t="s">
        <v>374</v>
      </c>
      <c r="E402" s="244" t="s">
        <v>374</v>
      </c>
      <c r="F402" s="238"/>
      <c r="G402" s="239"/>
      <c r="H402" s="163"/>
    </row>
    <row r="403" spans="1:8" s="152" customFormat="1" ht="31.5">
      <c r="A403" s="240" t="s">
        <v>36</v>
      </c>
      <c r="B403" s="245" t="s">
        <v>738</v>
      </c>
      <c r="C403" s="242" t="s">
        <v>919</v>
      </c>
      <c r="D403" s="207" t="s">
        <v>374</v>
      </c>
      <c r="E403" s="244" t="s">
        <v>374</v>
      </c>
      <c r="F403" s="238"/>
      <c r="G403" s="239"/>
      <c r="H403" s="163"/>
    </row>
    <row r="404" spans="1:8" s="152" customFormat="1" ht="31.5">
      <c r="A404" s="240" t="s">
        <v>961</v>
      </c>
      <c r="B404" s="245" t="s">
        <v>741</v>
      </c>
      <c r="C404" s="242" t="s">
        <v>919</v>
      </c>
      <c r="D404" s="237">
        <f>D397</f>
        <v>52.2662</v>
      </c>
      <c r="E404" s="238">
        <v>52.2662</v>
      </c>
      <c r="F404" s="156">
        <f>E404-D404</f>
        <v>0</v>
      </c>
      <c r="G404" s="188">
        <f>F404/D404*100</f>
        <v>0</v>
      </c>
      <c r="H404" s="163"/>
    </row>
    <row r="405" spans="1:8" s="152" customFormat="1" ht="31.5">
      <c r="A405" s="240" t="s">
        <v>962</v>
      </c>
      <c r="B405" s="245" t="s">
        <v>744</v>
      </c>
      <c r="C405" s="242" t="s">
        <v>919</v>
      </c>
      <c r="D405" s="207" t="s">
        <v>374</v>
      </c>
      <c r="E405" s="244" t="s">
        <v>374</v>
      </c>
      <c r="F405" s="156"/>
      <c r="G405" s="214"/>
      <c r="H405" s="163"/>
    </row>
    <row r="406" spans="1:8" s="152" customFormat="1" ht="15.75">
      <c r="A406" s="240" t="s">
        <v>963</v>
      </c>
      <c r="B406" s="245" t="s">
        <v>750</v>
      </c>
      <c r="C406" s="242" t="s">
        <v>919</v>
      </c>
      <c r="D406" s="207" t="s">
        <v>374</v>
      </c>
      <c r="E406" s="244" t="s">
        <v>374</v>
      </c>
      <c r="F406" s="156"/>
      <c r="G406" s="214"/>
      <c r="H406" s="163"/>
    </row>
    <row r="407" spans="1:8" s="152" customFormat="1" ht="15.75">
      <c r="A407" s="240" t="s">
        <v>964</v>
      </c>
      <c r="B407" s="245" t="s">
        <v>752</v>
      </c>
      <c r="C407" s="242" t="s">
        <v>919</v>
      </c>
      <c r="D407" s="207" t="s">
        <v>374</v>
      </c>
      <c r="E407" s="244" t="s">
        <v>374</v>
      </c>
      <c r="F407" s="156"/>
      <c r="G407" s="214"/>
      <c r="H407" s="163"/>
    </row>
    <row r="408" spans="1:8" s="152" customFormat="1" ht="47.25">
      <c r="A408" s="240" t="s">
        <v>965</v>
      </c>
      <c r="B408" s="245" t="s">
        <v>755</v>
      </c>
      <c r="C408" s="242" t="s">
        <v>919</v>
      </c>
      <c r="D408" s="207" t="s">
        <v>374</v>
      </c>
      <c r="E408" s="244" t="s">
        <v>374</v>
      </c>
      <c r="F408" s="156"/>
      <c r="G408" s="214"/>
      <c r="H408" s="163"/>
    </row>
    <row r="409" spans="1:8" s="152" customFormat="1" ht="31.5">
      <c r="A409" s="240" t="s">
        <v>966</v>
      </c>
      <c r="B409" s="246" t="s">
        <v>392</v>
      </c>
      <c r="C409" s="242" t="s">
        <v>919</v>
      </c>
      <c r="D409" s="207" t="s">
        <v>374</v>
      </c>
      <c r="E409" s="244" t="s">
        <v>374</v>
      </c>
      <c r="F409" s="156"/>
      <c r="G409" s="214"/>
      <c r="H409" s="163"/>
    </row>
    <row r="410" spans="1:8" s="152" customFormat="1" ht="15.75">
      <c r="A410" s="240" t="s">
        <v>967</v>
      </c>
      <c r="B410" s="246" t="s">
        <v>394</v>
      </c>
      <c r="C410" s="242" t="s">
        <v>919</v>
      </c>
      <c r="D410" s="207" t="s">
        <v>374</v>
      </c>
      <c r="E410" s="244" t="s">
        <v>374</v>
      </c>
      <c r="F410" s="156"/>
      <c r="G410" s="214"/>
      <c r="H410" s="163"/>
    </row>
    <row r="411" spans="1:8" s="152" customFormat="1" ht="15.75">
      <c r="A411" s="240" t="s">
        <v>37</v>
      </c>
      <c r="B411" s="243" t="s">
        <v>968</v>
      </c>
      <c r="C411" s="242" t="s">
        <v>919</v>
      </c>
      <c r="D411" s="207" t="s">
        <v>374</v>
      </c>
      <c r="E411" s="244" t="s">
        <v>374</v>
      </c>
      <c r="F411" s="156"/>
      <c r="G411" s="214"/>
      <c r="H411" s="163"/>
    </row>
    <row r="412" spans="1:8" s="152" customFormat="1" ht="31.5">
      <c r="A412" s="240" t="s">
        <v>41</v>
      </c>
      <c r="B412" s="243" t="s">
        <v>969</v>
      </c>
      <c r="C412" s="242" t="s">
        <v>919</v>
      </c>
      <c r="D412" s="207" t="s">
        <v>374</v>
      </c>
      <c r="E412" s="244" t="s">
        <v>374</v>
      </c>
      <c r="F412" s="156"/>
      <c r="G412" s="214"/>
      <c r="H412" s="163"/>
    </row>
    <row r="413" spans="1:8" s="152" customFormat="1" ht="31.5">
      <c r="A413" s="240" t="s">
        <v>42</v>
      </c>
      <c r="B413" s="245" t="s">
        <v>957</v>
      </c>
      <c r="C413" s="242" t="s">
        <v>919</v>
      </c>
      <c r="D413" s="207" t="s">
        <v>374</v>
      </c>
      <c r="E413" s="244" t="s">
        <v>374</v>
      </c>
      <c r="F413" s="156"/>
      <c r="G413" s="214"/>
      <c r="H413" s="163"/>
    </row>
    <row r="414" spans="1:8" s="152" customFormat="1" ht="47.25">
      <c r="A414" s="240" t="s">
        <v>146</v>
      </c>
      <c r="B414" s="245" t="s">
        <v>376</v>
      </c>
      <c r="C414" s="242" t="s">
        <v>919</v>
      </c>
      <c r="D414" s="207" t="s">
        <v>374</v>
      </c>
      <c r="E414" s="244" t="s">
        <v>374</v>
      </c>
      <c r="F414" s="156"/>
      <c r="G414" s="214"/>
      <c r="H414" s="163"/>
    </row>
    <row r="415" spans="1:8" s="152" customFormat="1" ht="47.25">
      <c r="A415" s="240" t="s">
        <v>970</v>
      </c>
      <c r="B415" s="245" t="s">
        <v>378</v>
      </c>
      <c r="C415" s="242" t="s">
        <v>919</v>
      </c>
      <c r="D415" s="207" t="s">
        <v>374</v>
      </c>
      <c r="E415" s="244" t="s">
        <v>374</v>
      </c>
      <c r="F415" s="156"/>
      <c r="G415" s="214"/>
      <c r="H415" s="163"/>
    </row>
    <row r="416" spans="1:8" s="152" customFormat="1" ht="47.25">
      <c r="A416" s="240" t="s">
        <v>971</v>
      </c>
      <c r="B416" s="245" t="s">
        <v>380</v>
      </c>
      <c r="C416" s="242" t="s">
        <v>919</v>
      </c>
      <c r="D416" s="207" t="s">
        <v>374</v>
      </c>
      <c r="E416" s="244" t="s">
        <v>374</v>
      </c>
      <c r="F416" s="156"/>
      <c r="G416" s="214"/>
      <c r="H416" s="163"/>
    </row>
    <row r="417" spans="1:8" s="152" customFormat="1" ht="31.5">
      <c r="A417" s="240" t="s">
        <v>43</v>
      </c>
      <c r="B417" s="245" t="s">
        <v>738</v>
      </c>
      <c r="C417" s="242" t="s">
        <v>919</v>
      </c>
      <c r="D417" s="207" t="s">
        <v>374</v>
      </c>
      <c r="E417" s="244" t="s">
        <v>374</v>
      </c>
      <c r="F417" s="156"/>
      <c r="G417" s="214"/>
      <c r="H417" s="163"/>
    </row>
    <row r="418" spans="1:8" s="152" customFormat="1" ht="31.5">
      <c r="A418" s="240" t="s">
        <v>44</v>
      </c>
      <c r="B418" s="245" t="s">
        <v>741</v>
      </c>
      <c r="C418" s="242" t="s">
        <v>919</v>
      </c>
      <c r="D418" s="207" t="s">
        <v>374</v>
      </c>
      <c r="E418" s="244" t="s">
        <v>374</v>
      </c>
      <c r="F418" s="156"/>
      <c r="G418" s="214"/>
      <c r="H418" s="163"/>
    </row>
    <row r="419" spans="1:8" s="152" customFormat="1" ht="31.5">
      <c r="A419" s="240" t="s">
        <v>45</v>
      </c>
      <c r="B419" s="245" t="s">
        <v>744</v>
      </c>
      <c r="C419" s="242" t="s">
        <v>919</v>
      </c>
      <c r="D419" s="207" t="s">
        <v>374</v>
      </c>
      <c r="E419" s="244" t="s">
        <v>374</v>
      </c>
      <c r="F419" s="156"/>
      <c r="G419" s="214"/>
      <c r="H419" s="163"/>
    </row>
    <row r="420" spans="1:8" s="152" customFormat="1" ht="15.75">
      <c r="A420" s="240" t="s">
        <v>46</v>
      </c>
      <c r="B420" s="245" t="s">
        <v>750</v>
      </c>
      <c r="C420" s="242" t="s">
        <v>919</v>
      </c>
      <c r="D420" s="207" t="s">
        <v>374</v>
      </c>
      <c r="E420" s="244" t="s">
        <v>374</v>
      </c>
      <c r="F420" s="156"/>
      <c r="G420" s="214"/>
      <c r="H420" s="163"/>
    </row>
    <row r="421" spans="1:8" s="152" customFormat="1" ht="15.75">
      <c r="A421" s="240" t="s">
        <v>47</v>
      </c>
      <c r="B421" s="245" t="s">
        <v>752</v>
      </c>
      <c r="C421" s="242" t="s">
        <v>919</v>
      </c>
      <c r="D421" s="207" t="s">
        <v>374</v>
      </c>
      <c r="E421" s="244" t="s">
        <v>374</v>
      </c>
      <c r="F421" s="156"/>
      <c r="G421" s="214"/>
      <c r="H421" s="163"/>
    </row>
    <row r="422" spans="1:8" s="152" customFormat="1" ht="47.25">
      <c r="A422" s="240" t="s">
        <v>48</v>
      </c>
      <c r="B422" s="245" t="s">
        <v>755</v>
      </c>
      <c r="C422" s="242" t="s">
        <v>919</v>
      </c>
      <c r="D422" s="207" t="s">
        <v>374</v>
      </c>
      <c r="E422" s="244" t="s">
        <v>374</v>
      </c>
      <c r="F422" s="156"/>
      <c r="G422" s="214"/>
      <c r="H422" s="163"/>
    </row>
    <row r="423" spans="1:8" s="152" customFormat="1" ht="31.5">
      <c r="A423" s="240" t="s">
        <v>972</v>
      </c>
      <c r="B423" s="246" t="s">
        <v>392</v>
      </c>
      <c r="C423" s="242" t="s">
        <v>919</v>
      </c>
      <c r="D423" s="207" t="s">
        <v>374</v>
      </c>
      <c r="E423" s="244" t="s">
        <v>374</v>
      </c>
      <c r="F423" s="156"/>
      <c r="G423" s="214"/>
      <c r="H423" s="163"/>
    </row>
    <row r="424" spans="1:8" s="152" customFormat="1" ht="15.75">
      <c r="A424" s="240" t="s">
        <v>973</v>
      </c>
      <c r="B424" s="246" t="s">
        <v>394</v>
      </c>
      <c r="C424" s="242" t="s">
        <v>919</v>
      </c>
      <c r="D424" s="207" t="s">
        <v>374</v>
      </c>
      <c r="E424" s="244" t="s">
        <v>374</v>
      </c>
      <c r="F424" s="156"/>
      <c r="G424" s="214"/>
      <c r="H424" s="163"/>
    </row>
    <row r="425" spans="1:8" s="152" customFormat="1" ht="15.75">
      <c r="A425" s="240" t="s">
        <v>51</v>
      </c>
      <c r="B425" s="241" t="s">
        <v>974</v>
      </c>
      <c r="C425" s="242" t="s">
        <v>919</v>
      </c>
      <c r="D425" s="207" t="s">
        <v>374</v>
      </c>
      <c r="E425" s="244" t="s">
        <v>374</v>
      </c>
      <c r="F425" s="156"/>
      <c r="G425" s="214"/>
      <c r="H425" s="163"/>
    </row>
    <row r="426" spans="1:8" s="152" customFormat="1" ht="15.75">
      <c r="A426" s="240" t="s">
        <v>52</v>
      </c>
      <c r="B426" s="241" t="s">
        <v>975</v>
      </c>
      <c r="C426" s="242" t="s">
        <v>919</v>
      </c>
      <c r="D426" s="207" t="s">
        <v>374</v>
      </c>
      <c r="E426" s="244" t="s">
        <v>374</v>
      </c>
      <c r="F426" s="156"/>
      <c r="G426" s="214"/>
      <c r="H426" s="163"/>
    </row>
    <row r="427" spans="1:8" s="152" customFormat="1" ht="15.75">
      <c r="A427" s="240" t="s">
        <v>147</v>
      </c>
      <c r="B427" s="243" t="s">
        <v>976</v>
      </c>
      <c r="C427" s="242" t="s">
        <v>919</v>
      </c>
      <c r="D427" s="207" t="s">
        <v>374</v>
      </c>
      <c r="E427" s="244" t="s">
        <v>374</v>
      </c>
      <c r="F427" s="156"/>
      <c r="G427" s="214"/>
      <c r="H427" s="163"/>
    </row>
    <row r="428" spans="1:8" s="152" customFormat="1" ht="15.75">
      <c r="A428" s="240" t="s">
        <v>977</v>
      </c>
      <c r="B428" s="243" t="s">
        <v>978</v>
      </c>
      <c r="C428" s="242" t="s">
        <v>919</v>
      </c>
      <c r="D428" s="207" t="s">
        <v>374</v>
      </c>
      <c r="E428" s="244" t="s">
        <v>374</v>
      </c>
      <c r="F428" s="156"/>
      <c r="G428" s="214"/>
      <c r="H428" s="163"/>
    </row>
    <row r="429" spans="1:8" s="152" customFormat="1" ht="15.75">
      <c r="A429" s="234" t="s">
        <v>397</v>
      </c>
      <c r="B429" s="235" t="s">
        <v>979</v>
      </c>
      <c r="C429" s="236" t="s">
        <v>919</v>
      </c>
      <c r="D429" s="207" t="s">
        <v>374</v>
      </c>
      <c r="E429" s="244" t="s">
        <v>374</v>
      </c>
      <c r="F429" s="247"/>
      <c r="G429" s="248"/>
      <c r="H429" s="233"/>
    </row>
    <row r="430" spans="1:8" s="152" customFormat="1" ht="15.75">
      <c r="A430" s="240" t="s">
        <v>400</v>
      </c>
      <c r="B430" s="241" t="s">
        <v>980</v>
      </c>
      <c r="C430" s="242" t="s">
        <v>919</v>
      </c>
      <c r="D430" s="207" t="s">
        <v>374</v>
      </c>
      <c r="E430" s="244" t="s">
        <v>374</v>
      </c>
      <c r="F430" s="156"/>
      <c r="G430" s="214"/>
      <c r="H430" s="163"/>
    </row>
    <row r="431" spans="1:8" s="152" customFormat="1" ht="15.75">
      <c r="A431" s="240" t="s">
        <v>404</v>
      </c>
      <c r="B431" s="241" t="s">
        <v>981</v>
      </c>
      <c r="C431" s="242" t="s">
        <v>919</v>
      </c>
      <c r="D431" s="207" t="s">
        <v>374</v>
      </c>
      <c r="E431" s="244" t="s">
        <v>374</v>
      </c>
      <c r="F431" s="156"/>
      <c r="G431" s="214"/>
      <c r="H431" s="163"/>
    </row>
    <row r="432" spans="1:8" s="152" customFormat="1" ht="15.75">
      <c r="A432" s="240" t="s">
        <v>405</v>
      </c>
      <c r="B432" s="241" t="s">
        <v>982</v>
      </c>
      <c r="C432" s="242" t="s">
        <v>919</v>
      </c>
      <c r="D432" s="207" t="s">
        <v>374</v>
      </c>
      <c r="E432" s="244" t="s">
        <v>374</v>
      </c>
      <c r="F432" s="156"/>
      <c r="G432" s="214"/>
      <c r="H432" s="163"/>
    </row>
    <row r="433" spans="1:8" s="152" customFormat="1" ht="15.75">
      <c r="A433" s="240" t="s">
        <v>407</v>
      </c>
      <c r="B433" s="241" t="s">
        <v>983</v>
      </c>
      <c r="C433" s="242" t="s">
        <v>919</v>
      </c>
      <c r="D433" s="207" t="s">
        <v>374</v>
      </c>
      <c r="E433" s="244" t="s">
        <v>374</v>
      </c>
      <c r="F433" s="156"/>
      <c r="G433" s="214"/>
      <c r="H433" s="163"/>
    </row>
    <row r="434" spans="1:8" s="152" customFormat="1" ht="15.75">
      <c r="A434" s="240" t="s">
        <v>408</v>
      </c>
      <c r="B434" s="241" t="s">
        <v>984</v>
      </c>
      <c r="C434" s="242" t="s">
        <v>919</v>
      </c>
      <c r="D434" s="207" t="s">
        <v>374</v>
      </c>
      <c r="E434" s="244" t="s">
        <v>374</v>
      </c>
      <c r="F434" s="156"/>
      <c r="G434" s="214"/>
      <c r="H434" s="163"/>
    </row>
    <row r="435" spans="1:8" s="152" customFormat="1" ht="15.75">
      <c r="A435" s="240" t="s">
        <v>454</v>
      </c>
      <c r="B435" s="243" t="s">
        <v>638</v>
      </c>
      <c r="C435" s="242" t="s">
        <v>919</v>
      </c>
      <c r="D435" s="207" t="s">
        <v>374</v>
      </c>
      <c r="E435" s="244" t="s">
        <v>374</v>
      </c>
      <c r="F435" s="156"/>
      <c r="G435" s="214"/>
      <c r="H435" s="163"/>
    </row>
    <row r="436" spans="1:8" s="152" customFormat="1" ht="31.5">
      <c r="A436" s="240" t="s">
        <v>985</v>
      </c>
      <c r="B436" s="245" t="s">
        <v>986</v>
      </c>
      <c r="C436" s="242" t="s">
        <v>919</v>
      </c>
      <c r="D436" s="207" t="s">
        <v>374</v>
      </c>
      <c r="E436" s="244" t="s">
        <v>374</v>
      </c>
      <c r="F436" s="156"/>
      <c r="G436" s="214"/>
      <c r="H436" s="163"/>
    </row>
    <row r="437" spans="1:8" s="152" customFormat="1" ht="31.5">
      <c r="A437" s="240" t="s">
        <v>457</v>
      </c>
      <c r="B437" s="243" t="s">
        <v>640</v>
      </c>
      <c r="C437" s="242" t="s">
        <v>919</v>
      </c>
      <c r="D437" s="207" t="s">
        <v>374</v>
      </c>
      <c r="E437" s="244" t="s">
        <v>374</v>
      </c>
      <c r="F437" s="156"/>
      <c r="G437" s="214"/>
      <c r="H437" s="163"/>
    </row>
    <row r="438" spans="1:8" s="152" customFormat="1" ht="47.25">
      <c r="A438" s="240" t="s">
        <v>987</v>
      </c>
      <c r="B438" s="245" t="s">
        <v>988</v>
      </c>
      <c r="C438" s="242" t="s">
        <v>919</v>
      </c>
      <c r="D438" s="207" t="s">
        <v>374</v>
      </c>
      <c r="E438" s="244" t="s">
        <v>374</v>
      </c>
      <c r="F438" s="156"/>
      <c r="G438" s="214"/>
      <c r="H438" s="163"/>
    </row>
    <row r="439" spans="1:8" s="152" customFormat="1" ht="15.75">
      <c r="A439" s="240" t="s">
        <v>409</v>
      </c>
      <c r="B439" s="241" t="s">
        <v>989</v>
      </c>
      <c r="C439" s="242" t="s">
        <v>919</v>
      </c>
      <c r="D439" s="207" t="s">
        <v>374</v>
      </c>
      <c r="E439" s="244" t="s">
        <v>374</v>
      </c>
      <c r="F439" s="156"/>
      <c r="G439" s="214"/>
      <c r="H439" s="249"/>
    </row>
    <row r="440" spans="1:8" s="152" customFormat="1" ht="16.5" thickBot="1">
      <c r="A440" s="250" t="s">
        <v>410</v>
      </c>
      <c r="B440" s="251" t="s">
        <v>990</v>
      </c>
      <c r="C440" s="252" t="s">
        <v>919</v>
      </c>
      <c r="D440" s="253" t="s">
        <v>374</v>
      </c>
      <c r="E440" s="244" t="s">
        <v>374</v>
      </c>
      <c r="F440" s="156"/>
      <c r="G440" s="193"/>
      <c r="H440" s="183"/>
    </row>
    <row r="441" spans="1:8" s="152" customFormat="1" ht="15.75">
      <c r="A441" s="254" t="s">
        <v>475</v>
      </c>
      <c r="B441" s="255" t="s">
        <v>468</v>
      </c>
      <c r="C441" s="256" t="s">
        <v>374</v>
      </c>
      <c r="D441" s="257"/>
      <c r="E441" s="149"/>
      <c r="F441" s="149"/>
      <c r="G441" s="258"/>
      <c r="H441" s="259"/>
    </row>
    <row r="442" spans="1:8" s="152" customFormat="1" ht="78.75">
      <c r="A442" s="234" t="s">
        <v>991</v>
      </c>
      <c r="B442" s="260" t="s">
        <v>992</v>
      </c>
      <c r="C442" s="261" t="s">
        <v>919</v>
      </c>
      <c r="D442" s="207" t="s">
        <v>374</v>
      </c>
      <c r="E442" s="244" t="s">
        <v>374</v>
      </c>
      <c r="F442" s="156"/>
      <c r="G442" s="262"/>
      <c r="H442" s="163"/>
    </row>
    <row r="443" spans="1:8" s="152" customFormat="1" ht="31.5">
      <c r="A443" s="240" t="s">
        <v>479</v>
      </c>
      <c r="B443" s="243" t="s">
        <v>993</v>
      </c>
      <c r="C443" s="252" t="s">
        <v>919</v>
      </c>
      <c r="D443" s="207" t="s">
        <v>374</v>
      </c>
      <c r="E443" s="244" t="s">
        <v>374</v>
      </c>
      <c r="F443" s="156"/>
      <c r="G443" s="262"/>
      <c r="H443" s="163"/>
    </row>
    <row r="444" spans="1:8" s="152" customFormat="1" ht="31.5">
      <c r="A444" s="240" t="s">
        <v>480</v>
      </c>
      <c r="B444" s="243" t="s">
        <v>994</v>
      </c>
      <c r="C444" s="252" t="s">
        <v>919</v>
      </c>
      <c r="D444" s="207" t="s">
        <v>374</v>
      </c>
      <c r="E444" s="207" t="s">
        <v>374</v>
      </c>
      <c r="F444" s="156"/>
      <c r="G444" s="262"/>
      <c r="H444" s="163"/>
    </row>
    <row r="445" spans="1:8" s="152" customFormat="1" ht="15.75">
      <c r="A445" s="240" t="s">
        <v>481</v>
      </c>
      <c r="B445" s="243" t="s">
        <v>995</v>
      </c>
      <c r="C445" s="252" t="s">
        <v>919</v>
      </c>
      <c r="D445" s="207" t="s">
        <v>374</v>
      </c>
      <c r="E445" s="244" t="s">
        <v>374</v>
      </c>
      <c r="F445" s="156"/>
      <c r="G445" s="262"/>
      <c r="H445" s="163"/>
    </row>
    <row r="446" spans="1:8" s="152" customFormat="1" ht="63">
      <c r="A446" s="234" t="s">
        <v>482</v>
      </c>
      <c r="B446" s="260" t="s">
        <v>996</v>
      </c>
      <c r="C446" s="236" t="s">
        <v>374</v>
      </c>
      <c r="D446" s="207" t="s">
        <v>374</v>
      </c>
      <c r="E446" s="244" t="s">
        <v>374</v>
      </c>
      <c r="F446" s="156"/>
      <c r="G446" s="262"/>
      <c r="H446" s="163"/>
    </row>
    <row r="447" spans="1:8" s="152" customFormat="1" ht="31.5">
      <c r="A447" s="240" t="s">
        <v>997</v>
      </c>
      <c r="B447" s="243" t="s">
        <v>998</v>
      </c>
      <c r="C447" s="252" t="s">
        <v>919</v>
      </c>
      <c r="D447" s="207" t="s">
        <v>374</v>
      </c>
      <c r="E447" s="244" t="s">
        <v>374</v>
      </c>
      <c r="F447" s="156"/>
      <c r="G447" s="262"/>
      <c r="H447" s="163"/>
    </row>
    <row r="448" spans="1:8" s="152" customFormat="1" ht="31.5">
      <c r="A448" s="240" t="s">
        <v>999</v>
      </c>
      <c r="B448" s="243" t="s">
        <v>1000</v>
      </c>
      <c r="C448" s="252" t="s">
        <v>919</v>
      </c>
      <c r="D448" s="207" t="s">
        <v>374</v>
      </c>
      <c r="E448" s="244" t="s">
        <v>374</v>
      </c>
      <c r="F448" s="156"/>
      <c r="G448" s="262"/>
      <c r="H448" s="163"/>
    </row>
    <row r="449" spans="1:8" s="152" customFormat="1" ht="16.5" thickBot="1">
      <c r="A449" s="263" t="s">
        <v>1001</v>
      </c>
      <c r="B449" s="264" t="s">
        <v>1002</v>
      </c>
      <c r="C449" s="265" t="s">
        <v>919</v>
      </c>
      <c r="D449" s="181" t="s">
        <v>374</v>
      </c>
      <c r="E449" s="181" t="s">
        <v>374</v>
      </c>
      <c r="F449" s="181"/>
      <c r="G449" s="266"/>
      <c r="H449" s="183"/>
    </row>
    <row r="451" spans="1:14" ht="15.75">
      <c r="A451" s="3" t="s">
        <v>1003</v>
      </c>
      <c r="B451" s="3"/>
      <c r="C451" s="3"/>
      <c r="D451" s="3"/>
      <c r="E451" s="3"/>
      <c r="F451" s="3"/>
      <c r="G451" s="3"/>
      <c r="H451" s="3"/>
      <c r="I451" s="124"/>
      <c r="J451" s="116"/>
      <c r="K451" s="116"/>
      <c r="L451" s="116"/>
      <c r="M451" s="111"/>
      <c r="N451" s="37"/>
    </row>
    <row r="452" spans="1:14" ht="15.75">
      <c r="A452" s="267" t="s">
        <v>1004</v>
      </c>
      <c r="B452" s="3"/>
      <c r="C452" s="3"/>
      <c r="D452" s="3"/>
      <c r="E452" s="3"/>
      <c r="F452" s="3"/>
      <c r="G452" s="3"/>
      <c r="H452" s="3"/>
      <c r="I452" s="124"/>
      <c r="J452" s="116"/>
      <c r="K452" s="116"/>
      <c r="L452" s="116"/>
      <c r="M452" s="111"/>
      <c r="N452" s="37"/>
    </row>
    <row r="453" spans="1:14" ht="15.75">
      <c r="A453" s="267" t="s">
        <v>1005</v>
      </c>
      <c r="B453" s="3"/>
      <c r="C453" s="3"/>
      <c r="D453" s="3"/>
      <c r="E453" s="3"/>
      <c r="F453" s="3"/>
      <c r="G453" s="3"/>
      <c r="H453" s="3"/>
      <c r="I453" s="124"/>
      <c r="J453" s="116"/>
      <c r="K453" s="116"/>
      <c r="L453" s="116"/>
      <c r="M453" s="111"/>
      <c r="N453" s="37"/>
    </row>
    <row r="454" spans="1:14" ht="15.75">
      <c r="A454" s="267" t="s">
        <v>1006</v>
      </c>
      <c r="B454" s="3"/>
      <c r="C454" s="3"/>
      <c r="D454" s="3"/>
      <c r="E454" s="3"/>
      <c r="F454" s="3"/>
      <c r="G454" s="3"/>
      <c r="H454" s="3"/>
      <c r="I454" s="124"/>
      <c r="J454" s="116"/>
      <c r="K454" s="116"/>
      <c r="L454" s="116"/>
      <c r="M454" s="111"/>
      <c r="N454" s="37"/>
    </row>
    <row r="455" spans="1:14" ht="15.75">
      <c r="A455" s="357" t="s">
        <v>1007</v>
      </c>
      <c r="B455" s="357"/>
      <c r="C455" s="357"/>
      <c r="D455" s="357"/>
      <c r="E455" s="357"/>
      <c r="F455" s="357"/>
      <c r="G455" s="357"/>
      <c r="H455" s="357"/>
      <c r="I455" s="357"/>
      <c r="J455" s="357"/>
      <c r="K455" s="357"/>
      <c r="L455" s="357"/>
      <c r="M455" s="357"/>
      <c r="N455" s="357"/>
    </row>
    <row r="456" spans="1:14" ht="15.75">
      <c r="A456" s="267" t="s">
        <v>1008</v>
      </c>
      <c r="B456" s="3"/>
      <c r="C456" s="3"/>
      <c r="D456" s="3"/>
      <c r="E456" s="3"/>
      <c r="F456" s="3"/>
      <c r="G456" s="3"/>
      <c r="H456" s="3"/>
      <c r="I456" s="124"/>
      <c r="J456" s="116"/>
      <c r="K456" s="116"/>
      <c r="L456" s="116"/>
      <c r="M456" s="111"/>
      <c r="N456" s="37"/>
    </row>
    <row r="457" spans="1:14" ht="15.75">
      <c r="A457" s="5"/>
      <c r="B457" s="5"/>
      <c r="C457" s="5"/>
      <c r="D457" s="5"/>
      <c r="E457" s="5"/>
      <c r="F457" s="5"/>
      <c r="G457" s="5"/>
      <c r="H457" s="5"/>
      <c r="I457" s="115"/>
      <c r="J457" s="116"/>
      <c r="K457" s="116"/>
      <c r="L457" s="116"/>
      <c r="M457" s="111"/>
      <c r="N457" s="37"/>
    </row>
  </sheetData>
  <sheetProtection/>
  <mergeCells count="26">
    <mergeCell ref="C9:D9"/>
    <mergeCell ref="G2:H2"/>
    <mergeCell ref="A4:H4"/>
    <mergeCell ref="A6:B6"/>
    <mergeCell ref="C6:E6"/>
    <mergeCell ref="C7:E7"/>
    <mergeCell ref="A13:H13"/>
    <mergeCell ref="A16:H16"/>
    <mergeCell ref="A17:A18"/>
    <mergeCell ref="B17:B18"/>
    <mergeCell ref="C17:C18"/>
    <mergeCell ref="D17:E17"/>
    <mergeCell ref="F17:G17"/>
    <mergeCell ref="H17:H18"/>
    <mergeCell ref="A371:B371"/>
    <mergeCell ref="A455:N455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  <mergeCell ref="H368:H3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 </dc:title>
  <dc:subject/>
  <dc:creator>Пинежский Дмитрий Александрович</dc:creator>
  <cp:keywords/>
  <dc:description/>
  <cp:lastModifiedBy>Polzavatel</cp:lastModifiedBy>
  <dcterms:created xsi:type="dcterms:W3CDTF">2020-04-06T08:51:30Z</dcterms:created>
  <dcterms:modified xsi:type="dcterms:W3CDTF">2022-04-01T13:26:46Z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XXJ7TYMEEKJ2-6342-38</vt:lpwstr>
  </property>
  <property fmtid="{D5CDD505-2E9C-101B-9397-08002B2CF9AE}" pid="4" name="_dlc_DocIdItemGu">
    <vt:lpwstr>72ca4acc-de71-410d-a04e-a8a3e527ba0d</vt:lpwstr>
  </property>
  <property fmtid="{D5CDD505-2E9C-101B-9397-08002B2CF9AE}" pid="5" name="_dlc_DocIdU">
    <vt:lpwstr>https://vip.gov.mari.ru/mecon/_layouts/DocIdRedir.aspx?ID=XXJ7TYMEEKJ2-6342-38, XXJ7TYMEEKJ2-6342-38</vt:lpwstr>
  </property>
  <property fmtid="{D5CDD505-2E9C-101B-9397-08002B2CF9AE}" pid="6" name="Пап">
    <vt:lpwstr>за 2021 год</vt:lpwstr>
  </property>
  <property fmtid="{D5CDD505-2E9C-101B-9397-08002B2CF9AE}" pid="7" name="Описан">
    <vt:lpwstr>за 2021 год</vt:lpwstr>
  </property>
</Properties>
</file>