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44" windowHeight="9060" tabRatio="433" activeTab="1"/>
  </bookViews>
  <sheets>
    <sheet name="Прил 2 по намолоту" sheetId="1" r:id="rId1"/>
    <sheet name="Прил 3 на перевозке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<sst xmlns="http://schemas.openxmlformats.org/spreadsheetml/2006/main" count="116" uniqueCount="82">
  <si>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>Теоретическая пропускная способность, кг/с</t>
  </si>
  <si>
    <t>«Mega 350»</t>
  </si>
  <si>
    <t>«Mega 360»</t>
  </si>
  <si>
    <t>«Нива-Эффект»</t>
  </si>
  <si>
    <t>«Vector 410»</t>
  </si>
  <si>
    <t>«Дон-1500Б»</t>
  </si>
  <si>
    <t>«Acros 530»</t>
  </si>
  <si>
    <t>«Acros 540»</t>
  </si>
  <si>
    <t>«Енисей 950»</t>
  </si>
  <si>
    <t>«Енисей 954»</t>
  </si>
  <si>
    <t>«Енисей 1200-1»</t>
  </si>
  <si>
    <t>Лида 1300</t>
  </si>
  <si>
    <t>КЗС-1218</t>
  </si>
  <si>
    <t>GS 10 (КЗС-10)</t>
  </si>
  <si>
    <t>Тукано-450</t>
  </si>
  <si>
    <t>«Acros 560»</t>
  </si>
  <si>
    <t>«Acros 580»</t>
  </si>
  <si>
    <t>«Lexion 670»</t>
  </si>
  <si>
    <t xml:space="preserve">«Lexion 560»; </t>
  </si>
  <si>
    <t>Hemas Farmer -220</t>
  </si>
  <si>
    <t>Джон Дир-1550 CWS</t>
  </si>
  <si>
    <t>«Medion 310»</t>
  </si>
  <si>
    <t>«Acros 550»</t>
  </si>
  <si>
    <t>семена трав с учетом перевода в зерновые</t>
  </si>
  <si>
    <t>Намолочено, тонн</t>
  </si>
  <si>
    <t xml:space="preserve"> зерна</t>
  </si>
  <si>
    <t xml:space="preserve"> семян трав</t>
  </si>
  <si>
    <t>коэфициент перевода в зерновые</t>
  </si>
  <si>
    <t>семенники трав</t>
  </si>
  <si>
    <t>Модель зерноуборочного комбайна</t>
  </si>
  <si>
    <t>Всего зерна на условный зерноуб. комбайн</t>
  </si>
  <si>
    <t>Всего зерна на физический зерноуб. комбайн</t>
  </si>
  <si>
    <t>Коэффициенты перевода в усл. зерноубороч. комбайн*</t>
  </si>
  <si>
    <t>GS 812 (КЗС-7)</t>
  </si>
  <si>
    <t>Экономист</t>
  </si>
  <si>
    <t xml:space="preserve">* МЕТОДИКА ИСПОЛЬЗОВАНИЯ УСЛОВНЫХ КОЭФФИЦИЕНТОВ ПЕРЕВОДА ТРАКТОРОВ, ЗЕРНОУБОРОЧНЫХ И КОРМОУБОРОЧНЫХ КОМБАЙНОВ В ЭТАЛОННЫЕ ЕДИНИЦЫ ПРИ ОПРЕДЕЛЕНИИ НОРМАТИВОВ ИХ ПОТРЕБНОСТИ, УТВЕРЖДЕНО МИНИСТЕРСТВОМ СЕЛЬСКОГО ХОЗЯЙСТВА РОССИЙСКОЙ ФЕДЕРАЦИИ, 2009 г.
</t>
  </si>
  <si>
    <t xml:space="preserve">СК-5 "Нива" </t>
  </si>
  <si>
    <t>Район</t>
  </si>
  <si>
    <t>Хозяйство</t>
  </si>
  <si>
    <t>Ф.И.О.</t>
  </si>
  <si>
    <t>Марка</t>
  </si>
  <si>
    <t>Объем,</t>
  </si>
  <si>
    <t>(полностью)</t>
  </si>
  <si>
    <t>машины</t>
  </si>
  <si>
    <t>тонн</t>
  </si>
  <si>
    <t>Информация по лучшему намолоту зерна на условный зерноуборочный комбайн</t>
  </si>
  <si>
    <t>( в соответствии с утвержденной методикой *)</t>
  </si>
  <si>
    <t xml:space="preserve">Информация по лучшему показателю </t>
  </si>
  <si>
    <r>
      <t>Примечание</t>
    </r>
    <r>
      <rPr>
        <sz val="12"/>
        <rFont val="Times New Roman"/>
        <family val="1"/>
      </rPr>
      <t>: Расчет необходимо провести в соответствии с методикой* с учетом марки зерноуборочного комбайна, теоретической пропускной способности, коэффициента перевода в условный зерноуборочный комбайн  (смотрите далее):</t>
    </r>
  </si>
  <si>
    <t>«Acros 585»</t>
  </si>
  <si>
    <t>Тукано-340</t>
  </si>
  <si>
    <t>Грузовые автомобили грузоподъемностью свыше 5 тонн</t>
  </si>
  <si>
    <t>Грузовые автомобили грузоподъемностью до 5 тонн</t>
  </si>
  <si>
    <t>технические культуры (рапс,горчица, рыжик и т.д)</t>
  </si>
  <si>
    <t xml:space="preserve"> семян технических культур</t>
  </si>
  <si>
    <t>семена технических культур с учетом перевода в зерновые</t>
  </si>
  <si>
    <t>13 (11*12)</t>
  </si>
  <si>
    <t>Тукано-580</t>
  </si>
  <si>
    <t>Агромаш-3000</t>
  </si>
  <si>
    <t>«Acros 595»</t>
  </si>
  <si>
    <t>RSM-161</t>
  </si>
  <si>
    <t>"NOVA-340"</t>
  </si>
  <si>
    <t>по МО "______________________муниципальный район"</t>
  </si>
  <si>
    <t>Руководитель управления                                                     (отдела) сельского хозяйства</t>
  </si>
  <si>
    <t>__________________</t>
  </si>
  <si>
    <t xml:space="preserve">(подпись) </t>
  </si>
  <si>
    <t xml:space="preserve">         (Ф.И.О.)</t>
  </si>
  <si>
    <t xml:space="preserve"> «______» ____________________20     г.</t>
  </si>
  <si>
    <t>________________</t>
  </si>
  <si>
    <t xml:space="preserve">                                                                (дата)</t>
  </si>
  <si>
    <r>
      <rPr>
        <u val="single"/>
        <sz val="12"/>
        <rFont val="Times New Roman"/>
        <family val="1"/>
      </rPr>
      <t xml:space="preserve">Примечание: </t>
    </r>
    <r>
      <rPr>
        <sz val="12"/>
        <rFont val="Times New Roman"/>
        <family val="1"/>
      </rPr>
      <t xml:space="preserve">необходимо представить показатели  по наивысшему намолоту  1 комбайнера. При равенстве показателей по намолоту преимущество предоставляется комбайнеру с комбайном с меньшей пропускной способностью. </t>
    </r>
  </si>
  <si>
    <t>по МО _____________________________муниципальный район"</t>
  </si>
  <si>
    <t>«Nev Holland СХ8.80»</t>
  </si>
  <si>
    <t>Тукано-570</t>
  </si>
  <si>
    <t>«Nev Holland СS6080»</t>
  </si>
  <si>
    <t>14 (7+10+13)</t>
  </si>
  <si>
    <t>10 (8*9)</t>
  </si>
  <si>
    <r>
      <t>15 (14</t>
    </r>
    <r>
      <rPr>
        <b/>
        <sz val="12"/>
        <color indexed="8"/>
        <rFont val="Times New Roman"/>
        <family val="1"/>
      </rPr>
      <t>:</t>
    </r>
    <r>
      <rPr>
        <sz val="12"/>
        <color indexed="8"/>
        <rFont val="Times New Roman"/>
        <family val="1"/>
      </rPr>
      <t>6)</t>
    </r>
  </si>
  <si>
    <r>
      <rPr>
        <b/>
        <sz val="14"/>
        <rFont val="Times New Roman"/>
        <family val="1"/>
      </rPr>
      <t>Приложение 3</t>
    </r>
    <r>
      <rPr>
        <sz val="14"/>
        <rFont val="Times New Roman"/>
        <family val="1"/>
      </rPr>
      <t xml:space="preserve">                                                                                          к Положению о проведении республиканского конкурса по итогам уборки урожая в Республике Марий Эл в </t>
    </r>
    <r>
      <rPr>
        <b/>
        <sz val="14"/>
        <rFont val="Times New Roman"/>
        <family val="1"/>
      </rPr>
      <t>2023</t>
    </r>
    <r>
      <rPr>
        <sz val="14"/>
        <rFont val="Times New Roman"/>
        <family val="1"/>
      </rPr>
      <t xml:space="preserve"> году </t>
    </r>
  </si>
  <si>
    <r>
      <t xml:space="preserve">среди водителей на перевозке зерна от комбайнов до зернотоков на грузовых автомобилях грузоподъемностью                         до 5 и выше тонн в </t>
    </r>
    <r>
      <rPr>
        <b/>
        <sz val="14"/>
        <rFont val="Times New Roman"/>
        <family val="1"/>
      </rPr>
      <t>2023</t>
    </r>
    <r>
      <rPr>
        <sz val="14"/>
        <rFont val="Times New Roman"/>
        <family val="1"/>
      </rPr>
      <t xml:space="preserve"> году</t>
    </r>
  </si>
  <si>
    <r>
      <rPr>
        <b/>
        <sz val="14"/>
        <rFont val="Times New Roman"/>
        <family val="1"/>
      </rPr>
      <t xml:space="preserve">Приложение 2     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к Положению о проведении республиканского конкурса по итогам уборки урожая в Республике Марий Эл в</t>
    </r>
    <r>
      <rPr>
        <b/>
        <sz val="12"/>
        <rFont val="Times New Roman"/>
        <family val="1"/>
      </rPr>
      <t xml:space="preserve"> 2023 </t>
    </r>
    <r>
      <rPr>
        <sz val="12"/>
        <rFont val="Times New Roman"/>
        <family val="1"/>
      </rPr>
      <t xml:space="preserve">году </t>
    </r>
  </si>
  <si>
    <r>
      <t>среди комбайнеров на уборке зерновых, зернобобовых культур и семенников многолетних трав в</t>
    </r>
    <r>
      <rPr>
        <b/>
        <sz val="14"/>
        <color indexed="8"/>
        <rFont val="Times New Roman"/>
        <family val="1"/>
      </rPr>
      <t xml:space="preserve"> 2023 </t>
    </r>
    <r>
      <rPr>
        <sz val="14"/>
        <color indexed="8"/>
        <rFont val="Times New Roman"/>
        <family val="1"/>
      </rPr>
      <t>году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</si>
</sst>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2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2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33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9" fillId="33" borderId="18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9" fillId="33" borderId="1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5" fillId="34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172" fontId="4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left" vertical="center" wrapText="1"/>
    </xf>
    <xf numFmtId="2" fontId="5" fillId="33" borderId="22" xfId="0" applyNumberFormat="1" applyFont="1" applyFill="1" applyBorder="1" applyAlignment="1">
      <alignment horizontal="center" vertical="top" wrapText="1"/>
    </xf>
    <xf numFmtId="1" fontId="5" fillId="0" borderId="22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0" fontId="48" fillId="0" borderId="26" xfId="0" applyFont="1" applyFill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16" xfId="0" applyFont="1" applyBorder="1" applyAlignment="1">
      <alignment/>
    </xf>
    <xf numFmtId="1" fontId="48" fillId="0" borderId="16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48" fillId="0" borderId="16" xfId="0" applyNumberFormat="1" applyFont="1" applyBorder="1" applyAlignment="1">
      <alignment horizontal="center"/>
    </xf>
    <xf numFmtId="172" fontId="48" fillId="0" borderId="27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8" fillId="33" borderId="16" xfId="0" applyFont="1" applyFill="1" applyBorder="1" applyAlignment="1">
      <alignment horizontal="center" vertical="top" wrapText="1"/>
    </xf>
    <xf numFmtId="1" fontId="48" fillId="0" borderId="11" xfId="0" applyNumberFormat="1" applyFont="1" applyBorder="1" applyAlignment="1">
      <alignment horizontal="center"/>
    </xf>
    <xf numFmtId="172" fontId="48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/>
      <protection locked="0"/>
    </xf>
    <xf numFmtId="0" fontId="5" fillId="0" borderId="28" xfId="0" applyFont="1" applyFill="1" applyBorder="1" applyAlignment="1">
      <alignment vertical="top" wrapText="1"/>
    </xf>
    <xf numFmtId="2" fontId="5" fillId="33" borderId="12" xfId="0" applyNumberFormat="1" applyFont="1" applyFill="1" applyBorder="1" applyAlignment="1">
      <alignment horizontal="center" vertical="top" wrapText="1"/>
    </xf>
    <xf numFmtId="2" fontId="5" fillId="33" borderId="29" xfId="0" applyNumberFormat="1" applyFont="1" applyFill="1" applyBorder="1" applyAlignment="1">
      <alignment horizontal="center" vertical="top" wrapText="1"/>
    </xf>
    <xf numFmtId="2" fontId="5" fillId="33" borderId="30" xfId="0" applyNumberFormat="1" applyFont="1" applyFill="1" applyBorder="1" applyAlignment="1">
      <alignment horizontal="center" vertical="top" wrapText="1"/>
    </xf>
    <xf numFmtId="2" fontId="5" fillId="34" borderId="30" xfId="0" applyNumberFormat="1" applyFont="1" applyFill="1" applyBorder="1" applyAlignment="1">
      <alignment horizontal="center" vertical="top" wrapText="1"/>
    </xf>
    <xf numFmtId="2" fontId="5" fillId="33" borderId="31" xfId="0" applyNumberFormat="1" applyFont="1" applyFill="1" applyBorder="1" applyAlignment="1">
      <alignment horizontal="center" vertical="top" wrapText="1"/>
    </xf>
    <xf numFmtId="2" fontId="48" fillId="0" borderId="16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 vertical="top"/>
    </xf>
    <xf numFmtId="172" fontId="5" fillId="0" borderId="32" xfId="0" applyNumberFormat="1" applyFont="1" applyBorder="1" applyAlignment="1">
      <alignment horizontal="center" vertical="top"/>
    </xf>
    <xf numFmtId="0" fontId="5" fillId="0" borderId="23" xfId="0" applyFont="1" applyFill="1" applyBorder="1" applyAlignment="1">
      <alignment vertical="top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9" fillId="33" borderId="36" xfId="0" applyFont="1" applyFill="1" applyBorder="1" applyAlignment="1">
      <alignment horizontal="center" vertical="top" wrapText="1"/>
    </xf>
    <xf numFmtId="0" fontId="9" fillId="33" borderId="37" xfId="0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9" fillId="33" borderId="39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8" fillId="33" borderId="17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9" fillId="33" borderId="22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justify" wrapText="1"/>
    </xf>
    <xf numFmtId="0" fontId="6" fillId="0" borderId="0" xfId="0" applyFont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="90" zoomScaleNormal="90" zoomScalePageLayoutView="0" workbookViewId="0" topLeftCell="A1">
      <pane xSplit="4" ySplit="11" topLeftCell="E15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"/>
    </sheetView>
  </sheetViews>
  <sheetFormatPr defaultColWidth="9.00390625" defaultRowHeight="12.75"/>
  <cols>
    <col min="1" max="1" width="23.75390625" style="11" customWidth="1"/>
    <col min="2" max="3" width="22.125" style="11" customWidth="1"/>
    <col min="4" max="4" width="22.875" style="11" customWidth="1"/>
    <col min="5" max="5" width="15.875" style="11" customWidth="1"/>
    <col min="6" max="6" width="16.25390625" style="11" customWidth="1"/>
    <col min="7" max="7" width="11.75390625" style="11" customWidth="1"/>
    <col min="8" max="8" width="9.125" style="11" customWidth="1"/>
    <col min="9" max="9" width="15.125" style="11" customWidth="1"/>
    <col min="10" max="12" width="17.25390625" style="11" customWidth="1"/>
    <col min="13" max="13" width="22.125" style="11" customWidth="1"/>
    <col min="14" max="14" width="15.375" style="11" customWidth="1"/>
    <col min="15" max="15" width="17.75390625" style="11" customWidth="1"/>
    <col min="16" max="16384" width="8.875" style="11" customWidth="1"/>
  </cols>
  <sheetData>
    <row r="1" spans="11:15" ht="54" customHeight="1">
      <c r="K1" s="34"/>
      <c r="L1" s="115" t="s">
        <v>80</v>
      </c>
      <c r="M1" s="115"/>
      <c r="N1" s="115"/>
      <c r="O1" s="115"/>
    </row>
    <row r="2" spans="11:15" ht="13.5" customHeight="1">
      <c r="K2" s="34"/>
      <c r="L2" s="34"/>
      <c r="M2" s="34"/>
      <c r="N2" s="34"/>
      <c r="O2" s="34"/>
    </row>
    <row r="3" spans="1:18" ht="24" customHeight="1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2"/>
      <c r="Q3" s="12"/>
      <c r="R3" s="12"/>
    </row>
    <row r="4" spans="1:18" ht="24" customHeight="1">
      <c r="A4" s="99" t="s">
        <v>81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2"/>
      <c r="Q4" s="12"/>
      <c r="R4" s="12"/>
    </row>
    <row r="5" spans="1:18" ht="19.5" customHeight="1">
      <c r="A5" s="100" t="s">
        <v>46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3"/>
      <c r="Q5" s="13"/>
      <c r="R5" s="13"/>
    </row>
    <row r="6" spans="1:18" ht="18">
      <c r="A6" s="101" t="s">
        <v>62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3"/>
      <c r="Q6" s="13"/>
      <c r="R6" s="13"/>
    </row>
    <row r="7" spans="1:18" ht="18" customHeight="1" thickBot="1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13"/>
      <c r="Q7" s="13"/>
      <c r="R7" s="13"/>
    </row>
    <row r="8" spans="1:15" ht="16.5" customHeight="1">
      <c r="A8" s="102" t="s">
        <v>37</v>
      </c>
      <c r="B8" s="105" t="s">
        <v>38</v>
      </c>
      <c r="C8" s="105" t="s">
        <v>39</v>
      </c>
      <c r="D8" s="117" t="s">
        <v>29</v>
      </c>
      <c r="E8" s="117" t="s">
        <v>0</v>
      </c>
      <c r="F8" s="117" t="s">
        <v>32</v>
      </c>
      <c r="G8" s="110" t="s">
        <v>24</v>
      </c>
      <c r="H8" s="110"/>
      <c r="I8" s="110"/>
      <c r="J8" s="110"/>
      <c r="K8" s="110"/>
      <c r="L8" s="110"/>
      <c r="M8" s="110"/>
      <c r="N8" s="110"/>
      <c r="O8" s="111"/>
    </row>
    <row r="9" spans="1:15" ht="12.75" customHeight="1">
      <c r="A9" s="103"/>
      <c r="B9" s="106"/>
      <c r="C9" s="106"/>
      <c r="D9" s="118"/>
      <c r="E9" s="118"/>
      <c r="F9" s="118"/>
      <c r="G9" s="118" t="s">
        <v>25</v>
      </c>
      <c r="H9" s="116" t="s">
        <v>28</v>
      </c>
      <c r="I9" s="116"/>
      <c r="J9" s="116"/>
      <c r="K9" s="81" t="s">
        <v>53</v>
      </c>
      <c r="L9" s="82"/>
      <c r="M9" s="83"/>
      <c r="N9" s="108" t="s">
        <v>31</v>
      </c>
      <c r="O9" s="112" t="s">
        <v>30</v>
      </c>
    </row>
    <row r="10" spans="1:15" ht="71.25" customHeight="1" thickBot="1">
      <c r="A10" s="104"/>
      <c r="B10" s="107"/>
      <c r="C10" s="107"/>
      <c r="D10" s="119"/>
      <c r="E10" s="119"/>
      <c r="F10" s="119"/>
      <c r="G10" s="119"/>
      <c r="H10" s="26" t="s">
        <v>26</v>
      </c>
      <c r="I10" s="63" t="s">
        <v>27</v>
      </c>
      <c r="J10" s="63" t="s">
        <v>23</v>
      </c>
      <c r="K10" s="26" t="s">
        <v>54</v>
      </c>
      <c r="L10" s="63" t="s">
        <v>27</v>
      </c>
      <c r="M10" s="26" t="s">
        <v>55</v>
      </c>
      <c r="N10" s="109"/>
      <c r="O10" s="113"/>
    </row>
    <row r="11" spans="1:15" s="15" customFormat="1" ht="18" customHeight="1" thickBot="1">
      <c r="A11" s="66">
        <v>1</v>
      </c>
      <c r="B11" s="67">
        <v>2</v>
      </c>
      <c r="C11" s="67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 t="s">
        <v>76</v>
      </c>
      <c r="K11" s="16">
        <v>11</v>
      </c>
      <c r="L11" s="16">
        <v>12</v>
      </c>
      <c r="M11" s="16" t="s">
        <v>56</v>
      </c>
      <c r="N11" s="16" t="s">
        <v>75</v>
      </c>
      <c r="O11" s="18" t="s">
        <v>77</v>
      </c>
    </row>
    <row r="12" spans="1:15" s="15" customFormat="1" ht="18" customHeight="1">
      <c r="A12" s="36"/>
      <c r="B12" s="36"/>
      <c r="C12" s="36"/>
      <c r="D12" s="19"/>
      <c r="E12" s="19"/>
      <c r="F12" s="19"/>
      <c r="G12" s="36"/>
      <c r="H12" s="36"/>
      <c r="I12" s="64">
        <v>10</v>
      </c>
      <c r="J12" s="10">
        <f>H12*I12</f>
        <v>0</v>
      </c>
      <c r="K12" s="10"/>
      <c r="L12" s="65">
        <v>2.5</v>
      </c>
      <c r="M12" s="78">
        <f>K12*L12</f>
        <v>0</v>
      </c>
      <c r="N12" s="10">
        <f>G12+J12+M12</f>
        <v>0</v>
      </c>
      <c r="O12" s="10" t="e">
        <f>N12/F12</f>
        <v>#DIV/0!</v>
      </c>
    </row>
    <row r="13" spans="1:15" s="15" customFormat="1" ht="18" customHeight="1">
      <c r="A13" s="4"/>
      <c r="B13" s="4"/>
      <c r="C13" s="4"/>
      <c r="D13" s="43"/>
      <c r="E13" s="43"/>
      <c r="F13" s="43"/>
      <c r="G13" s="43"/>
      <c r="H13" s="43"/>
      <c r="I13" s="48">
        <v>10</v>
      </c>
      <c r="J13" s="3">
        <f aca="true" t="shared" si="0" ref="J13:J27">H13*I13</f>
        <v>0</v>
      </c>
      <c r="K13" s="3"/>
      <c r="L13" s="45">
        <v>2.5</v>
      </c>
      <c r="M13" s="78">
        <f aca="true" t="shared" si="1" ref="M13:M27">K13*L13</f>
        <v>0</v>
      </c>
      <c r="N13" s="3">
        <f aca="true" t="shared" si="2" ref="N13:N27">G13+J13+M13</f>
        <v>0</v>
      </c>
      <c r="O13" s="3" t="e">
        <f aca="true" t="shared" si="3" ref="O13:O27">N13/F13</f>
        <v>#DIV/0!</v>
      </c>
    </row>
    <row r="14" spans="1:15" s="15" customFormat="1" ht="18" customHeight="1">
      <c r="A14" s="4"/>
      <c r="B14" s="4"/>
      <c r="C14" s="4"/>
      <c r="D14" s="43"/>
      <c r="E14" s="43"/>
      <c r="F14" s="43"/>
      <c r="G14" s="43"/>
      <c r="H14" s="43"/>
      <c r="I14" s="48">
        <v>10</v>
      </c>
      <c r="J14" s="3">
        <f t="shared" si="0"/>
        <v>0</v>
      </c>
      <c r="K14" s="3"/>
      <c r="L14" s="45">
        <v>2.5</v>
      </c>
      <c r="M14" s="78">
        <f t="shared" si="1"/>
        <v>0</v>
      </c>
      <c r="N14" s="3">
        <f t="shared" si="2"/>
        <v>0</v>
      </c>
      <c r="O14" s="3" t="e">
        <f t="shared" si="3"/>
        <v>#DIV/0!</v>
      </c>
    </row>
    <row r="15" spans="1:15" s="15" customFormat="1" ht="18" customHeight="1">
      <c r="A15" s="4"/>
      <c r="B15" s="4"/>
      <c r="C15" s="4"/>
      <c r="D15" s="43"/>
      <c r="E15" s="43"/>
      <c r="F15" s="43"/>
      <c r="G15" s="43"/>
      <c r="H15" s="43"/>
      <c r="I15" s="48">
        <v>10</v>
      </c>
      <c r="J15" s="3">
        <f t="shared" si="0"/>
        <v>0</v>
      </c>
      <c r="K15" s="3"/>
      <c r="L15" s="45">
        <v>2.5</v>
      </c>
      <c r="M15" s="78">
        <f t="shared" si="1"/>
        <v>0</v>
      </c>
      <c r="N15" s="3">
        <f t="shared" si="2"/>
        <v>0</v>
      </c>
      <c r="O15" s="3" t="e">
        <f t="shared" si="3"/>
        <v>#DIV/0!</v>
      </c>
    </row>
    <row r="16" spans="1:15" s="15" customFormat="1" ht="18" customHeight="1">
      <c r="A16" s="4"/>
      <c r="B16" s="4"/>
      <c r="C16" s="4"/>
      <c r="D16" s="43"/>
      <c r="E16" s="43"/>
      <c r="F16" s="43"/>
      <c r="G16" s="43"/>
      <c r="H16" s="43"/>
      <c r="I16" s="48">
        <v>10</v>
      </c>
      <c r="J16" s="3">
        <f t="shared" si="0"/>
        <v>0</v>
      </c>
      <c r="K16" s="3"/>
      <c r="L16" s="45">
        <v>2.5</v>
      </c>
      <c r="M16" s="78">
        <f t="shared" si="1"/>
        <v>0</v>
      </c>
      <c r="N16" s="3">
        <f t="shared" si="2"/>
        <v>0</v>
      </c>
      <c r="O16" s="3" t="e">
        <f t="shared" si="3"/>
        <v>#DIV/0!</v>
      </c>
    </row>
    <row r="17" spans="1:15" s="15" customFormat="1" ht="18" customHeight="1">
      <c r="A17" s="4"/>
      <c r="B17" s="4"/>
      <c r="C17" s="4"/>
      <c r="D17" s="43"/>
      <c r="E17" s="43"/>
      <c r="F17" s="43"/>
      <c r="G17" s="43"/>
      <c r="H17" s="43"/>
      <c r="I17" s="48">
        <v>10</v>
      </c>
      <c r="J17" s="3">
        <f t="shared" si="0"/>
        <v>0</v>
      </c>
      <c r="K17" s="3"/>
      <c r="L17" s="45">
        <v>2.5</v>
      </c>
      <c r="M17" s="78">
        <f t="shared" si="1"/>
        <v>0</v>
      </c>
      <c r="N17" s="3">
        <f t="shared" si="2"/>
        <v>0</v>
      </c>
      <c r="O17" s="3" t="e">
        <f t="shared" si="3"/>
        <v>#DIV/0!</v>
      </c>
    </row>
    <row r="18" spans="1:15" s="15" customFormat="1" ht="18" customHeight="1">
      <c r="A18" s="4"/>
      <c r="B18" s="4"/>
      <c r="C18" s="4"/>
      <c r="D18" s="43"/>
      <c r="E18" s="43"/>
      <c r="F18" s="43"/>
      <c r="G18" s="43"/>
      <c r="H18" s="43"/>
      <c r="I18" s="48">
        <v>10</v>
      </c>
      <c r="J18" s="3">
        <f t="shared" si="0"/>
        <v>0</v>
      </c>
      <c r="K18" s="3"/>
      <c r="L18" s="45">
        <v>2.5</v>
      </c>
      <c r="M18" s="78">
        <f t="shared" si="1"/>
        <v>0</v>
      </c>
      <c r="N18" s="3">
        <f t="shared" si="2"/>
        <v>0</v>
      </c>
      <c r="O18" s="3" t="e">
        <f t="shared" si="3"/>
        <v>#DIV/0!</v>
      </c>
    </row>
    <row r="19" spans="1:15" s="15" customFormat="1" ht="18" customHeight="1">
      <c r="A19" s="4"/>
      <c r="B19" s="4"/>
      <c r="C19" s="4"/>
      <c r="D19" s="43"/>
      <c r="E19" s="43"/>
      <c r="F19" s="43"/>
      <c r="G19" s="43"/>
      <c r="H19" s="43"/>
      <c r="I19" s="48">
        <v>10</v>
      </c>
      <c r="J19" s="3">
        <f t="shared" si="0"/>
        <v>0</v>
      </c>
      <c r="K19" s="3"/>
      <c r="L19" s="45">
        <v>2.5</v>
      </c>
      <c r="M19" s="78">
        <f t="shared" si="1"/>
        <v>0</v>
      </c>
      <c r="N19" s="3">
        <f t="shared" si="2"/>
        <v>0</v>
      </c>
      <c r="O19" s="3" t="e">
        <f t="shared" si="3"/>
        <v>#DIV/0!</v>
      </c>
    </row>
    <row r="20" spans="1:15" s="15" customFormat="1" ht="18" customHeight="1">
      <c r="A20" s="4"/>
      <c r="B20" s="4"/>
      <c r="C20" s="4"/>
      <c r="D20" s="43"/>
      <c r="E20" s="43"/>
      <c r="F20" s="43"/>
      <c r="G20" s="43"/>
      <c r="H20" s="43"/>
      <c r="I20" s="48">
        <v>10</v>
      </c>
      <c r="J20" s="3">
        <f t="shared" si="0"/>
        <v>0</v>
      </c>
      <c r="K20" s="3"/>
      <c r="L20" s="45">
        <v>2.5</v>
      </c>
      <c r="M20" s="78">
        <f t="shared" si="1"/>
        <v>0</v>
      </c>
      <c r="N20" s="3">
        <f t="shared" si="2"/>
        <v>0</v>
      </c>
      <c r="O20" s="3" t="e">
        <f t="shared" si="3"/>
        <v>#DIV/0!</v>
      </c>
    </row>
    <row r="21" spans="1:15" s="15" customFormat="1" ht="18" customHeight="1">
      <c r="A21" s="4"/>
      <c r="B21" s="4"/>
      <c r="C21" s="4"/>
      <c r="D21" s="43"/>
      <c r="E21" s="43"/>
      <c r="F21" s="43"/>
      <c r="G21" s="43"/>
      <c r="H21" s="43"/>
      <c r="I21" s="48">
        <v>10</v>
      </c>
      <c r="J21" s="3">
        <f t="shared" si="0"/>
        <v>0</v>
      </c>
      <c r="K21" s="3"/>
      <c r="L21" s="45">
        <v>2.5</v>
      </c>
      <c r="M21" s="78">
        <f t="shared" si="1"/>
        <v>0</v>
      </c>
      <c r="N21" s="3">
        <f t="shared" si="2"/>
        <v>0</v>
      </c>
      <c r="O21" s="3" t="e">
        <f t="shared" si="3"/>
        <v>#DIV/0!</v>
      </c>
    </row>
    <row r="22" spans="1:15" s="15" customFormat="1" ht="18" customHeight="1">
      <c r="A22" s="4"/>
      <c r="B22" s="4"/>
      <c r="C22" s="4"/>
      <c r="D22" s="43"/>
      <c r="E22" s="43"/>
      <c r="F22" s="43"/>
      <c r="G22" s="43"/>
      <c r="H22" s="43"/>
      <c r="I22" s="48">
        <v>10</v>
      </c>
      <c r="J22" s="3">
        <f t="shared" si="0"/>
        <v>0</v>
      </c>
      <c r="K22" s="3"/>
      <c r="L22" s="45">
        <v>2.5</v>
      </c>
      <c r="M22" s="78">
        <f t="shared" si="1"/>
        <v>0</v>
      </c>
      <c r="N22" s="3">
        <f t="shared" si="2"/>
        <v>0</v>
      </c>
      <c r="O22" s="3" t="e">
        <f t="shared" si="3"/>
        <v>#DIV/0!</v>
      </c>
    </row>
    <row r="23" spans="1:15" s="15" customFormat="1" ht="18" customHeight="1">
      <c r="A23" s="4"/>
      <c r="B23" s="4"/>
      <c r="C23" s="4"/>
      <c r="D23" s="43"/>
      <c r="E23" s="43"/>
      <c r="F23" s="43"/>
      <c r="G23" s="43"/>
      <c r="H23" s="43"/>
      <c r="I23" s="48">
        <v>10</v>
      </c>
      <c r="J23" s="3">
        <f t="shared" si="0"/>
        <v>0</v>
      </c>
      <c r="K23" s="3"/>
      <c r="L23" s="45">
        <v>2.5</v>
      </c>
      <c r="M23" s="78">
        <f t="shared" si="1"/>
        <v>0</v>
      </c>
      <c r="N23" s="3">
        <f t="shared" si="2"/>
        <v>0</v>
      </c>
      <c r="O23" s="3" t="e">
        <f t="shared" si="3"/>
        <v>#DIV/0!</v>
      </c>
    </row>
    <row r="24" spans="1:15" s="15" customFormat="1" ht="18" customHeight="1">
      <c r="A24" s="4"/>
      <c r="B24" s="4"/>
      <c r="C24" s="4"/>
      <c r="D24" s="43"/>
      <c r="E24" s="43"/>
      <c r="F24" s="43"/>
      <c r="G24" s="43"/>
      <c r="H24" s="43"/>
      <c r="I24" s="48">
        <v>10</v>
      </c>
      <c r="J24" s="3">
        <f t="shared" si="0"/>
        <v>0</v>
      </c>
      <c r="K24" s="3"/>
      <c r="L24" s="45">
        <v>2.5</v>
      </c>
      <c r="M24" s="78">
        <f t="shared" si="1"/>
        <v>0</v>
      </c>
      <c r="N24" s="3">
        <f t="shared" si="2"/>
        <v>0</v>
      </c>
      <c r="O24" s="3" t="e">
        <f t="shared" si="3"/>
        <v>#DIV/0!</v>
      </c>
    </row>
    <row r="25" spans="1:15" s="15" customFormat="1" ht="18" customHeight="1">
      <c r="A25" s="4"/>
      <c r="B25" s="4"/>
      <c r="C25" s="4"/>
      <c r="D25" s="43"/>
      <c r="E25" s="43"/>
      <c r="F25" s="43"/>
      <c r="G25" s="43"/>
      <c r="H25" s="43"/>
      <c r="I25" s="48">
        <v>10</v>
      </c>
      <c r="J25" s="3">
        <f t="shared" si="0"/>
        <v>0</v>
      </c>
      <c r="K25" s="3"/>
      <c r="L25" s="45">
        <v>2.5</v>
      </c>
      <c r="M25" s="78">
        <f t="shared" si="1"/>
        <v>0</v>
      </c>
      <c r="N25" s="3">
        <f t="shared" si="2"/>
        <v>0</v>
      </c>
      <c r="O25" s="3" t="e">
        <f t="shared" si="3"/>
        <v>#DIV/0!</v>
      </c>
    </row>
    <row r="26" spans="1:15" s="15" customFormat="1" ht="18" customHeight="1">
      <c r="A26" s="4"/>
      <c r="B26" s="4"/>
      <c r="C26" s="4"/>
      <c r="D26" s="43"/>
      <c r="E26" s="43"/>
      <c r="F26" s="43"/>
      <c r="G26" s="43"/>
      <c r="H26" s="43"/>
      <c r="I26" s="48">
        <v>10</v>
      </c>
      <c r="J26" s="3">
        <f t="shared" si="0"/>
        <v>0</v>
      </c>
      <c r="K26" s="3"/>
      <c r="L26" s="45">
        <v>2.5</v>
      </c>
      <c r="M26" s="78">
        <f t="shared" si="1"/>
        <v>0</v>
      </c>
      <c r="N26" s="3">
        <f t="shared" si="2"/>
        <v>0</v>
      </c>
      <c r="O26" s="3" t="e">
        <f t="shared" si="3"/>
        <v>#DIV/0!</v>
      </c>
    </row>
    <row r="27" spans="1:15" ht="16.5" customHeight="1">
      <c r="A27" s="62"/>
      <c r="B27" s="62"/>
      <c r="C27" s="62"/>
      <c r="D27" s="43"/>
      <c r="E27" s="43"/>
      <c r="F27" s="43"/>
      <c r="G27" s="43"/>
      <c r="H27" s="43"/>
      <c r="I27" s="48">
        <v>10</v>
      </c>
      <c r="J27" s="3">
        <f t="shared" si="0"/>
        <v>0</v>
      </c>
      <c r="K27" s="3"/>
      <c r="L27" s="45">
        <v>2.5</v>
      </c>
      <c r="M27" s="78">
        <f t="shared" si="1"/>
        <v>0</v>
      </c>
      <c r="N27" s="3">
        <f t="shared" si="2"/>
        <v>0</v>
      </c>
      <c r="O27" s="3" t="e">
        <f t="shared" si="3"/>
        <v>#DIV/0!</v>
      </c>
    </row>
    <row r="28" spans="4:15" s="24" customFormat="1" ht="3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24" customFormat="1" ht="18" customHeight="1" thickBot="1">
      <c r="A29" s="84" t="s">
        <v>48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6.5" customHeight="1">
      <c r="A30" s="86"/>
      <c r="B30" s="86"/>
      <c r="C30" s="86"/>
      <c r="D30" s="87" t="s">
        <v>29</v>
      </c>
      <c r="E30" s="89" t="s">
        <v>0</v>
      </c>
      <c r="F30" s="89" t="s">
        <v>32</v>
      </c>
      <c r="G30" s="95" t="s">
        <v>24</v>
      </c>
      <c r="H30" s="96"/>
      <c r="I30" s="96"/>
      <c r="J30" s="96"/>
      <c r="K30" s="96"/>
      <c r="L30" s="96"/>
      <c r="M30" s="96"/>
      <c r="N30" s="97"/>
      <c r="O30" s="98"/>
    </row>
    <row r="31" spans="1:15" ht="12" customHeight="1">
      <c r="A31" s="86"/>
      <c r="B31" s="86"/>
      <c r="C31" s="86"/>
      <c r="D31" s="88"/>
      <c r="E31" s="90"/>
      <c r="F31" s="90"/>
      <c r="G31" s="94" t="s">
        <v>25</v>
      </c>
      <c r="H31" s="81" t="s">
        <v>28</v>
      </c>
      <c r="I31" s="82"/>
      <c r="J31" s="83"/>
      <c r="K31" s="81" t="s">
        <v>53</v>
      </c>
      <c r="L31" s="82"/>
      <c r="M31" s="82"/>
      <c r="N31" s="94" t="s">
        <v>31</v>
      </c>
      <c r="O31" s="92" t="s">
        <v>30</v>
      </c>
    </row>
    <row r="32" spans="1:15" ht="51.75" customHeight="1" thickBot="1">
      <c r="A32" s="86"/>
      <c r="B32" s="86"/>
      <c r="C32" s="86"/>
      <c r="D32" s="88"/>
      <c r="E32" s="90"/>
      <c r="F32" s="90"/>
      <c r="G32" s="90"/>
      <c r="H32" s="14" t="s">
        <v>26</v>
      </c>
      <c r="I32" s="14" t="s">
        <v>27</v>
      </c>
      <c r="J32" s="14" t="s">
        <v>23</v>
      </c>
      <c r="K32" s="14" t="s">
        <v>54</v>
      </c>
      <c r="L32" s="14" t="s">
        <v>27</v>
      </c>
      <c r="M32" s="32" t="s">
        <v>55</v>
      </c>
      <c r="N32" s="90"/>
      <c r="O32" s="93"/>
    </row>
    <row r="33" spans="1:15" s="15" customFormat="1" ht="18" customHeight="1" thickBot="1">
      <c r="A33" s="27"/>
      <c r="B33" s="27"/>
      <c r="C33" s="27"/>
      <c r="D33" s="29">
        <v>4</v>
      </c>
      <c r="E33" s="16">
        <v>5</v>
      </c>
      <c r="F33" s="16">
        <v>6</v>
      </c>
      <c r="G33" s="16">
        <v>7</v>
      </c>
      <c r="H33" s="16">
        <v>8</v>
      </c>
      <c r="I33" s="16">
        <v>9</v>
      </c>
      <c r="J33" s="16" t="s">
        <v>76</v>
      </c>
      <c r="K33" s="16">
        <v>11</v>
      </c>
      <c r="L33" s="16">
        <v>12</v>
      </c>
      <c r="M33" s="16" t="s">
        <v>56</v>
      </c>
      <c r="N33" s="17" t="s">
        <v>75</v>
      </c>
      <c r="O33" s="18" t="s">
        <v>77</v>
      </c>
    </row>
    <row r="34" spans="1:15" ht="14.25" customHeight="1">
      <c r="A34" s="24"/>
      <c r="B34" s="24"/>
      <c r="C34" s="24"/>
      <c r="D34" s="50" t="s">
        <v>36</v>
      </c>
      <c r="E34" s="73">
        <v>5.1</v>
      </c>
      <c r="F34" s="51">
        <v>0.91</v>
      </c>
      <c r="G34" s="44"/>
      <c r="H34" s="44"/>
      <c r="I34" s="52">
        <v>10</v>
      </c>
      <c r="J34" s="53">
        <f>H34*I34</f>
        <v>0</v>
      </c>
      <c r="K34" s="53"/>
      <c r="L34" s="53">
        <v>2.5</v>
      </c>
      <c r="M34" s="78">
        <f>K34*L34</f>
        <v>0</v>
      </c>
      <c r="N34" s="53">
        <f>G34+J34+M34</f>
        <v>0</v>
      </c>
      <c r="O34" s="54">
        <f>N34/F34</f>
        <v>0</v>
      </c>
    </row>
    <row r="35" spans="1:15" ht="15.75" customHeight="1">
      <c r="A35" s="24"/>
      <c r="B35" s="24"/>
      <c r="C35" s="24"/>
      <c r="D35" s="49" t="s">
        <v>10</v>
      </c>
      <c r="E35" s="74">
        <v>5.4</v>
      </c>
      <c r="F35" s="20">
        <v>0.96</v>
      </c>
      <c r="G35" s="4"/>
      <c r="H35" s="4"/>
      <c r="I35" s="46">
        <v>10</v>
      </c>
      <c r="J35" s="3">
        <f>H35*I35</f>
        <v>0</v>
      </c>
      <c r="K35" s="3"/>
      <c r="L35" s="10">
        <v>2.5</v>
      </c>
      <c r="M35" s="78">
        <f>K35*L35</f>
        <v>0</v>
      </c>
      <c r="N35" s="10">
        <f aca="true" t="shared" si="4" ref="N35:N65">G35+J35+M35</f>
        <v>0</v>
      </c>
      <c r="O35" s="28">
        <f>N35/F35</f>
        <v>0</v>
      </c>
    </row>
    <row r="36" spans="1:15" ht="15">
      <c r="A36" s="24"/>
      <c r="B36" s="24"/>
      <c r="C36" s="24"/>
      <c r="D36" s="49" t="s">
        <v>3</v>
      </c>
      <c r="E36" s="74">
        <v>5.6</v>
      </c>
      <c r="F36" s="21">
        <v>1</v>
      </c>
      <c r="G36" s="4"/>
      <c r="H36" s="4"/>
      <c r="I36" s="46">
        <v>10</v>
      </c>
      <c r="J36" s="3">
        <f aca="true" t="shared" si="5" ref="J36:J67">H36*I36</f>
        <v>0</v>
      </c>
      <c r="K36" s="3"/>
      <c r="L36" s="10">
        <v>2.5</v>
      </c>
      <c r="M36" s="78">
        <f aca="true" t="shared" si="6" ref="M36:M67">K36*L36</f>
        <v>0</v>
      </c>
      <c r="N36" s="10">
        <f t="shared" si="4"/>
        <v>0</v>
      </c>
      <c r="O36" s="28">
        <f aca="true" t="shared" si="7" ref="O36:O67">N36/F36</f>
        <v>0</v>
      </c>
    </row>
    <row r="37" spans="1:15" ht="15">
      <c r="A37" s="24"/>
      <c r="B37" s="24"/>
      <c r="C37" s="24"/>
      <c r="D37" s="49" t="s">
        <v>19</v>
      </c>
      <c r="E37" s="74">
        <v>5.7</v>
      </c>
      <c r="F37" s="21">
        <v>1.02</v>
      </c>
      <c r="G37" s="4"/>
      <c r="H37" s="4"/>
      <c r="I37" s="46">
        <v>10</v>
      </c>
      <c r="J37" s="3">
        <f t="shared" si="5"/>
        <v>0</v>
      </c>
      <c r="K37" s="3"/>
      <c r="L37" s="10">
        <v>2.5</v>
      </c>
      <c r="M37" s="78">
        <f t="shared" si="6"/>
        <v>0</v>
      </c>
      <c r="N37" s="10">
        <f t="shared" si="4"/>
        <v>0</v>
      </c>
      <c r="O37" s="28">
        <f t="shared" si="7"/>
        <v>0</v>
      </c>
    </row>
    <row r="38" spans="1:15" ht="15">
      <c r="A38" s="24"/>
      <c r="B38" s="24"/>
      <c r="C38" s="24"/>
      <c r="D38" s="49" t="s">
        <v>9</v>
      </c>
      <c r="E38" s="74">
        <v>6.3</v>
      </c>
      <c r="F38" s="22">
        <v>1.13</v>
      </c>
      <c r="G38" s="4"/>
      <c r="H38" s="4"/>
      <c r="I38" s="46">
        <v>10</v>
      </c>
      <c r="J38" s="3">
        <f t="shared" si="5"/>
        <v>0</v>
      </c>
      <c r="K38" s="3"/>
      <c r="L38" s="10">
        <v>2.5</v>
      </c>
      <c r="M38" s="78">
        <f t="shared" si="6"/>
        <v>0</v>
      </c>
      <c r="N38" s="10">
        <f t="shared" si="4"/>
        <v>0</v>
      </c>
      <c r="O38" s="28">
        <f t="shared" si="7"/>
        <v>0</v>
      </c>
    </row>
    <row r="39" spans="1:15" ht="15">
      <c r="A39" s="24"/>
      <c r="B39" s="24"/>
      <c r="C39" s="24"/>
      <c r="D39" s="80" t="s">
        <v>61</v>
      </c>
      <c r="E39" s="75">
        <v>6.5</v>
      </c>
      <c r="F39" s="38">
        <v>1.17</v>
      </c>
      <c r="G39" s="24"/>
      <c r="H39" s="4"/>
      <c r="I39" s="46">
        <v>10</v>
      </c>
      <c r="J39" s="3">
        <f>H39*I39</f>
        <v>0</v>
      </c>
      <c r="K39" s="3"/>
      <c r="L39" s="10">
        <v>2.5</v>
      </c>
      <c r="M39" s="78">
        <f t="shared" si="6"/>
        <v>0</v>
      </c>
      <c r="N39" s="10">
        <f>G39+J39+M39</f>
        <v>0</v>
      </c>
      <c r="O39" s="28">
        <f>N39/F39</f>
        <v>0</v>
      </c>
    </row>
    <row r="40" spans="1:15" ht="15">
      <c r="A40" s="24"/>
      <c r="B40" s="24"/>
      <c r="C40" s="24"/>
      <c r="D40" s="49" t="s">
        <v>8</v>
      </c>
      <c r="E40" s="74">
        <v>6.6</v>
      </c>
      <c r="F40" s="22">
        <v>1.18</v>
      </c>
      <c r="G40" s="4"/>
      <c r="H40" s="4"/>
      <c r="I40" s="46">
        <v>10</v>
      </c>
      <c r="J40" s="3">
        <f t="shared" si="5"/>
        <v>0</v>
      </c>
      <c r="K40" s="3"/>
      <c r="L40" s="10">
        <v>2.5</v>
      </c>
      <c r="M40" s="78">
        <f t="shared" si="6"/>
        <v>0</v>
      </c>
      <c r="N40" s="10">
        <f t="shared" si="4"/>
        <v>0</v>
      </c>
      <c r="O40" s="28">
        <f t="shared" si="7"/>
        <v>0</v>
      </c>
    </row>
    <row r="41" spans="1:15" ht="15">
      <c r="A41" s="24"/>
      <c r="B41" s="24"/>
      <c r="C41" s="24"/>
      <c r="D41" s="49" t="s">
        <v>58</v>
      </c>
      <c r="E41" s="74">
        <v>7</v>
      </c>
      <c r="F41" s="22">
        <v>1.25</v>
      </c>
      <c r="G41" s="4"/>
      <c r="H41" s="4"/>
      <c r="I41" s="46">
        <v>10</v>
      </c>
      <c r="J41" s="3">
        <f>H41*I41</f>
        <v>0</v>
      </c>
      <c r="K41" s="3"/>
      <c r="L41" s="10">
        <v>2.5</v>
      </c>
      <c r="M41" s="78">
        <f t="shared" si="6"/>
        <v>0</v>
      </c>
      <c r="N41" s="10">
        <f>G41+J41+M41</f>
        <v>0</v>
      </c>
      <c r="O41" s="28">
        <f>N41/F41</f>
        <v>0</v>
      </c>
    </row>
    <row r="42" spans="1:15" ht="15">
      <c r="A42" s="24"/>
      <c r="B42" s="24"/>
      <c r="C42" s="24"/>
      <c r="D42" s="49" t="s">
        <v>11</v>
      </c>
      <c r="E42" s="74">
        <v>7</v>
      </c>
      <c r="F42" s="23">
        <v>1.25</v>
      </c>
      <c r="G42" s="4"/>
      <c r="H42" s="4"/>
      <c r="I42" s="46">
        <v>10</v>
      </c>
      <c r="J42" s="3">
        <f t="shared" si="5"/>
        <v>0</v>
      </c>
      <c r="K42" s="3"/>
      <c r="L42" s="10">
        <v>2.5</v>
      </c>
      <c r="M42" s="78">
        <f t="shared" si="6"/>
        <v>0</v>
      </c>
      <c r="N42" s="10">
        <f t="shared" si="4"/>
        <v>0</v>
      </c>
      <c r="O42" s="28">
        <f t="shared" si="7"/>
        <v>0</v>
      </c>
    </row>
    <row r="43" spans="1:15" ht="15">
      <c r="A43" s="24"/>
      <c r="B43" s="24"/>
      <c r="C43" s="24"/>
      <c r="D43" s="49" t="s">
        <v>1</v>
      </c>
      <c r="E43" s="74">
        <v>7.7</v>
      </c>
      <c r="F43" s="23">
        <v>1.38</v>
      </c>
      <c r="G43" s="4"/>
      <c r="H43" s="4"/>
      <c r="I43" s="46">
        <v>10</v>
      </c>
      <c r="J43" s="3">
        <f t="shared" si="5"/>
        <v>0</v>
      </c>
      <c r="K43" s="3"/>
      <c r="L43" s="10">
        <v>2.5</v>
      </c>
      <c r="M43" s="78">
        <f t="shared" si="6"/>
        <v>0</v>
      </c>
      <c r="N43" s="10">
        <f t="shared" si="4"/>
        <v>0</v>
      </c>
      <c r="O43" s="28">
        <f t="shared" si="7"/>
        <v>0</v>
      </c>
    </row>
    <row r="44" spans="1:15" ht="15">
      <c r="A44" s="24"/>
      <c r="B44" s="24"/>
      <c r="C44" s="24"/>
      <c r="D44" s="49" t="s">
        <v>4</v>
      </c>
      <c r="E44" s="74">
        <v>7.7</v>
      </c>
      <c r="F44" s="23">
        <v>1.38</v>
      </c>
      <c r="G44" s="4"/>
      <c r="H44" s="4"/>
      <c r="I44" s="46">
        <v>10</v>
      </c>
      <c r="J44" s="3">
        <f t="shared" si="5"/>
        <v>0</v>
      </c>
      <c r="K44" s="3"/>
      <c r="L44" s="10">
        <v>2.5</v>
      </c>
      <c r="M44" s="78">
        <f t="shared" si="6"/>
        <v>0</v>
      </c>
      <c r="N44" s="10">
        <f t="shared" si="4"/>
        <v>0</v>
      </c>
      <c r="O44" s="28">
        <f t="shared" si="7"/>
        <v>0</v>
      </c>
    </row>
    <row r="45" spans="1:15" ht="15">
      <c r="A45" s="24"/>
      <c r="B45" s="24"/>
      <c r="C45" s="24"/>
      <c r="D45" s="49" t="s">
        <v>21</v>
      </c>
      <c r="E45" s="74">
        <v>7.9</v>
      </c>
      <c r="F45" s="23">
        <v>1.42</v>
      </c>
      <c r="G45" s="4"/>
      <c r="H45" s="4"/>
      <c r="I45" s="46">
        <v>10</v>
      </c>
      <c r="J45" s="3">
        <f t="shared" si="5"/>
        <v>0</v>
      </c>
      <c r="K45" s="3"/>
      <c r="L45" s="10">
        <v>2.5</v>
      </c>
      <c r="M45" s="78">
        <f t="shared" si="6"/>
        <v>0</v>
      </c>
      <c r="N45" s="10">
        <f t="shared" si="4"/>
        <v>0</v>
      </c>
      <c r="O45" s="28">
        <f t="shared" si="7"/>
        <v>0</v>
      </c>
    </row>
    <row r="46" spans="1:15" ht="15">
      <c r="A46" s="24"/>
      <c r="B46" s="24"/>
      <c r="C46" s="24"/>
      <c r="D46" s="49" t="s">
        <v>33</v>
      </c>
      <c r="E46" s="74">
        <v>9</v>
      </c>
      <c r="F46" s="21">
        <v>1.6</v>
      </c>
      <c r="G46" s="4"/>
      <c r="H46" s="4"/>
      <c r="I46" s="46">
        <v>10</v>
      </c>
      <c r="J46" s="3">
        <f>H46*I46</f>
        <v>0</v>
      </c>
      <c r="K46" s="3"/>
      <c r="L46" s="10">
        <v>2.5</v>
      </c>
      <c r="M46" s="78">
        <f>K46*L46</f>
        <v>0</v>
      </c>
      <c r="N46" s="10">
        <f t="shared" si="4"/>
        <v>0</v>
      </c>
      <c r="O46" s="28">
        <f t="shared" si="7"/>
        <v>0</v>
      </c>
    </row>
    <row r="47" spans="1:15" ht="17.25" customHeight="1">
      <c r="A47" s="24"/>
      <c r="B47" s="24"/>
      <c r="C47" s="24"/>
      <c r="D47" s="49" t="s">
        <v>20</v>
      </c>
      <c r="E47" s="74">
        <v>9.1</v>
      </c>
      <c r="F47" s="23">
        <v>1.63</v>
      </c>
      <c r="G47" s="4"/>
      <c r="H47" s="4"/>
      <c r="I47" s="46">
        <v>10</v>
      </c>
      <c r="J47" s="3">
        <f t="shared" si="5"/>
        <v>0</v>
      </c>
      <c r="K47" s="3"/>
      <c r="L47" s="10">
        <v>2.5</v>
      </c>
      <c r="M47" s="78">
        <f t="shared" si="6"/>
        <v>0</v>
      </c>
      <c r="N47" s="10">
        <f>G47+J47+M47</f>
        <v>0</v>
      </c>
      <c r="O47" s="28">
        <f>N47/F47</f>
        <v>0</v>
      </c>
    </row>
    <row r="48" spans="1:15" ht="15">
      <c r="A48" s="24"/>
      <c r="B48" s="24"/>
      <c r="C48" s="24"/>
      <c r="D48" s="49" t="s">
        <v>2</v>
      </c>
      <c r="E48" s="74">
        <v>9.2</v>
      </c>
      <c r="F48" s="23">
        <v>1.64</v>
      </c>
      <c r="G48" s="4"/>
      <c r="H48" s="4"/>
      <c r="I48" s="46">
        <v>10</v>
      </c>
      <c r="J48" s="3">
        <f t="shared" si="5"/>
        <v>0</v>
      </c>
      <c r="K48" s="3"/>
      <c r="L48" s="10">
        <v>2.5</v>
      </c>
      <c r="M48" s="78">
        <f t="shared" si="6"/>
        <v>0</v>
      </c>
      <c r="N48" s="10">
        <f t="shared" si="4"/>
        <v>0</v>
      </c>
      <c r="O48" s="28">
        <f t="shared" si="7"/>
        <v>0</v>
      </c>
    </row>
    <row r="49" spans="1:15" ht="32.25" customHeight="1">
      <c r="A49" s="24"/>
      <c r="B49" s="24"/>
      <c r="C49" s="24"/>
      <c r="D49" s="49" t="s">
        <v>74</v>
      </c>
      <c r="E49" s="74">
        <v>9.3</v>
      </c>
      <c r="F49" s="23">
        <v>1.65</v>
      </c>
      <c r="G49" s="4"/>
      <c r="H49" s="4"/>
      <c r="I49" s="46">
        <v>10</v>
      </c>
      <c r="J49" s="3">
        <f>H49*I49</f>
        <v>0</v>
      </c>
      <c r="K49" s="3"/>
      <c r="L49" s="10">
        <v>2.5</v>
      </c>
      <c r="M49" s="78">
        <f t="shared" si="6"/>
        <v>0</v>
      </c>
      <c r="N49" s="10">
        <f>G49+J49+M49</f>
        <v>0</v>
      </c>
      <c r="O49" s="28">
        <f>N49/F49</f>
        <v>0</v>
      </c>
    </row>
    <row r="50" spans="1:15" ht="15">
      <c r="A50" s="24"/>
      <c r="B50" s="24"/>
      <c r="C50" s="24"/>
      <c r="D50" s="49" t="s">
        <v>5</v>
      </c>
      <c r="E50" s="74">
        <v>9.5</v>
      </c>
      <c r="F50" s="21">
        <v>1.7</v>
      </c>
      <c r="G50" s="4"/>
      <c r="H50" s="4"/>
      <c r="I50" s="46">
        <v>10</v>
      </c>
      <c r="J50" s="3">
        <f t="shared" si="5"/>
        <v>0</v>
      </c>
      <c r="K50" s="3"/>
      <c r="L50" s="10">
        <v>2.5</v>
      </c>
      <c r="M50" s="78">
        <f t="shared" si="6"/>
        <v>0</v>
      </c>
      <c r="N50" s="10">
        <f t="shared" si="4"/>
        <v>0</v>
      </c>
      <c r="O50" s="28">
        <f t="shared" si="7"/>
        <v>0</v>
      </c>
    </row>
    <row r="51" spans="1:15" ht="15">
      <c r="A51" s="24"/>
      <c r="B51" s="24"/>
      <c r="C51" s="24"/>
      <c r="D51" s="49" t="s">
        <v>6</v>
      </c>
      <c r="E51" s="74">
        <v>9.7</v>
      </c>
      <c r="F51" s="23">
        <v>1.74</v>
      </c>
      <c r="G51" s="4"/>
      <c r="H51" s="4"/>
      <c r="I51" s="46">
        <v>10</v>
      </c>
      <c r="J51" s="3">
        <f t="shared" si="5"/>
        <v>0</v>
      </c>
      <c r="K51" s="3"/>
      <c r="L51" s="10">
        <v>2.5</v>
      </c>
      <c r="M51" s="78">
        <f t="shared" si="6"/>
        <v>0</v>
      </c>
      <c r="N51" s="10">
        <f t="shared" si="4"/>
        <v>0</v>
      </c>
      <c r="O51" s="28">
        <f t="shared" si="7"/>
        <v>0</v>
      </c>
    </row>
    <row r="52" spans="1:15" ht="15">
      <c r="A52" s="24"/>
      <c r="B52" s="24"/>
      <c r="C52" s="24"/>
      <c r="D52" s="49" t="s">
        <v>7</v>
      </c>
      <c r="E52" s="74">
        <v>9.9</v>
      </c>
      <c r="F52" s="23">
        <v>1.77</v>
      </c>
      <c r="G52" s="4"/>
      <c r="H52" s="4"/>
      <c r="I52" s="46">
        <v>10</v>
      </c>
      <c r="J52" s="3">
        <f t="shared" si="5"/>
        <v>0</v>
      </c>
      <c r="K52" s="3"/>
      <c r="L52" s="10">
        <v>2.5</v>
      </c>
      <c r="M52" s="78">
        <f t="shared" si="6"/>
        <v>0</v>
      </c>
      <c r="N52" s="10">
        <f t="shared" si="4"/>
        <v>0</v>
      </c>
      <c r="O52" s="28">
        <f t="shared" si="7"/>
        <v>0</v>
      </c>
    </row>
    <row r="53" spans="1:15" ht="15">
      <c r="A53" s="24"/>
      <c r="B53" s="24"/>
      <c r="C53" s="24"/>
      <c r="D53" s="49" t="s">
        <v>22</v>
      </c>
      <c r="E53" s="74">
        <v>9.9</v>
      </c>
      <c r="F53" s="23">
        <v>1.77</v>
      </c>
      <c r="G53" s="4"/>
      <c r="H53" s="4"/>
      <c r="I53" s="46">
        <v>10</v>
      </c>
      <c r="J53" s="3">
        <f t="shared" si="5"/>
        <v>0</v>
      </c>
      <c r="K53" s="3"/>
      <c r="L53" s="10">
        <v>2.5</v>
      </c>
      <c r="M53" s="78">
        <f t="shared" si="6"/>
        <v>0</v>
      </c>
      <c r="N53" s="10">
        <f t="shared" si="4"/>
        <v>0</v>
      </c>
      <c r="O53" s="28">
        <f t="shared" si="7"/>
        <v>0</v>
      </c>
    </row>
    <row r="54" spans="1:15" ht="15">
      <c r="A54" s="24"/>
      <c r="B54" s="24"/>
      <c r="C54" s="24"/>
      <c r="D54" s="49" t="s">
        <v>15</v>
      </c>
      <c r="E54" s="74">
        <v>10</v>
      </c>
      <c r="F54" s="21">
        <v>1.79</v>
      </c>
      <c r="G54" s="4"/>
      <c r="H54" s="4"/>
      <c r="I54" s="46">
        <v>10</v>
      </c>
      <c r="J54" s="3">
        <f t="shared" si="5"/>
        <v>0</v>
      </c>
      <c r="K54" s="3"/>
      <c r="L54" s="10">
        <v>2.5</v>
      </c>
      <c r="M54" s="78">
        <f t="shared" si="6"/>
        <v>0</v>
      </c>
      <c r="N54" s="10">
        <f t="shared" si="4"/>
        <v>0</v>
      </c>
      <c r="O54" s="28">
        <f t="shared" si="7"/>
        <v>0</v>
      </c>
    </row>
    <row r="55" spans="1:15" ht="15">
      <c r="A55" s="24"/>
      <c r="B55" s="24"/>
      <c r="C55" s="24"/>
      <c r="D55" s="49" t="s">
        <v>13</v>
      </c>
      <c r="E55" s="74">
        <v>10.3</v>
      </c>
      <c r="F55" s="23">
        <v>1.84</v>
      </c>
      <c r="G55" s="4"/>
      <c r="H55" s="4"/>
      <c r="I55" s="46">
        <v>10</v>
      </c>
      <c r="J55" s="3">
        <f t="shared" si="5"/>
        <v>0</v>
      </c>
      <c r="K55" s="3"/>
      <c r="L55" s="10">
        <v>2.5</v>
      </c>
      <c r="M55" s="78">
        <f t="shared" si="6"/>
        <v>0</v>
      </c>
      <c r="N55" s="10">
        <f t="shared" si="4"/>
        <v>0</v>
      </c>
      <c r="O55" s="28">
        <f t="shared" si="7"/>
        <v>0</v>
      </c>
    </row>
    <row r="56" spans="1:15" ht="15">
      <c r="A56" s="24"/>
      <c r="B56" s="24"/>
      <c r="C56" s="24"/>
      <c r="D56" s="49" t="s">
        <v>16</v>
      </c>
      <c r="E56" s="74">
        <v>10.5</v>
      </c>
      <c r="F56" s="23">
        <v>1.88</v>
      </c>
      <c r="G56" s="4"/>
      <c r="H56" s="4"/>
      <c r="I56" s="46">
        <v>10</v>
      </c>
      <c r="J56" s="3">
        <f t="shared" si="5"/>
        <v>0</v>
      </c>
      <c r="K56" s="3"/>
      <c r="L56" s="10">
        <v>2.5</v>
      </c>
      <c r="M56" s="78">
        <f t="shared" si="6"/>
        <v>0</v>
      </c>
      <c r="N56" s="10">
        <f t="shared" si="4"/>
        <v>0</v>
      </c>
      <c r="O56" s="28">
        <f t="shared" si="7"/>
        <v>0</v>
      </c>
    </row>
    <row r="57" spans="1:15" ht="15">
      <c r="A57" s="24"/>
      <c r="B57" s="24"/>
      <c r="C57" s="24"/>
      <c r="D57" s="49" t="s">
        <v>49</v>
      </c>
      <c r="E57" s="74">
        <v>10.5</v>
      </c>
      <c r="F57" s="23">
        <v>1.88</v>
      </c>
      <c r="G57" s="4"/>
      <c r="H57" s="4"/>
      <c r="I57" s="46">
        <v>10</v>
      </c>
      <c r="J57" s="3">
        <f>H57*I57</f>
        <v>0</v>
      </c>
      <c r="K57" s="3"/>
      <c r="L57" s="10">
        <v>2.5</v>
      </c>
      <c r="M57" s="78">
        <f t="shared" si="6"/>
        <v>0</v>
      </c>
      <c r="N57" s="10">
        <f t="shared" si="4"/>
        <v>0</v>
      </c>
      <c r="O57" s="28">
        <f>N57/F57</f>
        <v>0</v>
      </c>
    </row>
    <row r="58" spans="1:15" ht="15">
      <c r="A58" s="24"/>
      <c r="B58" s="24"/>
      <c r="C58" s="24"/>
      <c r="D58" s="49" t="s">
        <v>59</v>
      </c>
      <c r="E58" s="74">
        <v>11</v>
      </c>
      <c r="F58" s="23">
        <v>1.97</v>
      </c>
      <c r="G58" s="4"/>
      <c r="H58" s="4"/>
      <c r="I58" s="46">
        <v>10</v>
      </c>
      <c r="J58" s="3">
        <f>H58*I58</f>
        <v>0</v>
      </c>
      <c r="K58" s="3"/>
      <c r="L58" s="10">
        <v>2.5</v>
      </c>
      <c r="M58" s="78">
        <f t="shared" si="6"/>
        <v>0</v>
      </c>
      <c r="N58" s="10">
        <f>G58+J58+M58</f>
        <v>0</v>
      </c>
      <c r="O58" s="28">
        <f>N58/F58</f>
        <v>0</v>
      </c>
    </row>
    <row r="59" spans="1:15" ht="15">
      <c r="A59" s="24"/>
      <c r="B59" s="24"/>
      <c r="C59" s="24"/>
      <c r="D59" s="49" t="s">
        <v>18</v>
      </c>
      <c r="E59" s="74">
        <v>11.3</v>
      </c>
      <c r="F59" s="23">
        <v>2.02</v>
      </c>
      <c r="G59" s="4"/>
      <c r="H59" s="4"/>
      <c r="I59" s="46">
        <v>10</v>
      </c>
      <c r="J59" s="3">
        <f t="shared" si="5"/>
        <v>0</v>
      </c>
      <c r="K59" s="3"/>
      <c r="L59" s="10">
        <v>2.5</v>
      </c>
      <c r="M59" s="78">
        <f t="shared" si="6"/>
        <v>0</v>
      </c>
      <c r="N59" s="10">
        <f t="shared" si="4"/>
        <v>0</v>
      </c>
      <c r="O59" s="28">
        <f t="shared" si="7"/>
        <v>0</v>
      </c>
    </row>
    <row r="60" spans="1:15" ht="34.5" customHeight="1">
      <c r="A60" s="24"/>
      <c r="B60" s="24"/>
      <c r="C60" s="24"/>
      <c r="D60" s="49" t="s">
        <v>72</v>
      </c>
      <c r="E60" s="74">
        <v>11.9</v>
      </c>
      <c r="F60" s="23">
        <v>2.13</v>
      </c>
      <c r="G60" s="4"/>
      <c r="H60" s="4"/>
      <c r="I60" s="46">
        <v>10</v>
      </c>
      <c r="J60" s="3">
        <f>H60*I60</f>
        <v>0</v>
      </c>
      <c r="K60" s="3"/>
      <c r="L60" s="10">
        <v>2.5</v>
      </c>
      <c r="M60" s="78">
        <f t="shared" si="6"/>
        <v>0</v>
      </c>
      <c r="N60" s="10">
        <f>G60+J60+M60</f>
        <v>0</v>
      </c>
      <c r="O60" s="28">
        <f>N60/F60</f>
        <v>0</v>
      </c>
    </row>
    <row r="61" spans="1:15" ht="15">
      <c r="A61" s="24"/>
      <c r="B61" s="24"/>
      <c r="C61" s="24"/>
      <c r="D61" s="49" t="s">
        <v>17</v>
      </c>
      <c r="E61" s="74">
        <v>12</v>
      </c>
      <c r="F61" s="21">
        <v>2.14</v>
      </c>
      <c r="G61" s="4"/>
      <c r="H61" s="4"/>
      <c r="I61" s="46">
        <v>10</v>
      </c>
      <c r="J61" s="3">
        <f t="shared" si="5"/>
        <v>0</v>
      </c>
      <c r="K61" s="3"/>
      <c r="L61" s="10">
        <v>2.5</v>
      </c>
      <c r="M61" s="78">
        <f t="shared" si="6"/>
        <v>0</v>
      </c>
      <c r="N61" s="10">
        <f t="shared" si="4"/>
        <v>0</v>
      </c>
      <c r="O61" s="28">
        <f t="shared" si="7"/>
        <v>0</v>
      </c>
    </row>
    <row r="62" spans="1:15" ht="15">
      <c r="A62" s="24"/>
      <c r="B62" s="24"/>
      <c r="C62" s="24"/>
      <c r="D62" s="80" t="s">
        <v>60</v>
      </c>
      <c r="E62" s="74">
        <v>12.5</v>
      </c>
      <c r="F62" s="21">
        <v>2.22</v>
      </c>
      <c r="G62" s="4"/>
      <c r="H62" s="4"/>
      <c r="I62" s="46">
        <v>10</v>
      </c>
      <c r="J62" s="3">
        <f>H62*I62</f>
        <v>0</v>
      </c>
      <c r="K62" s="3"/>
      <c r="L62" s="10">
        <v>2.5</v>
      </c>
      <c r="M62" s="78">
        <f t="shared" si="6"/>
        <v>0</v>
      </c>
      <c r="N62" s="10">
        <f>G62+J62+M62</f>
        <v>0</v>
      </c>
      <c r="O62" s="28">
        <f>N62/F62</f>
        <v>0</v>
      </c>
    </row>
    <row r="63" spans="1:15" ht="15">
      <c r="A63" s="24"/>
      <c r="B63" s="24"/>
      <c r="C63" s="24"/>
      <c r="D63" s="49" t="s">
        <v>12</v>
      </c>
      <c r="E63" s="74">
        <v>12.8</v>
      </c>
      <c r="F63" s="23">
        <v>2.29</v>
      </c>
      <c r="G63" s="4"/>
      <c r="H63" s="4"/>
      <c r="I63" s="46">
        <v>10</v>
      </c>
      <c r="J63" s="3">
        <f t="shared" si="5"/>
        <v>0</v>
      </c>
      <c r="K63" s="3"/>
      <c r="L63" s="10">
        <v>2.5</v>
      </c>
      <c r="M63" s="78">
        <f t="shared" si="6"/>
        <v>0</v>
      </c>
      <c r="N63" s="10">
        <f t="shared" si="4"/>
        <v>0</v>
      </c>
      <c r="O63" s="28">
        <f t="shared" si="7"/>
        <v>0</v>
      </c>
    </row>
    <row r="64" spans="1:15" ht="15">
      <c r="A64" s="24"/>
      <c r="B64" s="24"/>
      <c r="C64" s="24"/>
      <c r="D64" s="49" t="s">
        <v>50</v>
      </c>
      <c r="E64" s="76">
        <v>12.9</v>
      </c>
      <c r="F64" s="31">
        <v>2.3</v>
      </c>
      <c r="G64" s="30"/>
      <c r="H64" s="30"/>
      <c r="I64" s="46">
        <v>10</v>
      </c>
      <c r="J64" s="3">
        <f>H64*I64</f>
        <v>0</v>
      </c>
      <c r="K64" s="3"/>
      <c r="L64" s="10">
        <v>2.5</v>
      </c>
      <c r="M64" s="78">
        <f t="shared" si="6"/>
        <v>0</v>
      </c>
      <c r="N64" s="10">
        <f t="shared" si="4"/>
        <v>0</v>
      </c>
      <c r="O64" s="28">
        <f>N64/F64</f>
        <v>0</v>
      </c>
    </row>
    <row r="65" spans="1:15" ht="15">
      <c r="A65" s="24"/>
      <c r="B65" s="24"/>
      <c r="C65" s="24"/>
      <c r="D65" s="71" t="s">
        <v>14</v>
      </c>
      <c r="E65" s="72">
        <v>13</v>
      </c>
      <c r="F65" s="39">
        <v>2.32</v>
      </c>
      <c r="G65" s="30"/>
      <c r="H65" s="30"/>
      <c r="I65" s="47">
        <v>10</v>
      </c>
      <c r="J65" s="40">
        <f t="shared" si="5"/>
        <v>0</v>
      </c>
      <c r="K65" s="40"/>
      <c r="L65" s="10">
        <v>2.5</v>
      </c>
      <c r="M65" s="78">
        <f t="shared" si="6"/>
        <v>0</v>
      </c>
      <c r="N65" s="3">
        <f t="shared" si="4"/>
        <v>0</v>
      </c>
      <c r="O65" s="42">
        <f t="shared" si="7"/>
        <v>0</v>
      </c>
    </row>
    <row r="66" spans="1:15" ht="15">
      <c r="A66" s="24"/>
      <c r="B66" s="24"/>
      <c r="C66" s="24"/>
      <c r="D66" s="49" t="s">
        <v>73</v>
      </c>
      <c r="E66" s="72">
        <v>13.05</v>
      </c>
      <c r="F66" s="39">
        <v>2.33</v>
      </c>
      <c r="G66" s="30"/>
      <c r="H66" s="30"/>
      <c r="I66" s="47">
        <v>10</v>
      </c>
      <c r="J66" s="40">
        <f>H66*I66</f>
        <v>0</v>
      </c>
      <c r="K66" s="40"/>
      <c r="L66" s="10">
        <v>2.5</v>
      </c>
      <c r="M66" s="78">
        <f t="shared" si="6"/>
        <v>0</v>
      </c>
      <c r="N66" s="41">
        <f>G66+J66+M66</f>
        <v>0</v>
      </c>
      <c r="O66" s="42">
        <f>N66/F66</f>
        <v>0</v>
      </c>
    </row>
    <row r="67" spans="4:15" ht="15.75" thickBot="1">
      <c r="D67" s="55" t="s">
        <v>57</v>
      </c>
      <c r="E67" s="77">
        <v>13.1</v>
      </c>
      <c r="F67" s="56">
        <v>2.34</v>
      </c>
      <c r="G67" s="57"/>
      <c r="H67" s="57"/>
      <c r="I67" s="58">
        <v>10</v>
      </c>
      <c r="J67" s="60">
        <f t="shared" si="5"/>
        <v>0</v>
      </c>
      <c r="K67" s="57"/>
      <c r="L67" s="56">
        <v>2.5</v>
      </c>
      <c r="M67" s="79">
        <f t="shared" si="6"/>
        <v>0</v>
      </c>
      <c r="N67" s="59">
        <f>G67+J67+M67</f>
        <v>0</v>
      </c>
      <c r="O67" s="61">
        <f t="shared" si="7"/>
        <v>0</v>
      </c>
    </row>
    <row r="68" spans="1:15" ht="31.5" customHeight="1">
      <c r="A68" s="120" t="s">
        <v>35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</row>
    <row r="69" spans="1:15" ht="44.25" customHeight="1">
      <c r="A69" s="91" t="s">
        <v>70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1:14" ht="34.5" customHeight="1">
      <c r="A70" s="114" t="s">
        <v>63</v>
      </c>
      <c r="B70" s="114" t="s">
        <v>64</v>
      </c>
      <c r="C70" s="37" t="s">
        <v>68</v>
      </c>
      <c r="D70" s="2" t="s">
        <v>64</v>
      </c>
      <c r="F70" s="1" t="s">
        <v>34</v>
      </c>
      <c r="I70" s="37" t="s">
        <v>68</v>
      </c>
      <c r="J70" s="2" t="s">
        <v>64</v>
      </c>
      <c r="L70" s="2"/>
      <c r="M70" s="2"/>
      <c r="N70" s="70"/>
    </row>
    <row r="71" spans="1:11" ht="18">
      <c r="A71" s="6"/>
      <c r="B71" s="6"/>
      <c r="C71" s="69" t="s">
        <v>65</v>
      </c>
      <c r="D71" s="101" t="s">
        <v>66</v>
      </c>
      <c r="E71" s="101"/>
      <c r="I71" s="69" t="s">
        <v>65</v>
      </c>
      <c r="J71" s="101" t="s">
        <v>66</v>
      </c>
      <c r="K71" s="101"/>
    </row>
    <row r="72" spans="1:5" ht="18">
      <c r="A72" s="6" t="s">
        <v>67</v>
      </c>
      <c r="B72" s="6"/>
      <c r="C72" s="6"/>
      <c r="D72" s="7"/>
      <c r="E72" s="7"/>
    </row>
    <row r="73" spans="1:5" ht="18">
      <c r="A73" s="6" t="s">
        <v>69</v>
      </c>
      <c r="B73" s="6"/>
      <c r="C73" s="6"/>
      <c r="D73" s="7"/>
      <c r="E73" s="7"/>
    </row>
  </sheetData>
  <sheetProtection/>
  <protectedRanges>
    <protectedRange password="CF7A" sqref="G35:H38 H39 G12:H12 G40:H66" name="Диапазон1"/>
  </protectedRanges>
  <mergeCells count="35">
    <mergeCell ref="D71:E71"/>
    <mergeCell ref="J71:K71"/>
    <mergeCell ref="L1:O1"/>
    <mergeCell ref="H9:J9"/>
    <mergeCell ref="D8:D10"/>
    <mergeCell ref="E8:E10"/>
    <mergeCell ref="F8:F10"/>
    <mergeCell ref="G9:G10"/>
    <mergeCell ref="A68:O68"/>
    <mergeCell ref="B8:B10"/>
    <mergeCell ref="C8:C10"/>
    <mergeCell ref="N9:N10"/>
    <mergeCell ref="G8:O8"/>
    <mergeCell ref="O9:O10"/>
    <mergeCell ref="A70:B70"/>
    <mergeCell ref="A69:O69"/>
    <mergeCell ref="O31:O32"/>
    <mergeCell ref="N31:N32"/>
    <mergeCell ref="G30:O30"/>
    <mergeCell ref="G31:G32"/>
    <mergeCell ref="A3:O3"/>
    <mergeCell ref="A5:O5"/>
    <mergeCell ref="A4:O4"/>
    <mergeCell ref="A6:O6"/>
    <mergeCell ref="A8:A10"/>
    <mergeCell ref="H31:J31"/>
    <mergeCell ref="K31:M31"/>
    <mergeCell ref="A29:O29"/>
    <mergeCell ref="A30:A32"/>
    <mergeCell ref="K9:M9"/>
    <mergeCell ref="B30:B32"/>
    <mergeCell ref="C30:C32"/>
    <mergeCell ref="D30:D32"/>
    <mergeCell ref="E30:E32"/>
    <mergeCell ref="F30:F32"/>
  </mergeCells>
  <printOptions/>
  <pageMargins left="0" right="0" top="1.3779527559055118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0" zoomScaleNormal="90" zoomScalePageLayoutView="0" workbookViewId="0" topLeftCell="A1">
      <selection activeCell="I15" sqref="I15"/>
    </sheetView>
  </sheetViews>
  <sheetFormatPr defaultColWidth="9.00390625" defaultRowHeight="12.75"/>
  <cols>
    <col min="1" max="1" width="22.875" style="6" customWidth="1"/>
    <col min="2" max="2" width="36.625" style="6" customWidth="1"/>
    <col min="3" max="3" width="40.125" style="6" customWidth="1"/>
    <col min="4" max="4" width="20.375" style="7" customWidth="1"/>
    <col min="5" max="5" width="10.125" style="7" customWidth="1"/>
    <col min="6" max="16384" width="8.875" style="7" customWidth="1"/>
  </cols>
  <sheetData>
    <row r="1" spans="3:5" ht="60" customHeight="1">
      <c r="C1" s="121" t="s">
        <v>78</v>
      </c>
      <c r="D1" s="121"/>
      <c r="E1" s="121"/>
    </row>
    <row r="2" spans="3:5" ht="22.5" customHeight="1">
      <c r="C2" s="33"/>
      <c r="D2" s="33"/>
      <c r="E2" s="33"/>
    </row>
    <row r="3" spans="3:5" ht="16.5" customHeight="1">
      <c r="C3" s="33"/>
      <c r="D3" s="33"/>
      <c r="E3" s="33"/>
    </row>
    <row r="5" spans="1:5" ht="18">
      <c r="A5" s="101" t="s">
        <v>47</v>
      </c>
      <c r="B5" s="101"/>
      <c r="C5" s="101"/>
      <c r="D5" s="101"/>
      <c r="E5" s="101"/>
    </row>
    <row r="6" spans="1:5" ht="35.25" customHeight="1">
      <c r="A6" s="121" t="s">
        <v>79</v>
      </c>
      <c r="B6" s="121"/>
      <c r="C6" s="121"/>
      <c r="D6" s="121"/>
      <c r="E6" s="121"/>
    </row>
    <row r="7" spans="1:5" ht="30" customHeight="1">
      <c r="A7" s="101" t="s">
        <v>71</v>
      </c>
      <c r="B7" s="101"/>
      <c r="C7" s="101"/>
      <c r="D7" s="101"/>
      <c r="E7" s="101"/>
    </row>
    <row r="9" spans="1:5" ht="18">
      <c r="A9" s="30" t="s">
        <v>37</v>
      </c>
      <c r="B9" s="30" t="s">
        <v>38</v>
      </c>
      <c r="C9" s="30" t="s">
        <v>39</v>
      </c>
      <c r="D9" s="30" t="s">
        <v>40</v>
      </c>
      <c r="E9" s="30" t="s">
        <v>41</v>
      </c>
    </row>
    <row r="10" spans="1:5" ht="18">
      <c r="A10" s="35"/>
      <c r="B10" s="35"/>
      <c r="C10" s="36" t="s">
        <v>42</v>
      </c>
      <c r="D10" s="36" t="s">
        <v>43</v>
      </c>
      <c r="E10" s="36" t="s">
        <v>44</v>
      </c>
    </row>
    <row r="11" spans="1:5" ht="18">
      <c r="A11" s="122" t="s">
        <v>51</v>
      </c>
      <c r="B11" s="122"/>
      <c r="C11" s="122"/>
      <c r="D11" s="122"/>
      <c r="E11" s="122"/>
    </row>
    <row r="12" spans="1:5" ht="18">
      <c r="A12"/>
      <c r="B12"/>
      <c r="C12"/>
      <c r="D12"/>
      <c r="E12"/>
    </row>
    <row r="13" spans="1:5" s="9" customFormat="1" ht="17.25">
      <c r="A13"/>
      <c r="B13"/>
      <c r="C13"/>
      <c r="D13"/>
      <c r="E13"/>
    </row>
    <row r="14" spans="1:5" ht="18">
      <c r="A14"/>
      <c r="B14"/>
      <c r="C14"/>
      <c r="D14"/>
      <c r="E14"/>
    </row>
    <row r="15" spans="1:5" ht="18">
      <c r="A15" s="122" t="s">
        <v>52</v>
      </c>
      <c r="B15" s="122"/>
      <c r="C15" s="122"/>
      <c r="D15" s="122"/>
      <c r="E15" s="122"/>
    </row>
    <row r="16" spans="1:5" ht="18">
      <c r="A16"/>
      <c r="B16"/>
      <c r="C16"/>
      <c r="D16"/>
      <c r="E16"/>
    </row>
    <row r="18" spans="1:10" ht="35.25" customHeight="1">
      <c r="A18" s="114" t="s">
        <v>63</v>
      </c>
      <c r="B18" s="114" t="s">
        <v>64</v>
      </c>
      <c r="C18" s="68"/>
      <c r="D18" s="2" t="s">
        <v>64</v>
      </c>
      <c r="E18" s="11"/>
      <c r="F18" s="11"/>
      <c r="G18" s="11"/>
      <c r="I18" s="2"/>
      <c r="J18" s="2"/>
    </row>
    <row r="19" spans="3:5" ht="18">
      <c r="C19" s="69" t="s">
        <v>65</v>
      </c>
      <c r="D19" s="101" t="s">
        <v>66</v>
      </c>
      <c r="E19" s="101"/>
    </row>
    <row r="20" ht="18">
      <c r="A20" s="6" t="s">
        <v>67</v>
      </c>
    </row>
  </sheetData>
  <sheetProtection/>
  <mergeCells count="8">
    <mergeCell ref="D19:E19"/>
    <mergeCell ref="C1:E1"/>
    <mergeCell ref="A18:B18"/>
    <mergeCell ref="A11:E11"/>
    <mergeCell ref="A15:E15"/>
    <mergeCell ref="A5:E5"/>
    <mergeCell ref="A6:E6"/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2023-08-23T06:05:11Z</cp:lastPrinted>
  <dcterms:created xsi:type="dcterms:W3CDTF">2014-08-27T05:42:24Z</dcterms:created>
  <dcterms:modified xsi:type="dcterms:W3CDTF">2023-08-23T06:05:16Z</dcterms:modified>
  <cp:category/>
  <cp:version/>
  <cp:contentType/>
  <cp:contentStatus/>
</cp:coreProperties>
</file>