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0"/>
  </bookViews>
  <sheets>
    <sheet name="Ронга" sheetId="1" r:id="rId1"/>
  </sheets>
  <definedNames>
    <definedName name="_xlnm.Print_Area" localSheetId="0">'Ронга'!$A$1:$D$62</definedName>
  </definedNames>
  <calcPr fullCalcOnLoad="1"/>
</workbook>
</file>

<file path=xl/sharedStrings.xml><?xml version="1.0" encoding="utf-8"?>
<sst xmlns="http://schemas.openxmlformats.org/spreadsheetml/2006/main" count="60" uniqueCount="60">
  <si>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</si>
  <si>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</si>
  <si>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</si>
  <si>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</si>
  <si>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</si>
  <si>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</si>
  <si>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</si>
  <si>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</si>
  <si>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</si>
  <si>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</si>
  <si>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</si>
  <si>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</si>
  <si>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</si>
  <si>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</si>
  <si>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</si>
  <si>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</si>
  <si>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</si>
  <si>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</si>
  <si>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</si>
  <si>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</si>
  <si>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>0409 Дорожное хозяйство (дорожные фонды)</t>
  </si>
  <si>
    <t>РАСХОДЫ ВСЕГО: в т.ч.</t>
  </si>
  <si>
    <t>904 207 05 030 10 0000 150 Прочие безвозмездные поступления в бюджеты сельских поселений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</si>
  <si>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</si>
  <si>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</si>
  <si>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</si>
  <si>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</si>
  <si>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</si>
  <si>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</si>
  <si>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</si>
  <si>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</si>
  <si>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0300 Национальная безопасность и правоохранительная деятельность </t>
  </si>
  <si>
    <t>90411302995100000130 Прочие доходы от компенсации затрат  бюджетов  сельских поселений</t>
  </si>
  <si>
    <t xml:space="preserve">00010000000000000000 Налоговые и неналоговые доходы  </t>
  </si>
  <si>
    <t xml:space="preserve">90311105025100000120 Арендная плата за земли, находящиеся в государственной собственности </t>
  </si>
  <si>
    <t>План 2020 г.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</si>
  <si>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</si>
  <si>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</si>
  <si>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</si>
  <si>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904 202 35 118 10 0000 150 Субвенции на осуществление первичного воинского учета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</si>
  <si>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</si>
  <si>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</si>
  <si>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</si>
  <si>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</si>
  <si>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0405 Сельское хозяйство и рыболовство</t>
  </si>
  <si>
    <t>Исполнение бюджета</t>
  </si>
  <si>
    <t>Ронгинского сельского поселения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</si>
  <si>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</si>
  <si>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904 202 29999 100060 150 Субсидии  бюджетам городских округов, городских и сельских поселений  в Республике Марий Эл на софинансирование проектов                                      и программ развития территорий муниципальных образований в Республике Марий Эл, основанных на местных инициативах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</si>
  <si>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</si>
  <si>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</si>
  <si>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0309 Защита населения и территории от чрезвычайных ситуаций природного и техногенного характера, гражданская оборона</t>
  </si>
  <si>
    <t xml:space="preserve">Руководитель финансового управления </t>
  </si>
  <si>
    <t>администрации  Советского муниципального района</t>
  </si>
  <si>
    <t>Е.С.Кропотова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</si>
  <si>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</si>
  <si>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</si>
  <si>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Факт на 01.01.21 г.</t>
  </si>
  <si>
    <t>на 1 января 2021 г.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</si>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</sst>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57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Border="1" applyAlignment="1">
      <alignment horizontal="center" vertical="top" wrapText="1"/>
    </xf>
    <xf numFmtId="172" fontId="5" fillId="33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justify" vertical="top"/>
    </xf>
    <xf numFmtId="172" fontId="6" fillId="33" borderId="0" xfId="0" applyNumberFormat="1" applyFont="1" applyFill="1" applyBorder="1" applyAlignment="1">
      <alignment horizontal="right" vertical="top" wrapText="1"/>
    </xf>
    <xf numFmtId="172" fontId="5" fillId="33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2" fontId="5" fillId="33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78.25390625" style="0" customWidth="1"/>
    <col min="2" max="2" width="20.875" style="0" customWidth="1"/>
    <col min="3" max="3" width="19.75390625" style="0" customWidth="1"/>
    <col min="4" max="4" width="15.375" style="0" customWidth="1"/>
  </cols>
  <sheetData>
    <row r="1" spans="1:4" ht="15.75">
      <c r="A1" s="30" t="s">
        <v>45</v>
      </c>
      <c r="B1" s="30"/>
      <c r="C1" s="30"/>
      <c r="D1" s="30"/>
    </row>
    <row r="2" spans="1:4" ht="15.75">
      <c r="A2" s="30" t="s">
        <v>46</v>
      </c>
      <c r="B2" s="30"/>
      <c r="C2" s="30"/>
      <c r="D2" s="30"/>
    </row>
    <row r="3" spans="1:4" ht="15.75">
      <c r="A3" s="30" t="s">
        <v>58</v>
      </c>
      <c r="B3" s="30"/>
      <c r="C3" s="30"/>
      <c r="D3" s="30"/>
    </row>
    <row r="4" spans="1:4" ht="7.5" customHeight="1">
      <c r="A4" s="16"/>
      <c r="B4" s="16"/>
      <c r="C4" s="16"/>
      <c r="D4" s="16"/>
    </row>
    <row r="5" spans="1:4" ht="28.5">
      <c r="A5" s="17" t="s">
        <v>2</v>
      </c>
      <c r="B5" s="26" t="s">
        <v>35</v>
      </c>
      <c r="C5" s="26" t="s">
        <v>57</v>
      </c>
      <c r="D5" s="27" t="s">
        <v>3</v>
      </c>
    </row>
    <row r="6" spans="1:4" ht="25.5" customHeight="1" hidden="1">
      <c r="A6" s="11"/>
      <c r="B6" s="19"/>
      <c r="C6" s="19"/>
      <c r="D6" s="19"/>
    </row>
    <row r="7" spans="1:4" ht="21.75" customHeight="1">
      <c r="A7" s="6" t="s">
        <v>33</v>
      </c>
      <c r="B7" s="7">
        <f>SUM(B8:B17)</f>
        <v>1317</v>
      </c>
      <c r="C7" s="7">
        <f>SUM(C8:C18)</f>
        <v>1918.4110999999998</v>
      </c>
      <c r="D7" s="8">
        <f aca="true" t="shared" si="0" ref="D7:D13">C7/B7*100</f>
        <v>145.66523158694</v>
      </c>
    </row>
    <row r="8" spans="1:4" ht="18.75" customHeight="1">
      <c r="A8" s="3" t="s">
        <v>23</v>
      </c>
      <c r="B8" s="9">
        <v>276</v>
      </c>
      <c r="C8" s="20">
        <v>303.8</v>
      </c>
      <c r="D8" s="8">
        <f t="shared" si="0"/>
        <v>110.07246376811595</v>
      </c>
    </row>
    <row r="9" spans="1:4" ht="18.75" customHeight="1">
      <c r="A9" s="3" t="s">
        <v>24</v>
      </c>
      <c r="B9" s="9">
        <v>75</v>
      </c>
      <c r="C9" s="20">
        <v>84.3</v>
      </c>
      <c r="D9" s="8">
        <f t="shared" si="0"/>
        <v>112.39999999999999</v>
      </c>
    </row>
    <row r="10" spans="1:4" ht="32.25" customHeight="1">
      <c r="A10" s="3" t="s">
        <v>25</v>
      </c>
      <c r="B10" s="9">
        <v>206</v>
      </c>
      <c r="C10" s="9">
        <v>203.37671</v>
      </c>
      <c r="D10" s="8">
        <f t="shared" si="0"/>
        <v>98.72655825242718</v>
      </c>
    </row>
    <row r="11" spans="1:4" ht="23.25" customHeight="1">
      <c r="A11" s="3" t="s">
        <v>26</v>
      </c>
      <c r="B11" s="9">
        <v>456</v>
      </c>
      <c r="C11" s="9">
        <v>496.95072</v>
      </c>
      <c r="D11" s="8">
        <f t="shared" si="0"/>
        <v>108.98042105263157</v>
      </c>
    </row>
    <row r="12" spans="1:4" ht="41.25" customHeight="1">
      <c r="A12" s="3" t="s">
        <v>27</v>
      </c>
      <c r="B12" s="9">
        <v>0</v>
      </c>
      <c r="C12" s="9">
        <v>0</v>
      </c>
      <c r="D12" s="8"/>
    </row>
    <row r="13" spans="1:4" ht="30.75" customHeight="1">
      <c r="A13" s="3" t="s">
        <v>34</v>
      </c>
      <c r="B13" s="9">
        <v>153</v>
      </c>
      <c r="C13" s="20">
        <v>616.13669</v>
      </c>
      <c r="D13" s="8">
        <f t="shared" si="0"/>
        <v>402.7037189542484</v>
      </c>
    </row>
    <row r="14" spans="1:4" ht="41.25" customHeight="1">
      <c r="A14" s="3" t="s">
        <v>28</v>
      </c>
      <c r="B14" s="9">
        <v>0</v>
      </c>
      <c r="C14" s="20">
        <v>0</v>
      </c>
      <c r="D14" s="5">
        <v>0</v>
      </c>
    </row>
    <row r="15" spans="1:4" ht="42" customHeight="1">
      <c r="A15" s="3" t="s">
        <v>29</v>
      </c>
      <c r="B15" s="9">
        <v>66</v>
      </c>
      <c r="C15" s="9">
        <v>71.75785</v>
      </c>
      <c r="D15" s="8">
        <f aca="true" t="shared" si="1" ref="D15:D22">C15/B15*100</f>
        <v>108.72401515151515</v>
      </c>
    </row>
    <row r="16" spans="1:4" ht="62.25" customHeight="1">
      <c r="A16" s="10" t="s">
        <v>30</v>
      </c>
      <c r="B16" s="9">
        <v>55</v>
      </c>
      <c r="C16" s="9">
        <v>109.04883</v>
      </c>
      <c r="D16" s="8">
        <f t="shared" si="1"/>
        <v>198.27059999999997</v>
      </c>
    </row>
    <row r="17" spans="1:4" ht="36.75" customHeight="1">
      <c r="A17" s="3" t="s">
        <v>32</v>
      </c>
      <c r="B17" s="9">
        <v>30</v>
      </c>
      <c r="C17" s="9">
        <v>31.48734</v>
      </c>
      <c r="D17" s="8">
        <f t="shared" si="1"/>
        <v>104.95779999999999</v>
      </c>
    </row>
    <row r="18" spans="1:4" ht="66.75" customHeight="1">
      <c r="A18" s="28" t="s">
        <v>59</v>
      </c>
      <c r="B18" s="9">
        <v>0</v>
      </c>
      <c r="C18" s="9">
        <v>1.55296</v>
      </c>
      <c r="D18" s="8"/>
    </row>
    <row r="19" spans="1:4" ht="16.5" customHeight="1">
      <c r="A19" s="6" t="s">
        <v>4</v>
      </c>
      <c r="B19" s="15">
        <f>B20+B21+B22+B23+B25+B26+B27+B28+B29+B30+B34+B35+B33+B24+B32+B31</f>
        <v>26629.56959</v>
      </c>
      <c r="C19" s="15">
        <f>C20+C22+C26+C27+C23+C25+C28+C21+C29+C34+C35+C33+C24+C30+C32+C31</f>
        <v>26503.184439999997</v>
      </c>
      <c r="D19" s="8">
        <f t="shared" si="1"/>
        <v>99.52539544594269</v>
      </c>
    </row>
    <row r="20" spans="1:4" ht="37.5" customHeight="1">
      <c r="A20" s="21" t="s">
        <v>38</v>
      </c>
      <c r="B20" s="18">
        <v>1801.545</v>
      </c>
      <c r="C20" s="18">
        <v>1801.545</v>
      </c>
      <c r="D20" s="8">
        <f t="shared" si="1"/>
        <v>100</v>
      </c>
    </row>
    <row r="21" spans="1:4" ht="25.5" customHeight="1">
      <c r="A21" s="3" t="s">
        <v>39</v>
      </c>
      <c r="B21" s="18">
        <v>209</v>
      </c>
      <c r="C21" s="18">
        <v>209</v>
      </c>
      <c r="D21" s="8">
        <f t="shared" si="1"/>
        <v>100</v>
      </c>
    </row>
    <row r="22" spans="1:4" ht="88.5" customHeight="1">
      <c r="A22" s="14" t="s">
        <v>50</v>
      </c>
      <c r="B22" s="18">
        <v>226.5358</v>
      </c>
      <c r="C22" s="18">
        <v>226.5358</v>
      </c>
      <c r="D22" s="8">
        <f t="shared" si="1"/>
        <v>100</v>
      </c>
    </row>
    <row r="23" spans="1:4" ht="44.25" customHeight="1" hidden="1">
      <c r="A23" s="22"/>
      <c r="B23" s="18"/>
      <c r="C23" s="18"/>
      <c r="D23" s="5"/>
    </row>
    <row r="24" spans="1:4" ht="45" customHeight="1">
      <c r="A24" s="22" t="s">
        <v>36</v>
      </c>
      <c r="B24" s="18">
        <v>1069.39805</v>
      </c>
      <c r="C24" s="18">
        <v>1069.39805</v>
      </c>
      <c r="D24" s="8">
        <f aca="true" t="shared" si="2" ref="D24:D37">C24/B24*100</f>
        <v>100</v>
      </c>
    </row>
    <row r="25" spans="1:4" ht="75" customHeight="1">
      <c r="A25" s="21" t="s">
        <v>37</v>
      </c>
      <c r="B25" s="18">
        <v>182.9</v>
      </c>
      <c r="C25" s="18">
        <v>182.9</v>
      </c>
      <c r="D25" s="8">
        <f t="shared" si="2"/>
        <v>100</v>
      </c>
    </row>
    <row r="26" spans="1:4" ht="76.5" customHeight="1">
      <c r="A26" s="21" t="s">
        <v>40</v>
      </c>
      <c r="B26" s="18">
        <v>256.985</v>
      </c>
      <c r="C26" s="18">
        <v>256.95</v>
      </c>
      <c r="D26" s="8">
        <f t="shared" si="2"/>
        <v>99.98638052804637</v>
      </c>
    </row>
    <row r="27" spans="1:4" ht="60" customHeight="1">
      <c r="A27" s="21" t="s">
        <v>41</v>
      </c>
      <c r="B27" s="18">
        <v>150.1</v>
      </c>
      <c r="C27" s="18">
        <v>124.54604</v>
      </c>
      <c r="D27" s="8">
        <f t="shared" si="2"/>
        <v>82.97537641572286</v>
      </c>
    </row>
    <row r="28" spans="1:4" ht="105" customHeight="1">
      <c r="A28" s="21" t="s">
        <v>42</v>
      </c>
      <c r="B28" s="18">
        <v>0.1</v>
      </c>
      <c r="C28" s="18">
        <v>0.1</v>
      </c>
      <c r="D28" s="8">
        <f t="shared" si="2"/>
        <v>100</v>
      </c>
    </row>
    <row r="29" spans="1:4" ht="60" customHeight="1">
      <c r="A29" s="21" t="s">
        <v>43</v>
      </c>
      <c r="B29" s="18">
        <v>328.5</v>
      </c>
      <c r="C29" s="18">
        <v>328.5</v>
      </c>
      <c r="D29" s="8">
        <f t="shared" si="2"/>
        <v>100</v>
      </c>
    </row>
    <row r="30" spans="1:4" ht="48" customHeight="1">
      <c r="A30" s="21" t="s">
        <v>47</v>
      </c>
      <c r="B30" s="18">
        <v>1971.60592</v>
      </c>
      <c r="C30" s="18">
        <v>1928.79092</v>
      </c>
      <c r="D30" s="8">
        <f t="shared" si="2"/>
        <v>97.8284199917598</v>
      </c>
    </row>
    <row r="31" spans="1:4" ht="61.5" customHeight="1">
      <c r="A31" s="3" t="s">
        <v>55</v>
      </c>
      <c r="B31" s="18">
        <v>0.1</v>
      </c>
      <c r="C31" s="18">
        <v>0.1</v>
      </c>
      <c r="D31" s="8">
        <f t="shared" si="2"/>
        <v>100</v>
      </c>
    </row>
    <row r="32" spans="1:4" ht="63" customHeight="1">
      <c r="A32" s="3" t="s">
        <v>56</v>
      </c>
      <c r="B32" s="18">
        <v>19851.18182</v>
      </c>
      <c r="C32" s="18">
        <v>19793.20076</v>
      </c>
      <c r="D32" s="8">
        <f t="shared" si="2"/>
        <v>99.70792136948951</v>
      </c>
    </row>
    <row r="33" spans="1:4" ht="48" customHeight="1">
      <c r="A33" s="25" t="s">
        <v>48</v>
      </c>
      <c r="B33" s="18">
        <v>367.933</v>
      </c>
      <c r="C33" s="18">
        <v>367.93287</v>
      </c>
      <c r="D33" s="8">
        <f t="shared" si="2"/>
        <v>99.99996466748021</v>
      </c>
    </row>
    <row r="34" spans="1:4" ht="32.25" customHeight="1">
      <c r="A34" s="3" t="s">
        <v>49</v>
      </c>
      <c r="B34" s="18">
        <v>71.685</v>
      </c>
      <c r="C34" s="18">
        <v>71.685</v>
      </c>
      <c r="D34" s="8">
        <f t="shared" si="2"/>
        <v>100</v>
      </c>
    </row>
    <row r="35" spans="1:4" ht="30.75" customHeight="1">
      <c r="A35" s="3" t="s">
        <v>22</v>
      </c>
      <c r="B35" s="18">
        <v>142</v>
      </c>
      <c r="C35" s="18">
        <v>142</v>
      </c>
      <c r="D35" s="8">
        <f t="shared" si="2"/>
        <v>100</v>
      </c>
    </row>
    <row r="36" spans="1:4" ht="18" customHeight="1">
      <c r="A36" s="6" t="s">
        <v>1</v>
      </c>
      <c r="B36" s="7">
        <f>B19+B7</f>
        <v>27946.56959</v>
      </c>
      <c r="C36" s="7">
        <f>C19+C7</f>
        <v>28421.59554</v>
      </c>
      <c r="D36" s="8">
        <f t="shared" si="2"/>
        <v>101.6997647903447</v>
      </c>
    </row>
    <row r="37" spans="1:4" ht="15" customHeight="1">
      <c r="A37" s="6" t="s">
        <v>21</v>
      </c>
      <c r="B37" s="7">
        <f>B39+B43+B45+B48+B52+B56</f>
        <v>28258.56946</v>
      </c>
      <c r="C37" s="7">
        <f>C39+C43+C45+C48+C52+C56</f>
        <v>28118.13876</v>
      </c>
      <c r="D37" s="8">
        <f t="shared" si="2"/>
        <v>99.50305092337113</v>
      </c>
    </row>
    <row r="38" spans="1:4" ht="16.5" customHeight="1" hidden="1">
      <c r="A38" s="6"/>
      <c r="B38" s="4"/>
      <c r="C38" s="4"/>
      <c r="D38" s="5"/>
    </row>
    <row r="39" spans="1:4" ht="15.75" customHeight="1">
      <c r="A39" s="6" t="s">
        <v>17</v>
      </c>
      <c r="B39" s="7">
        <f>B40+B41+B42</f>
        <v>2044.84458</v>
      </c>
      <c r="C39" s="7">
        <f>C40+C41+C42</f>
        <v>2029.55457</v>
      </c>
      <c r="D39" s="8">
        <f>C39/B39*100</f>
        <v>99.2522654215608</v>
      </c>
    </row>
    <row r="40" spans="1:4" ht="45.75" customHeight="1">
      <c r="A40" s="13" t="s">
        <v>10</v>
      </c>
      <c r="B40" s="4">
        <v>1869.507</v>
      </c>
      <c r="C40" s="4">
        <v>1855.22664</v>
      </c>
      <c r="D40" s="5">
        <f>C40/B40*100</f>
        <v>99.23614300454612</v>
      </c>
    </row>
    <row r="41" spans="1:4" ht="13.5" customHeight="1">
      <c r="A41" s="13" t="s">
        <v>14</v>
      </c>
      <c r="B41" s="24">
        <v>1</v>
      </c>
      <c r="C41" s="24">
        <v>0</v>
      </c>
      <c r="D41" s="5">
        <f>C41/B41*100</f>
        <v>0</v>
      </c>
    </row>
    <row r="42" spans="1:4" ht="13.5" customHeight="1">
      <c r="A42" s="3" t="s">
        <v>8</v>
      </c>
      <c r="B42" s="24">
        <v>174.33758</v>
      </c>
      <c r="C42" s="24">
        <v>174.32793</v>
      </c>
      <c r="D42" s="5">
        <f>C42/B42*100</f>
        <v>99.99446476198649</v>
      </c>
    </row>
    <row r="43" spans="1:4" ht="16.5" customHeight="1">
      <c r="A43" s="6" t="s">
        <v>18</v>
      </c>
      <c r="B43" s="23">
        <f>B44</f>
        <v>209</v>
      </c>
      <c r="C43" s="23">
        <f>C44</f>
        <v>209</v>
      </c>
      <c r="D43" s="8">
        <f>C43/B43*100</f>
        <v>100</v>
      </c>
    </row>
    <row r="44" spans="1:4" ht="14.25" customHeight="1">
      <c r="A44" s="3" t="s">
        <v>5</v>
      </c>
      <c r="B44" s="24">
        <v>209</v>
      </c>
      <c r="C44" s="24">
        <v>209</v>
      </c>
      <c r="D44" s="5">
        <f>C44/B44*100</f>
        <v>100</v>
      </c>
    </row>
    <row r="45" spans="1:4" ht="14.25">
      <c r="A45" s="6" t="s">
        <v>31</v>
      </c>
      <c r="B45" s="23">
        <f>B46+B47</f>
        <v>7</v>
      </c>
      <c r="C45" s="23">
        <f>C46+C47</f>
        <v>6.9</v>
      </c>
      <c r="D45" s="8">
        <f>C45/B45*100</f>
        <v>98.57142857142858</v>
      </c>
    </row>
    <row r="46" spans="1:4" ht="30">
      <c r="A46" s="3" t="s">
        <v>51</v>
      </c>
      <c r="B46" s="24">
        <v>3</v>
      </c>
      <c r="C46" s="24">
        <v>3</v>
      </c>
      <c r="D46" s="5">
        <v>0</v>
      </c>
    </row>
    <row r="47" spans="1:4" ht="15" customHeight="1">
      <c r="A47" s="3" t="s">
        <v>19</v>
      </c>
      <c r="B47" s="24">
        <v>4</v>
      </c>
      <c r="C47" s="24">
        <v>3.9</v>
      </c>
      <c r="D47" s="5">
        <f aca="true" t="shared" si="3" ref="D47:D57">C47/B47*100</f>
        <v>97.5</v>
      </c>
    </row>
    <row r="48" spans="1:4" ht="15" customHeight="1">
      <c r="A48" s="6" t="s">
        <v>13</v>
      </c>
      <c r="B48" s="23">
        <f>B49+B50+B51</f>
        <v>1731.0788699999998</v>
      </c>
      <c r="C48" s="23">
        <f>C49+C50+C51</f>
        <v>1731.04385</v>
      </c>
      <c r="D48" s="8">
        <f t="shared" si="3"/>
        <v>99.99797698414517</v>
      </c>
    </row>
    <row r="49" spans="1:4" ht="15" customHeight="1">
      <c r="A49" s="3" t="s">
        <v>44</v>
      </c>
      <c r="B49" s="24">
        <v>0</v>
      </c>
      <c r="C49" s="24">
        <v>0</v>
      </c>
      <c r="D49" s="5">
        <v>0</v>
      </c>
    </row>
    <row r="50" spans="1:4" ht="18" customHeight="1">
      <c r="A50" s="3" t="s">
        <v>20</v>
      </c>
      <c r="B50" s="24">
        <v>768.385</v>
      </c>
      <c r="C50" s="24">
        <v>768.35</v>
      </c>
      <c r="D50" s="5">
        <f t="shared" si="3"/>
        <v>99.99544499176845</v>
      </c>
    </row>
    <row r="51" spans="1:4" ht="18" customHeight="1">
      <c r="A51" s="3" t="s">
        <v>16</v>
      </c>
      <c r="B51" s="24">
        <v>962.69387</v>
      </c>
      <c r="C51" s="24">
        <v>962.69385</v>
      </c>
      <c r="D51" s="5">
        <f t="shared" si="3"/>
        <v>99.99999792249639</v>
      </c>
    </row>
    <row r="52" spans="1:4" ht="17.25" customHeight="1">
      <c r="A52" s="6" t="s">
        <v>6</v>
      </c>
      <c r="B52" s="23">
        <f>B53+B54+B55</f>
        <v>24193.84601</v>
      </c>
      <c r="C52" s="23">
        <f>C53+C54+C55</f>
        <v>24068.85926</v>
      </c>
      <c r="D52" s="8">
        <f t="shared" si="3"/>
        <v>99.48339445515055</v>
      </c>
    </row>
    <row r="53" spans="1:4" ht="14.25" customHeight="1">
      <c r="A53" s="3" t="s">
        <v>15</v>
      </c>
      <c r="B53" s="24">
        <v>2649.05106</v>
      </c>
      <c r="C53" s="24">
        <v>2645.39653</v>
      </c>
      <c r="D53" s="5">
        <f t="shared" si="3"/>
        <v>99.86204380673584</v>
      </c>
    </row>
    <row r="54" spans="1:4" ht="14.25" customHeight="1">
      <c r="A54" s="12" t="s">
        <v>9</v>
      </c>
      <c r="B54" s="24">
        <v>20044.19682</v>
      </c>
      <c r="C54" s="24">
        <v>19960.4616</v>
      </c>
      <c r="D54" s="5">
        <f t="shared" si="3"/>
        <v>99.58224706755797</v>
      </c>
    </row>
    <row r="55" spans="1:4" ht="14.25" customHeight="1">
      <c r="A55" s="3" t="s">
        <v>7</v>
      </c>
      <c r="B55" s="24">
        <v>1500.59813</v>
      </c>
      <c r="C55" s="24">
        <v>1463.00113</v>
      </c>
      <c r="D55" s="5">
        <f t="shared" si="3"/>
        <v>97.49453239689163</v>
      </c>
    </row>
    <row r="56" spans="1:4" ht="14.25" customHeight="1">
      <c r="A56" s="6" t="s">
        <v>11</v>
      </c>
      <c r="B56" s="23">
        <f>B57</f>
        <v>72.8</v>
      </c>
      <c r="C56" s="23">
        <f>C57</f>
        <v>72.78108</v>
      </c>
      <c r="D56" s="8">
        <f t="shared" si="3"/>
        <v>99.97401098901099</v>
      </c>
    </row>
    <row r="57" spans="1:4" ht="15">
      <c r="A57" s="3" t="s">
        <v>12</v>
      </c>
      <c r="B57" s="24">
        <v>72.8</v>
      </c>
      <c r="C57" s="24">
        <v>72.78108</v>
      </c>
      <c r="D57" s="5">
        <f t="shared" si="3"/>
        <v>99.97401098901099</v>
      </c>
    </row>
    <row r="58" spans="1:4" ht="15" customHeight="1">
      <c r="A58" s="3" t="s">
        <v>0</v>
      </c>
      <c r="B58" s="29">
        <f>B36-B37</f>
        <v>-311.99986999999965</v>
      </c>
      <c r="C58" s="24">
        <f>C36-C37</f>
        <v>303.4567799999968</v>
      </c>
      <c r="D58" s="5"/>
    </row>
    <row r="59" spans="1:4" ht="16.5" customHeight="1">
      <c r="A59" s="2"/>
      <c r="B59" s="4"/>
      <c r="C59" s="4"/>
      <c r="D59" s="5"/>
    </row>
    <row r="60" spans="1:4" ht="16.5" customHeight="1">
      <c r="A60" s="1" t="s">
        <v>52</v>
      </c>
      <c r="B60" s="1"/>
      <c r="C60" s="1"/>
      <c r="D60" s="1"/>
    </row>
    <row r="61" spans="1:4" ht="12" customHeight="1">
      <c r="A61" s="1" t="s">
        <v>53</v>
      </c>
      <c r="B61" s="1"/>
      <c r="C61" s="1" t="s">
        <v>54</v>
      </c>
      <c r="D61" s="1"/>
    </row>
    <row r="62" ht="14.25" customHeight="1"/>
    <row r="63" spans="1:4" ht="14.25" customHeight="1">
      <c r="A63" s="1"/>
      <c r="B63" s="1"/>
      <c r="C63" s="1"/>
      <c r="D63" s="1"/>
    </row>
    <row r="64" spans="1:5" ht="14.25" customHeight="1">
      <c r="A64" s="2"/>
      <c r="B64" s="1"/>
      <c r="C64" s="1"/>
      <c r="D64" s="1"/>
      <c r="E64" s="1"/>
    </row>
    <row r="65" spans="2:4" ht="15.75">
      <c r="B65" s="1"/>
      <c r="C65" s="1"/>
      <c r="D65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Ронгинского сельского поселения на 1 января 2021 г.			</dc:title>
  <dc:subject/>
  <dc:creator>DOHOD1</dc:creator>
  <cp:keywords/>
  <dc:description/>
  <cp:lastModifiedBy>Специалист</cp:lastModifiedBy>
  <cp:lastPrinted>2021-01-25T05:52:40Z</cp:lastPrinted>
  <dcterms:created xsi:type="dcterms:W3CDTF">2007-03-05T11:59:24Z</dcterms:created>
  <dcterms:modified xsi:type="dcterms:W3CDTF">2021-01-25T05:59:44Z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XXJ7TYMEEKJ2-4795-300</vt:lpwstr>
  </property>
  <property fmtid="{D5CDD505-2E9C-101B-9397-08002B2CF9AE}" pid="4" name="_dlc_DocIdItemGu">
    <vt:lpwstr>789cad6f-5fdf-41c8-b98b-5825b7867de1</vt:lpwstr>
  </property>
  <property fmtid="{D5CDD505-2E9C-101B-9397-08002B2CF9AE}" pid="5" name="_dlc_DocIdU">
    <vt:lpwstr>https://vip.gov.mari.ru/sovetsk/ronga/_layouts/DocIdRedir.aspx?ID=XXJ7TYMEEKJ2-4795-300, XXJ7TYMEEKJ2-4795-300</vt:lpwstr>
  </property>
  <property fmtid="{D5CDD505-2E9C-101B-9397-08002B2CF9AE}" pid="6" name="Описан">
    <vt:lpwstr/>
  </property>
</Properties>
</file>