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'Вят'!$A$1:$D$75</definedName>
  </definedNames>
  <calcPr fullCalcOnLoad="1"/>
</workbook>
</file>

<file path=xl/sharedStrings.xml><?xml version="1.0" encoding="utf-8"?>
<sst xmlns="http://schemas.openxmlformats.org/spreadsheetml/2006/main" count="66" uniqueCount="66">
  <si>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</si>
  <si>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</si>
  <si>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</si>
  <si>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</si>
  <si>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</si>
  <si>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</si>
  <si>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</si>
  <si>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</si>
  <si>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</si>
  <si>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</si>
  <si>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</si>
  <si>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</si>
  <si>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</si>
  <si>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</si>
  <si>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</si>
  <si>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</si>
  <si>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</si>
  <si>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</si>
  <si>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</si>
  <si>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</si>
  <si>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</si>
  <si>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</si>
  <si>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</si>
  <si>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</si>
  <si>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</si>
  <si>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</si>
  <si>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</si>
  <si>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</si>
  <si>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</si>
  <si>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</si>
  <si>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</si>
  <si>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</si>
  <si>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</si>
  <si>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</si>
  <si>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</si>
  <si>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</si>
  <si>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</si>
  <si>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</si>
  <si>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</si>
  <si>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</si>
  <si>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</si>
  <si>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</si>
  <si>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</si>
  <si>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</si>
  <si>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</si>
  <si>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</si>
  <si>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</si>
  <si>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</si>
  <si>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</si>
  <si>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</si>
  <si>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</si>
  <si>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</si>
  <si>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</si>
  <si>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План 2022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</si>
  <si>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устройства ограждения территории кладбища с.Орши, проект - "Устройство ограждения территории кладбища с. Орши")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</si>
  <si>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устройства ограждения территории кладбища с.Орши, проект - "Устройство ограждения территории кладбища с. Орши")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</si>
  <si>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</si>
  <si>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</si>
  <si>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</si>
  <si>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</si>
  <si>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</si>
  <si>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</si>
  <si>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</si>
  <si>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</si>
  <si>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на 1 января  2023 г.</t>
  </si>
  <si>
    <t>Факт на 01.01.23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</si>
</sst>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88"/>
  <sheetViews>
    <sheetView tabSelected="1" view="pageBreakPreview" zoomScale="110" zoomScaleSheetLayoutView="110" zoomScalePageLayoutView="0" workbookViewId="0" topLeftCell="A1">
      <pane xSplit="1" topLeftCell="C1" activePane="topRight" state="frozen"/>
      <selection pane="topLeft" activeCell="A1" sqref="A1"/>
      <selection pane="topRight" activeCell="C50" sqref="C5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5" t="s">
        <v>40</v>
      </c>
      <c r="B1" s="35"/>
      <c r="C1" s="35"/>
      <c r="D1" s="35"/>
    </row>
    <row r="2" spans="1:4" ht="15.75">
      <c r="A2" s="35" t="s">
        <v>41</v>
      </c>
      <c r="B2" s="35"/>
      <c r="C2" s="35"/>
      <c r="D2" s="35"/>
    </row>
    <row r="3" spans="1:4" ht="15.75">
      <c r="A3" s="35" t="s">
        <v>64</v>
      </c>
      <c r="B3" s="35"/>
      <c r="C3" s="35"/>
      <c r="D3" s="35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" t="s">
        <v>53</v>
      </c>
      <c r="C5" s="2" t="s">
        <v>65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2"/>
      <c r="B7" s="13"/>
      <c r="C7" s="13"/>
      <c r="D7" s="13"/>
    </row>
    <row r="8" spans="1:4" ht="19.5" customHeight="1">
      <c r="A8" s="8" t="s">
        <v>19</v>
      </c>
      <c r="B8" s="9">
        <f>SUM(B9:B33)</f>
        <v>2188.7</v>
      </c>
      <c r="C8" s="9">
        <f>SUM(C9:C33)</f>
        <v>2159.7411199999997</v>
      </c>
      <c r="D8" s="10">
        <f aca="true" t="shared" si="0" ref="D8:D20">C8/B8*100</f>
        <v>98.67689130534106</v>
      </c>
    </row>
    <row r="9" spans="1:4" ht="18" customHeight="1">
      <c r="A9" s="4" t="s">
        <v>20</v>
      </c>
      <c r="B9" s="11">
        <v>528</v>
      </c>
      <c r="C9" s="25">
        <v>552.72724</v>
      </c>
      <c r="D9" s="6">
        <f t="shared" si="0"/>
        <v>104.68318939393941</v>
      </c>
    </row>
    <row r="10" spans="1:4" ht="18" customHeight="1">
      <c r="A10" s="4" t="s">
        <v>33</v>
      </c>
      <c r="B10" s="11">
        <v>3</v>
      </c>
      <c r="C10" s="25">
        <v>-2.11469</v>
      </c>
      <c r="D10" s="6">
        <v>0</v>
      </c>
    </row>
    <row r="11" spans="1:4" ht="15.75" customHeight="1">
      <c r="A11" s="4" t="s">
        <v>21</v>
      </c>
      <c r="B11" s="11">
        <v>510</v>
      </c>
      <c r="C11" s="11">
        <v>388.44166</v>
      </c>
      <c r="D11" s="6">
        <f t="shared" si="0"/>
        <v>76.16503137254902</v>
      </c>
    </row>
    <row r="12" spans="1:4" ht="15.75" customHeight="1">
      <c r="A12" s="4" t="s">
        <v>22</v>
      </c>
      <c r="B12" s="11">
        <v>378</v>
      </c>
      <c r="C12" s="11">
        <v>371.48435</v>
      </c>
      <c r="D12" s="6">
        <f t="shared" si="0"/>
        <v>98.27628306878307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600</v>
      </c>
      <c r="C14" s="11">
        <v>670.85672</v>
      </c>
      <c r="D14" s="6">
        <f t="shared" si="0"/>
        <v>111.80945333333334</v>
      </c>
    </row>
    <row r="15" spans="1:4" ht="32.25" customHeight="1">
      <c r="A15" s="7" t="s">
        <v>24</v>
      </c>
      <c r="B15" s="11">
        <v>52</v>
      </c>
      <c r="C15" s="11">
        <v>59.22363</v>
      </c>
      <c r="D15" s="6">
        <f t="shared" si="0"/>
        <v>113.89159615384617</v>
      </c>
    </row>
    <row r="16" spans="1:4" ht="32.25" customHeight="1" hidden="1">
      <c r="A16" s="7" t="s">
        <v>43</v>
      </c>
      <c r="B16" s="11">
        <v>0</v>
      </c>
      <c r="C16" s="11"/>
      <c r="D16" s="6"/>
    </row>
    <row r="17" spans="1:4" ht="61.5" customHeight="1">
      <c r="A17" s="34" t="s">
        <v>25</v>
      </c>
      <c r="B17" s="11">
        <v>2.7</v>
      </c>
      <c r="C17" s="11">
        <v>4.12221</v>
      </c>
      <c r="D17" s="6">
        <f>C17/B17*100</f>
        <v>152.67444444444442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28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29</v>
      </c>
      <c r="B21" s="11">
        <v>0</v>
      </c>
      <c r="C21" s="11">
        <v>0</v>
      </c>
      <c r="D21" s="6">
        <v>0</v>
      </c>
    </row>
    <row r="22" spans="1:4" ht="0.75" customHeight="1">
      <c r="A22" s="23" t="s">
        <v>39</v>
      </c>
      <c r="B22" s="11"/>
      <c r="C22" s="11">
        <v>0</v>
      </c>
      <c r="D22" s="6"/>
    </row>
    <row r="23" spans="1:4" ht="63" customHeight="1">
      <c r="A23" s="23" t="s">
        <v>54</v>
      </c>
      <c r="B23" s="11">
        <v>33</v>
      </c>
      <c r="C23" s="11">
        <v>33</v>
      </c>
      <c r="D23" s="6">
        <f>C23/B23*100</f>
        <v>100</v>
      </c>
    </row>
    <row r="24" spans="1:4" ht="66" customHeight="1">
      <c r="A24" s="23" t="s">
        <v>55</v>
      </c>
      <c r="B24" s="11">
        <v>82</v>
      </c>
      <c r="C24" s="11">
        <v>82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15.75" customHeight="1">
      <c r="A34" s="8" t="s">
        <v>4</v>
      </c>
      <c r="B34" s="24">
        <f>B35+B36+B43+B46+B44+B45+B42+B38+B47+B37+B40+B48+B49+B39+B41+B50</f>
        <v>7017.177740000001</v>
      </c>
      <c r="C34" s="24">
        <f>C35+C36+C38+C42+C43+C44+C45+C46+C47+C37+C40+C48+C49+C39+C50+C41</f>
        <v>6979.69074</v>
      </c>
      <c r="D34" s="10">
        <f>C34/B34*100</f>
        <v>99.46578237877154</v>
      </c>
    </row>
    <row r="35" spans="1:4" ht="37.5" customHeight="1">
      <c r="A35" s="4" t="s">
        <v>30</v>
      </c>
      <c r="B35" s="11">
        <v>1186.22754</v>
      </c>
      <c r="C35" s="11">
        <v>1186.22754</v>
      </c>
      <c r="D35" s="6">
        <f>C35/B35*100</f>
        <v>100</v>
      </c>
    </row>
    <row r="36" spans="1:4" ht="54" customHeight="1">
      <c r="A36" s="4" t="s">
        <v>44</v>
      </c>
      <c r="B36" s="5">
        <v>244.18421</v>
      </c>
      <c r="C36" s="5">
        <v>244.18421</v>
      </c>
      <c r="D36" s="6">
        <f>C36/B36*100</f>
        <v>100</v>
      </c>
    </row>
    <row r="37" spans="1:4" ht="76.5" customHeight="1" hidden="1">
      <c r="A37" s="4" t="s">
        <v>34</v>
      </c>
      <c r="B37" s="5"/>
      <c r="C37" s="5"/>
      <c r="D37" s="6" t="e">
        <f>C37/B37*100</f>
        <v>#DIV/0!</v>
      </c>
    </row>
    <row r="38" spans="1:4" ht="29.25" customHeight="1">
      <c r="A38" s="22" t="s">
        <v>31</v>
      </c>
      <c r="B38" s="5">
        <v>1004.67332</v>
      </c>
      <c r="C38" s="5">
        <v>1004.67332</v>
      </c>
      <c r="D38" s="6">
        <f>C38/B38*100</f>
        <v>100</v>
      </c>
    </row>
    <row r="39" spans="1:4" ht="0.75" customHeight="1">
      <c r="A39" s="29" t="s">
        <v>42</v>
      </c>
      <c r="B39" s="5"/>
      <c r="C39" s="5"/>
      <c r="D39" s="6"/>
    </row>
    <row r="40" spans="1:4" ht="31.5" customHeight="1">
      <c r="A40" s="29" t="s">
        <v>45</v>
      </c>
      <c r="B40" s="5">
        <v>699.813</v>
      </c>
      <c r="C40" s="5">
        <v>699.813</v>
      </c>
      <c r="D40" s="6">
        <f>C40/B40*100</f>
        <v>100</v>
      </c>
    </row>
    <row r="41" spans="1:4" ht="46.5" customHeight="1">
      <c r="A41" s="29" t="s">
        <v>46</v>
      </c>
      <c r="B41" s="5">
        <v>566.2676</v>
      </c>
      <c r="C41" s="5">
        <v>566.2676</v>
      </c>
      <c r="D41" s="6">
        <f>C41/B41*100</f>
        <v>100</v>
      </c>
    </row>
    <row r="42" spans="1:4" ht="123" customHeight="1">
      <c r="A42" s="14" t="s">
        <v>47</v>
      </c>
      <c r="B42" s="5">
        <v>448.436</v>
      </c>
      <c r="C42" s="5">
        <v>437.7</v>
      </c>
      <c r="D42" s="6">
        <f>C42/B42*100</f>
        <v>97.60590139953081</v>
      </c>
    </row>
    <row r="43" spans="1:4" ht="0.75" customHeight="1" hidden="1">
      <c r="A43" s="4" t="s">
        <v>32</v>
      </c>
      <c r="B43" s="5"/>
      <c r="C43" s="5"/>
      <c r="D43" s="6" t="e">
        <f>C43/B43*100</f>
        <v>#DIV/0!</v>
      </c>
    </row>
    <row r="44" spans="1:4" ht="89.25" customHeight="1">
      <c r="A44" s="4" t="s">
        <v>48</v>
      </c>
      <c r="B44" s="5">
        <v>0.1</v>
      </c>
      <c r="C44" s="5">
        <v>0.1</v>
      </c>
      <c r="D44" s="6">
        <f>C44/B44*100</f>
        <v>100</v>
      </c>
    </row>
    <row r="45" spans="1:4" ht="138" customHeight="1">
      <c r="A45" s="4" t="s">
        <v>49</v>
      </c>
      <c r="B45" s="5">
        <v>0.1</v>
      </c>
      <c r="C45" s="5">
        <v>0.1</v>
      </c>
      <c r="D45" s="6">
        <f>C45/B45*100</f>
        <v>100</v>
      </c>
    </row>
    <row r="46" spans="1:4" ht="93" customHeight="1">
      <c r="A46" s="4" t="s">
        <v>50</v>
      </c>
      <c r="B46" s="5">
        <v>2019</v>
      </c>
      <c r="C46" s="5">
        <v>2010.649</v>
      </c>
      <c r="D46" s="6">
        <f>C46/B46*100</f>
        <v>99.58637939574047</v>
      </c>
    </row>
    <row r="47" spans="1:4" ht="96" customHeight="1">
      <c r="A47" s="4" t="s">
        <v>51</v>
      </c>
      <c r="B47" s="5">
        <v>518.32567</v>
      </c>
      <c r="C47" s="5">
        <v>499.92567</v>
      </c>
      <c r="D47" s="6">
        <f>C47/B47*100</f>
        <v>96.45010828809617</v>
      </c>
    </row>
    <row r="48" spans="1:4" ht="93" customHeight="1">
      <c r="A48" s="4" t="s">
        <v>52</v>
      </c>
      <c r="B48" s="5">
        <v>0.1</v>
      </c>
      <c r="C48" s="5">
        <v>0.1</v>
      </c>
      <c r="D48" s="6">
        <f>C48/B48*100</f>
        <v>100</v>
      </c>
    </row>
    <row r="49" spans="1:4" ht="48.75" customHeight="1">
      <c r="A49" s="4" t="s">
        <v>57</v>
      </c>
      <c r="B49" s="5">
        <v>303.9504</v>
      </c>
      <c r="C49" s="5">
        <v>303.9504</v>
      </c>
      <c r="D49" s="6">
        <f>C49/B49*100</f>
        <v>100</v>
      </c>
    </row>
    <row r="50" spans="1:4" ht="30.75" customHeight="1">
      <c r="A50" s="4" t="s">
        <v>56</v>
      </c>
      <c r="B50" s="5">
        <v>26</v>
      </c>
      <c r="C50" s="5">
        <v>26</v>
      </c>
      <c r="D50" s="6">
        <f>C50/B50*100</f>
        <v>100</v>
      </c>
    </row>
    <row r="51" spans="1:4" ht="14.25">
      <c r="A51" s="8" t="s">
        <v>1</v>
      </c>
      <c r="B51" s="9">
        <f>B34+B8</f>
        <v>9205.87774</v>
      </c>
      <c r="C51" s="9">
        <f>C34+C8</f>
        <v>9139.43186</v>
      </c>
      <c r="D51" s="10">
        <f>C51/B51*100</f>
        <v>99.27822330605926</v>
      </c>
    </row>
    <row r="52" spans="1:4" ht="16.5" customHeight="1">
      <c r="A52" s="8" t="s">
        <v>61</v>
      </c>
      <c r="B52" s="9">
        <f>B53+B57+B59+B62+B66+B70</f>
        <v>9205.87774</v>
      </c>
      <c r="C52" s="9">
        <f>C53+C57+C59+C62+C66+C70</f>
        <v>9144.505309999999</v>
      </c>
      <c r="D52" s="10">
        <f>C52/B52*100</f>
        <v>99.33333429214105</v>
      </c>
    </row>
    <row r="53" spans="1:4" ht="17.25" customHeight="1">
      <c r="A53" s="8" t="s">
        <v>17</v>
      </c>
      <c r="B53" s="9">
        <f>B54+B55+B56</f>
        <v>2795.81591</v>
      </c>
      <c r="C53" s="9">
        <f>C54+C55+C56</f>
        <v>2753.8619000000003</v>
      </c>
      <c r="D53" s="10">
        <f aca="true" t="shared" si="1" ref="D53:D71">C53/B53*100</f>
        <v>98.49940012681309</v>
      </c>
    </row>
    <row r="54" spans="1:4" ht="47.25" customHeight="1">
      <c r="A54" s="15" t="s">
        <v>9</v>
      </c>
      <c r="B54" s="5">
        <v>2704.95612</v>
      </c>
      <c r="C54" s="5">
        <v>2671.18796</v>
      </c>
      <c r="D54" s="10">
        <f t="shared" si="1"/>
        <v>98.75161893568907</v>
      </c>
    </row>
    <row r="55" spans="1:4" ht="14.25" customHeight="1">
      <c r="A55" s="15" t="s">
        <v>12</v>
      </c>
      <c r="B55" s="31">
        <v>1</v>
      </c>
      <c r="C55" s="31">
        <v>0</v>
      </c>
      <c r="D55" s="10">
        <f t="shared" si="1"/>
        <v>0</v>
      </c>
    </row>
    <row r="56" spans="1:4" ht="13.5" customHeight="1">
      <c r="A56" s="4" t="s">
        <v>7</v>
      </c>
      <c r="B56" s="31">
        <v>89.85979</v>
      </c>
      <c r="C56" s="31">
        <v>82.67394</v>
      </c>
      <c r="D56" s="10">
        <f t="shared" si="1"/>
        <v>92.00326419636636</v>
      </c>
    </row>
    <row r="57" spans="1:4" ht="18" customHeight="1">
      <c r="A57" s="8" t="s">
        <v>18</v>
      </c>
      <c r="B57" s="30">
        <f>B58</f>
        <v>244.18421</v>
      </c>
      <c r="C57" s="30">
        <f>C58</f>
        <v>244.18421</v>
      </c>
      <c r="D57" s="10">
        <f t="shared" si="1"/>
        <v>100</v>
      </c>
    </row>
    <row r="58" spans="1:4" ht="15">
      <c r="A58" s="4" t="s">
        <v>5</v>
      </c>
      <c r="B58" s="31">
        <v>244.18421</v>
      </c>
      <c r="C58" s="31">
        <v>244.18421</v>
      </c>
      <c r="D58" s="10">
        <f t="shared" si="1"/>
        <v>100</v>
      </c>
    </row>
    <row r="59" spans="1:4" ht="14.25">
      <c r="A59" s="8" t="s">
        <v>38</v>
      </c>
      <c r="B59" s="30">
        <f>B60+B61</f>
        <v>0</v>
      </c>
      <c r="C59" s="30">
        <f>C60+C61</f>
        <v>0</v>
      </c>
      <c r="D59" s="10">
        <v>0</v>
      </c>
    </row>
    <row r="60" spans="1:4" ht="0.75" customHeight="1">
      <c r="A60" s="4" t="s">
        <v>36</v>
      </c>
      <c r="B60" s="31">
        <v>0</v>
      </c>
      <c r="C60" s="31">
        <v>0</v>
      </c>
      <c r="D60" s="10" t="e">
        <f t="shared" si="1"/>
        <v>#DIV/0!</v>
      </c>
    </row>
    <row r="61" spans="1:4" ht="30.75" customHeight="1">
      <c r="A61" s="4" t="s">
        <v>62</v>
      </c>
      <c r="B61" s="31">
        <v>0</v>
      </c>
      <c r="C61" s="31">
        <v>0</v>
      </c>
      <c r="D61" s="10">
        <v>0</v>
      </c>
    </row>
    <row r="62" spans="1:4" ht="17.25" customHeight="1">
      <c r="A62" s="8" t="s">
        <v>11</v>
      </c>
      <c r="B62" s="30">
        <f>B63+B64+B65</f>
        <v>4281.447</v>
      </c>
      <c r="C62" s="30">
        <f>C63+C64+C65</f>
        <v>4262.36</v>
      </c>
      <c r="D62" s="10">
        <f t="shared" si="1"/>
        <v>99.55419277641413</v>
      </c>
    </row>
    <row r="63" spans="1:4" ht="15" hidden="1">
      <c r="A63" s="4" t="s">
        <v>35</v>
      </c>
      <c r="B63" s="31">
        <v>0</v>
      </c>
      <c r="C63" s="31">
        <v>0</v>
      </c>
      <c r="D63" s="10" t="e">
        <f t="shared" si="1"/>
        <v>#DIV/0!</v>
      </c>
    </row>
    <row r="64" spans="1:4" ht="18" customHeight="1">
      <c r="A64" s="4" t="s">
        <v>27</v>
      </c>
      <c r="B64" s="31">
        <v>3167.249</v>
      </c>
      <c r="C64" s="31">
        <v>3148.162</v>
      </c>
      <c r="D64" s="10">
        <f t="shared" si="1"/>
        <v>99.39736345326811</v>
      </c>
    </row>
    <row r="65" spans="1:4" ht="17.25" customHeight="1">
      <c r="A65" s="4" t="s">
        <v>16</v>
      </c>
      <c r="B65" s="31">
        <v>1114.198</v>
      </c>
      <c r="C65" s="31">
        <v>1114.198</v>
      </c>
      <c r="D65" s="10">
        <f t="shared" si="1"/>
        <v>100</v>
      </c>
    </row>
    <row r="66" spans="1:4" ht="17.25" customHeight="1">
      <c r="A66" s="8" t="s">
        <v>63</v>
      </c>
      <c r="B66" s="30">
        <f>B67+B68+B69</f>
        <v>1512.39162</v>
      </c>
      <c r="C66" s="30">
        <f>C67+C68+C69</f>
        <v>1512.10789</v>
      </c>
      <c r="D66" s="10">
        <f t="shared" si="1"/>
        <v>99.98123964743999</v>
      </c>
    </row>
    <row r="67" spans="1:4" ht="15" customHeight="1">
      <c r="A67" s="4" t="s">
        <v>15</v>
      </c>
      <c r="B67" s="31">
        <v>24.89821</v>
      </c>
      <c r="C67" s="31">
        <v>24.85315</v>
      </c>
      <c r="D67" s="10">
        <f t="shared" si="1"/>
        <v>99.81902313459481</v>
      </c>
    </row>
    <row r="68" spans="1:4" ht="15.75" customHeight="1">
      <c r="A68" s="14" t="s">
        <v>8</v>
      </c>
      <c r="B68" s="31">
        <v>0.2</v>
      </c>
      <c r="C68" s="31">
        <v>0</v>
      </c>
      <c r="D68" s="10">
        <f t="shared" si="1"/>
        <v>0</v>
      </c>
    </row>
    <row r="69" spans="1:4" ht="13.5" customHeight="1">
      <c r="A69" s="4" t="s">
        <v>6</v>
      </c>
      <c r="B69" s="33">
        <v>1487.29341</v>
      </c>
      <c r="C69" s="31">
        <v>1487.25474</v>
      </c>
      <c r="D69" s="10">
        <f t="shared" si="1"/>
        <v>99.99739997503251</v>
      </c>
    </row>
    <row r="70" spans="1:4" ht="16.5" customHeight="1">
      <c r="A70" s="8" t="s">
        <v>60</v>
      </c>
      <c r="B70" s="30">
        <f>B71</f>
        <v>372.039</v>
      </c>
      <c r="C70" s="30">
        <f>C71</f>
        <v>371.99131</v>
      </c>
      <c r="D70" s="10">
        <f t="shared" si="1"/>
        <v>99.98718145140698</v>
      </c>
    </row>
    <row r="71" spans="1:4" ht="17.25" customHeight="1">
      <c r="A71" s="4" t="s">
        <v>10</v>
      </c>
      <c r="B71" s="31">
        <v>372.039</v>
      </c>
      <c r="C71" s="31">
        <v>371.99131</v>
      </c>
      <c r="D71" s="10">
        <f t="shared" si="1"/>
        <v>99.98718145140698</v>
      </c>
    </row>
    <row r="72" spans="1:4" ht="16.5" customHeight="1">
      <c r="A72" s="4" t="s">
        <v>0</v>
      </c>
      <c r="B72" s="32">
        <f>B51-B52</f>
        <v>0</v>
      </c>
      <c r="C72" s="31">
        <f>C51-C52</f>
        <v>-5.073449999998047</v>
      </c>
      <c r="D72" s="6"/>
    </row>
    <row r="73" spans="1:4" ht="15" customHeight="1">
      <c r="A73" s="3"/>
      <c r="B73" s="5"/>
      <c r="C73" s="5"/>
      <c r="D73" s="6"/>
    </row>
    <row r="74" spans="1:4" ht="16.5" customHeight="1">
      <c r="A74" s="1" t="s">
        <v>58</v>
      </c>
      <c r="B74" s="1"/>
      <c r="C74" s="1"/>
      <c r="D74" s="1"/>
    </row>
    <row r="75" spans="1:4" ht="15.75">
      <c r="A75" s="1" t="s">
        <v>37</v>
      </c>
      <c r="B75" s="1"/>
      <c r="C75" s="1" t="s">
        <v>59</v>
      </c>
      <c r="D75" s="1"/>
    </row>
    <row r="76" spans="1:4" ht="18" customHeight="1">
      <c r="A76" s="4"/>
      <c r="B76" s="28"/>
      <c r="C76" s="28"/>
      <c r="D76" s="6"/>
    </row>
    <row r="77" spans="1:4" ht="15" customHeight="1">
      <c r="A77" s="4"/>
      <c r="B77" s="28"/>
      <c r="C77" s="28"/>
      <c r="D77" s="6"/>
    </row>
    <row r="78" spans="1:4" ht="14.25" customHeight="1">
      <c r="A78" s="1"/>
      <c r="B78" s="27"/>
      <c r="C78" s="27"/>
      <c r="D78" s="10"/>
    </row>
    <row r="79" spans="1:4" ht="14.25" customHeight="1">
      <c r="A79" s="1"/>
      <c r="B79" s="28"/>
      <c r="C79" s="28"/>
      <c r="D79" s="6"/>
    </row>
    <row r="80" spans="1:4" ht="15.75" customHeight="1">
      <c r="A80" s="1"/>
      <c r="B80" s="5"/>
      <c r="C80" s="26"/>
      <c r="D80" s="21"/>
    </row>
    <row r="81" spans="1:4" ht="11.25" customHeight="1">
      <c r="A81" s="3"/>
      <c r="B81" s="5"/>
      <c r="C81" s="5"/>
      <c r="D81" s="6"/>
    </row>
    <row r="82" spans="1:4" ht="15.75">
      <c r="A82" s="3"/>
      <c r="B82" s="1"/>
      <c r="C82" s="1"/>
      <c r="D82" s="1"/>
    </row>
    <row r="83" spans="1:4" ht="15.75">
      <c r="A83" s="3"/>
      <c r="B83" s="1"/>
      <c r="C83" s="1"/>
      <c r="D83" s="1"/>
    </row>
    <row r="84" spans="2:4" ht="15" customHeight="1">
      <c r="B84" s="1"/>
      <c r="C84" s="1"/>
      <c r="D84" s="1"/>
    </row>
    <row r="85" spans="2:4" ht="15.75">
      <c r="B85" s="1"/>
      <c r="C85" s="1"/>
      <c r="D85" s="1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2023-01-20T06:02:43Z</cp:lastPrinted>
  <dcterms:created xsi:type="dcterms:W3CDTF">2007-03-05T11:59:24Z</dcterms:created>
  <dcterms:modified xsi:type="dcterms:W3CDTF">2023-01-20T13:24:15Z</dcterms:modified>
  <cp:category/>
  <cp:version/>
  <cp:contentType/>
  <cp:contentStatus/>
</cp:coreProperties>
</file>