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5446" windowWidth="14010" windowHeight="12735" tabRatio="894" activeTab="7"/>
  </bookViews>
  <sheets>
    <sheet name="табл. 1" sheetId="1" r:id="rId1"/>
    <sheet name="табл. 2 " sheetId="2" r:id="rId2"/>
    <sheet name="табл. 3" sheetId="3" r:id="rId3"/>
    <sheet name="табл 4" sheetId="4" r:id="rId4"/>
    <sheet name="талб. 5" sheetId="5" r:id="rId5"/>
    <sheet name="табл. 6" sheetId="6" r:id="rId6"/>
    <sheet name="табл. 7" sheetId="7" r:id="rId7"/>
    <sheet name="табл.8" sheetId="8" r:id="rId8"/>
    <sheet name="табл.9" sheetId="9" r:id="rId9"/>
    <sheet name="табл. 10" sheetId="10" r:id="rId10"/>
    <sheet name="табл. 11 " sheetId="11" r:id="rId11"/>
    <sheet name="табл 12" sheetId="12" r:id="rId12"/>
    <sheet name="табл 13" sheetId="13" r:id="rId13"/>
    <sheet name="табл. 14" sheetId="14" r:id="rId14"/>
    <sheet name="табл 15" sheetId="15" r:id="rId15"/>
    <sheet name="табл. 16" sheetId="16" r:id="rId16"/>
    <sheet name="табл. 17" sheetId="17" r:id="rId17"/>
    <sheet name="табл. 18" sheetId="18" r:id="rId18"/>
    <sheet name="табл. 19" sheetId="19" r:id="rId19"/>
  </sheets>
  <definedNames>
    <definedName name="Z_11E27D0E_EAA3_4BB5_8F76_4BBAB6497F9E_.wvu.PrintArea" localSheetId="16" hidden="1">'табл. 17'!#REF!</definedName>
    <definedName name="Z_11E27D0E_EAA3_4BB5_8F76_4BBAB6497F9E_.wvu.PrintTitles" localSheetId="16" hidden="1">'табл. 17'!#REF!</definedName>
    <definedName name="Z_11E27D0E_EAA3_4BB5_8F76_4BBAB6497F9E_.wvu.PrintTitles" localSheetId="2" hidden="1">'табл. 3'!#REF!</definedName>
    <definedName name="Z_4ECD7326_1E50_4CFC_9073_9217FBF30A25_.wvu.Cols" localSheetId="11" hidden="1">'табл 12'!#REF!</definedName>
    <definedName name="Z_4ECD7326_1E50_4CFC_9073_9217FBF30A25_.wvu.Cols" localSheetId="12" hidden="1">'табл 13'!$C:$E</definedName>
    <definedName name="Z_4ECD7326_1E50_4CFC_9073_9217FBF30A25_.wvu.Cols" localSheetId="14" hidden="1">'табл 15'!$C:$E</definedName>
    <definedName name="Z_4ECD7326_1E50_4CFC_9073_9217FBF30A25_.wvu.Cols" localSheetId="3" hidden="1">'табл 4'!$C:$E</definedName>
    <definedName name="Z_4ECD7326_1E50_4CFC_9073_9217FBF30A25_.wvu.Cols" localSheetId="0" hidden="1">'табл. 1'!$C:$E</definedName>
    <definedName name="Z_4ECD7326_1E50_4CFC_9073_9217FBF30A25_.wvu.Cols" localSheetId="13" hidden="1">'табл. 14'!#REF!</definedName>
    <definedName name="Z_4ECD7326_1E50_4CFC_9073_9217FBF30A25_.wvu.Cols" localSheetId="15" hidden="1">'табл. 16'!#REF!</definedName>
    <definedName name="Z_4ECD7326_1E50_4CFC_9073_9217FBF30A25_.wvu.Cols" localSheetId="17" hidden="1">'табл. 18'!$C:$E</definedName>
    <definedName name="Z_4ECD7326_1E50_4CFC_9073_9217FBF30A25_.wvu.Cols" localSheetId="18" hidden="1">'табл. 19'!#REF!</definedName>
    <definedName name="Z_4ECD7326_1E50_4CFC_9073_9217FBF30A25_.wvu.Cols" localSheetId="1" hidden="1">'табл. 2 '!#REF!</definedName>
    <definedName name="Z_4ECD7326_1E50_4CFC_9073_9217FBF30A25_.wvu.Cols" localSheetId="8" hidden="1">'табл.9'!#REF!</definedName>
    <definedName name="Z_4ECD7326_1E50_4CFC_9073_9217FBF30A25_.wvu.PrintArea" localSheetId="11" hidden="1">'табл 12'!#REF!</definedName>
    <definedName name="Z_4ECD7326_1E50_4CFC_9073_9217FBF30A25_.wvu.PrintArea" localSheetId="12" hidden="1">'табл 13'!$A$1:$B$28</definedName>
    <definedName name="Z_4ECD7326_1E50_4CFC_9073_9217FBF30A25_.wvu.PrintArea" localSheetId="14" hidden="1">'табл 15'!$A$1:$B$24</definedName>
    <definedName name="Z_4ECD7326_1E50_4CFC_9073_9217FBF30A25_.wvu.PrintArea" localSheetId="3" hidden="1">'табл 4'!$A$1:$B$27</definedName>
    <definedName name="Z_4ECD7326_1E50_4CFC_9073_9217FBF30A25_.wvu.PrintArea" localSheetId="0" hidden="1">'табл. 1'!$A$10:$B$37</definedName>
    <definedName name="Z_4ECD7326_1E50_4CFC_9073_9217FBF30A25_.wvu.PrintArea" localSheetId="13" hidden="1">'табл. 14'!#REF!</definedName>
    <definedName name="Z_4ECD7326_1E50_4CFC_9073_9217FBF30A25_.wvu.PrintArea" localSheetId="15" hidden="1">'табл. 16'!#REF!</definedName>
    <definedName name="Z_4ECD7326_1E50_4CFC_9073_9217FBF30A25_.wvu.PrintArea" localSheetId="16" hidden="1">'табл. 17'!#REF!</definedName>
    <definedName name="Z_4ECD7326_1E50_4CFC_9073_9217FBF30A25_.wvu.PrintArea" localSheetId="17" hidden="1">'табл. 18'!#REF!</definedName>
    <definedName name="Z_4ECD7326_1E50_4CFC_9073_9217FBF30A25_.wvu.PrintArea" localSheetId="18" hidden="1">'табл. 19'!#REF!</definedName>
    <definedName name="Z_4ECD7326_1E50_4CFC_9073_9217FBF30A25_.wvu.PrintArea" localSheetId="1" hidden="1">'табл. 2 '!#REF!</definedName>
    <definedName name="Z_4ECD7326_1E50_4CFC_9073_9217FBF30A25_.wvu.PrintArea" localSheetId="8" hidden="1">'табл.9'!#REF!</definedName>
    <definedName name="Z_4ECD7326_1E50_4CFC_9073_9217FBF30A25_.wvu.PrintTitles" localSheetId="16" hidden="1">'табл. 17'!#REF!</definedName>
    <definedName name="Z_4ECD7326_1E50_4CFC_9073_9217FBF30A25_.wvu.PrintTitles" localSheetId="2" hidden="1">'табл. 3'!#REF!</definedName>
    <definedName name="Z_4ECD7326_1E50_4CFC_9073_9217FBF30A25_.wvu.Rows" localSheetId="11" hidden="1">'табл 12'!#REF!,'табл 12'!#REF!,'табл 12'!#REF!,'табл 12'!#REF!,'табл 12'!#REF!,'табл 12'!#REF!</definedName>
    <definedName name="Z_4ECD7326_1E50_4CFC_9073_9217FBF30A25_.wvu.Rows" localSheetId="12" hidden="1">'табл 13'!#REF!,'табл 13'!#REF!,'табл 13'!$12:$12,'табл 13'!#REF!,'табл 13'!#REF!,'табл 13'!#REF!</definedName>
    <definedName name="Z_4ECD7326_1E50_4CFC_9073_9217FBF30A25_.wvu.Rows" localSheetId="14" hidden="1">'табл 15'!#REF!,'табл 15'!#REF!,'табл 15'!$9:$9,'табл 15'!#REF!,'табл 15'!#REF!,'табл 15'!#REF!</definedName>
    <definedName name="Z_4ECD7326_1E50_4CFC_9073_9217FBF30A25_.wvu.Rows" localSheetId="3" hidden="1">'табл 4'!#REF!,'табл 4'!#REF!,'табл 4'!$11:$11,'табл 4'!#REF!,'табл 4'!#REF!,'табл 4'!#REF!</definedName>
    <definedName name="Z_4ECD7326_1E50_4CFC_9073_9217FBF30A25_.wvu.Rows" localSheetId="0" hidden="1">'табл. 1'!#REF!,'табл. 1'!#REF!,'табл. 1'!#REF!,'табл. 1'!#REF!,'табл. 1'!#REF!,'табл. 1'!#REF!</definedName>
    <definedName name="Z_4ECD7326_1E50_4CFC_9073_9217FBF30A25_.wvu.Rows" localSheetId="13" hidden="1">'табл. 14'!#REF!,'табл. 14'!#REF!,'табл. 14'!#REF!,'табл. 14'!#REF!,'табл. 14'!#REF!,'табл. 14'!#REF!</definedName>
    <definedName name="Z_4ECD7326_1E50_4CFC_9073_9217FBF30A25_.wvu.Rows" localSheetId="15" hidden="1">'табл. 16'!#REF!,'табл. 16'!#REF!,'табл. 16'!#REF!,'табл. 16'!#REF!,'табл. 16'!#REF!,'табл. 16'!#REF!</definedName>
    <definedName name="Z_4ECD7326_1E50_4CFC_9073_9217FBF30A25_.wvu.Rows" localSheetId="17" hidden="1">'табл. 18'!#REF!,'табл. 18'!#REF!,'табл. 18'!#REF!,'табл. 18'!#REF!,'табл. 18'!#REF!,'табл. 18'!#REF!</definedName>
    <definedName name="Z_4ECD7326_1E50_4CFC_9073_9217FBF30A25_.wvu.Rows" localSheetId="18" hidden="1">'табл. 19'!#REF!,'табл. 19'!#REF!,'табл. 19'!#REF!,'табл. 19'!#REF!,'табл. 19'!#REF!,'табл. 19'!#REF!</definedName>
    <definedName name="Z_4ECD7326_1E50_4CFC_9073_9217FBF30A25_.wvu.Rows" localSheetId="1" hidden="1">'табл. 2 '!#REF!,'табл. 2 '!#REF!,'табл. 2 '!#REF!,'табл. 2 '!#REF!,'табл. 2 '!#REF!,'табл. 2 '!#REF!</definedName>
    <definedName name="Z_4ECD7326_1E50_4CFC_9073_9217FBF30A25_.wvu.Rows" localSheetId="8" hidden="1">'табл.9'!#REF!,'табл.9'!#REF!,'табл.9'!#REF!,'табл.9'!#REF!,'табл.9'!#REF!,'табл.9'!#REF!</definedName>
    <definedName name="Z_5520FE02_EF4A_40E7_87AE_14411A50042D_.wvu.PrintArea" localSheetId="16" hidden="1">'табл. 17'!#REF!</definedName>
    <definedName name="Z_5520FE02_EF4A_40E7_87AE_14411A50042D_.wvu.PrintTitles" localSheetId="16" hidden="1">'табл. 17'!#REF!</definedName>
    <definedName name="Z_5520FE02_EF4A_40E7_87AE_14411A50042D_.wvu.PrintTitles" localSheetId="2" hidden="1">'табл. 3'!#REF!</definedName>
    <definedName name="Z_5EB2EB79_0F2D_4965_A866_C30A47681700_.wvu.Cols" localSheetId="11" hidden="1">'табл 12'!#REF!</definedName>
    <definedName name="Z_5EB2EB79_0F2D_4965_A866_C30A47681700_.wvu.Cols" localSheetId="12" hidden="1">'табл 13'!$C:$E</definedName>
    <definedName name="Z_5EB2EB79_0F2D_4965_A866_C30A47681700_.wvu.Cols" localSheetId="14" hidden="1">'табл 15'!$C:$E</definedName>
    <definedName name="Z_5EB2EB79_0F2D_4965_A866_C30A47681700_.wvu.Cols" localSheetId="3" hidden="1">'табл 4'!$C:$E</definedName>
    <definedName name="Z_5EB2EB79_0F2D_4965_A866_C30A47681700_.wvu.Cols" localSheetId="0" hidden="1">'табл. 1'!$C:$E</definedName>
    <definedName name="Z_5EB2EB79_0F2D_4965_A866_C30A47681700_.wvu.Cols" localSheetId="13" hidden="1">'табл. 14'!#REF!</definedName>
    <definedName name="Z_5EB2EB79_0F2D_4965_A866_C30A47681700_.wvu.Cols" localSheetId="15" hidden="1">'табл. 16'!#REF!</definedName>
    <definedName name="Z_5EB2EB79_0F2D_4965_A866_C30A47681700_.wvu.Cols" localSheetId="17" hidden="1">'табл. 18'!$C:$E</definedName>
    <definedName name="Z_5EB2EB79_0F2D_4965_A866_C30A47681700_.wvu.Cols" localSheetId="18" hidden="1">'табл. 19'!#REF!</definedName>
    <definedName name="Z_5EB2EB79_0F2D_4965_A866_C30A47681700_.wvu.Cols" localSheetId="1" hidden="1">'табл. 2 '!#REF!</definedName>
    <definedName name="Z_5EB2EB79_0F2D_4965_A866_C30A47681700_.wvu.Cols" localSheetId="8" hidden="1">'табл.9'!#REF!</definedName>
    <definedName name="Z_5EB2EB79_0F2D_4965_A866_C30A47681700_.wvu.PrintArea" localSheetId="11" hidden="1">'табл 12'!#REF!</definedName>
    <definedName name="Z_5EB2EB79_0F2D_4965_A866_C30A47681700_.wvu.PrintArea" localSheetId="12" hidden="1">'табл 13'!$A$1:$B$28</definedName>
    <definedName name="Z_5EB2EB79_0F2D_4965_A866_C30A47681700_.wvu.PrintArea" localSheetId="14" hidden="1">'табл 15'!$A$1:$B$24</definedName>
    <definedName name="Z_5EB2EB79_0F2D_4965_A866_C30A47681700_.wvu.PrintArea" localSheetId="3" hidden="1">'табл 4'!$A$1:$B$27</definedName>
    <definedName name="Z_5EB2EB79_0F2D_4965_A866_C30A47681700_.wvu.PrintArea" localSheetId="0" hidden="1">'табл. 1'!$A$10:$B$37</definedName>
    <definedName name="Z_5EB2EB79_0F2D_4965_A866_C30A47681700_.wvu.PrintArea" localSheetId="13" hidden="1">'табл. 14'!#REF!</definedName>
    <definedName name="Z_5EB2EB79_0F2D_4965_A866_C30A47681700_.wvu.PrintArea" localSheetId="15" hidden="1">'табл. 16'!#REF!</definedName>
    <definedName name="Z_5EB2EB79_0F2D_4965_A866_C30A47681700_.wvu.PrintArea" localSheetId="17" hidden="1">'табл. 18'!#REF!</definedName>
    <definedName name="Z_5EB2EB79_0F2D_4965_A866_C30A47681700_.wvu.PrintArea" localSheetId="18" hidden="1">'табл. 19'!#REF!</definedName>
    <definedName name="Z_5EB2EB79_0F2D_4965_A866_C30A47681700_.wvu.PrintArea" localSheetId="1" hidden="1">'табл. 2 '!#REF!</definedName>
    <definedName name="Z_5EB2EB79_0F2D_4965_A866_C30A47681700_.wvu.PrintArea" localSheetId="8" hidden="1">'табл.9'!#REF!</definedName>
    <definedName name="Z_5EB2EB79_0F2D_4965_A866_C30A47681700_.wvu.Rows" localSheetId="11" hidden="1">'табл 12'!#REF!,'табл 12'!#REF!,'табл 12'!#REF!,'табл 12'!#REF!,'табл 12'!#REF!,'табл 12'!#REF!</definedName>
    <definedName name="Z_5EB2EB79_0F2D_4965_A866_C30A47681700_.wvu.Rows" localSheetId="12" hidden="1">'табл 13'!#REF!,'табл 13'!#REF!,'табл 13'!$12:$12,'табл 13'!#REF!,'табл 13'!#REF!,'табл 13'!#REF!</definedName>
    <definedName name="Z_5EB2EB79_0F2D_4965_A866_C30A47681700_.wvu.Rows" localSheetId="14" hidden="1">'табл 15'!#REF!,'табл 15'!#REF!,'табл 15'!$9:$9,'табл 15'!#REF!,'табл 15'!#REF!,'табл 15'!#REF!</definedName>
    <definedName name="Z_5EB2EB79_0F2D_4965_A866_C30A47681700_.wvu.Rows" localSheetId="3" hidden="1">'табл 4'!#REF!,'табл 4'!#REF!,'табл 4'!$11:$11,'табл 4'!#REF!,'табл 4'!#REF!,'табл 4'!#REF!</definedName>
    <definedName name="Z_5EB2EB79_0F2D_4965_A866_C30A47681700_.wvu.Rows" localSheetId="0" hidden="1">'табл. 1'!#REF!,'табл. 1'!#REF!,'табл. 1'!#REF!,'табл. 1'!#REF!,'табл. 1'!#REF!,'табл. 1'!#REF!</definedName>
    <definedName name="Z_5EB2EB79_0F2D_4965_A866_C30A47681700_.wvu.Rows" localSheetId="13" hidden="1">'табл. 14'!#REF!,'табл. 14'!#REF!,'табл. 14'!#REF!,'табл. 14'!#REF!,'табл. 14'!#REF!,'табл. 14'!#REF!</definedName>
    <definedName name="Z_5EB2EB79_0F2D_4965_A866_C30A47681700_.wvu.Rows" localSheetId="15" hidden="1">'табл. 16'!#REF!,'табл. 16'!#REF!,'табл. 16'!#REF!,'табл. 16'!#REF!,'табл. 16'!#REF!,'табл. 16'!#REF!</definedName>
    <definedName name="Z_5EB2EB79_0F2D_4965_A866_C30A47681700_.wvu.Rows" localSheetId="17" hidden="1">'табл. 18'!#REF!,'табл. 18'!#REF!,'табл. 18'!#REF!,'табл. 18'!#REF!,'табл. 18'!#REF!,'табл. 18'!#REF!</definedName>
    <definedName name="Z_5EB2EB79_0F2D_4965_A866_C30A47681700_.wvu.Rows" localSheetId="18" hidden="1">'табл. 19'!#REF!,'табл. 19'!#REF!,'табл. 19'!#REF!,'табл. 19'!#REF!,'табл. 19'!#REF!,'табл. 19'!#REF!</definedName>
    <definedName name="Z_5EB2EB79_0F2D_4965_A866_C30A47681700_.wvu.Rows" localSheetId="1" hidden="1">'табл. 2 '!#REF!,'табл. 2 '!#REF!,'табл. 2 '!#REF!,'табл. 2 '!#REF!,'табл. 2 '!#REF!,'табл. 2 '!#REF!</definedName>
    <definedName name="Z_5EB2EB79_0F2D_4965_A866_C30A47681700_.wvu.Rows" localSheetId="8" hidden="1">'табл.9'!#REF!,'табл.9'!#REF!,'табл.9'!#REF!,'табл.9'!#REF!,'табл.9'!#REF!,'табл.9'!#REF!</definedName>
    <definedName name="Z_641C36C7_4804_495E_88A7_4D822050C964_.wvu.PrintArea" localSheetId="16" hidden="1">'табл. 17'!#REF!</definedName>
    <definedName name="Z_641C36C7_4804_495E_88A7_4D822050C964_.wvu.PrintTitles" localSheetId="16" hidden="1">'табл. 17'!#REF!</definedName>
    <definedName name="Z_641C36C7_4804_495E_88A7_4D822050C964_.wvu.PrintTitles" localSheetId="2" hidden="1">'табл. 3'!#REF!</definedName>
    <definedName name="Z_8A956A1D_DA7C_41CC_A5EF_8716F2348DE0_.wvu.Cols" localSheetId="11" hidden="1">'табл 12'!#REF!</definedName>
    <definedName name="Z_8A956A1D_DA7C_41CC_A5EF_8716F2348DE0_.wvu.Cols" localSheetId="12" hidden="1">'табл 13'!$C:$E</definedName>
    <definedName name="Z_8A956A1D_DA7C_41CC_A5EF_8716F2348DE0_.wvu.Cols" localSheetId="14" hidden="1">'табл 15'!$C:$E</definedName>
    <definedName name="Z_8A956A1D_DA7C_41CC_A5EF_8716F2348DE0_.wvu.Cols" localSheetId="3" hidden="1">'табл 4'!$C:$E</definedName>
    <definedName name="Z_8A956A1D_DA7C_41CC_A5EF_8716F2348DE0_.wvu.Cols" localSheetId="0" hidden="1">'табл. 1'!$C:$E</definedName>
    <definedName name="Z_8A956A1D_DA7C_41CC_A5EF_8716F2348DE0_.wvu.Cols" localSheetId="13" hidden="1">'табл. 14'!#REF!</definedName>
    <definedName name="Z_8A956A1D_DA7C_41CC_A5EF_8716F2348DE0_.wvu.Cols" localSheetId="15" hidden="1">'табл. 16'!#REF!</definedName>
    <definedName name="Z_8A956A1D_DA7C_41CC_A5EF_8716F2348DE0_.wvu.Cols" localSheetId="17" hidden="1">'табл. 18'!$C:$E</definedName>
    <definedName name="Z_8A956A1D_DA7C_41CC_A5EF_8716F2348DE0_.wvu.Cols" localSheetId="18" hidden="1">'табл. 19'!#REF!</definedName>
    <definedName name="Z_8A956A1D_DA7C_41CC_A5EF_8716F2348DE0_.wvu.Cols" localSheetId="1" hidden="1">'табл. 2 '!#REF!</definedName>
    <definedName name="Z_8A956A1D_DA7C_41CC_A5EF_8716F2348DE0_.wvu.Cols" localSheetId="8" hidden="1">'табл.9'!#REF!</definedName>
    <definedName name="Z_8A956A1D_DA7C_41CC_A5EF_8716F2348DE0_.wvu.PrintArea" localSheetId="11" hidden="1">'табл 12'!#REF!</definedName>
    <definedName name="Z_8A956A1D_DA7C_41CC_A5EF_8716F2348DE0_.wvu.PrintArea" localSheetId="12" hidden="1">'табл 13'!$A$1:$B$28</definedName>
    <definedName name="Z_8A956A1D_DA7C_41CC_A5EF_8716F2348DE0_.wvu.PrintArea" localSheetId="14" hidden="1">'табл 15'!$A$1:$B$24</definedName>
    <definedName name="Z_8A956A1D_DA7C_41CC_A5EF_8716F2348DE0_.wvu.PrintArea" localSheetId="3" hidden="1">'табл 4'!$A$1:$B$27</definedName>
    <definedName name="Z_8A956A1D_DA7C_41CC_A5EF_8716F2348DE0_.wvu.PrintArea" localSheetId="0" hidden="1">'табл. 1'!$A$10:$B$37</definedName>
    <definedName name="Z_8A956A1D_DA7C_41CC_A5EF_8716F2348DE0_.wvu.PrintArea" localSheetId="13" hidden="1">'табл. 14'!#REF!</definedName>
    <definedName name="Z_8A956A1D_DA7C_41CC_A5EF_8716F2348DE0_.wvu.PrintArea" localSheetId="15" hidden="1">'табл. 16'!#REF!</definedName>
    <definedName name="Z_8A956A1D_DA7C_41CC_A5EF_8716F2348DE0_.wvu.PrintArea" localSheetId="16" hidden="1">'табл. 17'!#REF!</definedName>
    <definedName name="Z_8A956A1D_DA7C_41CC_A5EF_8716F2348DE0_.wvu.PrintArea" localSheetId="17" hidden="1">'табл. 18'!#REF!</definedName>
    <definedName name="Z_8A956A1D_DA7C_41CC_A5EF_8716F2348DE0_.wvu.PrintArea" localSheetId="18" hidden="1">'табл. 19'!#REF!</definedName>
    <definedName name="Z_8A956A1D_DA7C_41CC_A5EF_8716F2348DE0_.wvu.PrintArea" localSheetId="1" hidden="1">'табл. 2 '!#REF!</definedName>
    <definedName name="Z_8A956A1D_DA7C_41CC_A5EF_8716F2348DE0_.wvu.PrintArea" localSheetId="8" hidden="1">'табл.9'!#REF!</definedName>
    <definedName name="Z_8A956A1D_DA7C_41CC_A5EF_8716F2348DE0_.wvu.PrintTitles" localSheetId="16" hidden="1">'табл. 17'!#REF!</definedName>
    <definedName name="Z_8A956A1D_DA7C_41CC_A5EF_8716F2348DE0_.wvu.PrintTitles" localSheetId="2" hidden="1">'табл. 3'!#REF!</definedName>
    <definedName name="Z_8A956A1D_DA7C_41CC_A5EF_8716F2348DE0_.wvu.Rows" localSheetId="11" hidden="1">'табл 12'!#REF!,'табл 12'!#REF!,'табл 12'!#REF!,'табл 12'!#REF!,'табл 12'!#REF!,'табл 12'!#REF!</definedName>
    <definedName name="Z_8A956A1D_DA7C_41CC_A5EF_8716F2348DE0_.wvu.Rows" localSheetId="12" hidden="1">'табл 13'!#REF!,'табл 13'!#REF!,'табл 13'!$12:$12,'табл 13'!#REF!,'табл 13'!#REF!,'табл 13'!#REF!</definedName>
    <definedName name="Z_8A956A1D_DA7C_41CC_A5EF_8716F2348DE0_.wvu.Rows" localSheetId="14" hidden="1">'табл 15'!#REF!,'табл 15'!#REF!,'табл 15'!$9:$9,'табл 15'!#REF!,'табл 15'!#REF!,'табл 15'!#REF!</definedName>
    <definedName name="Z_8A956A1D_DA7C_41CC_A5EF_8716F2348DE0_.wvu.Rows" localSheetId="3" hidden="1">'табл 4'!#REF!,'табл 4'!#REF!,'табл 4'!$11:$11,'табл 4'!#REF!,'табл 4'!#REF!,'табл 4'!#REF!</definedName>
    <definedName name="Z_8A956A1D_DA7C_41CC_A5EF_8716F2348DE0_.wvu.Rows" localSheetId="0" hidden="1">'табл. 1'!#REF!,'табл. 1'!#REF!,'табл. 1'!#REF!,'табл. 1'!#REF!,'табл. 1'!#REF!,'табл. 1'!#REF!</definedName>
    <definedName name="Z_8A956A1D_DA7C_41CC_A5EF_8716F2348DE0_.wvu.Rows" localSheetId="13" hidden="1">'табл. 14'!#REF!,'табл. 14'!#REF!,'табл. 14'!#REF!,'табл. 14'!#REF!,'табл. 14'!#REF!,'табл. 14'!#REF!</definedName>
    <definedName name="Z_8A956A1D_DA7C_41CC_A5EF_8716F2348DE0_.wvu.Rows" localSheetId="15" hidden="1">'табл. 16'!#REF!,'табл. 16'!#REF!,'табл. 16'!#REF!,'табл. 16'!#REF!,'табл. 16'!#REF!,'табл. 16'!#REF!</definedName>
    <definedName name="Z_8A956A1D_DA7C_41CC_A5EF_8716F2348DE0_.wvu.Rows" localSheetId="17" hidden="1">'табл. 18'!#REF!,'табл. 18'!#REF!,'табл. 18'!#REF!,'табл. 18'!#REF!,'табл. 18'!#REF!,'табл. 18'!#REF!</definedName>
    <definedName name="Z_8A956A1D_DA7C_41CC_A5EF_8716F2348DE0_.wvu.Rows" localSheetId="18" hidden="1">'табл. 19'!#REF!,'табл. 19'!#REF!,'табл. 19'!#REF!,'табл. 19'!#REF!,'табл. 19'!#REF!,'табл. 19'!#REF!</definedName>
    <definedName name="Z_8A956A1D_DA7C_41CC_A5EF_8716F2348DE0_.wvu.Rows" localSheetId="1" hidden="1">'табл. 2 '!#REF!,'табл. 2 '!#REF!,'табл. 2 '!#REF!,'табл. 2 '!#REF!,'табл. 2 '!#REF!,'табл. 2 '!#REF!</definedName>
    <definedName name="Z_8A956A1D_DA7C_41CC_A5EF_8716F2348DE0_.wvu.Rows" localSheetId="8" hidden="1">'табл.9'!#REF!,'табл.9'!#REF!,'табл.9'!#REF!,'табл.9'!#REF!,'табл.9'!#REF!,'табл.9'!#REF!</definedName>
    <definedName name="Z_AB58A742_7048_444B_8E4A_D2DA1CC2D935_.wvu.PrintArea" localSheetId="16" hidden="1">'табл. 17'!#REF!</definedName>
    <definedName name="Z_AB58A742_7048_444B_8E4A_D2DA1CC2D935_.wvu.PrintTitles" localSheetId="16" hidden="1">'табл. 17'!#REF!</definedName>
    <definedName name="Z_AB58A742_7048_444B_8E4A_D2DA1CC2D935_.wvu.PrintTitles" localSheetId="2" hidden="1">'табл. 3'!#REF!</definedName>
    <definedName name="Z_B8860172_E7AC_47F0_9097_F957433B85F7_.wvu.Cols" localSheetId="11" hidden="1">'табл 12'!#REF!</definedName>
    <definedName name="Z_B8860172_E7AC_47F0_9097_F957433B85F7_.wvu.Cols" localSheetId="12" hidden="1">'табл 13'!$C:$E</definedName>
    <definedName name="Z_B8860172_E7AC_47F0_9097_F957433B85F7_.wvu.Cols" localSheetId="14" hidden="1">'табл 15'!$C:$E</definedName>
    <definedName name="Z_B8860172_E7AC_47F0_9097_F957433B85F7_.wvu.Cols" localSheetId="3" hidden="1">'табл 4'!$C:$E</definedName>
    <definedName name="Z_B8860172_E7AC_47F0_9097_F957433B85F7_.wvu.Cols" localSheetId="0" hidden="1">'табл. 1'!$C:$E</definedName>
    <definedName name="Z_B8860172_E7AC_47F0_9097_F957433B85F7_.wvu.Cols" localSheetId="13" hidden="1">'табл. 14'!#REF!</definedName>
    <definedName name="Z_B8860172_E7AC_47F0_9097_F957433B85F7_.wvu.Cols" localSheetId="15" hidden="1">'табл. 16'!#REF!</definedName>
    <definedName name="Z_B8860172_E7AC_47F0_9097_F957433B85F7_.wvu.Cols" localSheetId="17" hidden="1">'табл. 18'!$C:$E</definedName>
    <definedName name="Z_B8860172_E7AC_47F0_9097_F957433B85F7_.wvu.Cols" localSheetId="18" hidden="1">'табл. 19'!#REF!</definedName>
    <definedName name="Z_B8860172_E7AC_47F0_9097_F957433B85F7_.wvu.Cols" localSheetId="1" hidden="1">'табл. 2 '!#REF!</definedName>
    <definedName name="Z_B8860172_E7AC_47F0_9097_F957433B85F7_.wvu.Cols" localSheetId="8" hidden="1">'табл.9'!#REF!</definedName>
    <definedName name="Z_B8860172_E7AC_47F0_9097_F957433B85F7_.wvu.PrintArea" localSheetId="11" hidden="1">'табл 12'!#REF!</definedName>
    <definedName name="Z_B8860172_E7AC_47F0_9097_F957433B85F7_.wvu.PrintArea" localSheetId="12" hidden="1">'табл 13'!$A$1:$B$28</definedName>
    <definedName name="Z_B8860172_E7AC_47F0_9097_F957433B85F7_.wvu.PrintArea" localSheetId="14" hidden="1">'табл 15'!$A$1:$B$24</definedName>
    <definedName name="Z_B8860172_E7AC_47F0_9097_F957433B85F7_.wvu.PrintArea" localSheetId="3" hidden="1">'табл 4'!$A$1:$B$27</definedName>
    <definedName name="Z_B8860172_E7AC_47F0_9097_F957433B85F7_.wvu.PrintArea" localSheetId="0" hidden="1">'табл. 1'!$A$10:$B$37</definedName>
    <definedName name="Z_B8860172_E7AC_47F0_9097_F957433B85F7_.wvu.PrintArea" localSheetId="13" hidden="1">'табл. 14'!#REF!</definedName>
    <definedName name="Z_B8860172_E7AC_47F0_9097_F957433B85F7_.wvu.PrintArea" localSheetId="15" hidden="1">'табл. 16'!#REF!</definedName>
    <definedName name="Z_B8860172_E7AC_47F0_9097_F957433B85F7_.wvu.PrintArea" localSheetId="17" hidden="1">'табл. 18'!#REF!</definedName>
    <definedName name="Z_B8860172_E7AC_47F0_9097_F957433B85F7_.wvu.PrintArea" localSheetId="18" hidden="1">'табл. 19'!#REF!</definedName>
    <definedName name="Z_B8860172_E7AC_47F0_9097_F957433B85F7_.wvu.PrintArea" localSheetId="1" hidden="1">'табл. 2 '!#REF!</definedName>
    <definedName name="Z_B8860172_E7AC_47F0_9097_F957433B85F7_.wvu.PrintArea" localSheetId="8" hidden="1">'табл.9'!#REF!</definedName>
    <definedName name="Z_B8860172_E7AC_47F0_9097_F957433B85F7_.wvu.Rows" localSheetId="11" hidden="1">'табл 12'!#REF!,'табл 12'!#REF!,'табл 12'!#REF!,'табл 12'!#REF!,'табл 12'!#REF!,'табл 12'!#REF!</definedName>
    <definedName name="Z_B8860172_E7AC_47F0_9097_F957433B85F7_.wvu.Rows" localSheetId="12" hidden="1">'табл 13'!#REF!,'табл 13'!#REF!,'табл 13'!$12:$12,'табл 13'!#REF!,'табл 13'!#REF!,'табл 13'!#REF!</definedName>
    <definedName name="Z_B8860172_E7AC_47F0_9097_F957433B85F7_.wvu.Rows" localSheetId="14" hidden="1">'табл 15'!#REF!,'табл 15'!#REF!,'табл 15'!$9:$9,'табл 15'!#REF!,'табл 15'!#REF!,'табл 15'!#REF!</definedName>
    <definedName name="Z_B8860172_E7AC_47F0_9097_F957433B85F7_.wvu.Rows" localSheetId="3" hidden="1">'табл 4'!#REF!,'табл 4'!#REF!,'табл 4'!$11:$11,'табл 4'!#REF!,'табл 4'!#REF!,'табл 4'!#REF!</definedName>
    <definedName name="Z_B8860172_E7AC_47F0_9097_F957433B85F7_.wvu.Rows" localSheetId="0" hidden="1">'табл. 1'!#REF!,'табл. 1'!#REF!,'табл. 1'!#REF!,'табл. 1'!#REF!,'табл. 1'!#REF!,'табл. 1'!#REF!</definedName>
    <definedName name="Z_B8860172_E7AC_47F0_9097_F957433B85F7_.wvu.Rows" localSheetId="13" hidden="1">'табл. 14'!#REF!,'табл. 14'!#REF!,'табл. 14'!#REF!,'табл. 14'!#REF!,'табл. 14'!#REF!,'табл. 14'!#REF!</definedName>
    <definedName name="Z_B8860172_E7AC_47F0_9097_F957433B85F7_.wvu.Rows" localSheetId="15" hidden="1">'табл. 16'!#REF!,'табл. 16'!#REF!,'табл. 16'!#REF!,'табл. 16'!#REF!,'табл. 16'!#REF!,'табл. 16'!#REF!</definedName>
    <definedName name="Z_B8860172_E7AC_47F0_9097_F957433B85F7_.wvu.Rows" localSheetId="17" hidden="1">'табл. 18'!#REF!,'табл. 18'!#REF!,'табл. 18'!#REF!,'табл. 18'!#REF!,'табл. 18'!#REF!,'табл. 18'!#REF!</definedName>
    <definedName name="Z_B8860172_E7AC_47F0_9097_F957433B85F7_.wvu.Rows" localSheetId="18" hidden="1">'табл. 19'!#REF!,'табл. 19'!#REF!,'табл. 19'!#REF!,'табл. 19'!#REF!,'табл. 19'!#REF!,'табл. 19'!#REF!</definedName>
    <definedName name="Z_B8860172_E7AC_47F0_9097_F957433B85F7_.wvu.Rows" localSheetId="1" hidden="1">'табл. 2 '!#REF!,'табл. 2 '!#REF!,'табл. 2 '!#REF!,'табл. 2 '!#REF!,'табл. 2 '!#REF!,'табл. 2 '!#REF!</definedName>
    <definedName name="Z_B8860172_E7AC_47F0_9097_F957433B85F7_.wvu.Rows" localSheetId="8" hidden="1">'табл.9'!#REF!,'табл.9'!#REF!,'табл.9'!#REF!,'табл.9'!#REF!,'табл.9'!#REF!,'табл.9'!#REF!</definedName>
    <definedName name="Z_BE844A41_15CD_44E3_A430_A98ED6972DD6_.wvu.PrintArea" localSheetId="11" hidden="1">'табл 12'!$A$1:$B$32</definedName>
    <definedName name="Z_BE844A41_15CD_44E3_A430_A98ED6972DD6_.wvu.PrintArea" localSheetId="14" hidden="1">'табл 15'!$A$1:$D$27</definedName>
    <definedName name="Z_BE844A41_15CD_44E3_A430_A98ED6972DD6_.wvu.PrintArea" localSheetId="3" hidden="1">'табл 4'!$A$1:$D$16</definedName>
    <definedName name="Z_BE844A41_15CD_44E3_A430_A98ED6972DD6_.wvu.PrintArea" localSheetId="0" hidden="1">'табл. 1'!$A$1:$C$36</definedName>
    <definedName name="Z_BE844A41_15CD_44E3_A430_A98ED6972DD6_.wvu.PrintArea" localSheetId="9" hidden="1">'табл. 10'!$A$1:$D$20</definedName>
    <definedName name="Z_BE844A41_15CD_44E3_A430_A98ED6972DD6_.wvu.PrintArea" localSheetId="13" hidden="1">'табл. 14'!$A$1:$D$23</definedName>
    <definedName name="Z_BE844A41_15CD_44E3_A430_A98ED6972DD6_.wvu.PrintArea" localSheetId="15" hidden="1">'табл. 16'!$A$1:$E$23</definedName>
    <definedName name="Z_BE844A41_15CD_44E3_A430_A98ED6972DD6_.wvu.PrintArea" localSheetId="16" hidden="1">'табл. 17'!$A$1:$D$18</definedName>
    <definedName name="Z_BE844A41_15CD_44E3_A430_A98ED6972DD6_.wvu.PrintArea" localSheetId="17" hidden="1">'табл. 18'!$A$1:$D$21</definedName>
    <definedName name="Z_BE844A41_15CD_44E3_A430_A98ED6972DD6_.wvu.PrintArea" localSheetId="18" hidden="1">'табл. 19'!$A$1:$D$17</definedName>
    <definedName name="Z_BE844A41_15CD_44E3_A430_A98ED6972DD6_.wvu.PrintArea" localSheetId="1" hidden="1">'табл. 2 '!$A$1:$B$26</definedName>
    <definedName name="Z_BE844A41_15CD_44E3_A430_A98ED6972DD6_.wvu.PrintArea" localSheetId="2" hidden="1">'табл. 3'!$A$1:$D$17</definedName>
    <definedName name="Z_BE844A41_15CD_44E3_A430_A98ED6972DD6_.wvu.PrintArea" localSheetId="5" hidden="1">'табл. 6'!$A$1:$D$25</definedName>
    <definedName name="Z_BE844A41_15CD_44E3_A430_A98ED6972DD6_.wvu.PrintArea" localSheetId="8" hidden="1">'табл.9'!$A$1:$D$18</definedName>
    <definedName name="Z_C8506E7E_F259_4EB9_BD79_24DC27E4D4D6_.wvu.Cols" localSheetId="11" hidden="1">'табл 12'!#REF!</definedName>
    <definedName name="Z_C8506E7E_F259_4EB9_BD79_24DC27E4D4D6_.wvu.Cols" localSheetId="12" hidden="1">'табл 13'!$C:$E</definedName>
    <definedName name="Z_C8506E7E_F259_4EB9_BD79_24DC27E4D4D6_.wvu.Cols" localSheetId="14" hidden="1">'табл 15'!$C:$E</definedName>
    <definedName name="Z_C8506E7E_F259_4EB9_BD79_24DC27E4D4D6_.wvu.Cols" localSheetId="3" hidden="1">'табл 4'!$C:$E</definedName>
    <definedName name="Z_C8506E7E_F259_4EB9_BD79_24DC27E4D4D6_.wvu.Cols" localSheetId="0" hidden="1">'табл. 1'!$C:$E</definedName>
    <definedName name="Z_C8506E7E_F259_4EB9_BD79_24DC27E4D4D6_.wvu.Cols" localSheetId="13" hidden="1">'табл. 14'!#REF!</definedName>
    <definedName name="Z_C8506E7E_F259_4EB9_BD79_24DC27E4D4D6_.wvu.Cols" localSheetId="15" hidden="1">'табл. 16'!#REF!</definedName>
    <definedName name="Z_C8506E7E_F259_4EB9_BD79_24DC27E4D4D6_.wvu.Cols" localSheetId="17" hidden="1">'табл. 18'!$C:$E</definedName>
    <definedName name="Z_C8506E7E_F259_4EB9_BD79_24DC27E4D4D6_.wvu.Cols" localSheetId="18" hidden="1">'табл. 19'!#REF!</definedName>
    <definedName name="Z_C8506E7E_F259_4EB9_BD79_24DC27E4D4D6_.wvu.Cols" localSheetId="1" hidden="1">'табл. 2 '!#REF!</definedName>
    <definedName name="Z_C8506E7E_F259_4EB9_BD79_24DC27E4D4D6_.wvu.Cols" localSheetId="8" hidden="1">'табл.9'!#REF!</definedName>
    <definedName name="Z_C8506E7E_F259_4EB9_BD79_24DC27E4D4D6_.wvu.PrintArea" localSheetId="11" hidden="1">'табл 12'!#REF!</definedName>
    <definedName name="Z_C8506E7E_F259_4EB9_BD79_24DC27E4D4D6_.wvu.PrintArea" localSheetId="12" hidden="1">'табл 13'!$A$1:$B$28</definedName>
    <definedName name="Z_C8506E7E_F259_4EB9_BD79_24DC27E4D4D6_.wvu.PrintArea" localSheetId="14" hidden="1">'табл 15'!$A$1:$B$24</definedName>
    <definedName name="Z_C8506E7E_F259_4EB9_BD79_24DC27E4D4D6_.wvu.PrintArea" localSheetId="3" hidden="1">'табл 4'!$A$1:$B$27</definedName>
    <definedName name="Z_C8506E7E_F259_4EB9_BD79_24DC27E4D4D6_.wvu.PrintArea" localSheetId="0" hidden="1">'табл. 1'!$A$10:$B$37</definedName>
    <definedName name="Z_C8506E7E_F259_4EB9_BD79_24DC27E4D4D6_.wvu.PrintArea" localSheetId="13" hidden="1">'табл. 14'!#REF!</definedName>
    <definedName name="Z_C8506E7E_F259_4EB9_BD79_24DC27E4D4D6_.wvu.PrintArea" localSheetId="15" hidden="1">'табл. 16'!#REF!</definedName>
    <definedName name="Z_C8506E7E_F259_4EB9_BD79_24DC27E4D4D6_.wvu.PrintArea" localSheetId="17" hidden="1">'табл. 18'!#REF!</definedName>
    <definedName name="Z_C8506E7E_F259_4EB9_BD79_24DC27E4D4D6_.wvu.PrintArea" localSheetId="18" hidden="1">'табл. 19'!#REF!</definedName>
    <definedName name="Z_C8506E7E_F259_4EB9_BD79_24DC27E4D4D6_.wvu.PrintArea" localSheetId="1" hidden="1">'табл. 2 '!#REF!</definedName>
    <definedName name="Z_C8506E7E_F259_4EB9_BD79_24DC27E4D4D6_.wvu.PrintArea" localSheetId="8" hidden="1">'табл.9'!#REF!</definedName>
    <definedName name="Z_C8506E7E_F259_4EB9_BD79_24DC27E4D4D6_.wvu.Rows" localSheetId="11" hidden="1">'табл 12'!#REF!,'табл 12'!#REF!,'табл 12'!#REF!,'табл 12'!#REF!,'табл 12'!#REF!,'табл 12'!#REF!</definedName>
    <definedName name="Z_C8506E7E_F259_4EB9_BD79_24DC27E4D4D6_.wvu.Rows" localSheetId="12" hidden="1">'табл 13'!#REF!,'табл 13'!#REF!,'табл 13'!$12:$12,'табл 13'!#REF!,'табл 13'!#REF!,'табл 13'!#REF!</definedName>
    <definedName name="Z_C8506E7E_F259_4EB9_BD79_24DC27E4D4D6_.wvu.Rows" localSheetId="14" hidden="1">'табл 15'!#REF!,'табл 15'!#REF!,'табл 15'!$9:$9,'табл 15'!#REF!,'табл 15'!#REF!,'табл 15'!#REF!</definedName>
    <definedName name="Z_C8506E7E_F259_4EB9_BD79_24DC27E4D4D6_.wvu.Rows" localSheetId="3" hidden="1">'табл 4'!#REF!,'табл 4'!#REF!,'табл 4'!$11:$11,'табл 4'!#REF!,'табл 4'!#REF!,'табл 4'!#REF!</definedName>
    <definedName name="Z_C8506E7E_F259_4EB9_BD79_24DC27E4D4D6_.wvu.Rows" localSheetId="0" hidden="1">'табл. 1'!#REF!,'табл. 1'!#REF!,'табл. 1'!#REF!,'табл. 1'!#REF!,'табл. 1'!#REF!,'табл. 1'!#REF!</definedName>
    <definedName name="Z_C8506E7E_F259_4EB9_BD79_24DC27E4D4D6_.wvu.Rows" localSheetId="13" hidden="1">'табл. 14'!#REF!,'табл. 14'!#REF!,'табл. 14'!#REF!,'табл. 14'!#REF!,'табл. 14'!#REF!,'табл. 14'!#REF!</definedName>
    <definedName name="Z_C8506E7E_F259_4EB9_BD79_24DC27E4D4D6_.wvu.Rows" localSheetId="15" hidden="1">'табл. 16'!#REF!,'табл. 16'!#REF!,'табл. 16'!#REF!,'табл. 16'!#REF!,'табл. 16'!#REF!,'табл. 16'!#REF!</definedName>
    <definedName name="Z_C8506E7E_F259_4EB9_BD79_24DC27E4D4D6_.wvu.Rows" localSheetId="17" hidden="1">'табл. 18'!#REF!,'табл. 18'!#REF!,'табл. 18'!#REF!,'табл. 18'!#REF!,'табл. 18'!#REF!,'табл. 18'!#REF!</definedName>
    <definedName name="Z_C8506E7E_F259_4EB9_BD79_24DC27E4D4D6_.wvu.Rows" localSheetId="18" hidden="1">'табл. 19'!#REF!,'табл. 19'!#REF!,'табл. 19'!#REF!,'табл. 19'!#REF!,'табл. 19'!#REF!,'табл. 19'!#REF!</definedName>
    <definedName name="Z_C8506E7E_F259_4EB9_BD79_24DC27E4D4D6_.wvu.Rows" localSheetId="1" hidden="1">'табл. 2 '!#REF!,'табл. 2 '!#REF!,'табл. 2 '!#REF!,'табл. 2 '!#REF!,'табл. 2 '!#REF!,'табл. 2 '!#REF!</definedName>
    <definedName name="Z_C8506E7E_F259_4EB9_BD79_24DC27E4D4D6_.wvu.Rows" localSheetId="8" hidden="1">'табл.9'!#REF!,'табл.9'!#REF!,'табл.9'!#REF!,'табл.9'!#REF!,'табл.9'!#REF!,'табл.9'!#REF!</definedName>
    <definedName name="Z_E0204226_5038_49AF_948F_DAAEA77392FD_.wvu.Cols" localSheetId="12" hidden="1">'табл 13'!$C:$E</definedName>
    <definedName name="Z_E0204226_5038_49AF_948F_DAAEA77392FD_.wvu.PrintArea" localSheetId="11" hidden="1">'табл 12'!$A$1:$B$32</definedName>
    <definedName name="Z_E0204226_5038_49AF_948F_DAAEA77392FD_.wvu.PrintArea" localSheetId="12" hidden="1">'табл 13'!$A$1:$B$28</definedName>
    <definedName name="Z_E0204226_5038_49AF_948F_DAAEA77392FD_.wvu.PrintArea" localSheetId="14" hidden="1">'табл 15'!$A$1:$D$27</definedName>
    <definedName name="Z_E0204226_5038_49AF_948F_DAAEA77392FD_.wvu.PrintArea" localSheetId="3" hidden="1">'табл 4'!$A$1:$D$16</definedName>
    <definedName name="Z_E0204226_5038_49AF_948F_DAAEA77392FD_.wvu.PrintArea" localSheetId="0" hidden="1">'табл. 1'!$A$1:$C$36</definedName>
    <definedName name="Z_E0204226_5038_49AF_948F_DAAEA77392FD_.wvu.PrintArea" localSheetId="9" hidden="1">'табл. 10'!$A$1:$D$20</definedName>
    <definedName name="Z_E0204226_5038_49AF_948F_DAAEA77392FD_.wvu.PrintArea" localSheetId="13" hidden="1">'табл. 14'!$A$1:$D$23</definedName>
    <definedName name="Z_E0204226_5038_49AF_948F_DAAEA77392FD_.wvu.PrintArea" localSheetId="15" hidden="1">'табл. 16'!$A$1:$E$23</definedName>
    <definedName name="Z_E0204226_5038_49AF_948F_DAAEA77392FD_.wvu.PrintArea" localSheetId="16" hidden="1">'табл. 17'!$A$1:$D$18</definedName>
    <definedName name="Z_E0204226_5038_49AF_948F_DAAEA77392FD_.wvu.PrintArea" localSheetId="17" hidden="1">'табл. 18'!$A$1:$D$21</definedName>
    <definedName name="Z_E0204226_5038_49AF_948F_DAAEA77392FD_.wvu.PrintArea" localSheetId="18" hidden="1">'табл. 19'!$A$1:$D$17</definedName>
    <definedName name="Z_E0204226_5038_49AF_948F_DAAEA77392FD_.wvu.PrintArea" localSheetId="1" hidden="1">'табл. 2 '!$A$1:$B$26</definedName>
    <definedName name="Z_E0204226_5038_49AF_948F_DAAEA77392FD_.wvu.PrintArea" localSheetId="2" hidden="1">'табл. 3'!$A$1:$D$17</definedName>
    <definedName name="Z_E0204226_5038_49AF_948F_DAAEA77392FD_.wvu.PrintArea" localSheetId="5" hidden="1">'табл. 6'!$A$1:$D$25</definedName>
    <definedName name="Z_E0204226_5038_49AF_948F_DAAEA77392FD_.wvu.PrintArea" localSheetId="8" hidden="1">'табл.9'!$A$1:$D$18</definedName>
    <definedName name="Z_E0204226_5038_49AF_948F_DAAEA77392FD_.wvu.Rows" localSheetId="12" hidden="1">'табл 13'!#REF!,'табл 13'!#REF!,'табл 13'!$12:$12,'табл 13'!#REF!,'табл 13'!#REF!,'табл 13'!#REF!</definedName>
    <definedName name="Z_E7448637_9F0C_4632_88F1_91BA32E2C8B2_.wvu.PrintArea" localSheetId="16" hidden="1">'табл. 17'!#REF!</definedName>
    <definedName name="Z_E7448637_9F0C_4632_88F1_91BA32E2C8B2_.wvu.PrintTitles" localSheetId="16" hidden="1">'табл. 17'!#REF!</definedName>
    <definedName name="Z_E7448637_9F0C_4632_88F1_91BA32E2C8B2_.wvu.PrintTitles" localSheetId="2" hidden="1">'табл. 3'!#REF!</definedName>
    <definedName name="Z_F47FC9E6_BFF1_4B03_A722_40340206359D_.wvu.PrintArea" localSheetId="16" hidden="1">'табл. 17'!#REF!</definedName>
    <definedName name="Z_F47FC9E6_BFF1_4B03_A722_40340206359D_.wvu.PrintTitles" localSheetId="16" hidden="1">'табл. 17'!#REF!</definedName>
    <definedName name="Z_F47FC9E6_BFF1_4B03_A722_40340206359D_.wvu.PrintTitles" localSheetId="2" hidden="1">'табл. 3'!#REF!</definedName>
    <definedName name="_xlnm.Print_Titles" localSheetId="10">'табл. 11 '!$13:$15</definedName>
    <definedName name="_xlnm.Print_Titles" localSheetId="15">'табл. 16'!$10:$11</definedName>
    <definedName name="_xlnm.Print_Titles" localSheetId="7">'табл.8'!$13:$13</definedName>
    <definedName name="_xlnm.Print_Area" localSheetId="11">'табл 12'!$A$1:$B$32</definedName>
    <definedName name="_xlnm.Print_Area" localSheetId="12">'табл 13'!$A$1:$C$27</definedName>
    <definedName name="_xlnm.Print_Area" localSheetId="14">'табл 15'!$A$1:$D$27</definedName>
    <definedName name="_xlnm.Print_Area" localSheetId="3">'табл 4'!$A$1:$D$16</definedName>
    <definedName name="_xlnm.Print_Area" localSheetId="0">'табл. 1'!$A$1:$C$36</definedName>
    <definedName name="_xlnm.Print_Area" localSheetId="9">'табл. 10'!$A$1:$D$20</definedName>
    <definedName name="_xlnm.Print_Area" localSheetId="13">'табл. 14'!$A$1:$D$23</definedName>
    <definedName name="_xlnm.Print_Area" localSheetId="15">'табл. 16'!$A$1:$E$23</definedName>
    <definedName name="_xlnm.Print_Area" localSheetId="16">'табл. 17'!$A$1:$D$18</definedName>
    <definedName name="_xlnm.Print_Area" localSheetId="17">'табл. 18'!$A$1:$D$19</definedName>
    <definedName name="_xlnm.Print_Area" localSheetId="18">'табл. 19'!$A$1:$D$20</definedName>
    <definedName name="_xlnm.Print_Area" localSheetId="1">'табл. 2 '!$A$1:$B$26</definedName>
    <definedName name="_xlnm.Print_Area" localSheetId="2">'табл. 3'!$A$1:$D$17</definedName>
    <definedName name="_xlnm.Print_Area" localSheetId="5">'табл. 6'!$A$1:$D$25</definedName>
    <definedName name="_xlnm.Print_Area" localSheetId="7">'табл.8'!$A$1:$D$24</definedName>
    <definedName name="_xlnm.Print_Area" localSheetId="8">'табл.9'!$A$1:$D$18</definedName>
    <definedName name="_xlnm.Print_Area" localSheetId="4">'талб. 5'!$A$1:$D$17</definedName>
  </definedNames>
  <calcPr fullCalcOnLoad="1" fullPrecision="0"/>
</workbook>
</file>

<file path=xl/sharedStrings.xml><?xml version="1.0" encoding="utf-8"?>
<sst xmlns="http://schemas.openxmlformats.org/spreadsheetml/2006/main" count="361" uniqueCount="108">
  <si>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</si>
  <si>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</si>
  <si>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</si>
  <si>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</si>
  <si>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</si>
  <si>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</si>
  <si>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</si>
  <si>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</si>
  <si>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</si>
  <si>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</si>
  <si>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</si>
  <si>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</si>
  <si>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</si>
  <si>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</si>
  <si>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</si>
  <si>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</si>
  <si>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</si>
  <si>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</si>
  <si>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</si>
  <si>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</si>
  <si>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</si>
  <si>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</si>
  <si>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Таблица 1</t>
  </si>
  <si>
    <t>Таблица 2</t>
  </si>
  <si>
    <t>Наименование муниципального района</t>
  </si>
  <si>
    <t>Оршанский</t>
  </si>
  <si>
    <t>Сернурский</t>
  </si>
  <si>
    <t>Звениговский</t>
  </si>
  <si>
    <t>Килемарский</t>
  </si>
  <si>
    <t>Мари-Турекский</t>
  </si>
  <si>
    <t>Наименование 
муниципального района</t>
  </si>
  <si>
    <t>В том числе за счет средств</t>
  </si>
  <si>
    <t>федерального бюджета</t>
  </si>
  <si>
    <t>республиканского бюджета Республики          Марий Эл</t>
  </si>
  <si>
    <t>Медведевский</t>
  </si>
  <si>
    <t xml:space="preserve">Р А С П Р Е Д Е Л Е Н И Е </t>
  </si>
  <si>
    <t>республиканского бюджета Республики Марий Эл</t>
  </si>
  <si>
    <t>Волжский</t>
  </si>
  <si>
    <t>Моркинский</t>
  </si>
  <si>
    <t>Наименование городского округа,                                                  муниципального района</t>
  </si>
  <si>
    <t>Куженерский</t>
  </si>
  <si>
    <t>Новоторъяльский</t>
  </si>
  <si>
    <t>Параньгинский</t>
  </si>
  <si>
    <t>Наименование 
городского округа, муниципального района</t>
  </si>
  <si>
    <t>республикан-ского бюджета               Республики Марий Эл</t>
  </si>
  <si>
    <t>Горномарийский</t>
  </si>
  <si>
    <t>Советский</t>
  </si>
  <si>
    <t>Таблица 5</t>
  </si>
  <si>
    <t>Таблица 10</t>
  </si>
  <si>
    <t>Таблица 12</t>
  </si>
  <si>
    <t>Таблица 14</t>
  </si>
  <si>
    <t>Таблица 16</t>
  </si>
  <si>
    <t>Таблица 17</t>
  </si>
  <si>
    <t>Таблица 6</t>
  </si>
  <si>
    <t>Таблица 7</t>
  </si>
  <si>
    <t>приложения № 12</t>
  </si>
  <si>
    <t>Таблица 4</t>
  </si>
  <si>
    <t>Наименование муниципального образования</t>
  </si>
  <si>
    <t>Наименование 
 муниципального района</t>
  </si>
  <si>
    <t xml:space="preserve">федерального
бюджета </t>
  </si>
  <si>
    <t>республиканского бюджета               
Республики Марий Эл</t>
  </si>
  <si>
    <t>субсидий бюджетам муниципальных районов на формирование объема дотаций на выравнивание бюджетной обеспеченности поселений в Республике Марий Эл на 2023 год</t>
  </si>
  <si>
    <t>субсидий бюджетам городских округов и муниципальных районов                                                       на предоставление  молодым семьям социальных выплат                                     на приобретение (строительство) жилья в рамках основного мероприятия "Обеспечение жильем молодых семей" государственной программы Российской Федерации "Обеспечение доступным                   и комфортным жильем и коммунальными услугами граждан Российской Федерации" на 2023 год</t>
  </si>
  <si>
    <t>Наименование 
городского округа</t>
  </si>
  <si>
    <t>субсидий бюджету городского округа на реализацию мероприятий 
по содействию созданию в субъектах Российской Федерации (исходя 
из прогнозируемой потребности) новых мест в общеобразовательных организациях в рамках государственной программы Российской Федерации "Развитие образования" на 2023 год</t>
  </si>
  <si>
    <t>субсидий бюджетам муниципальных образований на создание 
новых мест в общеобразовательных организациях в связи 
с ростом числа обучающихся, вызванным демографическим фактором, на 2023 год</t>
  </si>
  <si>
    <t xml:space="preserve">Таблица 3 </t>
  </si>
  <si>
    <t xml:space="preserve">приложения № 12 </t>
  </si>
  <si>
    <t>республикан-ского бюджета Республики Марий Эл</t>
  </si>
  <si>
    <t>Таблица 15</t>
  </si>
  <si>
    <t>субсидий бюджетам муниципальных районов на строительство и реконструкцию (модернизацию) объектов питьевого водоснабжения на 2023 год</t>
  </si>
  <si>
    <t>Юринский</t>
  </si>
  <si>
    <t xml:space="preserve">республиканского бюджета               Республики                  Марий Эл (софинансирование) </t>
  </si>
  <si>
    <t>республиканского бюджета               Республики                  Марий Эл (достижение результативности)</t>
  </si>
  <si>
    <t>субсидий бюджетам муниципальных образований на проектирование автомобильных дорог общего пользования местного значения в рамках реализации государственной программы Республики Марий Эл "Развитие дорожного хозяйства на период до 2025 года" на 2023 год</t>
  </si>
  <si>
    <t>субсидий бюджетам муниципальных образований на развитие транспортной инфраструктуры на сельских территориях на 2023 год</t>
  </si>
  <si>
    <t>субсидий бюджетам муниципальных образований                                                       на осуществление целевых мероприятий 
в отношении автомобильных дорог общего пользования 
местного значения на 2023 год</t>
  </si>
  <si>
    <t>Наименование городского округа, 
муниципального района</t>
  </si>
  <si>
    <t>Таблица 18</t>
  </si>
  <si>
    <t>Наименование городского округа, 
городского поселения</t>
  </si>
  <si>
    <t xml:space="preserve">Городское поселение Оршанка </t>
  </si>
  <si>
    <t xml:space="preserve">Городское поселение Советский </t>
  </si>
  <si>
    <t>субсидий бюджетам муниципальных образований 
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
не относящихся к капитальным вложениям в объекты государственной (муниципальной) собственности субъектов Российской Федерации, 
на 2023 год</t>
  </si>
  <si>
    <t>субсидий из республиканского бюджета Республики Марий Эл бюджетам городских округов и муниципальных районов 
в Республике Марий Эл на государственную поддержку 
отрасли культуры на 2023 год</t>
  </si>
  <si>
    <t>субсидий из республиканского бюджета Республики Марий Эл                бюджетам муниципальных районов на обеспечение развития                          и укрепления материально-технической базы домов культуры                         в населенных пунктах с числом жителей до 50 тысяч человек                                               на 2023 год</t>
  </si>
  <si>
    <t xml:space="preserve">субсидий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на 2023 год
</t>
  </si>
  <si>
    <t>Таблица 19</t>
  </si>
  <si>
    <t>Таблица 9</t>
  </si>
  <si>
    <t>Таблица 11</t>
  </si>
  <si>
    <t>Наименование городского округа,
 муниципального района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</si>
  <si>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на 2023 год
</t>
  </si>
  <si>
    <t>Таблица 13</t>
  </si>
  <si>
    <t>субсидий бюджетам городских округов и муниципальных районов            на организацию отдыха детей и их оздоровление в каникулярное время на 2023 год</t>
  </si>
  <si>
    <t>Таблица 8</t>
  </si>
  <si>
    <t>субсидий бюджетам городских округов и муниципальных районов в Республике Марий Эл на реализацию мероприятий по обеспечению устойчивого сокращения непригодного для проживания жилищного фонда             на 2023 год</t>
  </si>
  <si>
    <t>субсидий бюджетам городских округов и муниципальных районов на реализацию мероприятий 
по сокращению доли загрязненных сточных вод в рамках регионального проекта "Оздоровление Волги"          на 2023 год</t>
  </si>
  <si>
    <t xml:space="preserve">государственной корпорации - Фонда содействия реформированию жилищно-коммунального хозяйства
</t>
  </si>
  <si>
    <t>Городское поселение Медведево</t>
  </si>
  <si>
    <t xml:space="preserve">субсидий бюджетам муниципальных образований 
на приведение в нормативное состояние автомобильных дорог 
и искусственных дорожных сооружений на 2023 год </t>
  </si>
  <si>
    <t>субсидий бюджетам городских округов и муниципальных районов на создание и модернизацию объектов спортивной инфраструктуры региональной собственности (муниципальной собственности) для занятий физической культурой и спортом на 2023 год</t>
  </si>
  <si>
    <t xml:space="preserve">                                                          и на плановый период 2024 и 2025 годов"</t>
  </si>
  <si>
    <t xml:space="preserve">                                                         Республики Марий Эл на 2023 год</t>
  </si>
  <si>
    <t xml:space="preserve">                                                           "О республиканском бюджете</t>
  </si>
  <si>
    <t xml:space="preserve">                                                           к Закону Республики Марий Эл</t>
  </si>
  <si>
    <t xml:space="preserve">                                                            ПРИЛОЖЕНИЕ № 12</t>
  </si>
  <si>
    <r>
      <t xml:space="preserve">                                                         от </t>
    </r>
    <r>
      <rPr>
        <sz val="14"/>
        <color indexed="9"/>
        <rFont val="Times New Roman"/>
        <family val="1"/>
      </rPr>
      <t>00 ноября</t>
    </r>
    <r>
      <rPr>
        <sz val="14"/>
        <rFont val="Times New Roman"/>
        <family val="1"/>
      </rPr>
      <t xml:space="preserve"> 2022 года № </t>
    </r>
    <r>
      <rPr>
        <sz val="14"/>
        <color indexed="9"/>
        <rFont val="Times New Roman"/>
        <family val="1"/>
      </rPr>
      <t>0000</t>
    </r>
  </si>
  <si>
    <t>_____________</t>
  </si>
  <si>
    <t xml:space="preserve">субсидий из республиканского бюджета Республики Марий Эл бюджетам городских округов                                          и муниципальных районов в Республике Марий Эл на реализацию мероприятий по модернизации                                                                                        школьных систем образования, на 2023 год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</si>
</sst>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#,##0.0000000"/>
    <numFmt numFmtId="180" formatCode="#,##0.000000_р_.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 vertical="top" wrapText="1"/>
    </xf>
    <xf numFmtId="0" fontId="2" fillId="33" borderId="11" xfId="0" applyFont="1" applyFill="1" applyBorder="1" applyAlignment="1">
      <alignment horizontal="center" vertical="center"/>
    </xf>
    <xf numFmtId="172" fontId="4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justify" vertical="top" wrapText="1"/>
    </xf>
    <xf numFmtId="4" fontId="2" fillId="33" borderId="0" xfId="0" applyNumberFormat="1" applyFont="1" applyFill="1" applyBorder="1" applyAlignment="1">
      <alignment horizontal="right" vertical="top" wrapText="1"/>
    </xf>
    <xf numFmtId="172" fontId="4" fillId="33" borderId="0" xfId="0" applyNumberFormat="1" applyFont="1" applyFill="1" applyAlignment="1">
      <alignment horizontal="right"/>
    </xf>
    <xf numFmtId="174" fontId="2" fillId="33" borderId="0" xfId="0" applyNumberFormat="1" applyFont="1" applyFill="1" applyAlignment="1">
      <alignment horizontal="right" vertical="top" wrapText="1"/>
    </xf>
    <xf numFmtId="174" fontId="2" fillId="33" borderId="0" xfId="0" applyNumberFormat="1" applyFont="1" applyFill="1" applyBorder="1" applyAlignment="1">
      <alignment horizontal="right"/>
    </xf>
    <xf numFmtId="173" fontId="4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wrapText="1"/>
    </xf>
    <xf numFmtId="174" fontId="2" fillId="33" borderId="0" xfId="0" applyNumberFormat="1" applyFont="1" applyFill="1" applyAlignment="1">
      <alignment horizontal="right"/>
    </xf>
    <xf numFmtId="0" fontId="2" fillId="0" borderId="0" xfId="53" applyFont="1" applyFill="1" applyAlignment="1">
      <alignment vertical="top" wrapText="1"/>
      <protection/>
    </xf>
    <xf numFmtId="0" fontId="2" fillId="0" borderId="0" xfId="0" applyFont="1" applyFill="1" applyAlignment="1">
      <alignment horizontal="right"/>
    </xf>
    <xf numFmtId="0" fontId="2" fillId="0" borderId="0" xfId="53" applyFont="1" applyFill="1" applyAlignment="1">
      <alignment horizontal="right" vertical="top" wrapText="1"/>
      <protection/>
    </xf>
    <xf numFmtId="0" fontId="2" fillId="0" borderId="0" xfId="53" applyFont="1" applyFill="1" applyAlignment="1">
      <alignment horizontal="center"/>
      <protection/>
    </xf>
    <xf numFmtId="0" fontId="3" fillId="0" borderId="0" xfId="53" applyFont="1" applyFill="1" applyBorder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right" vertical="top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justify" vertical="top" wrapText="1"/>
      <protection/>
    </xf>
    <xf numFmtId="172" fontId="2" fillId="0" borderId="0" xfId="53" applyNumberFormat="1" applyFont="1" applyFill="1" applyBorder="1" applyAlignment="1">
      <alignment horizontal="justify" vertical="top" wrapText="1"/>
      <protection/>
    </xf>
    <xf numFmtId="172" fontId="2" fillId="0" borderId="0" xfId="53" applyNumberFormat="1" applyFont="1" applyFill="1" applyBorder="1" applyAlignment="1">
      <alignment horizontal="right" vertical="top" wrapText="1"/>
      <protection/>
    </xf>
    <xf numFmtId="175" fontId="2" fillId="0" borderId="0" xfId="53" applyNumberFormat="1" applyFont="1" applyFill="1" applyBorder="1" applyAlignment="1">
      <alignment horizontal="right" vertical="top" wrapText="1"/>
      <protection/>
    </xf>
    <xf numFmtId="0" fontId="2" fillId="0" borderId="0" xfId="53" applyFont="1" applyFill="1" applyAlignment="1">
      <alignment horizontal="right"/>
      <protection/>
    </xf>
    <xf numFmtId="0" fontId="2" fillId="33" borderId="0" xfId="53" applyFont="1" applyFill="1" applyBorder="1" applyAlignment="1">
      <alignment/>
      <protection/>
    </xf>
    <xf numFmtId="175" fontId="2" fillId="0" borderId="0" xfId="53" applyNumberFormat="1" applyFont="1" applyFill="1" applyBorder="1" applyAlignment="1">
      <alignment horizontal="justify" vertical="top" wrapText="1"/>
      <protection/>
    </xf>
    <xf numFmtId="0" fontId="2" fillId="0" borderId="0" xfId="53" applyFont="1" applyFill="1" applyAlignment="1">
      <alignment horizontal="justify" vertical="top" wrapText="1"/>
      <protection/>
    </xf>
    <xf numFmtId="175" fontId="2" fillId="0" borderId="0" xfId="53" applyNumberFormat="1" applyFont="1" applyFill="1" applyAlignment="1">
      <alignment horizontal="right" vertical="top" wrapText="1"/>
      <protection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54" applyFont="1" applyFill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right" vertical="top"/>
    </xf>
    <xf numFmtId="1" fontId="2" fillId="33" borderId="0" xfId="0" applyNumberFormat="1" applyFont="1" applyFill="1" applyBorder="1" applyAlignment="1">
      <alignment horizontal="center"/>
    </xf>
    <xf numFmtId="175" fontId="2" fillId="33" borderId="0" xfId="53" applyNumberFormat="1" applyFont="1" applyFill="1" applyBorder="1" applyAlignment="1">
      <alignment horizontal="right" vertical="top" wrapText="1"/>
      <protection/>
    </xf>
    <xf numFmtId="49" fontId="45" fillId="33" borderId="0" xfId="0" applyNumberFormat="1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2" fillId="33" borderId="0" xfId="53" applyFont="1" applyFill="1" applyAlignment="1">
      <alignment horizontal="justify" wrapText="1"/>
      <protection/>
    </xf>
    <xf numFmtId="175" fontId="2" fillId="33" borderId="0" xfId="53" applyNumberFormat="1" applyFont="1" applyFill="1" applyAlignment="1">
      <alignment horizontal="right" wrapText="1"/>
      <protection/>
    </xf>
    <xf numFmtId="175" fontId="2" fillId="33" borderId="0" xfId="55" applyNumberFormat="1" applyFont="1" applyFill="1" applyBorder="1" applyAlignment="1">
      <alignment/>
      <protection/>
    </xf>
    <xf numFmtId="175" fontId="2" fillId="33" borderId="0" xfId="55" applyNumberFormat="1" applyFont="1" applyFill="1" applyBorder="1">
      <alignment/>
      <protection/>
    </xf>
    <xf numFmtId="0" fontId="45" fillId="33" borderId="0" xfId="0" applyFont="1" applyFill="1" applyBorder="1" applyAlignment="1">
      <alignment vertical="center" wrapText="1"/>
    </xf>
    <xf numFmtId="0" fontId="2" fillId="33" borderId="0" xfId="53" applyFont="1" applyFill="1" applyBorder="1" applyAlignment="1">
      <alignment horizontal="justify" wrapText="1"/>
      <protection/>
    </xf>
    <xf numFmtId="175" fontId="2" fillId="33" borderId="0" xfId="53" applyNumberFormat="1" applyFont="1" applyFill="1" applyBorder="1" applyAlignment="1">
      <alignment horizontal="right" wrapText="1"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172" fontId="2" fillId="0" borderId="0" xfId="0" applyNumberFormat="1" applyFont="1" applyFill="1" applyBorder="1" applyAlignment="1">
      <alignment horizontal="justify" vertical="top" wrapText="1"/>
    </xf>
    <xf numFmtId="175" fontId="2" fillId="0" borderId="0" xfId="0" applyNumberFormat="1" applyFont="1" applyFill="1" applyBorder="1" applyAlignment="1">
      <alignment horizontal="right" vertical="top" wrapText="1"/>
    </xf>
    <xf numFmtId="175" fontId="2" fillId="0" borderId="0" xfId="55" applyNumberFormat="1" applyFont="1" applyFill="1" applyBorder="1" applyAlignment="1">
      <alignment horizontal="right"/>
      <protection/>
    </xf>
    <xf numFmtId="175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wrapText="1"/>
    </xf>
    <xf numFmtId="175" fontId="2" fillId="0" borderId="0" xfId="0" applyNumberFormat="1" applyFont="1" applyFill="1" applyAlignment="1">
      <alignment horizontal="right" wrapText="1"/>
    </xf>
    <xf numFmtId="175" fontId="2" fillId="0" borderId="0" xfId="0" applyNumberFormat="1" applyFont="1" applyFill="1" applyBorder="1" applyAlignment="1">
      <alignment horizontal="right" vertical="center" wrapText="1"/>
    </xf>
    <xf numFmtId="175" fontId="2" fillId="0" borderId="0" xfId="55" applyNumberFormat="1" applyFont="1" applyFill="1" applyBorder="1" applyAlignment="1">
      <alignment horizontal="right" vertical="center"/>
      <protection/>
    </xf>
    <xf numFmtId="175" fontId="2" fillId="0" borderId="0" xfId="0" applyNumberFormat="1" applyFont="1" applyFill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5" fontId="2" fillId="0" borderId="0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75" fontId="2" fillId="0" borderId="0" xfId="0" applyNumberFormat="1" applyFont="1" applyFill="1" applyBorder="1" applyAlignment="1">
      <alignment horizontal="right"/>
    </xf>
    <xf numFmtId="175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vertical="top" wrapText="1"/>
    </xf>
    <xf numFmtId="172" fontId="4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2" borderId="0" xfId="0" applyFont="1" applyFill="1" applyAlignment="1">
      <alignment/>
    </xf>
    <xf numFmtId="175" fontId="2" fillId="0" borderId="0" xfId="53" applyNumberFormat="1" applyFont="1" applyFill="1" applyBorder="1" applyAlignment="1">
      <alignment/>
      <protection/>
    </xf>
    <xf numFmtId="175" fontId="2" fillId="33" borderId="0" xfId="53" applyNumberFormat="1" applyFont="1" applyFill="1" applyBorder="1" applyAlignment="1">
      <alignment/>
      <protection/>
    </xf>
    <xf numFmtId="172" fontId="2" fillId="0" borderId="0" xfId="53" applyNumberFormat="1" applyFont="1" applyFill="1" applyAlignment="1">
      <alignment vertical="top" wrapText="1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14" xfId="0" applyFont="1" applyFill="1" applyBorder="1" applyAlignment="1">
      <alignment horizontal="right" vertical="top" wrapText="1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4" xfId="0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14" xfId="0" applyFont="1" applyFill="1" applyBorder="1" applyAlignment="1">
      <alignment horizontal="right" vertical="top" wrapText="1"/>
    </xf>
    <xf numFmtId="0" fontId="2" fillId="33" borderId="12" xfId="54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175" fontId="2" fillId="33" borderId="0" xfId="0" applyNumberFormat="1" applyFont="1" applyFill="1" applyBorder="1" applyAlignment="1">
      <alignment horizontal="right" vertical="center"/>
    </xf>
    <xf numFmtId="175" fontId="2" fillId="33" borderId="0" xfId="0" applyNumberFormat="1" applyFont="1" applyFill="1" applyAlignment="1">
      <alignment/>
    </xf>
    <xf numFmtId="179" fontId="2" fillId="33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5" fontId="2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2" fillId="33" borderId="12" xfId="53" applyFont="1" applyFill="1" applyBorder="1" applyAlignment="1">
      <alignment horizontal="center" vertical="center" wrapText="1"/>
      <protection/>
    </xf>
    <xf numFmtId="0" fontId="45" fillId="33" borderId="0" xfId="0" applyFont="1" applyFill="1" applyBorder="1" applyAlignment="1">
      <alignment horizontal="center" vertical="center" wrapText="1"/>
    </xf>
    <xf numFmtId="175" fontId="2" fillId="33" borderId="0" xfId="0" applyNumberFormat="1" applyFont="1" applyFill="1" applyBorder="1" applyAlignment="1">
      <alignment horizontal="right"/>
    </xf>
    <xf numFmtId="175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vertical="top"/>
    </xf>
    <xf numFmtId="175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0" borderId="0" xfId="53" applyFont="1" applyFill="1" applyBorder="1" applyAlignment="1">
      <alignment horizontal="right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172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4" xfId="0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5" xfId="53" applyFont="1" applyFill="1" applyBorder="1" applyAlignment="1">
      <alignment horizontal="center" vertical="center" wrapText="1"/>
      <protection/>
    </xf>
    <xf numFmtId="0" fontId="2" fillId="33" borderId="16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top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14" xfId="0" applyFont="1" applyFill="1" applyBorder="1" applyAlignment="1">
      <alignment horizontal="right" vertical="top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54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Реестр потребности средств на возмещение расходов по оплате ЖКУ детям-сиротам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37"/>
  <sheetViews>
    <sheetView view="pageBreakPreview" zoomScale="90" zoomScaleSheetLayoutView="90" zoomScalePageLayoutView="0" workbookViewId="0" topLeftCell="A1">
      <selection activeCell="A6" sqref="A6:C6"/>
    </sheetView>
  </sheetViews>
  <sheetFormatPr defaultColWidth="9.00390625" defaultRowHeight="12.75"/>
  <cols>
    <col min="1" max="1" width="57.125" style="7" customWidth="1"/>
    <col min="2" max="2" width="20.75390625" style="13" customWidth="1"/>
    <col min="3" max="3" width="4.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162" t="s">
        <v>104</v>
      </c>
      <c r="B1" s="162"/>
      <c r="C1" s="162"/>
    </row>
    <row r="2" spans="1:3" ht="18.75">
      <c r="A2" s="162" t="s">
        <v>103</v>
      </c>
      <c r="B2" s="162"/>
      <c r="C2" s="162"/>
    </row>
    <row r="3" spans="1:3" ht="18.75">
      <c r="A3" s="162" t="s">
        <v>102</v>
      </c>
      <c r="B3" s="162"/>
      <c r="C3" s="162"/>
    </row>
    <row r="4" spans="1:3" ht="18.75">
      <c r="A4" s="162" t="s">
        <v>101</v>
      </c>
      <c r="B4" s="162"/>
      <c r="C4" s="162"/>
    </row>
    <row r="5" spans="1:3" ht="18.75">
      <c r="A5" s="162" t="s">
        <v>100</v>
      </c>
      <c r="B5" s="162"/>
      <c r="C5" s="162"/>
    </row>
    <row r="6" spans="1:3" ht="18.75">
      <c r="A6" s="162" t="s">
        <v>105</v>
      </c>
      <c r="B6" s="162"/>
      <c r="C6" s="162"/>
    </row>
    <row r="7" spans="1:3" ht="15" customHeight="1">
      <c r="A7" s="100"/>
      <c r="B7" s="100"/>
      <c r="C7" s="100"/>
    </row>
    <row r="8" spans="1:3" ht="15" customHeight="1">
      <c r="A8" s="162"/>
      <c r="B8" s="162"/>
      <c r="C8" s="162"/>
    </row>
    <row r="9" spans="1:3" ht="15" customHeight="1">
      <c r="A9" s="162"/>
      <c r="B9" s="162"/>
      <c r="C9" s="162"/>
    </row>
    <row r="10" spans="1:3" ht="21" customHeight="1">
      <c r="A10" s="8"/>
      <c r="B10" s="106"/>
      <c r="C10" s="107" t="s">
        <v>22</v>
      </c>
    </row>
    <row r="11" spans="1:3" ht="21" customHeight="1">
      <c r="A11" s="8"/>
      <c r="B11" s="106"/>
      <c r="C11" s="107" t="s">
        <v>55</v>
      </c>
    </row>
    <row r="12" spans="1:3" ht="15.75" customHeight="1">
      <c r="A12" s="8"/>
      <c r="B12" s="158"/>
      <c r="C12" s="159"/>
    </row>
    <row r="13" spans="1:3" ht="15.75" customHeight="1">
      <c r="A13" s="8"/>
      <c r="B13" s="158"/>
      <c r="C13" s="159"/>
    </row>
    <row r="14" spans="1:3" ht="15.75" customHeight="1">
      <c r="A14" s="8"/>
      <c r="B14" s="16"/>
      <c r="C14" s="16"/>
    </row>
    <row r="15" spans="1:3" ht="18.75">
      <c r="A15" s="163" t="s">
        <v>5</v>
      </c>
      <c r="B15" s="163"/>
      <c r="C15" s="163"/>
    </row>
    <row r="16" spans="1:2" ht="3.75" customHeight="1">
      <c r="A16" s="17"/>
      <c r="B16" s="9"/>
    </row>
    <row r="17" spans="1:3" ht="57" customHeight="1">
      <c r="A17" s="164" t="s">
        <v>61</v>
      </c>
      <c r="B17" s="164"/>
      <c r="C17" s="164"/>
    </row>
    <row r="18" spans="1:2" ht="40.5" customHeight="1">
      <c r="A18" s="8"/>
      <c r="B18" s="5"/>
    </row>
    <row r="19" spans="1:3" ht="22.5" customHeight="1">
      <c r="A19" s="165" t="s">
        <v>0</v>
      </c>
      <c r="B19" s="165"/>
      <c r="C19" s="165"/>
    </row>
    <row r="20" spans="1:3" ht="42.75" customHeight="1">
      <c r="A20" s="10" t="s">
        <v>24</v>
      </c>
      <c r="B20" s="166" t="s">
        <v>6</v>
      </c>
      <c r="C20" s="167"/>
    </row>
    <row r="21" spans="1:2" ht="4.5" customHeight="1">
      <c r="A21" s="11"/>
      <c r="B21" s="12"/>
    </row>
    <row r="22" spans="1:3" ht="19.5" customHeight="1">
      <c r="A22" s="3" t="s">
        <v>13</v>
      </c>
      <c r="B22" s="161">
        <v>7456.6</v>
      </c>
      <c r="C22" s="161"/>
    </row>
    <row r="23" spans="1:3" ht="19.5" customHeight="1">
      <c r="A23" s="3" t="s">
        <v>7</v>
      </c>
      <c r="B23" s="161">
        <v>8543.5</v>
      </c>
      <c r="C23" s="161"/>
    </row>
    <row r="24" spans="1:3" ht="19.5" customHeight="1">
      <c r="A24" s="3" t="s">
        <v>14</v>
      </c>
      <c r="B24" s="161">
        <v>12716.2</v>
      </c>
      <c r="C24" s="161"/>
    </row>
    <row r="25" spans="1:3" ht="19.5" customHeight="1">
      <c r="A25" s="3" t="s">
        <v>8</v>
      </c>
      <c r="B25" s="161">
        <v>6250.2</v>
      </c>
      <c r="C25" s="161"/>
    </row>
    <row r="26" spans="1:3" ht="19.5" customHeight="1">
      <c r="A26" s="3" t="s">
        <v>9</v>
      </c>
      <c r="B26" s="161">
        <v>5503.5</v>
      </c>
      <c r="C26" s="161"/>
    </row>
    <row r="27" spans="1:3" ht="19.5" customHeight="1">
      <c r="A27" s="3" t="s">
        <v>20</v>
      </c>
      <c r="B27" s="161">
        <v>9122.4</v>
      </c>
      <c r="C27" s="161"/>
    </row>
    <row r="28" spans="1:3" ht="19.5" customHeight="1">
      <c r="A28" s="3" t="s">
        <v>15</v>
      </c>
      <c r="B28" s="161">
        <v>23125.7</v>
      </c>
      <c r="C28" s="161"/>
    </row>
    <row r="29" spans="1:3" ht="19.5" customHeight="1">
      <c r="A29" s="3" t="s">
        <v>10</v>
      </c>
      <c r="B29" s="161">
        <v>18313.2</v>
      </c>
      <c r="C29" s="161"/>
    </row>
    <row r="30" spans="1:3" ht="19.5" customHeight="1">
      <c r="A30" s="3" t="s">
        <v>11</v>
      </c>
      <c r="B30" s="161">
        <v>13338.1</v>
      </c>
      <c r="C30" s="161"/>
    </row>
    <row r="31" spans="1:6" ht="19.5" customHeight="1">
      <c r="A31" s="3" t="s">
        <v>16</v>
      </c>
      <c r="B31" s="161">
        <v>4986.8</v>
      </c>
      <c r="C31" s="161"/>
      <c r="F31" s="15"/>
    </row>
    <row r="32" spans="1:3" ht="19.5" customHeight="1">
      <c r="A32" s="3" t="s">
        <v>17</v>
      </c>
      <c r="B32" s="161">
        <v>8777.2</v>
      </c>
      <c r="C32" s="161"/>
    </row>
    <row r="33" spans="1:3" ht="19.5" customHeight="1">
      <c r="A33" s="3" t="s">
        <v>12</v>
      </c>
      <c r="B33" s="161">
        <v>3985.2</v>
      </c>
      <c r="C33" s="161"/>
    </row>
    <row r="34" spans="1:3" ht="19.5" customHeight="1">
      <c r="A34" s="3" t="s">
        <v>18</v>
      </c>
      <c r="B34" s="161">
        <v>7114.7</v>
      </c>
      <c r="C34" s="161"/>
    </row>
    <row r="35" spans="1:3" ht="19.5" customHeight="1">
      <c r="A35" s="3" t="s">
        <v>19</v>
      </c>
      <c r="B35" s="161">
        <v>6976.7</v>
      </c>
      <c r="C35" s="161"/>
    </row>
    <row r="36" spans="1:5" ht="26.25" customHeight="1">
      <c r="A36" s="6" t="s">
        <v>3</v>
      </c>
      <c r="B36" s="161">
        <f>SUM(B22:B35)</f>
        <v>136210</v>
      </c>
      <c r="C36" s="161"/>
      <c r="E36" s="2"/>
    </row>
    <row r="37" spans="1:2" ht="18.75">
      <c r="A37" s="3"/>
      <c r="B37" s="4"/>
    </row>
  </sheetData>
  <sheetProtection/>
  <mergeCells count="27">
    <mergeCell ref="A1:C1"/>
    <mergeCell ref="A2:C2"/>
    <mergeCell ref="A3:C3"/>
    <mergeCell ref="A4:C4"/>
    <mergeCell ref="A5:C5"/>
    <mergeCell ref="A8:C8"/>
    <mergeCell ref="A9:C9"/>
    <mergeCell ref="A15:C15"/>
    <mergeCell ref="A17:C17"/>
    <mergeCell ref="A19:C19"/>
    <mergeCell ref="B20:C20"/>
    <mergeCell ref="A6:C6"/>
    <mergeCell ref="B22:C22"/>
    <mergeCell ref="B23:C23"/>
    <mergeCell ref="B24:C24"/>
    <mergeCell ref="B25:C25"/>
    <mergeCell ref="B26:C26"/>
    <mergeCell ref="B27:C27"/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E66"/>
  <sheetViews>
    <sheetView view="pageBreakPreview" zoomScale="85" zoomScaleSheetLayoutView="85" zoomScalePageLayoutView="55" workbookViewId="0" topLeftCell="A1">
      <selection activeCell="A8" sqref="A8:D8"/>
    </sheetView>
  </sheetViews>
  <sheetFormatPr defaultColWidth="9.00390625" defaultRowHeight="12.75"/>
  <cols>
    <col min="1" max="1" width="40.125" style="3" customWidth="1"/>
    <col min="2" max="2" width="29.00390625" style="2" customWidth="1"/>
    <col min="3" max="3" width="29.625" style="1" customWidth="1"/>
    <col min="4" max="4" width="29.875" style="1" customWidth="1"/>
    <col min="5" max="5" width="9.75390625" style="1" bestFit="1" customWidth="1"/>
    <col min="6" max="16384" width="9.125" style="1" customWidth="1"/>
  </cols>
  <sheetData>
    <row r="1" spans="1:4" s="3" customFormat="1" ht="18.75">
      <c r="A1" s="6"/>
      <c r="B1" s="131"/>
      <c r="C1" s="49"/>
      <c r="D1" s="147" t="s">
        <v>48</v>
      </c>
    </row>
    <row r="2" spans="1:4" s="3" customFormat="1" ht="18.75">
      <c r="A2" s="6"/>
      <c r="B2" s="131"/>
      <c r="C2" s="49"/>
      <c r="D2" s="131" t="s">
        <v>67</v>
      </c>
    </row>
    <row r="3" spans="1:4" s="3" customFormat="1" ht="18.75">
      <c r="A3" s="6"/>
      <c r="B3" s="131"/>
      <c r="C3" s="49"/>
      <c r="D3" s="131"/>
    </row>
    <row r="4" spans="1:4" s="3" customFormat="1" ht="18.75">
      <c r="A4" s="6"/>
      <c r="B4" s="131"/>
      <c r="C4" s="49"/>
      <c r="D4" s="131"/>
    </row>
    <row r="5" spans="1:4" s="3" customFormat="1" ht="18.75">
      <c r="A5" s="6"/>
      <c r="B5" s="126"/>
      <c r="C5" s="49"/>
      <c r="D5" s="50"/>
    </row>
    <row r="6" spans="1:5" s="3" customFormat="1" ht="25.5" customHeight="1">
      <c r="A6" s="164" t="s">
        <v>35</v>
      </c>
      <c r="B6" s="164"/>
      <c r="C6" s="164"/>
      <c r="D6" s="164"/>
      <c r="E6" s="19"/>
    </row>
    <row r="7" spans="1:5" s="3" customFormat="1" ht="9" customHeight="1">
      <c r="A7" s="128"/>
      <c r="B7" s="128"/>
      <c r="C7" s="128"/>
      <c r="D7" s="128"/>
      <c r="E7" s="19"/>
    </row>
    <row r="8" spans="1:4" s="3" customFormat="1" ht="54" customHeight="1">
      <c r="A8" s="169" t="s">
        <v>95</v>
      </c>
      <c r="B8" s="169"/>
      <c r="C8" s="169"/>
      <c r="D8" s="169"/>
    </row>
    <row r="9" spans="1:4" s="3" customFormat="1" ht="17.25" customHeight="1">
      <c r="A9" s="135"/>
      <c r="B9" s="135"/>
      <c r="C9" s="135"/>
      <c r="D9" s="135"/>
    </row>
    <row r="10" spans="1:4" s="3" customFormat="1" ht="17.25" customHeight="1">
      <c r="A10" s="135"/>
      <c r="B10" s="135"/>
      <c r="C10" s="135"/>
      <c r="D10" s="135"/>
    </row>
    <row r="11" spans="1:4" s="3" customFormat="1" ht="15.75" customHeight="1">
      <c r="A11" s="51"/>
      <c r="B11" s="51"/>
      <c r="C11" s="51"/>
      <c r="D11" s="51"/>
    </row>
    <row r="12" spans="1:4" s="3" customFormat="1" ht="18.75">
      <c r="A12" s="6"/>
      <c r="B12" s="52"/>
      <c r="C12" s="52"/>
      <c r="D12" s="52" t="s">
        <v>0</v>
      </c>
    </row>
    <row r="13" spans="1:4" s="3" customFormat="1" ht="18.75" customHeight="1">
      <c r="A13" s="170" t="s">
        <v>4</v>
      </c>
      <c r="B13" s="170" t="s">
        <v>3</v>
      </c>
      <c r="C13" s="172" t="s">
        <v>31</v>
      </c>
      <c r="D13" s="173"/>
    </row>
    <row r="14" spans="1:4" s="3" customFormat="1" ht="56.25">
      <c r="A14" s="171"/>
      <c r="B14" s="171"/>
      <c r="C14" s="136" t="s">
        <v>32</v>
      </c>
      <c r="D14" s="136" t="s">
        <v>36</v>
      </c>
    </row>
    <row r="15" spans="1:4" s="3" customFormat="1" ht="9" customHeight="1">
      <c r="A15" s="53"/>
      <c r="B15" s="53"/>
      <c r="C15" s="53"/>
      <c r="D15" s="53"/>
    </row>
    <row r="16" spans="1:4" s="3" customFormat="1" ht="21" customHeight="1">
      <c r="A16" s="64" t="s">
        <v>21</v>
      </c>
      <c r="B16" s="54">
        <f>C16+D16</f>
        <v>2545.59591</v>
      </c>
      <c r="C16" s="59">
        <v>0</v>
      </c>
      <c r="D16" s="60">
        <v>2545.59591</v>
      </c>
    </row>
    <row r="17" spans="1:4" s="3" customFormat="1" ht="21" customHeight="1">
      <c r="A17" s="64" t="s">
        <v>28</v>
      </c>
      <c r="B17" s="54">
        <f>C17+D17</f>
        <v>2127.91706</v>
      </c>
      <c r="C17" s="59">
        <v>0</v>
      </c>
      <c r="D17" s="60">
        <v>2127.91706</v>
      </c>
    </row>
    <row r="18" spans="1:4" s="3" customFormat="1" ht="21" customHeight="1">
      <c r="A18" s="64" t="s">
        <v>29</v>
      </c>
      <c r="B18" s="54">
        <f>C18+D18</f>
        <v>446.05518</v>
      </c>
      <c r="C18" s="59">
        <v>0</v>
      </c>
      <c r="D18" s="60">
        <v>446.05518</v>
      </c>
    </row>
    <row r="19" spans="1:4" s="3" customFormat="1" ht="18.75">
      <c r="A19" s="65" t="s">
        <v>42</v>
      </c>
      <c r="B19" s="54">
        <f>C19+D19</f>
        <v>696.8094</v>
      </c>
      <c r="C19" s="59">
        <v>0</v>
      </c>
      <c r="D19" s="60">
        <v>696.8094</v>
      </c>
    </row>
    <row r="20" spans="1:4" s="3" customFormat="1" ht="22.5" customHeight="1">
      <c r="A20" s="57" t="s">
        <v>3</v>
      </c>
      <c r="B20" s="58">
        <f>SUM(B16:B19)</f>
        <v>5816.37755</v>
      </c>
      <c r="C20" s="58">
        <f>SUM(C16:C19)</f>
        <v>0</v>
      </c>
      <c r="D20" s="58">
        <f>SUM(D16:D19)</f>
        <v>5816.37755</v>
      </c>
    </row>
    <row r="21" spans="1:4" s="3" customFormat="1" ht="18.75">
      <c r="A21" s="55"/>
      <c r="B21" s="54"/>
      <c r="C21" s="59"/>
      <c r="D21" s="60"/>
    </row>
    <row r="22" spans="1:4" s="3" customFormat="1" ht="19.5" customHeight="1">
      <c r="A22" s="55"/>
      <c r="B22" s="54"/>
      <c r="C22" s="59"/>
      <c r="D22" s="60"/>
    </row>
    <row r="23" spans="1:4" s="3" customFormat="1" ht="19.5" customHeight="1">
      <c r="A23" s="55"/>
      <c r="B23" s="54"/>
      <c r="C23" s="59"/>
      <c r="D23" s="60"/>
    </row>
    <row r="24" spans="1:4" s="3" customFormat="1" ht="18.75">
      <c r="A24" s="55"/>
      <c r="B24" s="54"/>
      <c r="C24" s="59"/>
      <c r="D24" s="60"/>
    </row>
    <row r="25" spans="1:4" ht="18.75">
      <c r="A25" s="55"/>
      <c r="B25" s="54"/>
      <c r="C25" s="59"/>
      <c r="D25" s="60"/>
    </row>
    <row r="26" spans="1:4" ht="18.75">
      <c r="A26" s="61"/>
      <c r="B26" s="54"/>
      <c r="C26" s="59"/>
      <c r="D26" s="60"/>
    </row>
    <row r="27" spans="1:4" ht="18.75">
      <c r="A27" s="61"/>
      <c r="B27" s="54"/>
      <c r="C27" s="59"/>
      <c r="D27" s="60"/>
    </row>
    <row r="28" spans="1:4" ht="18.75">
      <c r="A28" s="61"/>
      <c r="B28" s="54"/>
      <c r="C28" s="59"/>
      <c r="D28" s="60"/>
    </row>
    <row r="29" spans="1:4" ht="18.75">
      <c r="A29" s="61"/>
      <c r="B29" s="54"/>
      <c r="C29" s="59"/>
      <c r="D29" s="60"/>
    </row>
    <row r="30" spans="1:4" ht="18.75">
      <c r="A30" s="62"/>
      <c r="B30" s="63"/>
      <c r="C30" s="63"/>
      <c r="D30" s="63"/>
    </row>
    <row r="47" spans="1:5" s="2" customFormat="1" ht="18.75">
      <c r="A47" s="30"/>
      <c r="C47" s="1"/>
      <c r="D47" s="1"/>
      <c r="E47" s="1"/>
    </row>
    <row r="66" spans="1:5" s="2" customFormat="1" ht="18.75">
      <c r="A66" s="6"/>
      <c r="C66" s="1"/>
      <c r="D66" s="1"/>
      <c r="E66" s="1"/>
    </row>
  </sheetData>
  <sheetProtection/>
  <mergeCells count="5">
    <mergeCell ref="A13:A14"/>
    <mergeCell ref="B13:B14"/>
    <mergeCell ref="C13:D13"/>
    <mergeCell ref="A6:D6"/>
    <mergeCell ref="A8:D8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D44"/>
  <sheetViews>
    <sheetView view="pageBreakPreview" zoomScaleSheetLayoutView="100" workbookViewId="0" topLeftCell="A16">
      <selection activeCell="C10" sqref="C10"/>
    </sheetView>
  </sheetViews>
  <sheetFormatPr defaultColWidth="9.00390625" defaultRowHeight="12.75"/>
  <cols>
    <col min="1" max="1" width="47.25390625" style="0" customWidth="1"/>
    <col min="2" max="2" width="24.25390625" style="0" customWidth="1"/>
    <col min="3" max="3" width="29.625" style="0" customWidth="1"/>
    <col min="4" max="4" width="30.625" style="0" customWidth="1"/>
  </cols>
  <sheetData>
    <row r="1" spans="1:4" ht="18.75">
      <c r="A1" s="6"/>
      <c r="B1" s="6"/>
      <c r="C1" s="6"/>
      <c r="D1" s="150" t="s">
        <v>88</v>
      </c>
    </row>
    <row r="2" spans="1:4" ht="18.75">
      <c r="A2" s="6"/>
      <c r="B2" s="6"/>
      <c r="C2" s="6"/>
      <c r="D2" s="150" t="s">
        <v>55</v>
      </c>
    </row>
    <row r="3" spans="1:4" ht="15" customHeight="1">
      <c r="A3" s="6"/>
      <c r="B3" s="6"/>
      <c r="C3" s="6"/>
      <c r="D3" s="160"/>
    </row>
    <row r="4" spans="1:4" ht="15" customHeight="1">
      <c r="A4" s="6"/>
      <c r="B4" s="6"/>
      <c r="C4" s="6"/>
      <c r="D4" s="160"/>
    </row>
    <row r="5" spans="1:4" ht="15" customHeight="1">
      <c r="A5" s="8"/>
      <c r="B5" s="8"/>
      <c r="C5" s="8"/>
      <c r="D5" s="8"/>
    </row>
    <row r="6" spans="1:4" ht="18.75">
      <c r="A6" s="181" t="s">
        <v>5</v>
      </c>
      <c r="B6" s="181"/>
      <c r="C6" s="181"/>
      <c r="D6" s="181"/>
    </row>
    <row r="7" spans="1:4" ht="5.25" customHeight="1">
      <c r="A7" s="149"/>
      <c r="B7" s="149"/>
      <c r="C7" s="149"/>
      <c r="D7" s="149"/>
    </row>
    <row r="8" spans="1:4" ht="57" customHeight="1">
      <c r="A8" s="182" t="s">
        <v>90</v>
      </c>
      <c r="B8" s="182"/>
      <c r="C8" s="182"/>
      <c r="D8" s="182"/>
    </row>
    <row r="9" spans="1:4" ht="17.25" customHeight="1">
      <c r="A9" s="8"/>
      <c r="B9" s="8"/>
      <c r="C9" s="8"/>
      <c r="D9" s="8"/>
    </row>
    <row r="10" spans="1:4" ht="17.25" customHeight="1">
      <c r="A10" s="8"/>
      <c r="B10" s="8"/>
      <c r="C10" s="8"/>
      <c r="D10" s="8"/>
    </row>
    <row r="11" spans="1:4" ht="17.25" customHeight="1">
      <c r="A11" s="8"/>
      <c r="B11" s="8"/>
      <c r="C11" s="8"/>
      <c r="D11" s="8"/>
    </row>
    <row r="12" spans="1:4" ht="18.75">
      <c r="A12" s="3"/>
      <c r="B12" s="3"/>
      <c r="C12" s="3"/>
      <c r="D12" s="151" t="s">
        <v>0</v>
      </c>
    </row>
    <row r="13" spans="1:4" ht="18.75" customHeight="1">
      <c r="A13" s="184" t="s">
        <v>89</v>
      </c>
      <c r="B13" s="186" t="s">
        <v>3</v>
      </c>
      <c r="C13" s="188" t="s">
        <v>31</v>
      </c>
      <c r="D13" s="189"/>
    </row>
    <row r="14" spans="1:4" ht="64.5" customHeight="1">
      <c r="A14" s="185"/>
      <c r="B14" s="187"/>
      <c r="C14" s="73" t="s">
        <v>32</v>
      </c>
      <c r="D14" s="101" t="s">
        <v>36</v>
      </c>
    </row>
    <row r="15" spans="1:4" ht="9" customHeight="1">
      <c r="A15" s="11"/>
      <c r="B15" s="11"/>
      <c r="C15" s="11"/>
      <c r="D15" s="11"/>
    </row>
    <row r="16" spans="1:4" ht="18.75">
      <c r="A16" s="6" t="s">
        <v>21</v>
      </c>
      <c r="B16" s="152">
        <f>C16+D16</f>
        <v>168184.89186</v>
      </c>
      <c r="C16" s="105">
        <v>166503.04294</v>
      </c>
      <c r="D16" s="105">
        <v>1681.84892</v>
      </c>
    </row>
    <row r="17" spans="1:4" ht="18.75">
      <c r="A17" s="6" t="s">
        <v>1</v>
      </c>
      <c r="B17" s="152">
        <f aca="true" t="shared" si="0" ref="B17:B32">C17+D17</f>
        <v>33997.84476</v>
      </c>
      <c r="C17" s="105">
        <v>33657.86631</v>
      </c>
      <c r="D17" s="105">
        <v>339.97845</v>
      </c>
    </row>
    <row r="18" spans="1:4" ht="18.75">
      <c r="A18" s="6" t="s">
        <v>2</v>
      </c>
      <c r="B18" s="152">
        <f t="shared" si="0"/>
        <v>11474.47783</v>
      </c>
      <c r="C18" s="105">
        <v>11359.73305</v>
      </c>
      <c r="D18" s="105">
        <v>114.74478</v>
      </c>
    </row>
    <row r="19" spans="1:4" ht="18.75">
      <c r="A19" s="3" t="s">
        <v>13</v>
      </c>
      <c r="B19" s="152">
        <f t="shared" si="0"/>
        <v>11836.73338</v>
      </c>
      <c r="C19" s="105">
        <v>11718.36605</v>
      </c>
      <c r="D19" s="105">
        <v>118.36733</v>
      </c>
    </row>
    <row r="20" spans="1:4" ht="18.75">
      <c r="A20" s="3" t="s">
        <v>7</v>
      </c>
      <c r="B20" s="152">
        <f t="shared" si="0"/>
        <v>9024.62756</v>
      </c>
      <c r="C20" s="105">
        <v>8934.38128</v>
      </c>
      <c r="D20" s="105">
        <v>90.24628</v>
      </c>
    </row>
    <row r="21" spans="1:4" ht="18.75">
      <c r="A21" s="3" t="s">
        <v>14</v>
      </c>
      <c r="B21" s="152">
        <f t="shared" si="0"/>
        <v>23515.48116</v>
      </c>
      <c r="C21" s="105">
        <v>23280.32635</v>
      </c>
      <c r="D21" s="105">
        <v>235.15481</v>
      </c>
    </row>
    <row r="22" spans="1:4" ht="18.75">
      <c r="A22" s="3" t="s">
        <v>8</v>
      </c>
      <c r="B22" s="152">
        <f t="shared" si="0"/>
        <v>5624.1485</v>
      </c>
      <c r="C22" s="105">
        <v>5567.90701</v>
      </c>
      <c r="D22" s="105">
        <v>56.24149</v>
      </c>
    </row>
    <row r="23" spans="1:4" ht="18.75">
      <c r="A23" s="3" t="s">
        <v>9</v>
      </c>
      <c r="B23" s="152">
        <f t="shared" si="0"/>
        <v>6895.42113</v>
      </c>
      <c r="C23" s="105">
        <v>6826.46692</v>
      </c>
      <c r="D23" s="105">
        <v>68.95421</v>
      </c>
    </row>
    <row r="24" spans="1:4" ht="18.75">
      <c r="A24" s="3" t="s">
        <v>20</v>
      </c>
      <c r="B24" s="152">
        <f t="shared" si="0"/>
        <v>8659.71997</v>
      </c>
      <c r="C24" s="105">
        <v>8573.12277</v>
      </c>
      <c r="D24" s="105">
        <v>86.5972</v>
      </c>
    </row>
    <row r="25" spans="1:4" ht="18.75">
      <c r="A25" s="3" t="s">
        <v>15</v>
      </c>
      <c r="B25" s="152">
        <f t="shared" si="0"/>
        <v>52208.36895</v>
      </c>
      <c r="C25" s="105">
        <v>51686.28526</v>
      </c>
      <c r="D25" s="105">
        <v>522.08369</v>
      </c>
    </row>
    <row r="26" spans="1:4" ht="18.75">
      <c r="A26" s="3" t="s">
        <v>10</v>
      </c>
      <c r="B26" s="152">
        <f t="shared" si="0"/>
        <v>17419.58588</v>
      </c>
      <c r="C26" s="105">
        <v>17245.39002</v>
      </c>
      <c r="D26" s="105">
        <v>174.19586</v>
      </c>
    </row>
    <row r="27" spans="1:4" ht="18.75">
      <c r="A27" s="3" t="s">
        <v>11</v>
      </c>
      <c r="B27" s="152">
        <f t="shared" si="0"/>
        <v>6356.36314</v>
      </c>
      <c r="C27" s="105">
        <v>6292.79951</v>
      </c>
      <c r="D27" s="105">
        <v>63.56363</v>
      </c>
    </row>
    <row r="28" spans="1:4" ht="18.75">
      <c r="A28" s="3" t="s">
        <v>16</v>
      </c>
      <c r="B28" s="152">
        <f t="shared" si="0"/>
        <v>7062.31</v>
      </c>
      <c r="C28" s="105">
        <v>6991.6869</v>
      </c>
      <c r="D28" s="105">
        <v>70.6231</v>
      </c>
    </row>
    <row r="29" spans="1:4" ht="18.75">
      <c r="A29" s="3" t="s">
        <v>17</v>
      </c>
      <c r="B29" s="152">
        <f t="shared" si="0"/>
        <v>7348.60365</v>
      </c>
      <c r="C29" s="105">
        <v>7275.11761</v>
      </c>
      <c r="D29" s="105">
        <v>73.48604</v>
      </c>
    </row>
    <row r="30" spans="1:4" ht="18.75">
      <c r="A30" s="3" t="s">
        <v>12</v>
      </c>
      <c r="B30" s="152">
        <f t="shared" si="0"/>
        <v>11424.46799</v>
      </c>
      <c r="C30" s="105">
        <v>11310.22331</v>
      </c>
      <c r="D30" s="105">
        <v>114.24468</v>
      </c>
    </row>
    <row r="31" spans="1:4" ht="18.75">
      <c r="A31" s="3" t="s">
        <v>18</v>
      </c>
      <c r="B31" s="152">
        <f t="shared" si="0"/>
        <v>12753.58028</v>
      </c>
      <c r="C31" s="105">
        <v>12626.04448</v>
      </c>
      <c r="D31" s="105">
        <v>127.5358</v>
      </c>
    </row>
    <row r="32" spans="1:4" ht="18.75">
      <c r="A32" s="3" t="s">
        <v>19</v>
      </c>
      <c r="B32" s="152">
        <f t="shared" si="0"/>
        <v>3305.57404</v>
      </c>
      <c r="C32" s="105">
        <v>3272.5183</v>
      </c>
      <c r="D32" s="105">
        <v>33.05574</v>
      </c>
    </row>
    <row r="33" spans="1:4" ht="24.75" customHeight="1">
      <c r="A33" s="6" t="s">
        <v>3</v>
      </c>
      <c r="B33" s="152">
        <f>SUM(B16:B32)</f>
        <v>397092.20008</v>
      </c>
      <c r="C33" s="95">
        <f>SUM(C16:C32)</f>
        <v>393121.27807</v>
      </c>
      <c r="D33" s="95">
        <f>SUM(D16:D32)</f>
        <v>3970.92201</v>
      </c>
    </row>
    <row r="34" spans="2:4" ht="12.75">
      <c r="B34" s="153"/>
      <c r="C34" s="153"/>
      <c r="D34" s="153"/>
    </row>
    <row r="35" spans="2:4" ht="12.75">
      <c r="B35" s="153"/>
      <c r="C35" s="153"/>
      <c r="D35" s="153"/>
    </row>
    <row r="36" spans="2:4" ht="12.75">
      <c r="B36" s="153"/>
      <c r="C36" s="153"/>
      <c r="D36" s="153"/>
    </row>
    <row r="37" spans="2:4" ht="12.75">
      <c r="B37" s="153"/>
      <c r="C37" s="153"/>
      <c r="D37" s="153"/>
    </row>
    <row r="38" spans="2:4" ht="12.75">
      <c r="B38" s="153"/>
      <c r="C38" s="153"/>
      <c r="D38" s="153"/>
    </row>
    <row r="39" spans="2:4" ht="12.75">
      <c r="B39" s="153"/>
      <c r="C39" s="153"/>
      <c r="D39" s="153"/>
    </row>
    <row r="40" spans="2:4" ht="12.75">
      <c r="B40" s="153"/>
      <c r="C40" s="153"/>
      <c r="D40" s="153"/>
    </row>
    <row r="41" spans="2:4" ht="12.75">
      <c r="B41" s="153"/>
      <c r="C41" s="153"/>
      <c r="D41" s="153"/>
    </row>
    <row r="42" spans="2:4" ht="12.75">
      <c r="B42" s="153"/>
      <c r="C42" s="153"/>
      <c r="D42" s="153"/>
    </row>
    <row r="43" spans="2:4" ht="12.75">
      <c r="B43" s="153"/>
      <c r="C43" s="153"/>
      <c r="D43" s="153"/>
    </row>
    <row r="44" spans="2:4" ht="12.75">
      <c r="B44" s="153"/>
      <c r="C44" s="153"/>
      <c r="D44" s="153"/>
    </row>
  </sheetData>
  <sheetProtection/>
  <mergeCells count="5">
    <mergeCell ref="A6:D6"/>
    <mergeCell ref="A8:D8"/>
    <mergeCell ref="A13:A14"/>
    <mergeCell ref="B13:B14"/>
    <mergeCell ref="C13:D13"/>
  </mergeCells>
  <printOptions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G32"/>
  <sheetViews>
    <sheetView view="pageBreakPreview" zoomScaleSheetLayoutView="100" zoomScalePageLayoutView="0" workbookViewId="0" topLeftCell="A4">
      <selection activeCell="A8" sqref="A8:B8"/>
    </sheetView>
  </sheetViews>
  <sheetFormatPr defaultColWidth="9.00390625" defaultRowHeight="12.75"/>
  <cols>
    <col min="1" max="1" width="63.375" style="3" customWidth="1"/>
    <col min="2" max="2" width="20.125" style="126" customWidth="1"/>
    <col min="3" max="3" width="13.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4" s="3" customFormat="1" ht="18.75">
      <c r="A1" s="6"/>
      <c r="B1" s="147" t="s">
        <v>49</v>
      </c>
      <c r="D1" s="4"/>
    </row>
    <row r="2" spans="1:4" s="3" customFormat="1" ht="18.75">
      <c r="A2" s="6"/>
      <c r="B2" s="131" t="s">
        <v>55</v>
      </c>
      <c r="D2" s="4"/>
    </row>
    <row r="3" spans="1:4" s="3" customFormat="1" ht="18.75">
      <c r="A3" s="6"/>
      <c r="B3" s="131"/>
      <c r="D3" s="4"/>
    </row>
    <row r="4" spans="1:4" s="3" customFormat="1" ht="18.75">
      <c r="A4" s="6"/>
      <c r="B4" s="131"/>
      <c r="D4" s="4"/>
    </row>
    <row r="5" spans="1:4" s="3" customFormat="1" ht="18.75">
      <c r="A5" s="8"/>
      <c r="B5" s="131"/>
      <c r="D5" s="4"/>
    </row>
    <row r="6" spans="1:7" s="3" customFormat="1" ht="18.75">
      <c r="A6" s="163" t="s">
        <v>5</v>
      </c>
      <c r="B6" s="163"/>
      <c r="D6" s="4"/>
      <c r="F6" s="19"/>
      <c r="G6" s="19"/>
    </row>
    <row r="7" spans="1:4" s="3" customFormat="1" ht="9" customHeight="1">
      <c r="A7" s="127"/>
      <c r="B7" s="9"/>
      <c r="D7" s="4"/>
    </row>
    <row r="8" spans="1:4" s="3" customFormat="1" ht="75" customHeight="1">
      <c r="A8" s="164" t="s">
        <v>76</v>
      </c>
      <c r="B8" s="164"/>
      <c r="D8" s="4"/>
    </row>
    <row r="9" spans="1:4" s="3" customFormat="1" ht="14.25" customHeight="1">
      <c r="A9" s="128"/>
      <c r="B9" s="128"/>
      <c r="D9" s="4"/>
    </row>
    <row r="10" spans="1:4" s="3" customFormat="1" ht="12.75" customHeight="1">
      <c r="A10" s="128"/>
      <c r="B10" s="128"/>
      <c r="D10" s="4"/>
    </row>
    <row r="11" spans="1:4" s="3" customFormat="1" ht="15" customHeight="1">
      <c r="A11" s="8"/>
      <c r="B11" s="131"/>
      <c r="D11" s="4"/>
    </row>
    <row r="12" spans="2:4" s="3" customFormat="1" ht="18.75">
      <c r="B12" s="129" t="s">
        <v>0</v>
      </c>
      <c r="D12" s="4"/>
    </row>
    <row r="13" spans="1:4" s="3" customFormat="1" ht="40.5" customHeight="1">
      <c r="A13" s="130" t="s">
        <v>77</v>
      </c>
      <c r="B13" s="21" t="s">
        <v>6</v>
      </c>
      <c r="C13" s="22"/>
      <c r="D13" s="4"/>
    </row>
    <row r="14" spans="1:4" s="3" customFormat="1" ht="10.5" customHeight="1">
      <c r="A14" s="11"/>
      <c r="B14" s="12"/>
      <c r="D14" s="4"/>
    </row>
    <row r="15" spans="1:4" s="3" customFormat="1" ht="19.5" customHeight="1">
      <c r="A15" s="64" t="s">
        <v>21</v>
      </c>
      <c r="B15" s="145">
        <v>41870.80074</v>
      </c>
      <c r="D15" s="4"/>
    </row>
    <row r="16" spans="1:4" s="3" customFormat="1" ht="19.5" customHeight="1">
      <c r="A16" s="79" t="s">
        <v>1</v>
      </c>
      <c r="B16" s="145">
        <v>9216.46272</v>
      </c>
      <c r="D16" s="4"/>
    </row>
    <row r="17" spans="1:4" s="3" customFormat="1" ht="19.5" customHeight="1">
      <c r="A17" s="79" t="s">
        <v>2</v>
      </c>
      <c r="B17" s="145">
        <v>5170.56704</v>
      </c>
      <c r="D17" s="4"/>
    </row>
    <row r="18" spans="1:4" s="3" customFormat="1" ht="19.5" customHeight="1">
      <c r="A18" s="80" t="s">
        <v>37</v>
      </c>
      <c r="B18" s="145">
        <v>5681.7813</v>
      </c>
      <c r="D18" s="4"/>
    </row>
    <row r="19" spans="1:5" s="3" customFormat="1" ht="18.75">
      <c r="A19" s="80" t="s">
        <v>45</v>
      </c>
      <c r="B19" s="145">
        <f>4009.38038+210000</f>
        <v>214009.38038</v>
      </c>
      <c r="C19" s="28"/>
      <c r="D19" s="4"/>
      <c r="E19" s="4"/>
    </row>
    <row r="20" spans="1:5" s="3" customFormat="1" ht="18.75">
      <c r="A20" s="80" t="s">
        <v>27</v>
      </c>
      <c r="B20" s="145">
        <v>11641.07891</v>
      </c>
      <c r="C20" s="28"/>
      <c r="D20" s="4"/>
      <c r="E20" s="4"/>
    </row>
    <row r="21" spans="1:4" s="3" customFormat="1" ht="19.5" customHeight="1">
      <c r="A21" s="80" t="s">
        <v>28</v>
      </c>
      <c r="B21" s="145">
        <v>2541.46516</v>
      </c>
      <c r="D21" s="4"/>
    </row>
    <row r="22" spans="1:4" s="3" customFormat="1" ht="19.5" customHeight="1">
      <c r="A22" s="80" t="s">
        <v>40</v>
      </c>
      <c r="B22" s="145">
        <v>6090.7527</v>
      </c>
      <c r="D22" s="4"/>
    </row>
    <row r="23" spans="1:4" s="3" customFormat="1" ht="18.75">
      <c r="A23" s="80" t="s">
        <v>29</v>
      </c>
      <c r="B23" s="145">
        <v>8340.09543</v>
      </c>
      <c r="D23" s="4"/>
    </row>
    <row r="24" spans="1:2" ht="18.75">
      <c r="A24" s="80" t="s">
        <v>34</v>
      </c>
      <c r="B24" s="145">
        <v>22851.27722</v>
      </c>
    </row>
    <row r="25" spans="1:2" ht="18.75">
      <c r="A25" s="80" t="s">
        <v>38</v>
      </c>
      <c r="B25" s="145">
        <v>5878.96394</v>
      </c>
    </row>
    <row r="26" spans="1:2" ht="18.75">
      <c r="A26" s="80" t="s">
        <v>41</v>
      </c>
      <c r="B26" s="145">
        <v>20745.73014</v>
      </c>
    </row>
    <row r="27" spans="1:2" ht="18.75">
      <c r="A27" s="80" t="s">
        <v>25</v>
      </c>
      <c r="B27" s="145">
        <v>4618.45565</v>
      </c>
    </row>
    <row r="28" spans="1:2" ht="18.75">
      <c r="A28" s="80" t="s">
        <v>42</v>
      </c>
      <c r="B28" s="145">
        <v>8274.36788</v>
      </c>
    </row>
    <row r="29" spans="1:2" ht="18.75">
      <c r="A29" s="80" t="s">
        <v>26</v>
      </c>
      <c r="B29" s="145">
        <v>10049.01165</v>
      </c>
    </row>
    <row r="30" spans="1:2" ht="18.75">
      <c r="A30" s="80" t="s">
        <v>46</v>
      </c>
      <c r="B30" s="145">
        <v>3533.95112</v>
      </c>
    </row>
    <row r="31" spans="1:2" ht="18.75">
      <c r="A31" s="80" t="s">
        <v>71</v>
      </c>
      <c r="B31" s="145">
        <v>2285.85802</v>
      </c>
    </row>
    <row r="32" spans="1:2" ht="24.75" customHeight="1">
      <c r="A32" s="6" t="s">
        <v>3</v>
      </c>
      <c r="B32" s="145">
        <f>SUM(B15:B31)</f>
        <v>382800</v>
      </c>
    </row>
  </sheetData>
  <sheetProtection/>
  <mergeCells count="2">
    <mergeCell ref="A6:B6"/>
    <mergeCell ref="A8:B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28"/>
  <sheetViews>
    <sheetView view="pageBreakPreview" zoomScale="90" zoomScaleSheetLayoutView="90" zoomScalePageLayoutView="0" workbookViewId="0" topLeftCell="A1">
      <selection activeCell="I18" sqref="I18"/>
    </sheetView>
  </sheetViews>
  <sheetFormatPr defaultColWidth="9.00390625" defaultRowHeight="12.75"/>
  <cols>
    <col min="1" max="1" width="61.00390625" style="7" customWidth="1"/>
    <col min="2" max="2" width="20.75390625" style="13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7" s="2" customFormat="1" ht="19.5" customHeight="1">
      <c r="A1" s="8"/>
      <c r="B1" s="190" t="s">
        <v>91</v>
      </c>
      <c r="C1" s="190"/>
      <c r="E1" s="1"/>
      <c r="F1" s="1"/>
      <c r="G1" s="1"/>
    </row>
    <row r="2" spans="1:7" s="2" customFormat="1" ht="21" customHeight="1">
      <c r="A2" s="8"/>
      <c r="B2" s="190" t="s">
        <v>55</v>
      </c>
      <c r="C2" s="190"/>
      <c r="E2" s="1"/>
      <c r="F2" s="1"/>
      <c r="G2" s="1"/>
    </row>
    <row r="3" spans="1:7" s="2" customFormat="1" ht="42" customHeight="1">
      <c r="A3" s="8"/>
      <c r="B3" s="148"/>
      <c r="C3" s="148"/>
      <c r="E3" s="1"/>
      <c r="F3" s="1"/>
      <c r="G3" s="1"/>
    </row>
    <row r="4" spans="1:7" s="2" customFormat="1" ht="18.75">
      <c r="A4" s="163" t="s">
        <v>5</v>
      </c>
      <c r="B4" s="163"/>
      <c r="C4" s="163"/>
      <c r="E4" s="1"/>
      <c r="F4" s="1"/>
      <c r="G4" s="1"/>
    </row>
    <row r="5" spans="1:7" s="2" customFormat="1" ht="3.75" customHeight="1">
      <c r="A5" s="149"/>
      <c r="B5" s="9"/>
      <c r="C5" s="1"/>
      <c r="E5" s="1"/>
      <c r="F5" s="1"/>
      <c r="G5" s="1"/>
    </row>
    <row r="6" spans="1:7" s="2" customFormat="1" ht="57" customHeight="1">
      <c r="A6" s="164" t="s">
        <v>92</v>
      </c>
      <c r="B6" s="164"/>
      <c r="C6" s="164"/>
      <c r="E6" s="1"/>
      <c r="F6" s="1"/>
      <c r="G6" s="1"/>
    </row>
    <row r="7" spans="1:7" s="2" customFormat="1" ht="48" customHeight="1">
      <c r="A7" s="8"/>
      <c r="B7" s="150"/>
      <c r="C7" s="1"/>
      <c r="E7" s="1"/>
      <c r="F7" s="1"/>
      <c r="G7" s="1"/>
    </row>
    <row r="8" spans="1:7" s="2" customFormat="1" ht="22.5" customHeight="1">
      <c r="A8" s="165" t="s">
        <v>0</v>
      </c>
      <c r="B8" s="165"/>
      <c r="C8" s="165"/>
      <c r="E8" s="1"/>
      <c r="F8" s="1"/>
      <c r="G8" s="1"/>
    </row>
    <row r="9" spans="1:7" s="2" customFormat="1" ht="42.75" customHeight="1">
      <c r="A9" s="10" t="s">
        <v>4</v>
      </c>
      <c r="B9" s="166" t="s">
        <v>6</v>
      </c>
      <c r="C9" s="167"/>
      <c r="E9" s="1"/>
      <c r="F9" s="1"/>
      <c r="G9" s="1"/>
    </row>
    <row r="10" spans="1:2" ht="7.5" customHeight="1">
      <c r="A10" s="11"/>
      <c r="B10" s="12"/>
    </row>
    <row r="11" spans="1:2" ht="19.5" customHeight="1">
      <c r="A11" s="6" t="s">
        <v>1</v>
      </c>
      <c r="B11" s="86">
        <v>1597.5</v>
      </c>
    </row>
    <row r="12" spans="1:2" ht="19.5" customHeight="1">
      <c r="A12" s="6" t="s">
        <v>2</v>
      </c>
      <c r="B12" s="86">
        <v>957.6</v>
      </c>
    </row>
    <row r="13" spans="1:2" ht="19.5" customHeight="1">
      <c r="A13" s="3" t="s">
        <v>13</v>
      </c>
      <c r="B13" s="86">
        <v>766.2</v>
      </c>
    </row>
    <row r="14" spans="1:2" ht="19.5" customHeight="1">
      <c r="A14" s="3" t="s">
        <v>7</v>
      </c>
      <c r="B14" s="87">
        <v>373.4</v>
      </c>
    </row>
    <row r="15" spans="1:2" ht="19.5" customHeight="1">
      <c r="A15" s="3" t="s">
        <v>14</v>
      </c>
      <c r="B15" s="87">
        <v>1342.6</v>
      </c>
    </row>
    <row r="16" spans="1:2" ht="19.5" customHeight="1">
      <c r="A16" s="3" t="s">
        <v>8</v>
      </c>
      <c r="B16" s="4">
        <v>444.8</v>
      </c>
    </row>
    <row r="17" spans="1:2" ht="19.5" customHeight="1">
      <c r="A17" s="3" t="s">
        <v>9</v>
      </c>
      <c r="B17" s="4">
        <v>370.2</v>
      </c>
    </row>
    <row r="18" spans="1:2" ht="19.5" customHeight="1">
      <c r="A18" s="3" t="s">
        <v>20</v>
      </c>
      <c r="B18" s="4">
        <v>524.4</v>
      </c>
    </row>
    <row r="19" spans="1:2" ht="19.5" customHeight="1">
      <c r="A19" s="3" t="s">
        <v>15</v>
      </c>
      <c r="B19" s="4">
        <v>1662.4</v>
      </c>
    </row>
    <row r="20" spans="1:2" ht="19.5" customHeight="1">
      <c r="A20" s="3" t="s">
        <v>10</v>
      </c>
      <c r="B20" s="4">
        <v>405.9</v>
      </c>
    </row>
    <row r="21" spans="1:2" ht="19.5" customHeight="1">
      <c r="A21" s="3" t="s">
        <v>11</v>
      </c>
      <c r="B21" s="4">
        <v>496.8</v>
      </c>
    </row>
    <row r="22" spans="1:6" ht="19.5" customHeight="1">
      <c r="A22" s="3" t="s">
        <v>16</v>
      </c>
      <c r="B22" s="4">
        <v>362</v>
      </c>
      <c r="F22" s="15"/>
    </row>
    <row r="23" spans="1:2" ht="19.5" customHeight="1">
      <c r="A23" s="3" t="s">
        <v>17</v>
      </c>
      <c r="B23" s="4">
        <v>459.5</v>
      </c>
    </row>
    <row r="24" spans="1:2" ht="19.5" customHeight="1">
      <c r="A24" s="3" t="s">
        <v>12</v>
      </c>
      <c r="B24" s="4">
        <v>901</v>
      </c>
    </row>
    <row r="25" spans="1:2" ht="19.5" customHeight="1">
      <c r="A25" s="3" t="s">
        <v>18</v>
      </c>
      <c r="B25" s="4">
        <v>698.1</v>
      </c>
    </row>
    <row r="26" spans="1:2" ht="19.5" customHeight="1">
      <c r="A26" s="3" t="s">
        <v>19</v>
      </c>
      <c r="B26" s="4">
        <v>259.8</v>
      </c>
    </row>
    <row r="27" spans="1:5" ht="24.75" customHeight="1">
      <c r="A27" s="6" t="s">
        <v>3</v>
      </c>
      <c r="B27" s="88">
        <f>SUM(B11:B26)</f>
        <v>11622.2</v>
      </c>
      <c r="C27" s="14"/>
      <c r="E27" s="2"/>
    </row>
    <row r="28" spans="1:2" ht="18.75">
      <c r="A28" s="3"/>
      <c r="B28" s="4"/>
    </row>
  </sheetData>
  <sheetProtection/>
  <mergeCells count="6">
    <mergeCell ref="B1:C1"/>
    <mergeCell ref="B2:C2"/>
    <mergeCell ref="A4:C4"/>
    <mergeCell ref="A6:C6"/>
    <mergeCell ref="A8:C8"/>
    <mergeCell ref="B9:C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view="pageBreakPreview" zoomScaleSheetLayoutView="100" zoomScalePageLayoutView="0" workbookViewId="0" topLeftCell="A2">
      <selection activeCell="B10" sqref="B10"/>
    </sheetView>
  </sheetViews>
  <sheetFormatPr defaultColWidth="9.00390625" defaultRowHeight="12.75"/>
  <cols>
    <col min="1" max="1" width="38.75390625" style="3" customWidth="1"/>
    <col min="2" max="2" width="23.375" style="118" customWidth="1"/>
    <col min="3" max="3" width="33.625" style="1" customWidth="1"/>
    <col min="4" max="4" width="33.25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4" s="3" customFormat="1" ht="18.75">
      <c r="A1" s="6"/>
      <c r="B1" s="122"/>
      <c r="C1" s="49"/>
      <c r="D1" s="147" t="s">
        <v>50</v>
      </c>
    </row>
    <row r="2" spans="1:4" s="3" customFormat="1" ht="18.75">
      <c r="A2" s="6"/>
      <c r="B2" s="122"/>
      <c r="C2" s="49"/>
      <c r="D2" s="122" t="s">
        <v>67</v>
      </c>
    </row>
    <row r="3" spans="1:4" s="3" customFormat="1" ht="18.75">
      <c r="A3" s="6"/>
      <c r="B3" s="122"/>
      <c r="C3" s="49"/>
      <c r="D3" s="122"/>
    </row>
    <row r="4" spans="1:4" s="3" customFormat="1" ht="18.75">
      <c r="A4" s="6"/>
      <c r="B4" s="122"/>
      <c r="C4" s="49"/>
      <c r="D4" s="122"/>
    </row>
    <row r="5" spans="1:4" s="3" customFormat="1" ht="18.75">
      <c r="A5" s="6"/>
      <c r="B5" s="118"/>
      <c r="C5" s="49"/>
      <c r="D5" s="50"/>
    </row>
    <row r="6" spans="1:7" s="3" customFormat="1" ht="18.75">
      <c r="A6" s="164" t="s">
        <v>35</v>
      </c>
      <c r="B6" s="164"/>
      <c r="C6" s="164"/>
      <c r="D6" s="164"/>
      <c r="F6" s="19"/>
      <c r="G6" s="19"/>
    </row>
    <row r="7" spans="1:7" s="3" customFormat="1" ht="9" customHeight="1">
      <c r="A7" s="120"/>
      <c r="B7" s="120"/>
      <c r="C7" s="120"/>
      <c r="D7" s="120"/>
      <c r="F7" s="19"/>
      <c r="G7" s="19"/>
    </row>
    <row r="8" spans="1:4" s="3" customFormat="1" ht="42" customHeight="1">
      <c r="A8" s="169" t="s">
        <v>70</v>
      </c>
      <c r="B8" s="169"/>
      <c r="C8" s="169"/>
      <c r="D8" s="169"/>
    </row>
    <row r="9" spans="1:4" s="3" customFormat="1" ht="10.5" customHeight="1">
      <c r="A9" s="124"/>
      <c r="B9" s="124"/>
      <c r="C9" s="124"/>
      <c r="D9" s="124"/>
    </row>
    <row r="10" spans="1:4" s="3" customFormat="1" ht="19.5" customHeight="1">
      <c r="A10" s="124"/>
      <c r="B10" s="124"/>
      <c r="C10" s="124"/>
      <c r="D10" s="124"/>
    </row>
    <row r="11" spans="1:4" s="3" customFormat="1" ht="12" customHeight="1">
      <c r="A11" s="51"/>
      <c r="B11" s="51"/>
      <c r="C11" s="51"/>
      <c r="D11" s="51"/>
    </row>
    <row r="12" spans="1:4" s="3" customFormat="1" ht="18.75">
      <c r="A12" s="6"/>
      <c r="B12" s="52"/>
      <c r="C12" s="52"/>
      <c r="D12" s="52" t="s">
        <v>0</v>
      </c>
    </row>
    <row r="13" spans="1:4" s="3" customFormat="1" ht="18.75">
      <c r="A13" s="170" t="s">
        <v>24</v>
      </c>
      <c r="B13" s="170" t="s">
        <v>3</v>
      </c>
      <c r="C13" s="172" t="s">
        <v>31</v>
      </c>
      <c r="D13" s="173"/>
    </row>
    <row r="14" spans="1:4" s="3" customFormat="1" ht="56.25">
      <c r="A14" s="171"/>
      <c r="B14" s="171"/>
      <c r="C14" s="125" t="s">
        <v>32</v>
      </c>
      <c r="D14" s="125" t="s">
        <v>36</v>
      </c>
    </row>
    <row r="15" spans="1:4" s="3" customFormat="1" ht="10.5" customHeight="1">
      <c r="A15" s="53"/>
      <c r="B15" s="53"/>
      <c r="C15" s="53"/>
      <c r="D15" s="53"/>
    </row>
    <row r="16" spans="1:4" s="3" customFormat="1" ht="18.75">
      <c r="A16" s="55" t="s">
        <v>27</v>
      </c>
      <c r="B16" s="54">
        <f aca="true" t="shared" si="0" ref="B16:B21">C16+D16</f>
        <v>210.79592</v>
      </c>
      <c r="C16" s="54">
        <v>0</v>
      </c>
      <c r="D16" s="54">
        <v>210.79592</v>
      </c>
    </row>
    <row r="17" spans="1:4" s="3" customFormat="1" ht="18.75">
      <c r="A17" s="55" t="s">
        <v>28</v>
      </c>
      <c r="B17" s="54">
        <f t="shared" si="0"/>
        <v>847.16019</v>
      </c>
      <c r="C17" s="54">
        <v>0</v>
      </c>
      <c r="D17" s="54">
        <v>847.16019</v>
      </c>
    </row>
    <row r="18" spans="1:4" s="3" customFormat="1" ht="18.75">
      <c r="A18" s="56" t="s">
        <v>34</v>
      </c>
      <c r="B18" s="54">
        <f t="shared" si="0"/>
        <v>481.42522</v>
      </c>
      <c r="C18" s="54">
        <v>0</v>
      </c>
      <c r="D18" s="54">
        <v>481.42522</v>
      </c>
    </row>
    <row r="19" spans="1:4" s="3" customFormat="1" ht="18.75">
      <c r="A19" s="55" t="s">
        <v>38</v>
      </c>
      <c r="B19" s="54">
        <f t="shared" si="0"/>
        <v>596.94022</v>
      </c>
      <c r="C19" s="54">
        <v>0</v>
      </c>
      <c r="D19" s="54">
        <v>596.94022</v>
      </c>
    </row>
    <row r="20" spans="1:4" s="3" customFormat="1" ht="18.75">
      <c r="A20" s="55" t="s">
        <v>41</v>
      </c>
      <c r="B20" s="54">
        <f t="shared" si="0"/>
        <v>503.28855</v>
      </c>
      <c r="C20" s="54">
        <v>0</v>
      </c>
      <c r="D20" s="54">
        <v>503.28855</v>
      </c>
    </row>
    <row r="21" spans="1:4" s="3" customFormat="1" ht="18.75">
      <c r="A21" s="55" t="s">
        <v>71</v>
      </c>
      <c r="B21" s="54">
        <f t="shared" si="0"/>
        <v>519.0096</v>
      </c>
      <c r="C21" s="54">
        <v>0</v>
      </c>
      <c r="D21" s="54">
        <v>519.0096</v>
      </c>
    </row>
    <row r="22" spans="1:4" s="3" customFormat="1" ht="24.75" customHeight="1">
      <c r="A22" s="57" t="s">
        <v>3</v>
      </c>
      <c r="B22" s="58">
        <f>SUM(B16:B21)</f>
        <v>3158.6197</v>
      </c>
      <c r="C22" s="58">
        <f>SUM(C16:C21)</f>
        <v>0</v>
      </c>
      <c r="D22" s="58">
        <f>SUM(D16:D21)</f>
        <v>3158.6197</v>
      </c>
    </row>
    <row r="23" spans="1:5" s="3" customFormat="1" ht="18.75">
      <c r="A23" s="40"/>
      <c r="B23" s="46"/>
      <c r="C23" s="46"/>
      <c r="D23" s="43"/>
      <c r="E23" s="4"/>
    </row>
    <row r="24" spans="1:5" s="3" customFormat="1" ht="18.75">
      <c r="A24" s="47"/>
      <c r="B24" s="48"/>
      <c r="C24" s="48"/>
      <c r="D24" s="48"/>
      <c r="E24" s="4"/>
    </row>
    <row r="25" spans="2:4" s="3" customFormat="1" ht="19.5" customHeight="1">
      <c r="B25" s="26"/>
      <c r="D25" s="4"/>
    </row>
    <row r="26" spans="2:4" s="3" customFormat="1" ht="19.5" customHeight="1">
      <c r="B26" s="26"/>
      <c r="D26" s="4"/>
    </row>
    <row r="27" spans="2:4" s="3" customFormat="1" ht="18.75">
      <c r="B27" s="26"/>
      <c r="D27" s="4"/>
    </row>
    <row r="28" ht="18.75">
      <c r="B28" s="26"/>
    </row>
    <row r="29" ht="18.75">
      <c r="B29" s="26"/>
    </row>
    <row r="30" ht="18.75">
      <c r="B30" s="26"/>
    </row>
    <row r="31" ht="18.75">
      <c r="B31" s="26"/>
    </row>
    <row r="32" ht="18.75">
      <c r="B32" s="26"/>
    </row>
    <row r="33" ht="18.75">
      <c r="B33" s="26"/>
    </row>
    <row r="34" ht="18.75">
      <c r="B34" s="26"/>
    </row>
    <row r="35" ht="18.75">
      <c r="B35" s="26"/>
    </row>
    <row r="36" ht="18.75">
      <c r="B36" s="26"/>
    </row>
    <row r="37" ht="18.75">
      <c r="B37" s="26"/>
    </row>
    <row r="38" ht="18.75">
      <c r="B38" s="26"/>
    </row>
    <row r="39" ht="18.75">
      <c r="B39" s="26"/>
    </row>
    <row r="40" ht="18.75">
      <c r="B40" s="26"/>
    </row>
    <row r="41" ht="18.75">
      <c r="B41" s="26"/>
    </row>
    <row r="42" ht="18.75">
      <c r="B42" s="26"/>
    </row>
    <row r="43" ht="18.75">
      <c r="B43" s="26"/>
    </row>
    <row r="44" ht="18.75">
      <c r="B44" s="26"/>
    </row>
    <row r="45" ht="18.75">
      <c r="B45" s="26"/>
    </row>
    <row r="46" ht="18.75">
      <c r="B46" s="26"/>
    </row>
    <row r="47" ht="18.75">
      <c r="B47" s="26"/>
    </row>
    <row r="48" ht="18.75">
      <c r="B48" s="26"/>
    </row>
    <row r="49" ht="18.75">
      <c r="B49" s="26"/>
    </row>
    <row r="50" spans="1:2" ht="18.75">
      <c r="A50" s="30"/>
      <c r="B50" s="31"/>
    </row>
    <row r="51" ht="18.75">
      <c r="B51" s="26"/>
    </row>
    <row r="52" ht="18.75">
      <c r="B52" s="26"/>
    </row>
    <row r="53" ht="18.75">
      <c r="B53" s="26"/>
    </row>
    <row r="54" ht="18.75">
      <c r="B54" s="26"/>
    </row>
    <row r="55" ht="18.75">
      <c r="B55" s="26"/>
    </row>
    <row r="56" ht="18.75">
      <c r="B56" s="26"/>
    </row>
    <row r="57" ht="18.75">
      <c r="B57" s="26"/>
    </row>
    <row r="58" ht="18.75">
      <c r="B58" s="26"/>
    </row>
    <row r="59" ht="18.75">
      <c r="B59" s="26"/>
    </row>
    <row r="60" ht="18.75">
      <c r="B60" s="26"/>
    </row>
    <row r="61" ht="18.75">
      <c r="B61" s="26"/>
    </row>
    <row r="62" ht="18.75">
      <c r="B62" s="26"/>
    </row>
    <row r="63" ht="18.75">
      <c r="B63" s="26"/>
    </row>
    <row r="64" ht="18.75">
      <c r="B64" s="26"/>
    </row>
    <row r="65" ht="18.75">
      <c r="B65" s="26"/>
    </row>
    <row r="66" ht="18.75">
      <c r="B66" s="26"/>
    </row>
    <row r="67" ht="18.75">
      <c r="B67" s="26"/>
    </row>
    <row r="68" ht="18.75">
      <c r="B68" s="26"/>
    </row>
    <row r="69" spans="1:2" ht="18.75">
      <c r="A69" s="6"/>
      <c r="B69" s="27"/>
    </row>
  </sheetData>
  <sheetProtection/>
  <mergeCells count="5">
    <mergeCell ref="A6:D6"/>
    <mergeCell ref="A8:D8"/>
    <mergeCell ref="A13:A14"/>
    <mergeCell ref="B13:B14"/>
    <mergeCell ref="C13:D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56"/>
  <sheetViews>
    <sheetView view="pageBreakPreview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28.75390625" style="3" customWidth="1"/>
    <col min="2" max="2" width="18.75390625" style="18" customWidth="1"/>
    <col min="3" max="3" width="17.75390625" style="1" customWidth="1"/>
    <col min="4" max="4" width="1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4" s="3" customFormat="1" ht="18.75">
      <c r="A1" s="66"/>
      <c r="B1" s="67"/>
      <c r="C1" s="33"/>
      <c r="D1" s="33" t="s">
        <v>69</v>
      </c>
    </row>
    <row r="2" spans="1:4" s="3" customFormat="1" ht="18.75">
      <c r="A2" s="66"/>
      <c r="B2" s="67"/>
      <c r="C2" s="33"/>
      <c r="D2" s="97" t="s">
        <v>55</v>
      </c>
    </row>
    <row r="3" spans="1:4" s="3" customFormat="1" ht="25.5" customHeight="1">
      <c r="A3" s="68"/>
      <c r="B3" s="68"/>
      <c r="C3" s="69"/>
      <c r="D3" s="69"/>
    </row>
    <row r="4" spans="1:4" s="3" customFormat="1" ht="18.75">
      <c r="A4" s="196" t="s">
        <v>5</v>
      </c>
      <c r="B4" s="196"/>
      <c r="C4" s="196"/>
      <c r="D4" s="196"/>
    </row>
    <row r="5" spans="1:4" s="3" customFormat="1" ht="9" customHeight="1">
      <c r="A5" s="70"/>
      <c r="B5" s="70"/>
      <c r="C5" s="196"/>
      <c r="D5" s="196"/>
    </row>
    <row r="6" spans="1:4" s="3" customFormat="1" ht="133.5" customHeight="1">
      <c r="A6" s="164" t="s">
        <v>62</v>
      </c>
      <c r="B6" s="164"/>
      <c r="C6" s="164"/>
      <c r="D6" s="164"/>
    </row>
    <row r="7" spans="1:4" s="3" customFormat="1" ht="39" customHeight="1">
      <c r="A7" s="71"/>
      <c r="B7" s="71"/>
      <c r="C7" s="71"/>
      <c r="D7" s="71"/>
    </row>
    <row r="8" spans="1:4" s="3" customFormat="1" ht="18.75">
      <c r="A8" s="68"/>
      <c r="B8" s="68"/>
      <c r="C8" s="72"/>
      <c r="D8" s="72" t="s">
        <v>0</v>
      </c>
    </row>
    <row r="9" spans="1:4" s="3" customFormat="1" ht="20.25" customHeight="1">
      <c r="A9" s="184" t="s">
        <v>43</v>
      </c>
      <c r="B9" s="197" t="s">
        <v>3</v>
      </c>
      <c r="C9" s="199" t="s">
        <v>31</v>
      </c>
      <c r="D9" s="197"/>
    </row>
    <row r="10" spans="1:4" s="3" customFormat="1" ht="78" customHeight="1">
      <c r="A10" s="185"/>
      <c r="B10" s="198"/>
      <c r="C10" s="73" t="s">
        <v>32</v>
      </c>
      <c r="D10" s="98" t="s">
        <v>44</v>
      </c>
    </row>
    <row r="11" spans="1:4" s="3" customFormat="1" ht="9.75" customHeight="1">
      <c r="A11" s="74"/>
      <c r="B11" s="75"/>
      <c r="C11" s="99"/>
      <c r="D11" s="99"/>
    </row>
    <row r="12" spans="1:4" s="3" customFormat="1" ht="18.75" customHeight="1">
      <c r="A12" s="64" t="s">
        <v>21</v>
      </c>
      <c r="B12" s="76">
        <f>C12+D12</f>
        <v>9985.122</v>
      </c>
      <c r="C12" s="77">
        <v>6298.12943</v>
      </c>
      <c r="D12" s="78">
        <v>3686.99257</v>
      </c>
    </row>
    <row r="13" spans="1:5" s="3" customFormat="1" ht="18.75" customHeight="1">
      <c r="A13" s="79" t="s">
        <v>1</v>
      </c>
      <c r="B13" s="76">
        <f aca="true" t="shared" si="0" ref="B13:B26">C13+D13</f>
        <v>3566.115</v>
      </c>
      <c r="C13" s="77">
        <v>2249.33194</v>
      </c>
      <c r="D13" s="78">
        <v>1316.78306</v>
      </c>
      <c r="E13" s="4"/>
    </row>
    <row r="14" spans="1:5" s="3" customFormat="1" ht="18.75" customHeight="1">
      <c r="A14" s="79" t="s">
        <v>2</v>
      </c>
      <c r="B14" s="83">
        <f t="shared" si="0"/>
        <v>1783.0575</v>
      </c>
      <c r="C14" s="84">
        <v>1124.66597</v>
      </c>
      <c r="D14" s="85">
        <v>658.39153</v>
      </c>
      <c r="E14" s="4"/>
    </row>
    <row r="15" spans="1:4" s="3" customFormat="1" ht="18.75" customHeight="1">
      <c r="A15" s="80" t="s">
        <v>37</v>
      </c>
      <c r="B15" s="76">
        <f>C15+D15</f>
        <v>1783.0575</v>
      </c>
      <c r="C15" s="77">
        <v>1124.66597</v>
      </c>
      <c r="D15" s="78">
        <v>658.39153</v>
      </c>
    </row>
    <row r="16" spans="1:4" s="3" customFormat="1" ht="18.75" customHeight="1">
      <c r="A16" s="80" t="s">
        <v>45</v>
      </c>
      <c r="B16" s="76">
        <f t="shared" si="0"/>
        <v>5349.1725</v>
      </c>
      <c r="C16" s="77">
        <v>3373.99791</v>
      </c>
      <c r="D16" s="78">
        <v>1975.17459</v>
      </c>
    </row>
    <row r="17" spans="1:4" ht="18.75" customHeight="1">
      <c r="A17" s="80" t="s">
        <v>28</v>
      </c>
      <c r="B17" s="76">
        <f t="shared" si="0"/>
        <v>14264.46</v>
      </c>
      <c r="C17" s="77">
        <v>8997.32776</v>
      </c>
      <c r="D17" s="78">
        <v>5267.13224</v>
      </c>
    </row>
    <row r="18" spans="1:13" ht="18.75" customHeight="1">
      <c r="A18" s="80" t="s">
        <v>40</v>
      </c>
      <c r="B18" s="76">
        <f t="shared" si="0"/>
        <v>3922.7265</v>
      </c>
      <c r="C18" s="77">
        <v>2474.26514</v>
      </c>
      <c r="D18" s="78">
        <v>1448.46136</v>
      </c>
      <c r="M18" s="114"/>
    </row>
    <row r="19" spans="1:4" ht="18.75" customHeight="1">
      <c r="A19" s="80" t="s">
        <v>29</v>
      </c>
      <c r="B19" s="76">
        <f t="shared" si="0"/>
        <v>5349.1725</v>
      </c>
      <c r="C19" s="77">
        <v>3373.99791</v>
      </c>
      <c r="D19" s="78">
        <v>1975.17459</v>
      </c>
    </row>
    <row r="20" spans="1:4" ht="18.75" customHeight="1">
      <c r="A20" s="80" t="s">
        <v>34</v>
      </c>
      <c r="B20" s="76">
        <f t="shared" si="0"/>
        <v>3566.115</v>
      </c>
      <c r="C20" s="77">
        <v>2249.33194</v>
      </c>
      <c r="D20" s="78">
        <v>1316.78306</v>
      </c>
    </row>
    <row r="21" spans="1:4" ht="18.75" customHeight="1">
      <c r="A21" s="80" t="s">
        <v>38</v>
      </c>
      <c r="B21" s="76">
        <f t="shared" si="0"/>
        <v>24606.1935</v>
      </c>
      <c r="C21" s="77">
        <v>15520.39039</v>
      </c>
      <c r="D21" s="78">
        <v>9085.80311</v>
      </c>
    </row>
    <row r="22" spans="1:4" ht="18.75" customHeight="1">
      <c r="A22" s="80" t="s">
        <v>41</v>
      </c>
      <c r="B22" s="76">
        <f t="shared" si="0"/>
        <v>1783.0575</v>
      </c>
      <c r="C22" s="77">
        <v>1124.66597</v>
      </c>
      <c r="D22" s="78">
        <v>658.39153</v>
      </c>
    </row>
    <row r="23" spans="1:4" ht="18.75" customHeight="1">
      <c r="A23" s="80" t="s">
        <v>25</v>
      </c>
      <c r="B23" s="76">
        <f t="shared" si="0"/>
        <v>8915.2875</v>
      </c>
      <c r="C23" s="77">
        <v>5623.32985</v>
      </c>
      <c r="D23" s="78">
        <v>3291.95765</v>
      </c>
    </row>
    <row r="24" spans="1:4" ht="18.75" customHeight="1">
      <c r="A24" s="80" t="s">
        <v>42</v>
      </c>
      <c r="B24" s="76">
        <f t="shared" si="0"/>
        <v>834.312</v>
      </c>
      <c r="C24" s="77">
        <v>526.24345</v>
      </c>
      <c r="D24" s="78">
        <v>308.06855</v>
      </c>
    </row>
    <row r="25" spans="1:4" ht="18.75" customHeight="1">
      <c r="A25" s="80" t="s">
        <v>26</v>
      </c>
      <c r="B25" s="76">
        <f t="shared" si="0"/>
        <v>5705.784</v>
      </c>
      <c r="C25" s="77">
        <v>3598.93111</v>
      </c>
      <c r="D25" s="78">
        <v>2106.85289</v>
      </c>
    </row>
    <row r="26" spans="1:4" ht="18.75" customHeight="1">
      <c r="A26" s="80" t="s">
        <v>46</v>
      </c>
      <c r="B26" s="76">
        <f t="shared" si="0"/>
        <v>20683.467</v>
      </c>
      <c r="C26" s="77">
        <v>13046.12526</v>
      </c>
      <c r="D26" s="78">
        <v>7637.34174</v>
      </c>
    </row>
    <row r="27" spans="1:4" ht="27.75" customHeight="1">
      <c r="A27" s="81" t="s">
        <v>3</v>
      </c>
      <c r="B27" s="82">
        <f>SUM(B12:B26)</f>
        <v>112097.1</v>
      </c>
      <c r="C27" s="77">
        <f>SUM(C12:C26)</f>
        <v>70705.4</v>
      </c>
      <c r="D27" s="82">
        <f>SUM(D12:D26)</f>
        <v>41391.7</v>
      </c>
    </row>
    <row r="28" ht="18.75">
      <c r="B28" s="26"/>
    </row>
    <row r="29" ht="18.75">
      <c r="B29" s="26"/>
    </row>
    <row r="30" ht="18.75">
      <c r="B30" s="26"/>
    </row>
    <row r="31" ht="18.75">
      <c r="B31" s="26"/>
    </row>
    <row r="32" ht="18.75">
      <c r="B32" s="26"/>
    </row>
    <row r="33" ht="18.75">
      <c r="B33" s="26"/>
    </row>
    <row r="34" ht="18.75">
      <c r="B34" s="26"/>
    </row>
    <row r="35" ht="18.75">
      <c r="B35" s="26"/>
    </row>
    <row r="36" ht="18.75">
      <c r="B36" s="26"/>
    </row>
    <row r="37" spans="1:2" ht="18.75">
      <c r="A37" s="30"/>
      <c r="B37" s="31"/>
    </row>
    <row r="38" ht="18.75">
      <c r="B38" s="26"/>
    </row>
    <row r="39" ht="18.75">
      <c r="B39" s="26"/>
    </row>
    <row r="40" ht="18.75">
      <c r="B40" s="26"/>
    </row>
    <row r="41" ht="18.75">
      <c r="B41" s="26"/>
    </row>
    <row r="42" ht="18.75">
      <c r="B42" s="26"/>
    </row>
    <row r="43" ht="18.75">
      <c r="B43" s="26"/>
    </row>
    <row r="44" ht="18.75">
      <c r="B44" s="26"/>
    </row>
    <row r="45" ht="18.75">
      <c r="B45" s="26"/>
    </row>
    <row r="46" ht="18.75">
      <c r="B46" s="26"/>
    </row>
    <row r="47" ht="18.75">
      <c r="B47" s="26"/>
    </row>
    <row r="48" ht="18.75">
      <c r="B48" s="26"/>
    </row>
    <row r="49" ht="18.75">
      <c r="B49" s="26"/>
    </row>
    <row r="50" ht="18.75">
      <c r="B50" s="26"/>
    </row>
    <row r="51" ht="18.75">
      <c r="B51" s="26"/>
    </row>
    <row r="52" ht="18.75">
      <c r="B52" s="26"/>
    </row>
    <row r="53" ht="18.75">
      <c r="B53" s="26"/>
    </row>
    <row r="54" ht="18.75">
      <c r="B54" s="26"/>
    </row>
    <row r="55" ht="18.75">
      <c r="B55" s="26"/>
    </row>
    <row r="56" spans="1:2" ht="18.75">
      <c r="A56" s="6"/>
      <c r="B56" s="27"/>
    </row>
  </sheetData>
  <sheetProtection/>
  <mergeCells count="6">
    <mergeCell ref="A4:D4"/>
    <mergeCell ref="A6:D6"/>
    <mergeCell ref="A9:A10"/>
    <mergeCell ref="B9:B10"/>
    <mergeCell ref="C9:D9"/>
    <mergeCell ref="C5:D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58"/>
  <sheetViews>
    <sheetView view="pageLayout" zoomScaleSheetLayoutView="90" workbookViewId="0" topLeftCell="A4">
      <selection activeCell="E11" sqref="E11"/>
    </sheetView>
  </sheetViews>
  <sheetFormatPr defaultColWidth="9.00390625" defaultRowHeight="12.75"/>
  <cols>
    <col min="1" max="1" width="28.875" style="3" customWidth="1"/>
    <col min="2" max="2" width="19.875" style="2" customWidth="1"/>
    <col min="3" max="3" width="28.375" style="1" customWidth="1"/>
    <col min="4" max="5" width="26.00390625" style="1" customWidth="1"/>
    <col min="6" max="7" width="9.125" style="1" customWidth="1"/>
    <col min="8" max="8" width="39.25390625" style="1" customWidth="1"/>
    <col min="9" max="9" width="24.625" style="1" bestFit="1" customWidth="1"/>
    <col min="10" max="10" width="16.75390625" style="1" customWidth="1"/>
    <col min="11" max="11" width="22.375" style="1" bestFit="1" customWidth="1"/>
    <col min="12" max="12" width="14.875" style="1" bestFit="1" customWidth="1"/>
    <col min="13" max="16384" width="9.125" style="1" customWidth="1"/>
  </cols>
  <sheetData>
    <row r="1" spans="1:6" s="3" customFormat="1" ht="18.75">
      <c r="A1" s="6"/>
      <c r="B1" s="122"/>
      <c r="E1" s="156" t="s">
        <v>51</v>
      </c>
      <c r="F1" s="142"/>
    </row>
    <row r="2" spans="1:6" s="3" customFormat="1" ht="18.75">
      <c r="A2" s="6"/>
      <c r="B2" s="122"/>
      <c r="E2" s="156" t="s">
        <v>55</v>
      </c>
      <c r="F2" s="142"/>
    </row>
    <row r="3" spans="1:5" s="3" customFormat="1" ht="17.25" customHeight="1">
      <c r="A3" s="6"/>
      <c r="B3" s="122"/>
      <c r="C3" s="162"/>
      <c r="D3" s="201"/>
      <c r="E3" s="142"/>
    </row>
    <row r="4" spans="1:5" s="3" customFormat="1" ht="19.5" customHeight="1">
      <c r="A4" s="6"/>
      <c r="B4" s="122"/>
      <c r="C4" s="49"/>
      <c r="D4" s="122"/>
      <c r="E4" s="122"/>
    </row>
    <row r="5" spans="1:5" s="3" customFormat="1" ht="18.75" customHeight="1">
      <c r="A5" s="164" t="s">
        <v>35</v>
      </c>
      <c r="B5" s="164"/>
      <c r="C5" s="164"/>
      <c r="D5" s="164"/>
      <c r="E5" s="202"/>
    </row>
    <row r="6" spans="1:5" s="3" customFormat="1" ht="7.5" customHeight="1">
      <c r="A6" s="120"/>
      <c r="B6" s="120"/>
      <c r="C6" s="120"/>
      <c r="D6" s="120"/>
      <c r="E6" s="120"/>
    </row>
    <row r="7" spans="1:5" s="3" customFormat="1" ht="66.75" customHeight="1">
      <c r="A7" s="169" t="s">
        <v>94</v>
      </c>
      <c r="B7" s="169"/>
      <c r="C7" s="169"/>
      <c r="D7" s="169"/>
      <c r="E7" s="203"/>
    </row>
    <row r="8" spans="1:5" s="3" customFormat="1" ht="34.5" customHeight="1">
      <c r="A8" s="124"/>
      <c r="B8" s="124"/>
      <c r="C8" s="124"/>
      <c r="D8" s="124"/>
      <c r="E8" s="124"/>
    </row>
    <row r="9" spans="1:5" s="3" customFormat="1" ht="18.75">
      <c r="A9" s="6"/>
      <c r="B9" s="52"/>
      <c r="C9" s="52"/>
      <c r="D9" s="52"/>
      <c r="E9" s="52" t="s">
        <v>0</v>
      </c>
    </row>
    <row r="10" spans="1:5" s="3" customFormat="1" ht="18.75" customHeight="1">
      <c r="A10" s="170" t="s">
        <v>39</v>
      </c>
      <c r="B10" s="170" t="s">
        <v>3</v>
      </c>
      <c r="C10" s="172" t="s">
        <v>31</v>
      </c>
      <c r="D10" s="200"/>
      <c r="E10" s="200"/>
    </row>
    <row r="11" spans="1:13" s="3" customFormat="1" ht="144" customHeight="1">
      <c r="A11" s="171"/>
      <c r="B11" s="171"/>
      <c r="C11" s="157" t="s">
        <v>96</v>
      </c>
      <c r="D11" s="143" t="s">
        <v>72</v>
      </c>
      <c r="E11" s="157" t="s">
        <v>73</v>
      </c>
      <c r="H11" s="8"/>
      <c r="I11" s="8"/>
      <c r="J11" s="8"/>
      <c r="K11" s="8"/>
      <c r="L11" s="8"/>
      <c r="M11" s="8"/>
    </row>
    <row r="12" spans="1:13" s="3" customFormat="1" ht="8.25" customHeight="1">
      <c r="A12" s="144"/>
      <c r="B12" s="144"/>
      <c r="C12" s="144"/>
      <c r="D12" s="144"/>
      <c r="E12" s="144"/>
      <c r="H12" s="8"/>
      <c r="I12" s="8"/>
      <c r="J12" s="8"/>
      <c r="K12" s="8"/>
      <c r="L12" s="8"/>
      <c r="M12" s="8"/>
    </row>
    <row r="13" spans="1:13" s="3" customFormat="1" ht="18.75">
      <c r="A13" s="112" t="s">
        <v>21</v>
      </c>
      <c r="B13" s="54">
        <f>C13+D13+E13</f>
        <v>47070.26817</v>
      </c>
      <c r="C13" s="59">
        <v>46128.86281</v>
      </c>
      <c r="D13" s="60">
        <v>941.40536</v>
      </c>
      <c r="E13" s="60"/>
      <c r="H13" s="8"/>
      <c r="I13" s="8"/>
      <c r="J13" s="8"/>
      <c r="K13" s="8"/>
      <c r="L13" s="8"/>
      <c r="M13" s="8"/>
    </row>
    <row r="14" spans="1:13" s="3" customFormat="1" ht="18.75">
      <c r="A14" s="112" t="s">
        <v>1</v>
      </c>
      <c r="B14" s="54">
        <f aca="true" t="shared" si="0" ref="B14:B21">C14+D14+E14</f>
        <v>233609.40228</v>
      </c>
      <c r="C14" s="59">
        <v>194453.77233</v>
      </c>
      <c r="D14" s="60">
        <v>3968.44433</v>
      </c>
      <c r="E14" s="60">
        <v>35187.18562</v>
      </c>
      <c r="H14" s="8"/>
      <c r="I14" s="8"/>
      <c r="J14" s="8"/>
      <c r="K14" s="8"/>
      <c r="L14" s="8"/>
      <c r="M14" s="8"/>
    </row>
    <row r="15" spans="1:13" s="3" customFormat="1" ht="19.5" customHeight="1">
      <c r="A15" s="112" t="s">
        <v>2</v>
      </c>
      <c r="B15" s="54">
        <f t="shared" si="0"/>
        <v>19855.8778</v>
      </c>
      <c r="C15" s="59">
        <v>6782.25934</v>
      </c>
      <c r="D15" s="60">
        <v>138.41346</v>
      </c>
      <c r="E15" s="60">
        <v>12935.205</v>
      </c>
      <c r="H15" s="8"/>
      <c r="I15" s="8"/>
      <c r="J15" s="8"/>
      <c r="K15" s="8"/>
      <c r="L15" s="8"/>
      <c r="M15" s="8"/>
    </row>
    <row r="16" spans="1:13" s="3" customFormat="1" ht="19.5" customHeight="1">
      <c r="A16" s="112" t="s">
        <v>40</v>
      </c>
      <c r="B16" s="54">
        <f t="shared" si="0"/>
        <v>20961.88529</v>
      </c>
      <c r="C16" s="59">
        <v>7978.23183</v>
      </c>
      <c r="D16" s="60">
        <v>162.82106</v>
      </c>
      <c r="E16" s="60">
        <v>12820.8324</v>
      </c>
      <c r="H16" s="8"/>
      <c r="I16" s="8"/>
      <c r="J16" s="8"/>
      <c r="K16" s="8"/>
      <c r="L16" s="8"/>
      <c r="M16" s="8"/>
    </row>
    <row r="17" spans="1:13" s="3" customFormat="1" ht="18.75">
      <c r="A17" s="112" t="s">
        <v>29</v>
      </c>
      <c r="B17" s="54">
        <f t="shared" si="0"/>
        <v>54365.87517</v>
      </c>
      <c r="C17" s="59">
        <v>22535.74324</v>
      </c>
      <c r="D17" s="60">
        <v>459.91313</v>
      </c>
      <c r="E17" s="60">
        <v>31370.2188</v>
      </c>
      <c r="H17" s="8"/>
      <c r="I17" s="8"/>
      <c r="J17" s="8"/>
      <c r="K17" s="8"/>
      <c r="L17" s="8"/>
      <c r="M17" s="8"/>
    </row>
    <row r="18" spans="1:13" ht="18.75">
      <c r="A18" s="113" t="s">
        <v>41</v>
      </c>
      <c r="B18" s="54">
        <f t="shared" si="0"/>
        <v>16944.816</v>
      </c>
      <c r="C18" s="59">
        <v>16605.91968</v>
      </c>
      <c r="D18" s="60">
        <v>338.89632</v>
      </c>
      <c r="E18" s="60"/>
      <c r="H18" s="8"/>
      <c r="I18" s="8"/>
      <c r="J18" s="8"/>
      <c r="K18" s="8"/>
      <c r="L18" s="8"/>
      <c r="M18" s="8"/>
    </row>
    <row r="19" spans="1:13" ht="18.75">
      <c r="A19" s="113" t="s">
        <v>25</v>
      </c>
      <c r="B19" s="54">
        <f t="shared" si="0"/>
        <v>23997.47329</v>
      </c>
      <c r="C19" s="59">
        <v>9153.05888</v>
      </c>
      <c r="D19" s="60">
        <v>186.79712</v>
      </c>
      <c r="E19" s="60">
        <v>14657.61729</v>
      </c>
      <c r="H19" s="8"/>
      <c r="I19" s="8"/>
      <c r="J19" s="8"/>
      <c r="K19" s="8"/>
      <c r="L19" s="8"/>
      <c r="M19" s="8"/>
    </row>
    <row r="20" spans="1:13" ht="18.75">
      <c r="A20" s="113" t="s">
        <v>42</v>
      </c>
      <c r="B20" s="54">
        <f t="shared" si="0"/>
        <v>37815.8732</v>
      </c>
      <c r="C20" s="59">
        <v>23670.0184</v>
      </c>
      <c r="D20" s="60">
        <v>483.0616</v>
      </c>
      <c r="E20" s="60">
        <v>13662.7932</v>
      </c>
      <c r="H20" s="8"/>
      <c r="I20" s="8"/>
      <c r="J20" s="8"/>
      <c r="K20" s="8"/>
      <c r="L20" s="8"/>
      <c r="M20" s="8"/>
    </row>
    <row r="21" spans="1:13" ht="18.75">
      <c r="A21" s="113" t="s">
        <v>26</v>
      </c>
      <c r="B21" s="54">
        <f t="shared" si="0"/>
        <v>70627.86719</v>
      </c>
      <c r="C21" s="59">
        <v>26413.78662</v>
      </c>
      <c r="D21" s="60">
        <v>539.05687</v>
      </c>
      <c r="E21" s="60">
        <v>43675.0237</v>
      </c>
      <c r="H21" s="8"/>
      <c r="I21" s="8"/>
      <c r="J21" s="8"/>
      <c r="K21" s="8"/>
      <c r="L21" s="8"/>
      <c r="M21" s="8"/>
    </row>
    <row r="22" spans="1:13" ht="25.5" customHeight="1">
      <c r="A22" s="62" t="s">
        <v>3</v>
      </c>
      <c r="B22" s="63">
        <f>SUM(B13:B21)</f>
        <v>525249.33839</v>
      </c>
      <c r="C22" s="63">
        <f>SUM(C13:C21)</f>
        <v>353721.65313</v>
      </c>
      <c r="D22" s="63">
        <f>SUM(D13:D21)</f>
        <v>7218.80925</v>
      </c>
      <c r="E22" s="63">
        <f>SUM(E13:E21)</f>
        <v>164308.87601</v>
      </c>
      <c r="H22" s="8"/>
      <c r="I22" s="8"/>
      <c r="J22" s="8"/>
      <c r="K22" s="8"/>
      <c r="L22" s="8"/>
      <c r="M22" s="8"/>
    </row>
    <row r="23" spans="2:13" ht="18.75">
      <c r="B23" s="93"/>
      <c r="H23" s="8"/>
      <c r="I23" s="8"/>
      <c r="J23" s="8"/>
      <c r="K23" s="8"/>
      <c r="L23" s="8"/>
      <c r="M23" s="8"/>
    </row>
    <row r="24" spans="8:13" ht="18.75">
      <c r="H24" s="8"/>
      <c r="I24" s="8"/>
      <c r="J24" s="8"/>
      <c r="K24" s="8"/>
      <c r="L24" s="8"/>
      <c r="M24" s="8"/>
    </row>
    <row r="25" spans="8:13" ht="18.75">
      <c r="H25" s="8"/>
      <c r="I25" s="8"/>
      <c r="J25" s="8"/>
      <c r="K25" s="8"/>
      <c r="L25" s="8"/>
      <c r="M25" s="8"/>
    </row>
    <row r="26" spans="8:13" ht="18.75">
      <c r="H26" s="8"/>
      <c r="I26" s="8"/>
      <c r="J26" s="8"/>
      <c r="K26" s="8"/>
      <c r="L26" s="8"/>
      <c r="M26" s="8"/>
    </row>
    <row r="27" spans="8:13" ht="18.75">
      <c r="H27" s="8"/>
      <c r="I27" s="8"/>
      <c r="J27" s="8"/>
      <c r="K27" s="8"/>
      <c r="L27" s="8"/>
      <c r="M27" s="8"/>
    </row>
    <row r="28" spans="8:13" ht="18.75">
      <c r="H28" s="8"/>
      <c r="I28" s="8"/>
      <c r="J28" s="8"/>
      <c r="K28" s="8"/>
      <c r="L28" s="8"/>
      <c r="M28" s="8"/>
    </row>
    <row r="29" spans="8:13" ht="18.75">
      <c r="H29" s="8"/>
      <c r="I29" s="8"/>
      <c r="J29" s="8"/>
      <c r="K29" s="8"/>
      <c r="L29" s="8"/>
      <c r="M29" s="8"/>
    </row>
    <row r="30" spans="8:13" ht="18.75">
      <c r="H30" s="8"/>
      <c r="I30" s="8"/>
      <c r="J30" s="8"/>
      <c r="K30" s="8"/>
      <c r="L30" s="8"/>
      <c r="M30" s="8"/>
    </row>
    <row r="31" spans="8:13" ht="18.75">
      <c r="H31" s="8"/>
      <c r="I31" s="8"/>
      <c r="J31" s="8"/>
      <c r="K31" s="8"/>
      <c r="L31" s="8"/>
      <c r="M31" s="8"/>
    </row>
    <row r="32" spans="8:13" ht="18.75">
      <c r="H32" s="8"/>
      <c r="I32" s="8"/>
      <c r="J32" s="8"/>
      <c r="K32" s="8"/>
      <c r="L32" s="8"/>
      <c r="M32" s="8"/>
    </row>
    <row r="33" spans="8:13" ht="18.75">
      <c r="H33" s="8"/>
      <c r="I33" s="8"/>
      <c r="J33" s="8"/>
      <c r="K33" s="8"/>
      <c r="L33" s="8"/>
      <c r="M33" s="8"/>
    </row>
    <row r="34" spans="8:13" ht="18.75">
      <c r="H34" s="8"/>
      <c r="I34" s="8"/>
      <c r="J34" s="8"/>
      <c r="K34" s="8"/>
      <c r="L34" s="8"/>
      <c r="M34" s="8"/>
    </row>
    <row r="35" spans="8:13" ht="18.75">
      <c r="H35" s="8"/>
      <c r="I35" s="8"/>
      <c r="J35" s="8"/>
      <c r="K35" s="8"/>
      <c r="L35" s="8"/>
      <c r="M35" s="8"/>
    </row>
    <row r="36" spans="8:13" ht="18.75">
      <c r="H36" s="8"/>
      <c r="I36" s="8"/>
      <c r="J36" s="8"/>
      <c r="K36" s="8"/>
      <c r="L36" s="8"/>
      <c r="M36" s="8"/>
    </row>
    <row r="37" spans="8:13" ht="18.75">
      <c r="H37" s="8"/>
      <c r="I37" s="8"/>
      <c r="J37" s="8"/>
      <c r="K37" s="8"/>
      <c r="L37" s="8"/>
      <c r="M37" s="8"/>
    </row>
    <row r="38" spans="8:13" ht="18.75">
      <c r="H38" s="8"/>
      <c r="I38" s="8"/>
      <c r="J38" s="8"/>
      <c r="K38" s="8"/>
      <c r="L38" s="8"/>
      <c r="M38" s="8"/>
    </row>
    <row r="39" spans="1:13" s="2" customFormat="1" ht="18.75">
      <c r="A39" s="30"/>
      <c r="C39" s="1"/>
      <c r="D39" s="1"/>
      <c r="E39" s="1"/>
      <c r="H39" s="8"/>
      <c r="I39" s="8"/>
      <c r="J39" s="8"/>
      <c r="K39" s="8"/>
      <c r="L39" s="8"/>
      <c r="M39" s="8"/>
    </row>
    <row r="58" spans="1:5" s="2" customFormat="1" ht="18.75">
      <c r="A58" s="6"/>
      <c r="C58" s="1"/>
      <c r="D58" s="1"/>
      <c r="E58" s="1"/>
    </row>
  </sheetData>
  <sheetProtection/>
  <mergeCells count="6">
    <mergeCell ref="C10:E10"/>
    <mergeCell ref="C3:D3"/>
    <mergeCell ref="A5:E5"/>
    <mergeCell ref="A7:E7"/>
    <mergeCell ref="A10:A11"/>
    <mergeCell ref="B10:B1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r:id="rId1"/>
  <headerFooter differentFirst="1" alignWithMargins="0">
    <oddHeader>&amp;R&amp;"Times New Roman,обычный"&amp;14&amp;P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I67"/>
  <sheetViews>
    <sheetView view="pageBreakPreview" zoomScaleNormal="85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48.00390625" style="3" customWidth="1"/>
    <col min="2" max="3" width="26.375" style="3" customWidth="1"/>
    <col min="4" max="4" width="26.375" style="126" customWidth="1"/>
    <col min="5" max="5" width="13.625" style="1" customWidth="1"/>
    <col min="6" max="6" width="9.00390625" style="2" customWidth="1"/>
    <col min="7" max="7" width="9.125" style="1" customWidth="1"/>
    <col min="8" max="8" width="11.375" style="1" customWidth="1"/>
    <col min="9" max="9" width="9.75390625" style="1" bestFit="1" customWidth="1"/>
    <col min="10" max="16384" width="9.125" style="1" customWidth="1"/>
  </cols>
  <sheetData>
    <row r="1" spans="1:6" ht="18.75">
      <c r="A1" s="67"/>
      <c r="B1" s="67"/>
      <c r="C1" s="204" t="s">
        <v>52</v>
      </c>
      <c r="D1" s="204"/>
      <c r="E1" s="67"/>
      <c r="F1" s="67"/>
    </row>
    <row r="2" spans="1:6" ht="18.75">
      <c r="A2" s="8"/>
      <c r="B2" s="8"/>
      <c r="C2" s="190" t="s">
        <v>55</v>
      </c>
      <c r="D2" s="190"/>
      <c r="E2" s="8"/>
      <c r="F2" s="8"/>
    </row>
    <row r="3" spans="4:6" s="3" customFormat="1" ht="18.75">
      <c r="D3" s="131"/>
      <c r="F3" s="4"/>
    </row>
    <row r="4" spans="1:6" s="3" customFormat="1" ht="18.75">
      <c r="A4" s="8"/>
      <c r="D4" s="131"/>
      <c r="F4" s="4"/>
    </row>
    <row r="5" spans="1:9" s="3" customFormat="1" ht="18.75">
      <c r="A5" s="163" t="s">
        <v>5</v>
      </c>
      <c r="B5" s="163"/>
      <c r="C5" s="163"/>
      <c r="D5" s="163"/>
      <c r="F5" s="4"/>
      <c r="H5" s="19"/>
      <c r="I5" s="19"/>
    </row>
    <row r="6" spans="1:6" s="3" customFormat="1" ht="9" customHeight="1">
      <c r="A6" s="127"/>
      <c r="B6" s="127"/>
      <c r="C6" s="127"/>
      <c r="D6" s="9"/>
      <c r="F6" s="4"/>
    </row>
    <row r="7" spans="1:6" s="3" customFormat="1" ht="61.5" customHeight="1">
      <c r="A7" s="164" t="s">
        <v>98</v>
      </c>
      <c r="B7" s="164"/>
      <c r="C7" s="164"/>
      <c r="D7" s="164"/>
      <c r="F7" s="4"/>
    </row>
    <row r="8" spans="1:6" s="3" customFormat="1" ht="18.75">
      <c r="A8" s="128"/>
      <c r="B8" s="8"/>
      <c r="C8" s="8"/>
      <c r="D8" s="128"/>
      <c r="F8" s="4"/>
    </row>
    <row r="9" spans="1:6" s="3" customFormat="1" ht="18.75">
      <c r="A9" s="8"/>
      <c r="B9" s="20"/>
      <c r="C9" s="20"/>
      <c r="D9" s="131"/>
      <c r="F9" s="4"/>
    </row>
    <row r="10" spans="1:6" s="3" customFormat="1" ht="18.75">
      <c r="A10" s="20"/>
      <c r="B10" s="132"/>
      <c r="C10" s="20"/>
      <c r="D10" s="132" t="s">
        <v>0</v>
      </c>
      <c r="F10" s="4"/>
    </row>
    <row r="11" spans="1:6" s="3" customFormat="1" ht="34.5" customHeight="1">
      <c r="A11" s="192" t="s">
        <v>79</v>
      </c>
      <c r="B11" s="194" t="s">
        <v>3</v>
      </c>
      <c r="C11" s="194" t="s">
        <v>31</v>
      </c>
      <c r="D11" s="195"/>
      <c r="E11" s="109"/>
      <c r="F11" s="4"/>
    </row>
    <row r="12" spans="1:6" s="3" customFormat="1" ht="67.5" customHeight="1">
      <c r="A12" s="193"/>
      <c r="B12" s="194"/>
      <c r="C12" s="133" t="s">
        <v>59</v>
      </c>
      <c r="D12" s="134" t="s">
        <v>60</v>
      </c>
      <c r="E12" s="109"/>
      <c r="F12" s="4"/>
    </row>
    <row r="13" spans="1:6" s="3" customFormat="1" ht="19.5" customHeight="1">
      <c r="A13" s="3" t="s">
        <v>21</v>
      </c>
      <c r="B13" s="146">
        <f>C13+D13</f>
        <v>876215.3953</v>
      </c>
      <c r="C13" s="146">
        <v>169619.17175</v>
      </c>
      <c r="D13" s="146">
        <f>649134.6078+54000+3461.61575</f>
        <v>706596.22355</v>
      </c>
      <c r="F13" s="4"/>
    </row>
    <row r="14" spans="1:6" s="3" customFormat="1" ht="19.5" customHeight="1">
      <c r="A14" s="3" t="s">
        <v>97</v>
      </c>
      <c r="B14" s="146">
        <f>C14+D14</f>
        <v>26960.1332</v>
      </c>
      <c r="C14" s="146">
        <v>0</v>
      </c>
      <c r="D14" s="145">
        <v>26960.1332</v>
      </c>
      <c r="F14" s="4"/>
    </row>
    <row r="15" spans="1:6" s="3" customFormat="1" ht="19.5" customHeight="1">
      <c r="A15" s="3" t="s">
        <v>80</v>
      </c>
      <c r="B15" s="146">
        <f>C15+D15</f>
        <v>39406.4774</v>
      </c>
      <c r="C15" s="146">
        <v>0</v>
      </c>
      <c r="D15" s="145">
        <v>39406.4774</v>
      </c>
      <c r="F15" s="4"/>
    </row>
    <row r="16" spans="1:6" s="3" customFormat="1" ht="19.5" customHeight="1">
      <c r="A16" s="3" t="s">
        <v>81</v>
      </c>
      <c r="B16" s="146">
        <f>C16+D16</f>
        <v>63508.9</v>
      </c>
      <c r="C16" s="146">
        <v>0</v>
      </c>
      <c r="D16" s="145">
        <v>63508.9</v>
      </c>
      <c r="F16" s="4"/>
    </row>
    <row r="17" spans="1:6" s="3" customFormat="1" ht="28.5" customHeight="1">
      <c r="A17" s="6" t="s">
        <v>3</v>
      </c>
      <c r="B17" s="145">
        <f>SUM(B13:B16)</f>
        <v>1006090.9059</v>
      </c>
      <c r="C17" s="145">
        <f>SUM(C13:C16)</f>
        <v>169619.17175</v>
      </c>
      <c r="D17" s="145">
        <f>SUM(D13:D16)</f>
        <v>836471.73415</v>
      </c>
      <c r="F17" s="4"/>
    </row>
    <row r="18" spans="2:6" s="3" customFormat="1" ht="19.5" customHeight="1">
      <c r="B18" s="6"/>
      <c r="C18" s="6"/>
      <c r="D18" s="26"/>
      <c r="F18" s="4"/>
    </row>
    <row r="19" spans="4:6" s="3" customFormat="1" ht="19.5" customHeight="1">
      <c r="D19" s="26"/>
      <c r="F19" s="4"/>
    </row>
    <row r="20" spans="4:6" s="3" customFormat="1" ht="19.5" customHeight="1">
      <c r="D20" s="26"/>
      <c r="F20" s="4"/>
    </row>
    <row r="21" spans="4:7" s="3" customFormat="1" ht="18.75">
      <c r="D21" s="26"/>
      <c r="E21" s="28"/>
      <c r="F21" s="4"/>
      <c r="G21" s="4"/>
    </row>
    <row r="22" spans="4:7" s="3" customFormat="1" ht="18.75">
      <c r="D22" s="26"/>
      <c r="E22" s="28"/>
      <c r="F22" s="4"/>
      <c r="G22" s="4"/>
    </row>
    <row r="23" spans="4:6" s="3" customFormat="1" ht="19.5" customHeight="1">
      <c r="D23" s="26"/>
      <c r="F23" s="4"/>
    </row>
    <row r="24" spans="4:6" s="3" customFormat="1" ht="19.5" customHeight="1">
      <c r="D24" s="26"/>
      <c r="F24" s="4"/>
    </row>
    <row r="25" spans="4:6" s="3" customFormat="1" ht="18.75">
      <c r="D25" s="26"/>
      <c r="F25" s="4"/>
    </row>
    <row r="26" ht="18.75">
      <c r="D26" s="26"/>
    </row>
    <row r="27" ht="18.75">
      <c r="D27" s="26"/>
    </row>
    <row r="28" ht="18.75">
      <c r="D28" s="26"/>
    </row>
    <row r="29" ht="18.75">
      <c r="D29" s="26"/>
    </row>
    <row r="30" ht="18.75">
      <c r="D30" s="26"/>
    </row>
    <row r="31" ht="18.75">
      <c r="D31" s="26"/>
    </row>
    <row r="32" ht="18.75">
      <c r="D32" s="26"/>
    </row>
    <row r="33" spans="4:6" ht="18.75">
      <c r="D33" s="26"/>
      <c r="F33" s="1"/>
    </row>
    <row r="34" spans="4:6" ht="18.75">
      <c r="D34" s="26"/>
      <c r="F34" s="1"/>
    </row>
    <row r="35" spans="4:6" ht="18.75">
      <c r="D35" s="26"/>
      <c r="F35" s="1"/>
    </row>
    <row r="36" spans="4:6" ht="18.75">
      <c r="D36" s="26"/>
      <c r="F36" s="1"/>
    </row>
    <row r="37" spans="4:6" ht="18.75">
      <c r="D37" s="26"/>
      <c r="F37" s="1"/>
    </row>
    <row r="38" spans="4:6" ht="18.75">
      <c r="D38" s="26"/>
      <c r="F38" s="1"/>
    </row>
    <row r="39" spans="4:6" ht="18.75">
      <c r="D39" s="26"/>
      <c r="F39" s="1"/>
    </row>
    <row r="40" spans="4:6" ht="18.75">
      <c r="D40" s="26"/>
      <c r="F40" s="1"/>
    </row>
    <row r="41" spans="4:6" ht="18.75">
      <c r="D41" s="26"/>
      <c r="F41" s="1"/>
    </row>
    <row r="42" spans="4:6" ht="18.75">
      <c r="D42" s="26"/>
      <c r="F42" s="1"/>
    </row>
    <row r="43" spans="4:6" ht="18.75">
      <c r="D43" s="26"/>
      <c r="F43" s="1"/>
    </row>
    <row r="44" spans="4:6" ht="18.75">
      <c r="D44" s="26"/>
      <c r="F44" s="1"/>
    </row>
    <row r="45" spans="4:6" ht="18.75">
      <c r="D45" s="26"/>
      <c r="F45" s="1"/>
    </row>
    <row r="46" spans="4:6" ht="18.75">
      <c r="D46" s="26"/>
      <c r="F46" s="1"/>
    </row>
    <row r="47" spans="4:6" ht="18.75">
      <c r="D47" s="26"/>
      <c r="F47" s="1"/>
    </row>
    <row r="48" spans="1:6" ht="18.75">
      <c r="A48" s="30"/>
      <c r="D48" s="31"/>
      <c r="F48" s="1"/>
    </row>
    <row r="49" spans="1:6" ht="18.75">
      <c r="A49" s="1"/>
      <c r="D49" s="26"/>
      <c r="F49" s="1"/>
    </row>
    <row r="50" spans="1:6" ht="18.75">
      <c r="A50" s="1"/>
      <c r="D50" s="26"/>
      <c r="F50" s="1"/>
    </row>
    <row r="51" spans="1:6" ht="18.75">
      <c r="A51" s="1"/>
      <c r="D51" s="26"/>
      <c r="F51" s="1"/>
    </row>
    <row r="52" spans="1:6" ht="18.75">
      <c r="A52" s="1"/>
      <c r="D52" s="26"/>
      <c r="F52" s="1"/>
    </row>
    <row r="53" spans="1:6" ht="18.75">
      <c r="A53" s="1"/>
      <c r="D53" s="26"/>
      <c r="F53" s="1"/>
    </row>
    <row r="54" spans="1:6" ht="18.75">
      <c r="A54" s="1"/>
      <c r="D54" s="26"/>
      <c r="F54" s="1"/>
    </row>
    <row r="55" spans="1:6" ht="18.75">
      <c r="A55" s="1"/>
      <c r="D55" s="26"/>
      <c r="F55" s="1"/>
    </row>
    <row r="56" spans="1:6" ht="18.75">
      <c r="A56" s="1"/>
      <c r="D56" s="26"/>
      <c r="F56" s="1"/>
    </row>
    <row r="57" spans="1:6" ht="18.75">
      <c r="A57" s="1"/>
      <c r="D57" s="26"/>
      <c r="F57" s="1"/>
    </row>
    <row r="58" spans="1:6" ht="18.75">
      <c r="A58" s="1"/>
      <c r="D58" s="26"/>
      <c r="F58" s="1"/>
    </row>
    <row r="59" spans="1:6" ht="18.75">
      <c r="A59" s="1"/>
      <c r="D59" s="26"/>
      <c r="F59" s="1"/>
    </row>
    <row r="60" spans="1:6" ht="18.75">
      <c r="A60" s="1"/>
      <c r="D60" s="26"/>
      <c r="F60" s="1"/>
    </row>
    <row r="61" spans="1:6" ht="18.75">
      <c r="A61" s="1"/>
      <c r="D61" s="26"/>
      <c r="F61" s="1"/>
    </row>
    <row r="62" spans="1:6" ht="18.75">
      <c r="A62" s="1"/>
      <c r="D62" s="26"/>
      <c r="F62" s="1"/>
    </row>
    <row r="63" spans="1:6" ht="18.75">
      <c r="A63" s="1"/>
      <c r="D63" s="26"/>
      <c r="F63" s="1"/>
    </row>
    <row r="64" spans="1:6" ht="18.75">
      <c r="A64" s="1"/>
      <c r="D64" s="26"/>
      <c r="F64" s="1"/>
    </row>
    <row r="65" spans="4:6" ht="18.75">
      <c r="D65" s="26"/>
      <c r="F65" s="1"/>
    </row>
    <row r="66" spans="4:6" ht="18.75">
      <c r="D66" s="26"/>
      <c r="F66" s="1"/>
    </row>
    <row r="67" spans="1:6" ht="18.75">
      <c r="A67" s="6"/>
      <c r="D67" s="27"/>
      <c r="F67" s="1"/>
    </row>
  </sheetData>
  <sheetProtection/>
  <mergeCells count="7">
    <mergeCell ref="C1:D1"/>
    <mergeCell ref="C2:D2"/>
    <mergeCell ref="A7:D7"/>
    <mergeCell ref="A11:A12"/>
    <mergeCell ref="B11:B12"/>
    <mergeCell ref="C11:D11"/>
    <mergeCell ref="A5:D5"/>
  </mergeCells>
  <printOptions/>
  <pageMargins left="0.984251968503937" right="0.7874015748031497" top="0.984251968503937" bottom="0.7874015748031497" header="0.5118110236220472" footer="0.5118110236220472"/>
  <pageSetup fitToHeight="0" horizontalDpi="600" verticalDpi="600" orientation="landscape" paperSize="9" r:id="rId1"/>
  <headerFooter differentFirst="1" scaleWithDoc="0">
    <oddHeader>&amp;R&amp;"Times New Roman,обычный"&amp;14&amp;P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E21"/>
  <sheetViews>
    <sheetView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45.75390625" style="7" customWidth="1"/>
    <col min="2" max="2" width="22.00390625" style="13" customWidth="1"/>
    <col min="3" max="3" width="29.625" style="1" customWidth="1"/>
    <col min="4" max="4" width="34.25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4" ht="18.75">
      <c r="A1" s="94"/>
      <c r="B1" s="33"/>
      <c r="D1" s="33" t="s">
        <v>78</v>
      </c>
    </row>
    <row r="2" spans="1:4" ht="18.75">
      <c r="A2" s="94"/>
      <c r="B2" s="33"/>
      <c r="D2" s="33" t="s">
        <v>55</v>
      </c>
    </row>
    <row r="3" spans="1:2" ht="49.5" customHeight="1">
      <c r="A3" s="67"/>
      <c r="B3" s="33"/>
    </row>
    <row r="4" spans="1:4" ht="21.75" customHeight="1">
      <c r="A4" s="205" t="s">
        <v>5</v>
      </c>
      <c r="B4" s="205"/>
      <c r="C4" s="205"/>
      <c r="D4" s="205"/>
    </row>
    <row r="5" spans="1:2" ht="3.75" customHeight="1">
      <c r="A5" s="90"/>
      <c r="B5" s="91"/>
    </row>
    <row r="6" spans="1:4" ht="57.75" customHeight="1">
      <c r="A6" s="182" t="s">
        <v>85</v>
      </c>
      <c r="B6" s="182"/>
      <c r="C6" s="182"/>
      <c r="D6" s="182"/>
    </row>
    <row r="7" spans="1:2" ht="49.5" customHeight="1">
      <c r="A7" s="67"/>
      <c r="B7" s="33"/>
    </row>
    <row r="8" spans="1:4" ht="18.75">
      <c r="A8" s="102"/>
      <c r="B8" s="103"/>
      <c r="D8" s="103" t="s">
        <v>0</v>
      </c>
    </row>
    <row r="9" spans="1:4" ht="18.75" customHeight="1">
      <c r="A9" s="184" t="s">
        <v>58</v>
      </c>
      <c r="B9" s="186" t="s">
        <v>3</v>
      </c>
      <c r="C9" s="188" t="s">
        <v>31</v>
      </c>
      <c r="D9" s="189"/>
    </row>
    <row r="10" spans="1:4" ht="50.25" customHeight="1">
      <c r="A10" s="185"/>
      <c r="B10" s="187"/>
      <c r="C10" s="73" t="s">
        <v>32</v>
      </c>
      <c r="D10" s="101" t="s">
        <v>36</v>
      </c>
    </row>
    <row r="11" spans="1:4" ht="6.75" customHeight="1">
      <c r="A11" s="104"/>
      <c r="B11" s="104"/>
      <c r="C11" s="104"/>
      <c r="D11" s="104"/>
    </row>
    <row r="12" spans="1:4" ht="16.5" customHeight="1">
      <c r="A12" s="1" t="s">
        <v>37</v>
      </c>
      <c r="B12" s="105">
        <f>C12+D12</f>
        <v>2044.4898</v>
      </c>
      <c r="C12" s="105">
        <v>2003.6</v>
      </c>
      <c r="D12" s="105">
        <v>40.8898</v>
      </c>
    </row>
    <row r="13" spans="1:4" ht="19.5" customHeight="1">
      <c r="A13" s="1" t="s">
        <v>14</v>
      </c>
      <c r="B13" s="105">
        <f>C13+D13</f>
        <v>1160.61224</v>
      </c>
      <c r="C13" s="105">
        <v>1137.4</v>
      </c>
      <c r="D13" s="105">
        <v>23.21224</v>
      </c>
    </row>
    <row r="14" spans="1:4" ht="19.5" customHeight="1">
      <c r="A14" s="1" t="s">
        <v>16</v>
      </c>
      <c r="B14" s="105">
        <f>C14+D14</f>
        <v>3093.36735</v>
      </c>
      <c r="C14" s="105">
        <v>3031.5</v>
      </c>
      <c r="D14" s="105">
        <v>61.86735</v>
      </c>
    </row>
    <row r="15" spans="1:4" ht="19.5" customHeight="1">
      <c r="A15" s="1" t="s">
        <v>42</v>
      </c>
      <c r="B15" s="105">
        <f>C15+D15</f>
        <v>2474.4898</v>
      </c>
      <c r="C15" s="105">
        <v>2425</v>
      </c>
      <c r="D15" s="105">
        <v>49.4898</v>
      </c>
    </row>
    <row r="16" spans="1:4" ht="19.5" customHeight="1">
      <c r="A16" s="55" t="s">
        <v>71</v>
      </c>
      <c r="B16" s="105">
        <f>C16+D16</f>
        <v>2605.10204</v>
      </c>
      <c r="C16" s="105">
        <v>2553</v>
      </c>
      <c r="D16" s="105">
        <v>52.10204</v>
      </c>
    </row>
    <row r="17" spans="1:5" ht="24.75" customHeight="1">
      <c r="A17" s="1" t="s">
        <v>3</v>
      </c>
      <c r="B17" s="105">
        <f>SUM(B12:B16)</f>
        <v>11378.06123</v>
      </c>
      <c r="C17" s="105">
        <f>SUM(C12:C16)</f>
        <v>11150.5</v>
      </c>
      <c r="D17" s="105">
        <f>SUM(D12:D16)</f>
        <v>227.56123</v>
      </c>
      <c r="E17" s="2"/>
    </row>
    <row r="18" spans="1:4" ht="19.5" customHeight="1">
      <c r="A18" s="1"/>
      <c r="B18" s="105"/>
      <c r="C18" s="105"/>
      <c r="D18" s="105"/>
    </row>
    <row r="19" spans="1:4" ht="19.5" customHeight="1">
      <c r="A19" s="94"/>
      <c r="B19" s="95"/>
      <c r="C19" s="95"/>
      <c r="D19" s="95"/>
    </row>
    <row r="20" spans="1:2" ht="19.5" customHeight="1">
      <c r="A20" s="94"/>
      <c r="B20" s="89"/>
    </row>
    <row r="21" spans="1:2" ht="19.5" customHeight="1">
      <c r="A21" s="94"/>
      <c r="B21" s="89"/>
    </row>
  </sheetData>
  <sheetProtection/>
  <mergeCells count="5">
    <mergeCell ref="A4:D4"/>
    <mergeCell ref="A6:D6"/>
    <mergeCell ref="A9:A10"/>
    <mergeCell ref="B9:B10"/>
    <mergeCell ref="C9:D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view="pageBreakPreview" zoomScaleSheetLayoutView="100" zoomScalePageLayoutView="0" workbookViewId="0" topLeftCell="A4">
      <selection activeCell="A8" sqref="A8:D8"/>
    </sheetView>
  </sheetViews>
  <sheetFormatPr defaultColWidth="9.00390625" defaultRowHeight="12.75"/>
  <cols>
    <col min="1" max="1" width="23.00390625" style="7" customWidth="1"/>
    <col min="2" max="2" width="18.375" style="7" customWidth="1"/>
    <col min="3" max="3" width="18.25390625" style="13" customWidth="1"/>
    <col min="4" max="4" width="24.87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4" ht="19.5" customHeight="1">
      <c r="A1" s="6"/>
      <c r="B1" s="131"/>
      <c r="C1" s="49"/>
      <c r="D1" s="147" t="s">
        <v>86</v>
      </c>
    </row>
    <row r="2" spans="1:7" s="2" customFormat="1" ht="18.75" customHeight="1">
      <c r="A2" s="6"/>
      <c r="B2" s="131"/>
      <c r="C2" s="49"/>
      <c r="D2" s="131" t="s">
        <v>55</v>
      </c>
      <c r="E2" s="1"/>
      <c r="F2" s="1"/>
      <c r="G2" s="1"/>
    </row>
    <row r="3" spans="1:7" s="2" customFormat="1" ht="18.75" customHeight="1">
      <c r="A3" s="6"/>
      <c r="B3" s="131"/>
      <c r="C3" s="49"/>
      <c r="D3" s="131"/>
      <c r="E3" s="1"/>
      <c r="F3" s="1"/>
      <c r="G3" s="1"/>
    </row>
    <row r="4" spans="1:7" s="2" customFormat="1" ht="18.75" customHeight="1">
      <c r="A4" s="6"/>
      <c r="B4" s="131"/>
      <c r="C4" s="49"/>
      <c r="D4" s="131"/>
      <c r="E4" s="1"/>
      <c r="F4" s="1"/>
      <c r="G4" s="1"/>
    </row>
    <row r="5" spans="1:7" s="2" customFormat="1" ht="18.75">
      <c r="A5" s="6"/>
      <c r="B5" s="126"/>
      <c r="C5" s="49"/>
      <c r="D5" s="50"/>
      <c r="E5" s="1"/>
      <c r="F5" s="1"/>
      <c r="G5" s="1"/>
    </row>
    <row r="6" spans="1:7" s="2" customFormat="1" ht="18.75" customHeight="1">
      <c r="A6" s="164" t="s">
        <v>35</v>
      </c>
      <c r="B6" s="164"/>
      <c r="C6" s="164"/>
      <c r="D6" s="164"/>
      <c r="E6" s="1"/>
      <c r="F6" s="1"/>
      <c r="G6" s="1"/>
    </row>
    <row r="7" spans="1:7" s="2" customFormat="1" ht="21" customHeight="1">
      <c r="A7" s="128"/>
      <c r="B7" s="128"/>
      <c r="C7" s="128"/>
      <c r="D7" s="128"/>
      <c r="E7" s="1"/>
      <c r="F7" s="1"/>
      <c r="G7" s="1"/>
    </row>
    <row r="8" spans="1:7" s="2" customFormat="1" ht="144" customHeight="1">
      <c r="A8" s="169" t="s">
        <v>82</v>
      </c>
      <c r="B8" s="169"/>
      <c r="C8" s="169"/>
      <c r="D8" s="169"/>
      <c r="E8" s="1"/>
      <c r="F8" s="1"/>
      <c r="G8" s="1"/>
    </row>
    <row r="9" spans="1:7" s="2" customFormat="1" ht="5.25" customHeight="1">
      <c r="A9" s="135"/>
      <c r="B9" s="135"/>
      <c r="C9" s="135"/>
      <c r="D9" s="135"/>
      <c r="E9" s="1"/>
      <c r="F9" s="1"/>
      <c r="G9" s="1"/>
    </row>
    <row r="10" spans="1:7" s="2" customFormat="1" ht="10.5" customHeight="1">
      <c r="A10" s="135"/>
      <c r="B10" s="135"/>
      <c r="C10" s="135"/>
      <c r="D10" s="135"/>
      <c r="E10" s="1"/>
      <c r="F10" s="1"/>
      <c r="G10" s="1"/>
    </row>
    <row r="11" spans="1:7" s="2" customFormat="1" ht="9" customHeight="1">
      <c r="A11" s="51"/>
      <c r="B11" s="51"/>
      <c r="C11" s="51"/>
      <c r="D11" s="51"/>
      <c r="E11" s="1"/>
      <c r="F11" s="1"/>
      <c r="G11" s="1"/>
    </row>
    <row r="12" spans="1:7" s="2" customFormat="1" ht="22.5" customHeight="1">
      <c r="A12" s="6"/>
      <c r="B12" s="52"/>
      <c r="C12" s="52"/>
      <c r="D12" s="52" t="s">
        <v>0</v>
      </c>
      <c r="E12" s="1"/>
      <c r="F12" s="1"/>
      <c r="G12" s="1"/>
    </row>
    <row r="13" spans="1:7" s="2" customFormat="1" ht="18.75" customHeight="1">
      <c r="A13" s="170" t="s">
        <v>57</v>
      </c>
      <c r="B13" s="170" t="s">
        <v>3</v>
      </c>
      <c r="C13" s="172" t="s">
        <v>31</v>
      </c>
      <c r="D13" s="173"/>
      <c r="E13" s="1"/>
      <c r="F13" s="1"/>
      <c r="G13" s="1"/>
    </row>
    <row r="14" spans="1:7" s="2" customFormat="1" ht="61.5" customHeight="1">
      <c r="A14" s="171"/>
      <c r="B14" s="171"/>
      <c r="C14" s="136" t="s">
        <v>32</v>
      </c>
      <c r="D14" s="136" t="s">
        <v>36</v>
      </c>
      <c r="E14" s="1"/>
      <c r="F14" s="1"/>
      <c r="G14" s="1"/>
    </row>
    <row r="15" spans="1:7" s="2" customFormat="1" ht="12" customHeight="1">
      <c r="A15" s="53"/>
      <c r="B15" s="53"/>
      <c r="C15" s="53"/>
      <c r="D15" s="53"/>
      <c r="E15" s="1"/>
      <c r="F15" s="1"/>
      <c r="G15" s="1"/>
    </row>
    <row r="16" spans="1:7" s="2" customFormat="1" ht="19.5" customHeight="1">
      <c r="A16" s="45" t="s">
        <v>21</v>
      </c>
      <c r="B16" s="54">
        <f>C16+D16</f>
        <v>1401.738</v>
      </c>
      <c r="C16" s="54">
        <v>0</v>
      </c>
      <c r="D16" s="54">
        <v>1401.738</v>
      </c>
      <c r="E16" s="1"/>
      <c r="F16" s="1"/>
      <c r="G16" s="1"/>
    </row>
    <row r="17" spans="1:7" s="2" customFormat="1" ht="30" customHeight="1">
      <c r="A17" s="57" t="s">
        <v>3</v>
      </c>
      <c r="B17" s="58">
        <f>SUM(B16:B16)</f>
        <v>1401.738</v>
      </c>
      <c r="C17" s="58">
        <f>SUM(C16:C16)</f>
        <v>0</v>
      </c>
      <c r="D17" s="58">
        <f>SUM(D16:D16)</f>
        <v>1401.738</v>
      </c>
      <c r="E17" s="1"/>
      <c r="F17" s="1"/>
      <c r="G17" s="1"/>
    </row>
    <row r="18" spans="1:7" s="2" customFormat="1" ht="19.5" customHeight="1">
      <c r="A18"/>
      <c r="B18" s="153"/>
      <c r="C18" s="153"/>
      <c r="D18" s="153"/>
      <c r="E18" s="1"/>
      <c r="F18" s="1"/>
      <c r="G18" s="1"/>
    </row>
    <row r="19" spans="1:7" s="2" customFormat="1" ht="19.5" customHeight="1">
      <c r="A19"/>
      <c r="B19" s="153"/>
      <c r="C19" s="153"/>
      <c r="D19" s="153"/>
      <c r="E19" s="1"/>
      <c r="F19" s="1"/>
      <c r="G19" s="1"/>
    </row>
    <row r="20" spans="1:7" s="2" customFormat="1" ht="19.5" customHeight="1">
      <c r="A20" s="162" t="s">
        <v>106</v>
      </c>
      <c r="B20" s="206"/>
      <c r="C20" s="206"/>
      <c r="D20" s="206"/>
      <c r="E20" s="1"/>
      <c r="F20" s="1"/>
      <c r="G20" s="1"/>
    </row>
    <row r="21" spans="1:3" ht="19.5" customHeight="1">
      <c r="A21" s="3"/>
      <c r="B21" s="3"/>
      <c r="C21" s="141"/>
    </row>
    <row r="22" spans="1:3" ht="19.5" customHeight="1">
      <c r="A22" s="3"/>
      <c r="B22" s="3"/>
      <c r="C22" s="141"/>
    </row>
    <row r="23" spans="1:3" ht="19.5" customHeight="1">
      <c r="A23" s="3"/>
      <c r="B23" s="3"/>
      <c r="C23" s="141"/>
    </row>
    <row r="24" spans="1:3" ht="19.5" customHeight="1">
      <c r="A24" s="3"/>
      <c r="B24" s="3"/>
      <c r="C24" s="141"/>
    </row>
    <row r="25" spans="1:3" ht="19.5" customHeight="1">
      <c r="A25" s="3"/>
      <c r="B25" s="3"/>
      <c r="C25" s="141"/>
    </row>
    <row r="26" spans="1:3" ht="19.5" customHeight="1">
      <c r="A26" s="3"/>
      <c r="B26" s="3"/>
      <c r="C26" s="141"/>
    </row>
    <row r="27" spans="1:6" ht="19.5" customHeight="1">
      <c r="A27" s="3"/>
      <c r="B27" s="3"/>
      <c r="C27" s="141"/>
      <c r="F27" s="15"/>
    </row>
    <row r="28" spans="1:3" ht="19.5" customHeight="1">
      <c r="A28" s="3"/>
      <c r="B28" s="3"/>
      <c r="C28" s="141"/>
    </row>
    <row r="29" spans="1:3" ht="19.5" customHeight="1">
      <c r="A29" s="3"/>
      <c r="B29" s="3"/>
      <c r="C29" s="141"/>
    </row>
    <row r="30" spans="1:3" ht="19.5" customHeight="1">
      <c r="A30" s="3"/>
      <c r="B30" s="3"/>
      <c r="C30" s="141"/>
    </row>
    <row r="31" spans="1:3" ht="19.5" customHeight="1">
      <c r="A31" s="3"/>
      <c r="B31" s="3"/>
      <c r="C31" s="141"/>
    </row>
    <row r="32" spans="1:5" ht="24.75" customHeight="1">
      <c r="A32" s="6"/>
      <c r="B32" s="6"/>
      <c r="C32" s="145"/>
      <c r="E32" s="2"/>
    </row>
    <row r="33" spans="1:3" ht="18.75">
      <c r="A33" s="3"/>
      <c r="B33" s="3"/>
      <c r="C33" s="4"/>
    </row>
  </sheetData>
  <sheetProtection/>
  <mergeCells count="6">
    <mergeCell ref="A20:D20"/>
    <mergeCell ref="A13:A14"/>
    <mergeCell ref="B13:B14"/>
    <mergeCell ref="C13:D13"/>
    <mergeCell ref="A6:D6"/>
    <mergeCell ref="A8:D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23"/>
  <sheetViews>
    <sheetView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67.125" style="3" customWidth="1"/>
    <col min="2" max="2" width="20.125" style="118" customWidth="1"/>
    <col min="3" max="3" width="13.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2:4" s="3" customFormat="1" ht="18.75">
      <c r="B1" s="122" t="s">
        <v>23</v>
      </c>
      <c r="D1" s="4"/>
    </row>
    <row r="2" spans="2:4" s="3" customFormat="1" ht="18.75">
      <c r="B2" s="122" t="s">
        <v>55</v>
      </c>
      <c r="D2" s="4"/>
    </row>
    <row r="3" spans="2:4" s="3" customFormat="1" ht="18.75">
      <c r="B3" s="122"/>
      <c r="D3" s="4"/>
    </row>
    <row r="4" spans="2:4" s="3" customFormat="1" ht="18.75">
      <c r="B4" s="122"/>
      <c r="D4" s="4"/>
    </row>
    <row r="5" spans="1:4" s="3" customFormat="1" ht="18.75">
      <c r="A5" s="8"/>
      <c r="B5" s="122"/>
      <c r="D5" s="4"/>
    </row>
    <row r="6" spans="1:7" s="3" customFormat="1" ht="18.75">
      <c r="A6" s="163" t="s">
        <v>5</v>
      </c>
      <c r="B6" s="163"/>
      <c r="D6" s="4"/>
      <c r="F6" s="19"/>
      <c r="G6" s="19"/>
    </row>
    <row r="7" spans="1:4" s="3" customFormat="1" ht="9" customHeight="1">
      <c r="A7" s="119"/>
      <c r="B7" s="9"/>
      <c r="D7" s="4"/>
    </row>
    <row r="8" spans="1:4" s="3" customFormat="1" ht="90" customHeight="1">
      <c r="A8" s="164" t="s">
        <v>74</v>
      </c>
      <c r="B8" s="164"/>
      <c r="D8" s="4"/>
    </row>
    <row r="9" spans="1:4" s="3" customFormat="1" ht="13.5" customHeight="1">
      <c r="A9" s="120"/>
      <c r="B9" s="120"/>
      <c r="D9" s="4"/>
    </row>
    <row r="10" spans="1:4" s="3" customFormat="1" ht="7.5" customHeight="1">
      <c r="A10" s="120"/>
      <c r="B10" s="120"/>
      <c r="D10" s="4"/>
    </row>
    <row r="11" spans="1:4" s="3" customFormat="1" ht="11.25" customHeight="1">
      <c r="A11" s="8"/>
      <c r="B11" s="122"/>
      <c r="D11" s="4"/>
    </row>
    <row r="12" spans="1:4" s="3" customFormat="1" ht="18.75">
      <c r="A12" s="20"/>
      <c r="B12" s="123" t="s">
        <v>0</v>
      </c>
      <c r="D12" s="4"/>
    </row>
    <row r="13" spans="1:4" s="3" customFormat="1" ht="34.5" customHeight="1">
      <c r="A13" s="121" t="s">
        <v>24</v>
      </c>
      <c r="B13" s="21" t="s">
        <v>6</v>
      </c>
      <c r="C13" s="22"/>
      <c r="D13" s="4"/>
    </row>
    <row r="14" spans="1:5" s="3" customFormat="1" ht="3.75" customHeight="1">
      <c r="A14" s="23"/>
      <c r="B14" s="24"/>
      <c r="C14" s="25"/>
      <c r="D14" s="4"/>
      <c r="E14" s="4"/>
    </row>
    <row r="15" spans="1:4" s="3" customFormat="1" ht="19.5" customHeight="1">
      <c r="A15" s="3" t="s">
        <v>38</v>
      </c>
      <c r="B15" s="26">
        <v>5880.125</v>
      </c>
      <c r="D15" s="4"/>
    </row>
    <row r="16" spans="1:4" s="3" customFormat="1" ht="19.5" customHeight="1">
      <c r="A16" s="3" t="s">
        <v>42</v>
      </c>
      <c r="B16" s="26">
        <v>4000</v>
      </c>
      <c r="D16" s="4"/>
    </row>
    <row r="17" spans="1:4" s="3" customFormat="1" ht="19.5" customHeight="1">
      <c r="A17" s="3" t="s">
        <v>46</v>
      </c>
      <c r="B17" s="26">
        <v>10251.935</v>
      </c>
      <c r="D17" s="4"/>
    </row>
    <row r="18" spans="1:5" s="3" customFormat="1" ht="24.75" customHeight="1">
      <c r="A18" s="6" t="s">
        <v>3</v>
      </c>
      <c r="B18" s="27">
        <f>SUM(B15:B17)</f>
        <v>20132.06</v>
      </c>
      <c r="C18" s="28"/>
      <c r="D18" s="4"/>
      <c r="E18" s="4"/>
    </row>
    <row r="19" spans="1:5" s="3" customFormat="1" ht="24.75" customHeight="1">
      <c r="A19" s="6"/>
      <c r="B19" s="29"/>
      <c r="C19" s="28"/>
      <c r="D19" s="4"/>
      <c r="E19" s="4"/>
    </row>
    <row r="20" spans="2:4" s="3" customFormat="1" ht="19.5" customHeight="1">
      <c r="B20" s="29"/>
      <c r="D20" s="4"/>
    </row>
    <row r="21" spans="1:4" s="3" customFormat="1" ht="19.5" customHeight="1">
      <c r="A21" s="162"/>
      <c r="B21" s="162"/>
      <c r="D21" s="4"/>
    </row>
    <row r="22" spans="2:4" s="3" customFormat="1" ht="18.75">
      <c r="B22" s="118"/>
      <c r="D22" s="4"/>
    </row>
    <row r="23" spans="1:2" ht="18.75">
      <c r="A23" s="168"/>
      <c r="B23" s="168"/>
    </row>
  </sheetData>
  <sheetProtection/>
  <mergeCells count="4">
    <mergeCell ref="A6:B6"/>
    <mergeCell ref="A8:B8"/>
    <mergeCell ref="A21:B21"/>
    <mergeCell ref="A23:B2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31"/>
  <sheetViews>
    <sheetView view="pageBreakPreview" zoomScaleNormal="85" zoomScaleSheetLayoutView="100" zoomScalePageLayoutView="0" workbookViewId="0" topLeftCell="A1">
      <selection activeCell="A8" sqref="A8:D8"/>
    </sheetView>
  </sheetViews>
  <sheetFormatPr defaultColWidth="9.00390625" defaultRowHeight="12.75"/>
  <cols>
    <col min="1" max="1" width="29.625" style="7" customWidth="1"/>
    <col min="2" max="2" width="18.375" style="7" customWidth="1"/>
    <col min="3" max="3" width="19.75390625" style="13" customWidth="1"/>
    <col min="4" max="4" width="19.75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4" ht="19.5" customHeight="1">
      <c r="A1" s="6"/>
      <c r="B1" s="122"/>
      <c r="C1" s="49"/>
      <c r="D1" s="122" t="s">
        <v>66</v>
      </c>
    </row>
    <row r="2" spans="1:7" s="2" customFormat="1" ht="18.75" customHeight="1">
      <c r="A2" s="6"/>
      <c r="B2" s="122"/>
      <c r="C2" s="49"/>
      <c r="D2" s="122" t="s">
        <v>67</v>
      </c>
      <c r="E2" s="1"/>
      <c r="F2" s="1"/>
      <c r="G2" s="1"/>
    </row>
    <row r="3" spans="1:7" s="2" customFormat="1" ht="18.75" customHeight="1">
      <c r="A3" s="6"/>
      <c r="B3" s="122"/>
      <c r="C3" s="49"/>
      <c r="D3" s="122"/>
      <c r="E3" s="1"/>
      <c r="F3" s="1"/>
      <c r="G3" s="1"/>
    </row>
    <row r="4" spans="1:7" s="2" customFormat="1" ht="18.75" customHeight="1">
      <c r="A4" s="6"/>
      <c r="B4" s="122"/>
      <c r="C4" s="49"/>
      <c r="D4" s="122"/>
      <c r="E4" s="1"/>
      <c r="F4" s="1"/>
      <c r="G4" s="1"/>
    </row>
    <row r="5" spans="1:7" s="2" customFormat="1" ht="18.75">
      <c r="A5" s="6"/>
      <c r="B5" s="118"/>
      <c r="C5" s="49"/>
      <c r="D5" s="50"/>
      <c r="E5" s="1"/>
      <c r="F5" s="1"/>
      <c r="G5" s="1"/>
    </row>
    <row r="6" spans="1:7" s="2" customFormat="1" ht="18.75">
      <c r="A6" s="164" t="s">
        <v>35</v>
      </c>
      <c r="B6" s="164"/>
      <c r="C6" s="164"/>
      <c r="D6" s="164"/>
      <c r="E6" s="1"/>
      <c r="F6" s="1"/>
      <c r="G6" s="1"/>
    </row>
    <row r="7" spans="1:7" s="2" customFormat="1" ht="21" customHeight="1">
      <c r="A7" s="120"/>
      <c r="B7" s="120"/>
      <c r="C7" s="120"/>
      <c r="D7" s="120"/>
      <c r="E7" s="1"/>
      <c r="F7" s="1"/>
      <c r="G7" s="1"/>
    </row>
    <row r="8" spans="1:7" s="2" customFormat="1" ht="87" customHeight="1">
      <c r="A8" s="169" t="s">
        <v>99</v>
      </c>
      <c r="B8" s="169"/>
      <c r="C8" s="169"/>
      <c r="D8" s="169"/>
      <c r="E8" s="1"/>
      <c r="F8" s="1"/>
      <c r="G8" s="1"/>
    </row>
    <row r="9" spans="1:7" s="2" customFormat="1" ht="10.5" customHeight="1">
      <c r="A9" s="124"/>
      <c r="B9" s="124"/>
      <c r="C9" s="124"/>
      <c r="D9" s="124"/>
      <c r="E9" s="1"/>
      <c r="F9" s="1"/>
      <c r="G9" s="1"/>
    </row>
    <row r="10" spans="1:7" s="2" customFormat="1" ht="12" customHeight="1">
      <c r="A10" s="124"/>
      <c r="B10" s="124"/>
      <c r="C10" s="124"/>
      <c r="D10" s="124"/>
      <c r="E10" s="1"/>
      <c r="F10" s="1"/>
      <c r="G10" s="1"/>
    </row>
    <row r="11" spans="1:7" s="2" customFormat="1" ht="12.75" customHeight="1">
      <c r="A11" s="51"/>
      <c r="B11" s="51"/>
      <c r="C11" s="51"/>
      <c r="D11" s="51"/>
      <c r="E11" s="1"/>
      <c r="F11" s="1"/>
      <c r="G11" s="1"/>
    </row>
    <row r="12" spans="1:7" s="2" customFormat="1" ht="18.75" customHeight="1">
      <c r="A12" s="6"/>
      <c r="B12" s="52"/>
      <c r="C12" s="52"/>
      <c r="D12" s="52" t="s">
        <v>0</v>
      </c>
      <c r="E12" s="1"/>
      <c r="F12" s="1"/>
      <c r="G12" s="1"/>
    </row>
    <row r="13" spans="1:7" s="2" customFormat="1" ht="18.75">
      <c r="A13" s="170" t="s">
        <v>43</v>
      </c>
      <c r="B13" s="170" t="s">
        <v>3</v>
      </c>
      <c r="C13" s="172" t="s">
        <v>31</v>
      </c>
      <c r="D13" s="173"/>
      <c r="E13" s="1"/>
      <c r="F13" s="1"/>
      <c r="G13" s="1"/>
    </row>
    <row r="14" spans="1:7" s="2" customFormat="1" ht="83.25" customHeight="1">
      <c r="A14" s="171"/>
      <c r="B14" s="171"/>
      <c r="C14" s="125" t="s">
        <v>32</v>
      </c>
      <c r="D14" s="125" t="s">
        <v>68</v>
      </c>
      <c r="E14" s="1"/>
      <c r="F14" s="1"/>
      <c r="G14" s="1"/>
    </row>
    <row r="15" spans="1:7" s="2" customFormat="1" ht="12" customHeight="1">
      <c r="A15" s="53"/>
      <c r="B15" s="53"/>
      <c r="C15" s="53"/>
      <c r="D15" s="53"/>
      <c r="E15" s="1"/>
      <c r="F15" s="1"/>
      <c r="G15" s="1"/>
    </row>
    <row r="16" spans="1:7" s="2" customFormat="1" ht="19.5" customHeight="1">
      <c r="A16" s="45" t="s">
        <v>2</v>
      </c>
      <c r="B16" s="54">
        <f>C16+D16</f>
        <v>24602.65307</v>
      </c>
      <c r="C16" s="59">
        <v>24110.6</v>
      </c>
      <c r="D16" s="60">
        <v>492.05307</v>
      </c>
      <c r="E16" s="1"/>
      <c r="F16" s="1"/>
      <c r="G16" s="1"/>
    </row>
    <row r="17" spans="1:7" s="2" customFormat="1" ht="30" customHeight="1">
      <c r="A17" s="57" t="s">
        <v>3</v>
      </c>
      <c r="B17" s="58">
        <f>SUM(B16:B16)</f>
        <v>24602.65307</v>
      </c>
      <c r="C17" s="58">
        <f>SUM(C16:C16)</f>
        <v>24110.6</v>
      </c>
      <c r="D17" s="58">
        <f>SUM(D16:D16)</f>
        <v>492.05307</v>
      </c>
      <c r="E17" s="1"/>
      <c r="F17" s="1"/>
      <c r="G17" s="1"/>
    </row>
    <row r="18" spans="1:7" s="2" customFormat="1" ht="19.5" customHeight="1">
      <c r="A18" s="3"/>
      <c r="B18" s="3"/>
      <c r="C18" s="137"/>
      <c r="E18" s="1"/>
      <c r="F18" s="1"/>
      <c r="G18" s="1"/>
    </row>
    <row r="19" spans="1:7" s="2" customFormat="1" ht="19.5" customHeight="1">
      <c r="A19" s="3"/>
      <c r="B19" s="3"/>
      <c r="C19" s="138"/>
      <c r="E19" s="1"/>
      <c r="F19" s="1"/>
      <c r="G19" s="1"/>
    </row>
    <row r="20" spans="1:7" s="2" customFormat="1" ht="19.5" customHeight="1">
      <c r="A20" s="3"/>
      <c r="B20" s="3"/>
      <c r="C20" s="139"/>
      <c r="D20" s="140"/>
      <c r="E20" s="1"/>
      <c r="F20" s="1"/>
      <c r="G20" s="1"/>
    </row>
    <row r="21" spans="1:3" ht="19.5" customHeight="1">
      <c r="A21" s="3"/>
      <c r="B21" s="3"/>
      <c r="C21" s="141"/>
    </row>
    <row r="22" spans="1:3" ht="19.5" customHeight="1">
      <c r="A22" s="3"/>
      <c r="B22" s="3"/>
      <c r="C22" s="141"/>
    </row>
    <row r="23" spans="1:3" ht="19.5" customHeight="1">
      <c r="A23" s="3"/>
      <c r="B23" s="3"/>
      <c r="C23" s="141"/>
    </row>
    <row r="24" spans="1:3" ht="19.5" customHeight="1">
      <c r="A24" s="3"/>
      <c r="B24" s="3"/>
      <c r="C24" s="141"/>
    </row>
    <row r="25" spans="1:3" ht="19.5" customHeight="1">
      <c r="A25" s="3"/>
      <c r="B25" s="3"/>
      <c r="C25" s="141"/>
    </row>
    <row r="26" spans="1:3" ht="19.5" customHeight="1">
      <c r="A26" s="3"/>
      <c r="B26" s="3"/>
      <c r="C26" s="141"/>
    </row>
    <row r="27" spans="1:6" ht="19.5" customHeight="1">
      <c r="A27" s="3"/>
      <c r="B27" s="3"/>
      <c r="C27" s="141"/>
      <c r="F27" s="15"/>
    </row>
    <row r="28" spans="1:3" ht="19.5" customHeight="1">
      <c r="A28" s="3"/>
      <c r="B28" s="3"/>
      <c r="C28" s="141"/>
    </row>
    <row r="29" spans="1:3" ht="19.5" customHeight="1">
      <c r="A29" s="3"/>
      <c r="B29" s="3"/>
      <c r="C29" s="141"/>
    </row>
    <row r="30" spans="1:3" ht="19.5" customHeight="1">
      <c r="A30" s="3"/>
      <c r="B30" s="3"/>
      <c r="C30" s="141"/>
    </row>
    <row r="31" spans="1:3" ht="19.5" customHeight="1">
      <c r="A31" s="3"/>
      <c r="B31" s="3"/>
      <c r="C31" s="141"/>
    </row>
  </sheetData>
  <sheetProtection/>
  <mergeCells count="5">
    <mergeCell ref="A6:D6"/>
    <mergeCell ref="A8:D8"/>
    <mergeCell ref="A13:A14"/>
    <mergeCell ref="B13:B14"/>
    <mergeCell ref="C13:D13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scale="96" r:id="rId1"/>
  <headerFooter differentFirst="1">
    <oddHeader>&amp;R&amp;"Times New Roman,обычный"&amp;14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61"/>
  <sheetViews>
    <sheetView view="pageBreakPreview" zoomScaleSheetLayoutView="100" zoomScalePageLayoutView="0" workbookViewId="0" topLeftCell="A2">
      <selection activeCell="D20" sqref="D20"/>
    </sheetView>
  </sheetViews>
  <sheetFormatPr defaultColWidth="9.00390625" defaultRowHeight="12.75"/>
  <cols>
    <col min="1" max="1" width="23.375" style="3" customWidth="1"/>
    <col min="2" max="2" width="18.125" style="18" customWidth="1"/>
    <col min="3" max="3" width="20.25390625" style="1" customWidth="1"/>
    <col min="4" max="4" width="22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4" s="3" customFormat="1" ht="18.75">
      <c r="A1" s="34"/>
      <c r="B1" s="34"/>
      <c r="C1" s="35"/>
      <c r="D1" s="44" t="s">
        <v>56</v>
      </c>
    </row>
    <row r="2" spans="1:5" s="3" customFormat="1" ht="18.75">
      <c r="A2" s="34"/>
      <c r="B2" s="34"/>
      <c r="C2" s="35"/>
      <c r="D2" s="44" t="s">
        <v>55</v>
      </c>
      <c r="E2" s="8"/>
    </row>
    <row r="3" spans="1:4" s="3" customFormat="1" ht="18.75">
      <c r="A3" s="34"/>
      <c r="B3" s="34"/>
      <c r="C3" s="35"/>
      <c r="D3" s="35"/>
    </row>
    <row r="4" spans="1:7" s="3" customFormat="1" ht="18.75">
      <c r="A4" s="34"/>
      <c r="B4" s="34"/>
      <c r="C4" s="35"/>
      <c r="D4" s="35"/>
      <c r="F4" s="19"/>
      <c r="G4" s="19"/>
    </row>
    <row r="5" spans="1:4" s="3" customFormat="1" ht="18.75">
      <c r="A5" s="32"/>
      <c r="B5" s="32"/>
      <c r="C5" s="32"/>
      <c r="D5" s="32"/>
    </row>
    <row r="6" spans="1:4" s="3" customFormat="1" ht="18.75" customHeight="1">
      <c r="A6" s="174" t="s">
        <v>5</v>
      </c>
      <c r="B6" s="174"/>
      <c r="C6" s="174"/>
      <c r="D6" s="174"/>
    </row>
    <row r="7" spans="1:4" s="3" customFormat="1" ht="9" customHeight="1">
      <c r="A7" s="36"/>
      <c r="B7" s="36"/>
      <c r="C7" s="36"/>
      <c r="D7" s="36"/>
    </row>
    <row r="8" spans="1:4" s="3" customFormat="1" ht="129.75" customHeight="1">
      <c r="A8" s="175" t="s">
        <v>64</v>
      </c>
      <c r="B8" s="175"/>
      <c r="C8" s="175"/>
      <c r="D8" s="175"/>
    </row>
    <row r="9" spans="1:4" s="3" customFormat="1" ht="9" customHeight="1">
      <c r="A9" s="37"/>
      <c r="B9" s="37"/>
      <c r="C9" s="37"/>
      <c r="D9" s="37"/>
    </row>
    <row r="10" spans="1:4" s="3" customFormat="1" ht="18.75">
      <c r="A10" s="32"/>
      <c r="B10" s="32"/>
      <c r="C10" s="32"/>
      <c r="D10" s="38" t="s">
        <v>0</v>
      </c>
    </row>
    <row r="11" spans="1:5" s="3" customFormat="1" ht="39" customHeight="1">
      <c r="A11" s="176" t="s">
        <v>63</v>
      </c>
      <c r="B11" s="176" t="s">
        <v>3</v>
      </c>
      <c r="C11" s="178" t="s">
        <v>31</v>
      </c>
      <c r="D11" s="179"/>
      <c r="E11" s="6"/>
    </row>
    <row r="12" spans="1:5" s="3" customFormat="1" ht="102" customHeight="1">
      <c r="A12" s="177"/>
      <c r="B12" s="177"/>
      <c r="C12" s="39" t="s">
        <v>32</v>
      </c>
      <c r="D12" s="39" t="s">
        <v>33</v>
      </c>
      <c r="E12" s="6"/>
    </row>
    <row r="13" spans="1:4" s="3" customFormat="1" ht="9" customHeight="1">
      <c r="A13" s="40"/>
      <c r="B13" s="41"/>
      <c r="C13" s="41"/>
      <c r="D13" s="42"/>
    </row>
    <row r="14" spans="1:4" s="3" customFormat="1" ht="19.5" customHeight="1">
      <c r="A14" s="45" t="s">
        <v>21</v>
      </c>
      <c r="B14" s="43">
        <f>C14+D14</f>
        <v>235281.02041</v>
      </c>
      <c r="C14" s="115">
        <v>230575.4</v>
      </c>
      <c r="D14" s="115">
        <v>4705.62041</v>
      </c>
    </row>
    <row r="15" spans="1:4" s="3" customFormat="1" ht="7.5" customHeight="1">
      <c r="A15" s="40"/>
      <c r="B15" s="46"/>
      <c r="C15" s="46"/>
      <c r="D15" s="43"/>
    </row>
    <row r="16" spans="1:5" s="3" customFormat="1" ht="27" customHeight="1">
      <c r="A16" s="47" t="s">
        <v>3</v>
      </c>
      <c r="B16" s="48">
        <f>SUM(B14:B14)</f>
        <v>235281.02041</v>
      </c>
      <c r="C16" s="48">
        <f>SUM(C14:C14)</f>
        <v>230575.4</v>
      </c>
      <c r="D16" s="48">
        <f>SUM(D14:D14)</f>
        <v>4705.62041</v>
      </c>
      <c r="E16" s="4"/>
    </row>
    <row r="17" spans="2:4" s="3" customFormat="1" ht="19.5" customHeight="1">
      <c r="B17" s="26"/>
      <c r="D17" s="4"/>
    </row>
    <row r="18" spans="2:4" s="3" customFormat="1" ht="19.5" customHeight="1">
      <c r="B18" s="26"/>
      <c r="D18" s="4"/>
    </row>
    <row r="19" spans="2:4" s="3" customFormat="1" ht="18.75">
      <c r="B19" s="26"/>
      <c r="D19" s="4"/>
    </row>
    <row r="20" ht="18.75">
      <c r="B20" s="26"/>
    </row>
    <row r="21" ht="18.75">
      <c r="B21" s="26"/>
    </row>
    <row r="22" ht="18.75">
      <c r="B22" s="26"/>
    </row>
    <row r="23" ht="18.75">
      <c r="B23" s="26"/>
    </row>
    <row r="24" ht="18.75">
      <c r="B24" s="26"/>
    </row>
    <row r="25" ht="18.75">
      <c r="B25" s="26"/>
    </row>
    <row r="26" ht="18.75">
      <c r="B26" s="26"/>
    </row>
    <row r="27" ht="18.75">
      <c r="B27" s="26"/>
    </row>
    <row r="28" ht="18.75">
      <c r="B28" s="26"/>
    </row>
    <row r="29" ht="18.75">
      <c r="B29" s="26"/>
    </row>
    <row r="30" ht="18.75">
      <c r="B30" s="26"/>
    </row>
    <row r="31" ht="18.75">
      <c r="B31" s="26"/>
    </row>
    <row r="32" ht="18.75">
      <c r="B32" s="26"/>
    </row>
    <row r="33" ht="18.75">
      <c r="B33" s="26"/>
    </row>
    <row r="34" ht="18.75">
      <c r="B34" s="26"/>
    </row>
    <row r="35" ht="18.75">
      <c r="B35" s="26"/>
    </row>
    <row r="36" ht="18.75">
      <c r="B36" s="26"/>
    </row>
    <row r="37" ht="18.75">
      <c r="B37" s="26"/>
    </row>
    <row r="38" ht="18.75">
      <c r="B38" s="26"/>
    </row>
    <row r="39" ht="18.75">
      <c r="B39" s="26"/>
    </row>
    <row r="40" ht="18.75">
      <c r="B40" s="26"/>
    </row>
    <row r="41" ht="18.75">
      <c r="B41" s="26"/>
    </row>
    <row r="42" spans="1:2" ht="18.75">
      <c r="A42" s="30"/>
      <c r="B42" s="31"/>
    </row>
    <row r="43" ht="18.75">
      <c r="B43" s="26"/>
    </row>
    <row r="44" ht="18.75">
      <c r="B44" s="26"/>
    </row>
    <row r="45" ht="18.75">
      <c r="B45" s="26"/>
    </row>
    <row r="46" ht="18.75">
      <c r="B46" s="26"/>
    </row>
    <row r="47" ht="18.75">
      <c r="B47" s="26"/>
    </row>
    <row r="48" ht="18.75">
      <c r="B48" s="26"/>
    </row>
    <row r="49" ht="18.75">
      <c r="B49" s="26"/>
    </row>
    <row r="50" ht="18.75">
      <c r="B50" s="26"/>
    </row>
    <row r="51" ht="18.75">
      <c r="B51" s="26"/>
    </row>
    <row r="52" ht="18.75">
      <c r="B52" s="26"/>
    </row>
    <row r="53" ht="18.75">
      <c r="B53" s="26"/>
    </row>
    <row r="54" ht="18.75">
      <c r="B54" s="26"/>
    </row>
    <row r="55" ht="18.75">
      <c r="B55" s="26"/>
    </row>
    <row r="56" ht="18.75">
      <c r="B56" s="26"/>
    </row>
    <row r="57" ht="18.75">
      <c r="B57" s="26"/>
    </row>
    <row r="58" ht="18.75">
      <c r="B58" s="26"/>
    </row>
    <row r="59" ht="18.75">
      <c r="B59" s="26"/>
    </row>
    <row r="60" ht="18.75">
      <c r="B60" s="26"/>
    </row>
    <row r="61" spans="1:2" ht="18.75">
      <c r="A61" s="6"/>
      <c r="B61" s="27"/>
    </row>
  </sheetData>
  <sheetProtection/>
  <mergeCells count="5">
    <mergeCell ref="A6:D6"/>
    <mergeCell ref="A8:D8"/>
    <mergeCell ref="A11:A12"/>
    <mergeCell ref="B11:B12"/>
    <mergeCell ref="C11:D1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D23"/>
  <sheetViews>
    <sheetView workbookViewId="0" topLeftCell="A1">
      <selection activeCell="A9" sqref="A9:IV9"/>
    </sheetView>
  </sheetViews>
  <sheetFormatPr defaultColWidth="9.00390625" defaultRowHeight="12.75"/>
  <cols>
    <col min="1" max="1" width="23.625" style="32" customWidth="1"/>
    <col min="2" max="2" width="19.625" style="32" customWidth="1"/>
    <col min="3" max="3" width="17.625" style="32" customWidth="1"/>
    <col min="4" max="4" width="22.875" style="32" customWidth="1"/>
  </cols>
  <sheetData>
    <row r="1" spans="1:4" ht="18.75">
      <c r="A1" s="34"/>
      <c r="B1" s="34"/>
      <c r="C1" s="35"/>
      <c r="D1" s="44" t="s">
        <v>47</v>
      </c>
    </row>
    <row r="2" spans="1:4" ht="18.75">
      <c r="A2" s="34"/>
      <c r="B2" s="34"/>
      <c r="C2" s="35"/>
      <c r="D2" s="44" t="s">
        <v>55</v>
      </c>
    </row>
    <row r="3" spans="1:4" ht="18.75">
      <c r="A3" s="34"/>
      <c r="B3" s="34"/>
      <c r="C3" s="35"/>
      <c r="D3" s="35"/>
    </row>
    <row r="4" spans="1:4" ht="18.75">
      <c r="A4" s="34"/>
      <c r="B4" s="34"/>
      <c r="C4" s="35"/>
      <c r="D4" s="35"/>
    </row>
    <row r="6" spans="1:4" ht="18.75">
      <c r="A6" s="174" t="s">
        <v>5</v>
      </c>
      <c r="B6" s="174"/>
      <c r="C6" s="174"/>
      <c r="D6" s="174"/>
    </row>
    <row r="7" spans="1:4" ht="18.75">
      <c r="A7" s="36"/>
      <c r="B7" s="36"/>
      <c r="C7" s="36"/>
      <c r="D7" s="36"/>
    </row>
    <row r="8" spans="1:4" ht="77.25" customHeight="1">
      <c r="A8" s="175" t="s">
        <v>65</v>
      </c>
      <c r="B8" s="175"/>
      <c r="C8" s="175"/>
      <c r="D8" s="175"/>
    </row>
    <row r="9" spans="1:4" ht="18.75">
      <c r="A9" s="37"/>
      <c r="B9" s="37"/>
      <c r="C9" s="37"/>
      <c r="D9" s="37"/>
    </row>
    <row r="10" spans="1:4" ht="18.75">
      <c r="A10" s="37"/>
      <c r="B10" s="37"/>
      <c r="C10" s="37"/>
      <c r="D10" s="37"/>
    </row>
    <row r="11" ht="18.75">
      <c r="D11" s="38" t="s">
        <v>0</v>
      </c>
    </row>
    <row r="12" spans="1:4" ht="18.75">
      <c r="A12" s="176" t="s">
        <v>30</v>
      </c>
      <c r="B12" s="176" t="s">
        <v>3</v>
      </c>
      <c r="C12" s="178" t="s">
        <v>31</v>
      </c>
      <c r="D12" s="179"/>
    </row>
    <row r="13" spans="1:4" ht="75">
      <c r="A13" s="177"/>
      <c r="B13" s="177"/>
      <c r="C13" s="39" t="s">
        <v>32</v>
      </c>
      <c r="D13" s="39" t="s">
        <v>33</v>
      </c>
    </row>
    <row r="14" spans="1:4" ht="18.75">
      <c r="A14" s="40"/>
      <c r="B14" s="41"/>
      <c r="C14" s="41"/>
      <c r="D14" s="42"/>
    </row>
    <row r="15" spans="1:4" ht="18.75">
      <c r="A15" s="45" t="s">
        <v>34</v>
      </c>
      <c r="B15" s="43">
        <f>C15+D15</f>
        <v>56718.36735</v>
      </c>
      <c r="C15" s="116">
        <v>55584</v>
      </c>
      <c r="D15" s="115">
        <v>1134.36735</v>
      </c>
    </row>
    <row r="16" spans="1:4" ht="18.75">
      <c r="A16" s="40"/>
      <c r="B16" s="46"/>
      <c r="C16" s="46"/>
      <c r="D16" s="43"/>
    </row>
    <row r="17" spans="1:4" ht="18.75">
      <c r="A17" s="47" t="s">
        <v>3</v>
      </c>
      <c r="B17" s="48">
        <f>SUM(B15:B15)</f>
        <v>56718.36735</v>
      </c>
      <c r="C17" s="48">
        <f>SUM(C15:C15)</f>
        <v>55584</v>
      </c>
      <c r="D17" s="48">
        <f>SUM(D15:D15)</f>
        <v>1134.36735</v>
      </c>
    </row>
    <row r="18" ht="18.75">
      <c r="D18" s="117"/>
    </row>
    <row r="19" ht="18.75">
      <c r="D19" s="117"/>
    </row>
    <row r="20" ht="18.75">
      <c r="D20" s="117"/>
    </row>
    <row r="21" spans="1:4" ht="18.75">
      <c r="A21" s="180"/>
      <c r="B21" s="180"/>
      <c r="C21" s="180"/>
      <c r="D21" s="180"/>
    </row>
    <row r="22" ht="18.75">
      <c r="D22" s="117"/>
    </row>
    <row r="23" ht="18.75">
      <c r="D23" s="117"/>
    </row>
  </sheetData>
  <sheetProtection/>
  <mergeCells count="6">
    <mergeCell ref="A21:D21"/>
    <mergeCell ref="A6:D6"/>
    <mergeCell ref="A8:D8"/>
    <mergeCell ref="A12:A13"/>
    <mergeCell ref="B12:B13"/>
    <mergeCell ref="C12:D12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view="pageBreakPreview" zoomScale="90" zoomScaleNormal="90" zoomScaleSheetLayoutView="90" zoomScalePageLayoutView="0" workbookViewId="0" topLeftCell="A1">
      <selection activeCell="F34" sqref="F34"/>
    </sheetView>
  </sheetViews>
  <sheetFormatPr defaultColWidth="9.00390625" defaultRowHeight="12.75"/>
  <cols>
    <col min="1" max="1" width="30.25390625" style="1" customWidth="1"/>
    <col min="2" max="2" width="18.00390625" style="89" customWidth="1"/>
    <col min="3" max="3" width="18.00390625" style="1" customWidth="1"/>
    <col min="4" max="4" width="17.875" style="2" customWidth="1"/>
    <col min="5" max="5" width="9.75390625" style="1" bestFit="1" customWidth="1"/>
    <col min="6" max="16384" width="9.125" style="1" customWidth="1"/>
  </cols>
  <sheetData>
    <row r="1" spans="1:4" ht="21.75" customHeight="1">
      <c r="A1" s="67"/>
      <c r="C1" s="67"/>
      <c r="D1" s="33" t="s">
        <v>53</v>
      </c>
    </row>
    <row r="2" spans="1:4" ht="21" customHeight="1">
      <c r="A2" s="67"/>
      <c r="C2" s="67"/>
      <c r="D2" s="97" t="s">
        <v>55</v>
      </c>
    </row>
    <row r="3" spans="1:3" ht="42" customHeight="1">
      <c r="A3" s="67"/>
      <c r="C3" s="89"/>
    </row>
    <row r="4" spans="1:4" ht="18.75">
      <c r="A4" s="181" t="s">
        <v>5</v>
      </c>
      <c r="B4" s="181"/>
      <c r="C4" s="181"/>
      <c r="D4" s="181"/>
    </row>
    <row r="5" spans="1:2" ht="3.75" customHeight="1">
      <c r="A5" s="90"/>
      <c r="B5" s="91"/>
    </row>
    <row r="6" spans="1:4" ht="99.75" customHeight="1">
      <c r="A6" s="182" t="s">
        <v>84</v>
      </c>
      <c r="B6" s="182"/>
      <c r="C6" s="182"/>
      <c r="D6" s="182"/>
    </row>
    <row r="7" spans="1:2" ht="23.25" customHeight="1">
      <c r="A7" s="67"/>
      <c r="B7" s="33"/>
    </row>
    <row r="8" spans="1:4" ht="22.5" customHeight="1">
      <c r="A8" s="183" t="s">
        <v>0</v>
      </c>
      <c r="B8" s="183"/>
      <c r="C8" s="183"/>
      <c r="D8" s="183"/>
    </row>
    <row r="9" spans="1:5" ht="42.75" customHeight="1">
      <c r="A9" s="184" t="s">
        <v>30</v>
      </c>
      <c r="B9" s="186" t="s">
        <v>3</v>
      </c>
      <c r="C9" s="188" t="s">
        <v>31</v>
      </c>
      <c r="D9" s="189"/>
      <c r="E9" s="94"/>
    </row>
    <row r="10" spans="1:5" ht="81.75" customHeight="1">
      <c r="A10" s="185"/>
      <c r="B10" s="187"/>
      <c r="C10" s="73" t="s">
        <v>32</v>
      </c>
      <c r="D10" s="101" t="s">
        <v>44</v>
      </c>
      <c r="E10" s="94"/>
    </row>
    <row r="11" spans="1:4" ht="19.5" customHeight="1">
      <c r="A11" s="1" t="s">
        <v>13</v>
      </c>
      <c r="B11" s="92">
        <f>C11+D11</f>
        <v>769.26136</v>
      </c>
      <c r="C11" s="92">
        <v>761.56875</v>
      </c>
      <c r="D11" s="92">
        <v>7.69261</v>
      </c>
    </row>
    <row r="12" spans="1:4" ht="19.5" customHeight="1">
      <c r="A12" s="1" t="s">
        <v>7</v>
      </c>
      <c r="B12" s="92">
        <f aca="true" t="shared" si="0" ref="B12:B24">C12+D12</f>
        <v>1040.76537</v>
      </c>
      <c r="C12" s="92">
        <v>1030.35772</v>
      </c>
      <c r="D12" s="92">
        <v>10.40765</v>
      </c>
    </row>
    <row r="13" spans="1:4" ht="19.5" customHeight="1">
      <c r="A13" s="1" t="s">
        <v>14</v>
      </c>
      <c r="B13" s="92">
        <f t="shared" si="0"/>
        <v>1131.26672</v>
      </c>
      <c r="C13" s="92">
        <v>1119.95405</v>
      </c>
      <c r="D13" s="92">
        <v>11.31267</v>
      </c>
    </row>
    <row r="14" spans="1:4" ht="19.5" customHeight="1">
      <c r="A14" s="1" t="s">
        <v>8</v>
      </c>
      <c r="B14" s="92">
        <f t="shared" si="0"/>
        <v>678.76003</v>
      </c>
      <c r="C14" s="92">
        <v>671.97243</v>
      </c>
      <c r="D14" s="92">
        <v>6.7876</v>
      </c>
    </row>
    <row r="15" spans="1:4" ht="19.5" customHeight="1">
      <c r="A15" s="1" t="s">
        <v>9</v>
      </c>
      <c r="B15" s="92">
        <f t="shared" si="0"/>
        <v>588.25869</v>
      </c>
      <c r="C15" s="92">
        <v>582.3761</v>
      </c>
      <c r="D15" s="92">
        <v>5.88259</v>
      </c>
    </row>
    <row r="16" spans="1:4" ht="19.5" customHeight="1">
      <c r="A16" s="1" t="s">
        <v>20</v>
      </c>
      <c r="B16" s="92">
        <f t="shared" si="0"/>
        <v>950.26404</v>
      </c>
      <c r="C16" s="92">
        <v>940.7614</v>
      </c>
      <c r="D16" s="92">
        <v>9.50264</v>
      </c>
    </row>
    <row r="17" spans="1:4" ht="19.5" customHeight="1">
      <c r="A17" s="1" t="s">
        <v>15</v>
      </c>
      <c r="B17" s="92">
        <f t="shared" si="0"/>
        <v>1131.26671</v>
      </c>
      <c r="C17" s="92">
        <v>1119.95404</v>
      </c>
      <c r="D17" s="92">
        <v>11.31267</v>
      </c>
    </row>
    <row r="18" spans="1:4" ht="19.5" customHeight="1">
      <c r="A18" s="1" t="s">
        <v>10</v>
      </c>
      <c r="B18" s="92">
        <f t="shared" si="0"/>
        <v>1086.01604</v>
      </c>
      <c r="C18" s="92">
        <v>1075.15588</v>
      </c>
      <c r="D18" s="92">
        <v>10.86016</v>
      </c>
    </row>
    <row r="19" spans="1:4" ht="19.5" customHeight="1">
      <c r="A19" s="1" t="s">
        <v>11</v>
      </c>
      <c r="B19" s="92">
        <f t="shared" si="0"/>
        <v>814.51203</v>
      </c>
      <c r="C19" s="92">
        <v>806.36691</v>
      </c>
      <c r="D19" s="92">
        <v>8.14512</v>
      </c>
    </row>
    <row r="20" spans="1:4" ht="19.5" customHeight="1">
      <c r="A20" s="1" t="s">
        <v>16</v>
      </c>
      <c r="B20" s="92">
        <f t="shared" si="0"/>
        <v>678.76003</v>
      </c>
      <c r="C20" s="92">
        <v>671.97243</v>
      </c>
      <c r="D20" s="92">
        <v>6.7876</v>
      </c>
    </row>
    <row r="21" spans="1:4" ht="19.5" customHeight="1">
      <c r="A21" s="1" t="s">
        <v>17</v>
      </c>
      <c r="B21" s="92">
        <f t="shared" si="0"/>
        <v>995.51471</v>
      </c>
      <c r="C21" s="92">
        <v>985.55956</v>
      </c>
      <c r="D21" s="92">
        <v>9.95515</v>
      </c>
    </row>
    <row r="22" spans="1:4" ht="19.5" customHeight="1">
      <c r="A22" s="1" t="s">
        <v>12</v>
      </c>
      <c r="B22" s="92">
        <f t="shared" si="0"/>
        <v>1131.26671</v>
      </c>
      <c r="C22" s="92">
        <v>1119.95404</v>
      </c>
      <c r="D22" s="92">
        <v>11.31267</v>
      </c>
    </row>
    <row r="23" spans="1:4" ht="19.5" customHeight="1">
      <c r="A23" s="1" t="s">
        <v>18</v>
      </c>
      <c r="B23" s="92">
        <f t="shared" si="0"/>
        <v>814.51203</v>
      </c>
      <c r="C23" s="92">
        <v>806.36691</v>
      </c>
      <c r="D23" s="92">
        <v>8.14512</v>
      </c>
    </row>
    <row r="24" spans="1:4" ht="19.5" customHeight="1">
      <c r="A24" s="1" t="s">
        <v>19</v>
      </c>
      <c r="B24" s="92">
        <f t="shared" si="0"/>
        <v>497.75735</v>
      </c>
      <c r="C24" s="92">
        <v>492.77978</v>
      </c>
      <c r="D24" s="92">
        <v>4.97757</v>
      </c>
    </row>
    <row r="25" spans="1:4" ht="24.75" customHeight="1">
      <c r="A25" s="94" t="s">
        <v>3</v>
      </c>
      <c r="B25" s="95">
        <f>SUM(B11:B24)</f>
        <v>12308.18182</v>
      </c>
      <c r="C25" s="95">
        <f>SUM(C11:C24)</f>
        <v>12185.1</v>
      </c>
      <c r="D25" s="95">
        <f>SUM(D11:D24)</f>
        <v>123.08182</v>
      </c>
    </row>
    <row r="26" ht="18.75">
      <c r="B26" s="2"/>
    </row>
  </sheetData>
  <sheetProtection/>
  <mergeCells count="6">
    <mergeCell ref="A4:D4"/>
    <mergeCell ref="A6:D6"/>
    <mergeCell ref="A8:D8"/>
    <mergeCell ref="A9:A10"/>
    <mergeCell ref="B9:B10"/>
    <mergeCell ref="C9:D9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view="pageBreakPreview" zoomScaleSheetLayoutView="100" zoomScalePageLayoutView="0" workbookViewId="0" topLeftCell="A1">
      <selection activeCell="A13" sqref="A13:A14"/>
    </sheetView>
  </sheetViews>
  <sheetFormatPr defaultColWidth="9.00390625" defaultRowHeight="12.75"/>
  <cols>
    <col min="1" max="1" width="30.25390625" style="1" customWidth="1"/>
    <col min="2" max="2" width="17.375" style="89" customWidth="1"/>
    <col min="3" max="3" width="18.875" style="1" customWidth="1"/>
    <col min="4" max="4" width="17.875" style="2" customWidth="1"/>
    <col min="5" max="5" width="13.253906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4" ht="18.75">
      <c r="A1" s="67"/>
      <c r="C1" s="67"/>
      <c r="D1" s="33" t="s">
        <v>54</v>
      </c>
    </row>
    <row r="2" spans="1:4" ht="18.75">
      <c r="A2" s="67"/>
      <c r="C2" s="67"/>
      <c r="D2" s="111" t="s">
        <v>55</v>
      </c>
    </row>
    <row r="3" spans="1:4" ht="18.75">
      <c r="A3" s="67"/>
      <c r="C3" s="67"/>
      <c r="D3" s="111"/>
    </row>
    <row r="4" spans="1:4" ht="18.75">
      <c r="A4" s="67"/>
      <c r="C4" s="67"/>
      <c r="D4" s="111"/>
    </row>
    <row r="5" spans="1:3" ht="18.75">
      <c r="A5" s="67"/>
      <c r="C5" s="89"/>
    </row>
    <row r="6" spans="1:4" ht="18.75">
      <c r="A6" s="181" t="s">
        <v>5</v>
      </c>
      <c r="B6" s="181"/>
      <c r="C6" s="181"/>
      <c r="D6" s="181"/>
    </row>
    <row r="7" spans="1:2" ht="18.75">
      <c r="A7" s="90"/>
      <c r="B7" s="91"/>
    </row>
    <row r="8" spans="1:4" ht="86.25" customHeight="1">
      <c r="A8" s="182" t="s">
        <v>83</v>
      </c>
      <c r="B8" s="182"/>
      <c r="C8" s="182"/>
      <c r="D8" s="182"/>
    </row>
    <row r="9" spans="1:2" ht="18.75">
      <c r="A9" s="67"/>
      <c r="B9" s="33"/>
    </row>
    <row r="10" spans="1:2" ht="18.75">
      <c r="A10" s="67"/>
      <c r="B10" s="33"/>
    </row>
    <row r="11" spans="1:2" ht="18.75">
      <c r="A11" s="67"/>
      <c r="B11" s="33"/>
    </row>
    <row r="12" spans="1:4" ht="18.75">
      <c r="A12" s="183" t="s">
        <v>0</v>
      </c>
      <c r="B12" s="183"/>
      <c r="C12" s="183"/>
      <c r="D12" s="183"/>
    </row>
    <row r="13" spans="1:5" ht="18.75">
      <c r="A13" s="184" t="s">
        <v>43</v>
      </c>
      <c r="B13" s="186" t="s">
        <v>3</v>
      </c>
      <c r="C13" s="188" t="s">
        <v>31</v>
      </c>
      <c r="D13" s="189"/>
      <c r="E13" s="94"/>
    </row>
    <row r="14" spans="1:5" ht="93.75">
      <c r="A14" s="185"/>
      <c r="B14" s="187"/>
      <c r="C14" s="73" t="s">
        <v>32</v>
      </c>
      <c r="D14" s="101" t="s">
        <v>44</v>
      </c>
      <c r="E14" s="94"/>
    </row>
    <row r="15" spans="1:4" ht="18.75">
      <c r="A15" s="94" t="s">
        <v>21</v>
      </c>
      <c r="B15" s="96">
        <f>C15+D15</f>
        <v>355.13072</v>
      </c>
      <c r="C15" s="95">
        <v>351.57941</v>
      </c>
      <c r="D15" s="95">
        <v>3.55131</v>
      </c>
    </row>
    <row r="16" spans="1:4" ht="18.75">
      <c r="A16" s="94" t="s">
        <v>1</v>
      </c>
      <c r="B16" s="96">
        <f aca="true" t="shared" si="0" ref="B16:B31">C16+D16</f>
        <v>254.50716</v>
      </c>
      <c r="C16" s="92">
        <v>251.96209</v>
      </c>
      <c r="D16" s="92">
        <v>2.54507</v>
      </c>
    </row>
    <row r="17" spans="1:4" ht="18.75">
      <c r="A17" s="94" t="s">
        <v>2</v>
      </c>
      <c r="B17" s="96">
        <f t="shared" si="0"/>
        <v>96.78352</v>
      </c>
      <c r="C17" s="92">
        <v>95.81568</v>
      </c>
      <c r="D17" s="92">
        <v>0.96784</v>
      </c>
    </row>
    <row r="18" spans="1:4" ht="18.75">
      <c r="A18" s="1" t="s">
        <v>13</v>
      </c>
      <c r="B18" s="96">
        <f t="shared" si="0"/>
        <v>102.12742</v>
      </c>
      <c r="C18" s="92">
        <v>101.10615</v>
      </c>
      <c r="D18" s="92">
        <v>1.02127</v>
      </c>
    </row>
    <row r="19" spans="1:4" ht="18.75">
      <c r="A19" s="1" t="s">
        <v>7</v>
      </c>
      <c r="B19" s="96">
        <f t="shared" si="0"/>
        <v>97.90623</v>
      </c>
      <c r="C19" s="92">
        <v>96.92717</v>
      </c>
      <c r="D19" s="92">
        <v>0.97906</v>
      </c>
    </row>
    <row r="20" spans="1:4" ht="18.75">
      <c r="A20" s="1" t="s">
        <v>14</v>
      </c>
      <c r="B20" s="96">
        <f t="shared" si="0"/>
        <v>192.52767</v>
      </c>
      <c r="C20" s="92">
        <v>190.60239</v>
      </c>
      <c r="D20" s="92">
        <v>1.92528</v>
      </c>
    </row>
    <row r="21" spans="1:4" ht="18.75">
      <c r="A21" s="1" t="s">
        <v>8</v>
      </c>
      <c r="B21" s="96">
        <f t="shared" si="0"/>
        <v>56.19925</v>
      </c>
      <c r="C21" s="92">
        <v>55.63726</v>
      </c>
      <c r="D21" s="92">
        <v>0.56199</v>
      </c>
    </row>
    <row r="22" spans="1:4" ht="18.75">
      <c r="A22" s="1" t="s">
        <v>9</v>
      </c>
      <c r="B22" s="96">
        <f t="shared" si="0"/>
        <v>58.25347</v>
      </c>
      <c r="C22" s="92">
        <v>57.67094</v>
      </c>
      <c r="D22" s="92">
        <v>0.58253</v>
      </c>
    </row>
    <row r="23" spans="1:4" ht="18.75">
      <c r="A23" s="1" t="s">
        <v>20</v>
      </c>
      <c r="B23" s="96">
        <f t="shared" si="0"/>
        <v>87.13017</v>
      </c>
      <c r="C23" s="92">
        <v>86.25887</v>
      </c>
      <c r="D23" s="92">
        <v>0.8713</v>
      </c>
    </row>
    <row r="24" spans="1:4" ht="18.75">
      <c r="A24" s="1" t="s">
        <v>15</v>
      </c>
      <c r="B24" s="96">
        <f t="shared" si="0"/>
        <v>51294.1007</v>
      </c>
      <c r="C24" s="92">
        <v>50271.48724</v>
      </c>
      <c r="D24" s="92">
        <v>1022.61346</v>
      </c>
    </row>
    <row r="25" spans="1:4" ht="18.75">
      <c r="A25" s="1" t="s">
        <v>10</v>
      </c>
      <c r="B25" s="96">
        <f t="shared" si="0"/>
        <v>128.60672</v>
      </c>
      <c r="C25" s="92">
        <v>127.32065</v>
      </c>
      <c r="D25" s="92">
        <v>1.28607</v>
      </c>
    </row>
    <row r="26" spans="1:4" ht="18.75">
      <c r="A26" s="1" t="s">
        <v>11</v>
      </c>
      <c r="B26" s="96">
        <f t="shared" si="0"/>
        <v>66.98512</v>
      </c>
      <c r="C26" s="92">
        <v>66.31527</v>
      </c>
      <c r="D26" s="92">
        <v>0.66985</v>
      </c>
    </row>
    <row r="27" spans="1:4" ht="18.75">
      <c r="A27" s="1" t="s">
        <v>16</v>
      </c>
      <c r="B27" s="96">
        <f t="shared" si="0"/>
        <v>61.49903</v>
      </c>
      <c r="C27" s="92">
        <v>60.88404</v>
      </c>
      <c r="D27" s="92">
        <v>0.61499</v>
      </c>
    </row>
    <row r="28" spans="1:4" ht="18.75">
      <c r="A28" s="1" t="s">
        <v>17</v>
      </c>
      <c r="B28" s="96">
        <f t="shared" si="0"/>
        <v>65.55844</v>
      </c>
      <c r="C28" s="92">
        <v>64.90286</v>
      </c>
      <c r="D28" s="92">
        <v>0.65558</v>
      </c>
    </row>
    <row r="29" spans="1:4" ht="18.75">
      <c r="A29" s="1" t="s">
        <v>12</v>
      </c>
      <c r="B29" s="96">
        <f t="shared" si="0"/>
        <v>109.452</v>
      </c>
      <c r="C29" s="92">
        <v>108.35748</v>
      </c>
      <c r="D29" s="92">
        <v>1.09452</v>
      </c>
    </row>
    <row r="30" spans="1:4" ht="18.75">
      <c r="A30" s="1" t="s">
        <v>18</v>
      </c>
      <c r="B30" s="96">
        <f t="shared" si="0"/>
        <v>134.46051</v>
      </c>
      <c r="C30" s="92">
        <v>133.1159</v>
      </c>
      <c r="D30" s="92">
        <v>1.34461</v>
      </c>
    </row>
    <row r="31" spans="1:4" ht="18.75">
      <c r="A31" s="1" t="s">
        <v>19</v>
      </c>
      <c r="B31" s="96">
        <f t="shared" si="0"/>
        <v>30.94072</v>
      </c>
      <c r="C31" s="92">
        <v>30.63131</v>
      </c>
      <c r="D31" s="92">
        <v>0.30941</v>
      </c>
    </row>
    <row r="32" spans="1:5" ht="24" customHeight="1">
      <c r="A32" s="94" t="s">
        <v>3</v>
      </c>
      <c r="B32" s="95">
        <f>SUM(B15:B31)</f>
        <v>53192.16885</v>
      </c>
      <c r="C32" s="95">
        <f>SUM(C15:C31)</f>
        <v>52150.57471</v>
      </c>
      <c r="D32" s="95">
        <f>SUM(D15:D31)</f>
        <v>1041.59414</v>
      </c>
      <c r="E32" s="2"/>
    </row>
    <row r="33" ht="18.75">
      <c r="B33" s="2"/>
    </row>
  </sheetData>
  <sheetProtection/>
  <mergeCells count="6">
    <mergeCell ref="A6:D6"/>
    <mergeCell ref="A8:D8"/>
    <mergeCell ref="A12:D12"/>
    <mergeCell ref="A13:A14"/>
    <mergeCell ref="B13:B14"/>
    <mergeCell ref="C13:D13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abSelected="1"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8.25390625" style="0" customWidth="1"/>
    <col min="4" max="4" width="33.875" style="0" customWidth="1"/>
  </cols>
  <sheetData>
    <row r="1" spans="1:4" ht="18.75">
      <c r="A1" s="6"/>
      <c r="B1" s="6"/>
      <c r="C1" s="6"/>
      <c r="D1" s="155" t="s">
        <v>93</v>
      </c>
    </row>
    <row r="2" spans="1:4" ht="18.75">
      <c r="A2" s="6"/>
      <c r="B2" s="6"/>
      <c r="C2" s="6"/>
      <c r="D2" s="155" t="s">
        <v>55</v>
      </c>
    </row>
    <row r="3" spans="1:4" ht="13.5" customHeight="1">
      <c r="A3" s="8"/>
      <c r="B3" s="8"/>
      <c r="C3" s="8"/>
      <c r="D3" s="8"/>
    </row>
    <row r="4" spans="1:4" ht="13.5" customHeight="1">
      <c r="A4" s="8"/>
      <c r="B4" s="8"/>
      <c r="C4" s="8"/>
      <c r="D4" s="8"/>
    </row>
    <row r="5" spans="1:4" ht="18.75">
      <c r="A5" s="181" t="s">
        <v>5</v>
      </c>
      <c r="B5" s="181"/>
      <c r="C5" s="181"/>
      <c r="D5" s="181"/>
    </row>
    <row r="6" spans="1:4" ht="5.25" customHeight="1">
      <c r="A6" s="154"/>
      <c r="B6" s="154"/>
      <c r="C6" s="154"/>
      <c r="D6" s="154"/>
    </row>
    <row r="7" spans="1:4" ht="55.5" customHeight="1">
      <c r="A7" s="182" t="s">
        <v>107</v>
      </c>
      <c r="B7" s="182"/>
      <c r="C7" s="182"/>
      <c r="D7" s="182"/>
    </row>
    <row r="8" spans="1:4" ht="15.75" customHeight="1">
      <c r="A8" s="71"/>
      <c r="B8" s="71"/>
      <c r="C8" s="71"/>
      <c r="D8" s="71"/>
    </row>
    <row r="9" spans="1:4" ht="14.25" customHeight="1">
      <c r="A9" s="8"/>
      <c r="B9" s="8"/>
      <c r="C9" s="8"/>
      <c r="D9" s="8"/>
    </row>
    <row r="10" spans="1:4" ht="18.75" customHeight="1">
      <c r="A10" s="3"/>
      <c r="B10" s="3"/>
      <c r="C10" s="3"/>
      <c r="D10" s="151" t="s">
        <v>0</v>
      </c>
    </row>
    <row r="11" spans="1:4" ht="18.75" customHeight="1">
      <c r="A11" s="184" t="s">
        <v>89</v>
      </c>
      <c r="B11" s="186" t="s">
        <v>3</v>
      </c>
      <c r="C11" s="188" t="s">
        <v>31</v>
      </c>
      <c r="D11" s="189"/>
    </row>
    <row r="12" spans="1:4" ht="56.25" customHeight="1">
      <c r="A12" s="185"/>
      <c r="B12" s="187"/>
      <c r="C12" s="73" t="s">
        <v>32</v>
      </c>
      <c r="D12" s="101" t="s">
        <v>36</v>
      </c>
    </row>
    <row r="13" spans="1:4" ht="3.75" customHeight="1">
      <c r="A13" s="11"/>
      <c r="B13" s="11"/>
      <c r="C13" s="11"/>
      <c r="D13" s="11"/>
    </row>
    <row r="14" spans="1:4" ht="18" customHeight="1">
      <c r="A14" s="6" t="s">
        <v>1</v>
      </c>
      <c r="B14" s="152">
        <f aca="true" t="shared" si="0" ref="B14:B23">C14+D14</f>
        <v>83232.53203</v>
      </c>
      <c r="C14" s="105">
        <v>82400.20671</v>
      </c>
      <c r="D14" s="105">
        <v>832.32532</v>
      </c>
    </row>
    <row r="15" spans="1:4" ht="18.75">
      <c r="A15" s="3" t="s">
        <v>7</v>
      </c>
      <c r="B15" s="152">
        <f t="shared" si="0"/>
        <v>74577.53511</v>
      </c>
      <c r="C15" s="105">
        <v>73831.75976</v>
      </c>
      <c r="D15" s="105">
        <v>745.77535</v>
      </c>
    </row>
    <row r="16" spans="1:4" ht="18.75">
      <c r="A16" s="3" t="s">
        <v>9</v>
      </c>
      <c r="B16" s="152">
        <f t="shared" si="0"/>
        <v>40201.87315</v>
      </c>
      <c r="C16" s="105">
        <v>39799.85442</v>
      </c>
      <c r="D16" s="105">
        <v>402.01873</v>
      </c>
    </row>
    <row r="17" spans="1:4" ht="18.75">
      <c r="A17" s="3" t="s">
        <v>10</v>
      </c>
      <c r="B17" s="152">
        <f t="shared" si="0"/>
        <v>55011.8457</v>
      </c>
      <c r="C17" s="105">
        <v>54461.72724</v>
      </c>
      <c r="D17" s="105">
        <v>550.11846</v>
      </c>
    </row>
    <row r="18" spans="1:4" ht="18.75">
      <c r="A18" s="3" t="s">
        <v>11</v>
      </c>
      <c r="B18" s="152">
        <f t="shared" si="0"/>
        <v>44888.57719</v>
      </c>
      <c r="C18" s="105">
        <v>44439.69142</v>
      </c>
      <c r="D18" s="105">
        <v>448.88577</v>
      </c>
    </row>
    <row r="19" spans="1:4" ht="18.75">
      <c r="A19" s="3" t="s">
        <v>16</v>
      </c>
      <c r="B19" s="152">
        <f t="shared" si="0"/>
        <v>94657.66395</v>
      </c>
      <c r="C19" s="105">
        <v>93711.08731</v>
      </c>
      <c r="D19" s="105">
        <v>946.57664</v>
      </c>
    </row>
    <row r="20" spans="1:4" ht="18.75">
      <c r="A20" s="3" t="s">
        <v>17</v>
      </c>
      <c r="B20" s="152">
        <f t="shared" si="0"/>
        <v>137945.56386</v>
      </c>
      <c r="C20" s="105">
        <v>136566.10822</v>
      </c>
      <c r="D20" s="105">
        <v>1379.45564</v>
      </c>
    </row>
    <row r="21" spans="1:4" ht="18.75">
      <c r="A21" s="3" t="s">
        <v>12</v>
      </c>
      <c r="B21" s="152">
        <f t="shared" si="0"/>
        <v>28358.61346</v>
      </c>
      <c r="C21" s="105">
        <v>28075.02733</v>
      </c>
      <c r="D21" s="105">
        <v>283.58613</v>
      </c>
    </row>
    <row r="22" spans="1:4" ht="18.75">
      <c r="A22" s="3" t="s">
        <v>18</v>
      </c>
      <c r="B22" s="152">
        <f t="shared" si="0"/>
        <v>32030.9423</v>
      </c>
      <c r="C22" s="105">
        <v>31710.63288</v>
      </c>
      <c r="D22" s="105">
        <v>320.30942</v>
      </c>
    </row>
    <row r="23" spans="1:4" ht="18.75">
      <c r="A23" s="3" t="s">
        <v>19</v>
      </c>
      <c r="B23" s="152">
        <f t="shared" si="0"/>
        <v>57708.27056</v>
      </c>
      <c r="C23" s="105">
        <v>57131.18785</v>
      </c>
      <c r="D23" s="105">
        <v>577.08271</v>
      </c>
    </row>
    <row r="24" spans="1:4" ht="21.75" customHeight="1">
      <c r="A24" s="6" t="s">
        <v>3</v>
      </c>
      <c r="B24" s="152">
        <f>SUM(B14:B23)</f>
        <v>648613.41731</v>
      </c>
      <c r="C24" s="95">
        <f>SUM(C14:C23)</f>
        <v>642127.28314</v>
      </c>
      <c r="D24" s="95">
        <f>SUM(D14:D23)</f>
        <v>6486.13417</v>
      </c>
    </row>
    <row r="25" spans="2:4" ht="12.75">
      <c r="B25" s="153"/>
      <c r="C25" s="153"/>
      <c r="D25" s="153"/>
    </row>
    <row r="26" spans="2:4" ht="12.75">
      <c r="B26" s="153"/>
      <c r="C26" s="153"/>
      <c r="D26" s="153"/>
    </row>
    <row r="27" spans="2:4" ht="12.75">
      <c r="B27" s="153"/>
      <c r="C27" s="153"/>
      <c r="D27" s="153"/>
    </row>
    <row r="28" spans="2:4" ht="12.75">
      <c r="B28" s="153"/>
      <c r="C28" s="153"/>
      <c r="D28" s="153"/>
    </row>
    <row r="29" spans="2:4" ht="12.75">
      <c r="B29" s="153"/>
      <c r="C29" s="153"/>
      <c r="D29" s="153"/>
    </row>
    <row r="30" spans="2:4" ht="12.75">
      <c r="B30" s="153"/>
      <c r="C30" s="153"/>
      <c r="D30" s="153"/>
    </row>
    <row r="31" spans="2:4" ht="12.75">
      <c r="B31" s="153"/>
      <c r="C31" s="153"/>
      <c r="D31" s="153"/>
    </row>
    <row r="32" spans="2:4" ht="12.75">
      <c r="B32" s="153"/>
      <c r="C32" s="153"/>
      <c r="D32" s="153"/>
    </row>
    <row r="33" spans="2:4" ht="12.75">
      <c r="B33" s="153"/>
      <c r="C33" s="153"/>
      <c r="D33" s="153"/>
    </row>
    <row r="34" spans="2:4" ht="12.75">
      <c r="B34" s="153"/>
      <c r="C34" s="153"/>
      <c r="D34" s="153"/>
    </row>
    <row r="35" spans="2:4" ht="12.75">
      <c r="B35" s="153"/>
      <c r="C35" s="153"/>
      <c r="D35" s="153"/>
    </row>
  </sheetData>
  <sheetProtection/>
  <mergeCells count="5">
    <mergeCell ref="A5:D5"/>
    <mergeCell ref="A7:D7"/>
    <mergeCell ref="A11:A12"/>
    <mergeCell ref="B11:B12"/>
    <mergeCell ref="C11:D11"/>
  </mergeCells>
  <printOptions/>
  <pageMargins left="0.7874015748031497" right="0.984251968503937" top="0.984251968503937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20.125" style="3" customWidth="1"/>
    <col min="2" max="2" width="15.375" style="3" customWidth="1"/>
    <col min="3" max="3" width="20.375" style="3" customWidth="1"/>
    <col min="4" max="4" width="27.875" style="3" customWidth="1"/>
    <col min="5" max="5" width="13.625" style="1" customWidth="1"/>
    <col min="6" max="6" width="9.00390625" style="2" customWidth="1"/>
    <col min="7" max="7" width="9.125" style="1" customWidth="1"/>
    <col min="8" max="8" width="11.375" style="1" customWidth="1"/>
    <col min="9" max="9" width="9.75390625" style="1" bestFit="1" customWidth="1"/>
    <col min="10" max="16384" width="9.125" style="1" customWidth="1"/>
  </cols>
  <sheetData>
    <row r="1" spans="2:4" s="3" customFormat="1" ht="18.75">
      <c r="B1" s="131"/>
      <c r="C1" s="190" t="s">
        <v>87</v>
      </c>
      <c r="D1" s="190"/>
    </row>
    <row r="2" spans="2:4" s="3" customFormat="1" ht="18.75">
      <c r="B2" s="131"/>
      <c r="C2" s="190" t="s">
        <v>55</v>
      </c>
      <c r="D2" s="190"/>
    </row>
    <row r="3" spans="2:4" s="3" customFormat="1" ht="18.75">
      <c r="B3" s="131"/>
      <c r="D3" s="4"/>
    </row>
    <row r="4" s="3" customFormat="1" ht="18.75">
      <c r="F4" s="4"/>
    </row>
    <row r="5" s="3" customFormat="1" ht="18.75">
      <c r="F5" s="4"/>
    </row>
    <row r="6" spans="1:9" s="3" customFormat="1" ht="18.75">
      <c r="A6" s="163" t="s">
        <v>5</v>
      </c>
      <c r="B6" s="163"/>
      <c r="C6" s="163"/>
      <c r="D6" s="163"/>
      <c r="F6" s="4"/>
      <c r="H6" s="19"/>
      <c r="I6" s="19"/>
    </row>
    <row r="7" spans="1:6" s="3" customFormat="1" ht="9" customHeight="1">
      <c r="A7" s="127"/>
      <c r="B7" s="127"/>
      <c r="C7" s="127"/>
      <c r="D7" s="127"/>
      <c r="F7" s="4"/>
    </row>
    <row r="8" spans="1:6" s="3" customFormat="1" ht="35.25" customHeight="1">
      <c r="A8" s="164" t="s">
        <v>75</v>
      </c>
      <c r="B8" s="164"/>
      <c r="C8" s="164"/>
      <c r="D8" s="164"/>
      <c r="F8" s="4"/>
    </row>
    <row r="9" s="3" customFormat="1" ht="18.75">
      <c r="F9" s="4"/>
    </row>
    <row r="10" spans="1:6" s="3" customFormat="1" ht="12.75" customHeight="1">
      <c r="A10" s="8"/>
      <c r="B10" s="8"/>
      <c r="C10" s="8"/>
      <c r="D10" s="8"/>
      <c r="F10" s="4"/>
    </row>
    <row r="11" spans="1:6" s="3" customFormat="1" ht="15" customHeight="1">
      <c r="A11" s="20"/>
      <c r="B11" s="20"/>
      <c r="C11" s="20"/>
      <c r="D11" s="20"/>
      <c r="F11" s="4"/>
    </row>
    <row r="12" spans="1:4" s="131" customFormat="1" ht="18.75">
      <c r="A12" s="108"/>
      <c r="B12" s="132"/>
      <c r="C12" s="191" t="s">
        <v>0</v>
      </c>
      <c r="D12" s="191"/>
    </row>
    <row r="13" spans="1:6" s="3" customFormat="1" ht="34.5" customHeight="1">
      <c r="A13" s="192" t="s">
        <v>24</v>
      </c>
      <c r="B13" s="194" t="s">
        <v>3</v>
      </c>
      <c r="C13" s="194" t="s">
        <v>31</v>
      </c>
      <c r="D13" s="195"/>
      <c r="E13" s="109"/>
      <c r="F13" s="4"/>
    </row>
    <row r="14" spans="1:6" s="3" customFormat="1" ht="67.5" customHeight="1">
      <c r="A14" s="193"/>
      <c r="B14" s="194"/>
      <c r="C14" s="133" t="s">
        <v>59</v>
      </c>
      <c r="D14" s="134" t="s">
        <v>60</v>
      </c>
      <c r="E14" s="109"/>
      <c r="F14" s="4"/>
    </row>
    <row r="15" spans="1:7" s="3" customFormat="1" ht="3.75" customHeight="1">
      <c r="A15" s="23"/>
      <c r="B15" s="23"/>
      <c r="C15" s="23"/>
      <c r="D15" s="23"/>
      <c r="E15" s="25"/>
      <c r="F15" s="4"/>
      <c r="G15" s="4"/>
    </row>
    <row r="16" spans="1:6" s="3" customFormat="1" ht="19.5" customHeight="1">
      <c r="A16" s="1" t="s">
        <v>25</v>
      </c>
      <c r="B16" s="26">
        <f>C16+D16</f>
        <v>46005.51</v>
      </c>
      <c r="C16" s="26">
        <v>45085.4</v>
      </c>
      <c r="D16" s="26">
        <v>920.11</v>
      </c>
      <c r="F16" s="4"/>
    </row>
    <row r="17" spans="1:7" s="3" customFormat="1" ht="27" customHeight="1">
      <c r="A17" s="6" t="s">
        <v>3</v>
      </c>
      <c r="B17" s="110">
        <f>SUM(B16)</f>
        <v>46005.51</v>
      </c>
      <c r="C17" s="110">
        <f>SUM(C16)</f>
        <v>45085.4</v>
      </c>
      <c r="D17" s="110">
        <f>SUM(D16)</f>
        <v>920.11</v>
      </c>
      <c r="E17" s="28"/>
      <c r="F17" s="4"/>
      <c r="G17" s="4"/>
    </row>
    <row r="18" spans="1:7" s="3" customFormat="1" ht="24.75" customHeight="1">
      <c r="A18" s="6"/>
      <c r="B18" s="6"/>
      <c r="C18" s="6"/>
      <c r="D18" s="6"/>
      <c r="E18" s="28"/>
      <c r="F18" s="4"/>
      <c r="G18" s="4"/>
    </row>
    <row r="19" s="3" customFormat="1" ht="19.5" customHeight="1">
      <c r="F19" s="4"/>
    </row>
    <row r="20" spans="1:6" s="3" customFormat="1" ht="19.5" customHeight="1">
      <c r="A20" s="162"/>
      <c r="B20" s="162"/>
      <c r="C20" s="162"/>
      <c r="D20" s="162"/>
      <c r="F20" s="4"/>
    </row>
    <row r="21" s="3" customFormat="1" ht="18.75">
      <c r="F21" s="4"/>
    </row>
    <row r="22" spans="1:4" ht="18.75">
      <c r="A22" s="168"/>
      <c r="B22" s="168"/>
      <c r="C22" s="168"/>
      <c r="D22" s="168"/>
    </row>
  </sheetData>
  <sheetProtection/>
  <mergeCells count="10">
    <mergeCell ref="C1:D1"/>
    <mergeCell ref="C2:D2"/>
    <mergeCell ref="C12:D12"/>
    <mergeCell ref="A20:D20"/>
    <mergeCell ref="A22:D22"/>
    <mergeCell ref="A6:D6"/>
    <mergeCell ref="A8:D8"/>
    <mergeCell ref="A13:A14"/>
    <mergeCell ref="B13:B14"/>
    <mergeCell ref="C13:D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MF-KudEA</cp:lastModifiedBy>
  <cp:lastPrinted>2022-10-17T13:19:57Z</cp:lastPrinted>
  <dcterms:created xsi:type="dcterms:W3CDTF">2008-08-27T11:02:35Z</dcterms:created>
  <dcterms:modified xsi:type="dcterms:W3CDTF">2022-10-17T13:19:58Z</dcterms:modified>
  <cp:category/>
  <cp:version/>
  <cp:contentType/>
  <cp:contentStatus/>
</cp:coreProperties>
</file>