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ят" sheetId="1" r:id="rId1"/>
  </sheets>
  <definedNames>
    <definedName name="_xlnm.Print_Area" localSheetId="0">'Вят'!$A$1:$D$75</definedName>
  </definedNames>
  <calcPr fullCalcOnLoad="1"/>
</workbook>
</file>

<file path=xl/sharedStrings.xml><?xml version="1.0" encoding="utf-8"?>
<sst xmlns="http://schemas.openxmlformats.org/spreadsheetml/2006/main" count="66" uniqueCount="66">
  <si>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</si>
  <si>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</si>
  <si>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</si>
  <si>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</si>
  <si>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</si>
  <si>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</si>
  <si>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</si>
  <si>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</si>
  <si>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</si>
  <si>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</si>
  <si>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</si>
  <si>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</si>
  <si>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</si>
  <si>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</si>
  <si>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</si>
  <si>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</si>
  <si>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</si>
  <si>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</si>
  <si>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</si>
  <si>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</si>
  <si>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</si>
  <si>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</si>
  <si>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</si>
  <si>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</si>
  <si>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</si>
  <si>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</si>
  <si>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</si>
  <si>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</si>
  <si>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</si>
  <si>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</si>
  <si>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</si>
  <si>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</si>
  <si>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</si>
  <si>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</si>
  <si>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</si>
  <si>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</si>
  <si>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</si>
  <si>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</si>
  <si>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</si>
  <si>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</si>
  <si>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</si>
  <si>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</si>
  <si>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</si>
  <si>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</si>
  <si>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</si>
  <si>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25 576 10 0000 150 Субсидии бюджетам сельских поселений на обеспечение комплексного развития сельских территорий;</t>
  </si>
  <si>
    <t>904 111 05 075 10 0000 120 Доходы от сдачи в аренду имущества, составляющего казну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</si>
  <si>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</si>
  <si>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</si>
  <si>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</si>
  <si>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</si>
  <si>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</si>
  <si>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</si>
  <si>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</si>
  <si>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</si>
  <si>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</si>
  <si>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</si>
  <si>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устройства ограждения территории кладбища с.Орши, проект - "Устройство ограждения территории кладбища с. Орши")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</si>
  <si>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устройства ограждения территории кладбища с.Орши, проект - "Устройство ограждения территории кладбища с. Орши")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</si>
  <si>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</si>
  <si>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</si>
  <si>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</si>
  <si>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</si>
  <si>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</si>
  <si>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на 1 сентября  2022 г.</t>
  </si>
  <si>
    <t>Факт на 01.09.22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</si>
</sst>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5" fillId="0" borderId="0" xfId="6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8"/>
  <sheetViews>
    <sheetView tabSelected="1" view="pageBreakPreview" zoomScaleSheetLayoutView="100" zoomScalePageLayoutView="0" workbookViewId="0" topLeftCell="A1">
      <selection activeCell="C51" sqref="C51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34" t="s">
        <v>43</v>
      </c>
      <c r="B1" s="34"/>
      <c r="C1" s="34"/>
      <c r="D1" s="34"/>
    </row>
    <row r="2" spans="1:4" ht="15.75">
      <c r="A2" s="34" t="s">
        <v>44</v>
      </c>
      <c r="B2" s="34"/>
      <c r="C2" s="34"/>
      <c r="D2" s="34"/>
    </row>
    <row r="3" spans="1:4" ht="15.75">
      <c r="A3" s="34" t="s">
        <v>64</v>
      </c>
      <c r="B3" s="34"/>
      <c r="C3" s="34"/>
      <c r="D3" s="34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56</v>
      </c>
      <c r="C5" s="2" t="s">
        <v>65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21</v>
      </c>
      <c r="B8" s="9">
        <f>SUM(B9:B33)</f>
        <v>2188.7</v>
      </c>
      <c r="C8" s="9">
        <f>SUM(C9:C33)</f>
        <v>1061.87154</v>
      </c>
      <c r="D8" s="10">
        <f aca="true" t="shared" si="0" ref="D8:D20">C8/B8*100</f>
        <v>48.5160844336821</v>
      </c>
    </row>
    <row r="9" spans="1:4" ht="18" customHeight="1">
      <c r="A9" s="4" t="s">
        <v>22</v>
      </c>
      <c r="B9" s="11">
        <v>528</v>
      </c>
      <c r="C9" s="26">
        <v>346.07483</v>
      </c>
      <c r="D9" s="6">
        <f t="shared" si="0"/>
        <v>65.54447537878788</v>
      </c>
    </row>
    <row r="10" spans="1:4" ht="18" customHeight="1">
      <c r="A10" s="4" t="s">
        <v>36</v>
      </c>
      <c r="B10" s="11">
        <v>3</v>
      </c>
      <c r="C10" s="26">
        <v>-2.11469</v>
      </c>
      <c r="D10" s="6">
        <v>0</v>
      </c>
    </row>
    <row r="11" spans="1:4" ht="15.75" customHeight="1">
      <c r="A11" s="4" t="s">
        <v>23</v>
      </c>
      <c r="B11" s="11">
        <v>510</v>
      </c>
      <c r="C11" s="11">
        <v>100.79321</v>
      </c>
      <c r="D11" s="6">
        <f t="shared" si="0"/>
        <v>19.76337450980392</v>
      </c>
    </row>
    <row r="12" spans="1:4" ht="15.75" customHeight="1">
      <c r="A12" s="4" t="s">
        <v>24</v>
      </c>
      <c r="B12" s="11">
        <v>378</v>
      </c>
      <c r="C12" s="11">
        <v>209.56472</v>
      </c>
      <c r="D12" s="6">
        <f t="shared" si="0"/>
        <v>55.44040211640211</v>
      </c>
    </row>
    <row r="13" spans="1:4" ht="20.25" customHeight="1" hidden="1">
      <c r="A13" s="4" t="s">
        <v>14</v>
      </c>
      <c r="B13" s="11"/>
      <c r="C13" s="11"/>
      <c r="D13" s="6" t="e">
        <f t="shared" si="0"/>
        <v>#DIV/0!</v>
      </c>
    </row>
    <row r="14" spans="1:4" ht="30.75" customHeight="1">
      <c r="A14" s="4" t="s">
        <v>25</v>
      </c>
      <c r="B14" s="11">
        <v>600</v>
      </c>
      <c r="C14" s="11">
        <v>275.63313</v>
      </c>
      <c r="D14" s="6">
        <f t="shared" si="0"/>
        <v>45.938855000000004</v>
      </c>
    </row>
    <row r="15" spans="1:4" ht="32.25" customHeight="1">
      <c r="A15" s="7" t="s">
        <v>26</v>
      </c>
      <c r="B15" s="11">
        <v>52</v>
      </c>
      <c r="C15" s="11">
        <v>14.90796</v>
      </c>
      <c r="D15" s="6">
        <f t="shared" si="0"/>
        <v>28.669153846153844</v>
      </c>
    </row>
    <row r="16" spans="1:4" ht="32.25" customHeight="1" hidden="1">
      <c r="A16" s="7" t="s">
        <v>46</v>
      </c>
      <c r="B16" s="11">
        <v>0</v>
      </c>
      <c r="C16" s="11"/>
      <c r="D16" s="6"/>
    </row>
    <row r="17" spans="1:4" ht="61.5" customHeight="1">
      <c r="A17" s="12" t="s">
        <v>27</v>
      </c>
      <c r="B17" s="11">
        <v>2.7</v>
      </c>
      <c r="C17" s="11">
        <v>2.01238</v>
      </c>
      <c r="D17" s="6">
        <f>C17/B17*100</f>
        <v>74.53259259259258</v>
      </c>
    </row>
    <row r="18" spans="1:4" ht="37.5" customHeight="1" hidden="1">
      <c r="A18" s="4" t="s">
        <v>28</v>
      </c>
      <c r="B18" s="11"/>
      <c r="C18" s="11"/>
      <c r="D18" s="6">
        <v>0</v>
      </c>
    </row>
    <row r="19" spans="1:4" ht="33" customHeight="1" hidden="1">
      <c r="A19" s="24" t="s">
        <v>31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15</v>
      </c>
      <c r="B20" s="11"/>
      <c r="C20" s="11"/>
      <c r="D20" s="6" t="e">
        <f t="shared" si="0"/>
        <v>#DIV/0!</v>
      </c>
    </row>
    <row r="21" spans="1:4" ht="26.25" customHeight="1" hidden="1">
      <c r="A21" s="24" t="s">
        <v>32</v>
      </c>
      <c r="B21" s="11">
        <v>0</v>
      </c>
      <c r="C21" s="11">
        <v>0</v>
      </c>
      <c r="D21" s="6">
        <v>0</v>
      </c>
    </row>
    <row r="22" spans="1:4" ht="0.75" customHeight="1">
      <c r="A22" s="24" t="s">
        <v>42</v>
      </c>
      <c r="B22" s="11"/>
      <c r="C22" s="11">
        <v>0</v>
      </c>
      <c r="D22" s="6"/>
    </row>
    <row r="23" spans="1:4" ht="63" customHeight="1">
      <c r="A23" s="24" t="s">
        <v>57</v>
      </c>
      <c r="B23" s="11">
        <v>33</v>
      </c>
      <c r="C23" s="11">
        <v>33</v>
      </c>
      <c r="D23" s="6">
        <f>C23/B23*100</f>
        <v>100</v>
      </c>
    </row>
    <row r="24" spans="1:4" ht="66" customHeight="1">
      <c r="A24" s="24" t="s">
        <v>58</v>
      </c>
      <c r="B24" s="11">
        <v>82</v>
      </c>
      <c r="C24" s="11">
        <v>82</v>
      </c>
      <c r="D24" s="6">
        <f>C24/B24*100</f>
        <v>100</v>
      </c>
    </row>
    <row r="25" spans="1:4" ht="30" customHeight="1" hidden="1">
      <c r="A25" s="24"/>
      <c r="B25" s="11"/>
      <c r="C25" s="11"/>
      <c r="D25" s="6"/>
    </row>
    <row r="26" spans="1:4" ht="64.5" customHeight="1" hidden="1">
      <c r="A26" s="24"/>
      <c r="B26" s="11"/>
      <c r="C26" s="11"/>
      <c r="D26" s="6"/>
    </row>
    <row r="27" spans="1:4" ht="70.5" customHeight="1" hidden="1">
      <c r="A27" s="24"/>
      <c r="B27" s="11"/>
      <c r="C27" s="11"/>
      <c r="D27" s="6"/>
    </row>
    <row r="28" spans="1:4" ht="63" customHeight="1" hidden="1">
      <c r="A28" s="24"/>
      <c r="B28" s="11"/>
      <c r="C28" s="11"/>
      <c r="D28" s="6"/>
    </row>
    <row r="29" spans="1:4" ht="61.5" customHeight="1" hidden="1">
      <c r="A29" s="24"/>
      <c r="B29" s="11"/>
      <c r="C29" s="11"/>
      <c r="D29" s="6"/>
    </row>
    <row r="30" spans="1:4" ht="63" customHeight="1" hidden="1">
      <c r="A30" s="24"/>
      <c r="B30" s="11"/>
      <c r="C30" s="11"/>
      <c r="D30" s="6"/>
    </row>
    <row r="31" spans="1:4" ht="63.75" customHeight="1" hidden="1">
      <c r="A31" s="24"/>
      <c r="B31" s="11"/>
      <c r="C31" s="11"/>
      <c r="D31" s="6"/>
    </row>
    <row r="32" spans="1:4" ht="49.5" customHeight="1" hidden="1">
      <c r="A32" s="24"/>
      <c r="B32" s="11"/>
      <c r="C32" s="11"/>
      <c r="D32" s="6"/>
    </row>
    <row r="33" spans="1:4" ht="49.5" customHeight="1" hidden="1">
      <c r="A33" s="24"/>
      <c r="B33" s="11"/>
      <c r="C33" s="11"/>
      <c r="D33" s="6"/>
    </row>
    <row r="34" spans="1:4" ht="15.75" customHeight="1">
      <c r="A34" s="8" t="s">
        <v>4</v>
      </c>
      <c r="B34" s="25">
        <f>B35+B36+B43+B46+B44+B45+B42+B38+B47+B37+B40+B48+B49+B39+B41+B50</f>
        <v>6665.95086</v>
      </c>
      <c r="C34" s="25">
        <f>C35+C36+C38+C42+C43+C44+C45+C46+C47+C37+C40+C48+C49+C39+C50+C41</f>
        <v>4446.70882</v>
      </c>
      <c r="D34" s="10">
        <f>C34/B34*100</f>
        <v>66.7077947826336</v>
      </c>
    </row>
    <row r="35" spans="1:4" ht="37.5" customHeight="1">
      <c r="A35" s="4" t="s">
        <v>33</v>
      </c>
      <c r="B35" s="11">
        <v>1186.22754</v>
      </c>
      <c r="C35" s="11">
        <v>1118.18939</v>
      </c>
      <c r="D35" s="6">
        <f>C35/B35*100</f>
        <v>94.26432554415318</v>
      </c>
    </row>
    <row r="36" spans="1:4" ht="54" customHeight="1">
      <c r="A36" s="4" t="s">
        <v>47</v>
      </c>
      <c r="B36" s="5">
        <v>227</v>
      </c>
      <c r="C36" s="5">
        <v>147.19117</v>
      </c>
      <c r="D36" s="6">
        <f>C36/B36*100</f>
        <v>64.84192511013217</v>
      </c>
    </row>
    <row r="37" spans="1:4" ht="76.5" customHeight="1" hidden="1">
      <c r="A37" s="4" t="s">
        <v>37</v>
      </c>
      <c r="B37" s="5"/>
      <c r="C37" s="5"/>
      <c r="D37" s="6" t="e">
        <f>C37/B37*100</f>
        <v>#DIV/0!</v>
      </c>
    </row>
    <row r="38" spans="1:4" ht="29.25" customHeight="1">
      <c r="A38" s="23" t="s">
        <v>34</v>
      </c>
      <c r="B38" s="5">
        <v>1004.67332</v>
      </c>
      <c r="C38" s="5">
        <v>859.19626</v>
      </c>
      <c r="D38" s="6">
        <f>C38/B38*100</f>
        <v>85.51996384257522</v>
      </c>
    </row>
    <row r="39" spans="1:4" ht="0.75" customHeight="1">
      <c r="A39" s="30" t="s">
        <v>45</v>
      </c>
      <c r="B39" s="5"/>
      <c r="C39" s="5"/>
      <c r="D39" s="6"/>
    </row>
    <row r="40" spans="1:4" ht="46.5" customHeight="1">
      <c r="A40" s="30" t="s">
        <v>48</v>
      </c>
      <c r="B40" s="5">
        <v>699.813</v>
      </c>
      <c r="C40" s="5">
        <v>699.813</v>
      </c>
      <c r="D40" s="6">
        <f>C40/B40*100</f>
        <v>100</v>
      </c>
    </row>
    <row r="41" spans="1:4" ht="46.5" customHeight="1">
      <c r="A41" s="30" t="s">
        <v>49</v>
      </c>
      <c r="B41" s="5">
        <v>566.2676</v>
      </c>
      <c r="C41" s="5">
        <v>566.2676</v>
      </c>
      <c r="D41" s="6">
        <f>C41/B41*100</f>
        <v>100</v>
      </c>
    </row>
    <row r="42" spans="1:4" ht="123" customHeight="1">
      <c r="A42" s="4" t="s">
        <v>50</v>
      </c>
      <c r="B42" s="5">
        <v>337.7</v>
      </c>
      <c r="C42" s="5">
        <v>328.6</v>
      </c>
      <c r="D42" s="6">
        <f>C42/B42*100</f>
        <v>97.30530056262955</v>
      </c>
    </row>
    <row r="43" spans="1:4" ht="0.75" customHeight="1" hidden="1">
      <c r="A43" s="4" t="s">
        <v>35</v>
      </c>
      <c r="B43" s="5"/>
      <c r="C43" s="5"/>
      <c r="D43" s="6" t="e">
        <f>C43/B43*100</f>
        <v>#DIV/0!</v>
      </c>
    </row>
    <row r="44" spans="1:4" ht="102" customHeight="1">
      <c r="A44" s="4" t="s">
        <v>51</v>
      </c>
      <c r="B44" s="5">
        <v>0.1</v>
      </c>
      <c r="C44" s="5">
        <v>0</v>
      </c>
      <c r="D44" s="6">
        <f>C44/B44*100</f>
        <v>0</v>
      </c>
    </row>
    <row r="45" spans="1:4" ht="159" customHeight="1">
      <c r="A45" s="4" t="s">
        <v>52</v>
      </c>
      <c r="B45" s="5">
        <v>0.1</v>
      </c>
      <c r="C45" s="5">
        <v>0</v>
      </c>
      <c r="D45" s="6">
        <f>C45/B45*100</f>
        <v>0</v>
      </c>
    </row>
    <row r="46" spans="1:4" ht="93" customHeight="1">
      <c r="A46" s="4" t="s">
        <v>53</v>
      </c>
      <c r="B46" s="5">
        <v>2019</v>
      </c>
      <c r="C46" s="5">
        <v>102.482</v>
      </c>
      <c r="D46" s="6">
        <f>C46/B46*100</f>
        <v>5.075879148093115</v>
      </c>
    </row>
    <row r="47" spans="1:4" ht="96" customHeight="1">
      <c r="A47" s="4" t="s">
        <v>54</v>
      </c>
      <c r="B47" s="5">
        <v>295.019</v>
      </c>
      <c r="C47" s="5">
        <v>295.019</v>
      </c>
      <c r="D47" s="6">
        <f>C47/B47*100</f>
        <v>100</v>
      </c>
    </row>
    <row r="48" spans="1:4" ht="99.75" customHeight="1">
      <c r="A48" s="4" t="s">
        <v>55</v>
      </c>
      <c r="B48" s="5">
        <v>0.1</v>
      </c>
      <c r="C48" s="5">
        <v>0</v>
      </c>
      <c r="D48" s="6">
        <f>C48/B48*100</f>
        <v>0</v>
      </c>
    </row>
    <row r="49" spans="1:4" ht="52.5" customHeight="1">
      <c r="A49" s="4" t="s">
        <v>60</v>
      </c>
      <c r="B49" s="5">
        <v>303.9504</v>
      </c>
      <c r="C49" s="5">
        <v>303.9504</v>
      </c>
      <c r="D49" s="6">
        <f>C49/B49*100</f>
        <v>100</v>
      </c>
    </row>
    <row r="50" spans="1:4" ht="30.75" customHeight="1">
      <c r="A50" s="4" t="s">
        <v>59</v>
      </c>
      <c r="B50" s="5">
        <v>26</v>
      </c>
      <c r="C50" s="5">
        <v>26</v>
      </c>
      <c r="D50" s="6">
        <f>C50/B50*100</f>
        <v>100</v>
      </c>
    </row>
    <row r="51" spans="1:4" ht="14.25">
      <c r="A51" s="8" t="s">
        <v>1</v>
      </c>
      <c r="B51" s="9">
        <f>B34+B8</f>
        <v>8854.65086</v>
      </c>
      <c r="C51" s="9">
        <f>C34+C8</f>
        <v>5508.58036</v>
      </c>
      <c r="D51" s="10">
        <f>C51/B51*100</f>
        <v>62.21115261454815</v>
      </c>
    </row>
    <row r="52" spans="1:4" ht="16.5" customHeight="1">
      <c r="A52" s="8" t="s">
        <v>30</v>
      </c>
      <c r="B52" s="9">
        <f>B53+B57+B59+B62+B66+B70</f>
        <v>8854.65086</v>
      </c>
      <c r="C52" s="9">
        <f>C53+C57+C59+C62+C66+C70</f>
        <v>5536.54851</v>
      </c>
      <c r="D52" s="10">
        <f>C52/B52*100</f>
        <v>62.527010918192204</v>
      </c>
    </row>
    <row r="53" spans="1:4" ht="17.25" customHeight="1">
      <c r="A53" s="8" t="s">
        <v>18</v>
      </c>
      <c r="B53" s="9">
        <f>B54+B55+B56</f>
        <v>2597.05</v>
      </c>
      <c r="C53" s="9">
        <f>C54+C55+C56</f>
        <v>1801.1244199999999</v>
      </c>
      <c r="D53" s="10">
        <f aca="true" t="shared" si="1" ref="D53:D71">C53/B53*100</f>
        <v>69.35270479967654</v>
      </c>
    </row>
    <row r="54" spans="1:4" ht="47.25" customHeight="1">
      <c r="A54" s="16" t="s">
        <v>10</v>
      </c>
      <c r="B54" s="5">
        <v>2454.3</v>
      </c>
      <c r="C54" s="5">
        <v>1741.9385</v>
      </c>
      <c r="D54" s="10">
        <f t="shared" si="1"/>
        <v>70.97496231104591</v>
      </c>
    </row>
    <row r="55" spans="1:4" ht="14.25" customHeight="1">
      <c r="A55" s="16" t="s">
        <v>13</v>
      </c>
      <c r="B55" s="32">
        <v>1</v>
      </c>
      <c r="C55" s="32">
        <v>0</v>
      </c>
      <c r="D55" s="10">
        <f t="shared" si="1"/>
        <v>0</v>
      </c>
    </row>
    <row r="56" spans="1:4" ht="13.5" customHeight="1">
      <c r="A56" s="4" t="s">
        <v>8</v>
      </c>
      <c r="B56" s="32">
        <v>141.75</v>
      </c>
      <c r="C56" s="32">
        <v>59.18592</v>
      </c>
      <c r="D56" s="10">
        <f t="shared" si="1"/>
        <v>41.75373544973545</v>
      </c>
    </row>
    <row r="57" spans="1:4" ht="18" customHeight="1">
      <c r="A57" s="8" t="s">
        <v>19</v>
      </c>
      <c r="B57" s="31">
        <f>B58</f>
        <v>227</v>
      </c>
      <c r="C57" s="31">
        <f>C58</f>
        <v>147.19117</v>
      </c>
      <c r="D57" s="10">
        <f t="shared" si="1"/>
        <v>64.84192511013217</v>
      </c>
    </row>
    <row r="58" spans="1:4" ht="15">
      <c r="A58" s="4" t="s">
        <v>5</v>
      </c>
      <c r="B58" s="32">
        <v>227</v>
      </c>
      <c r="C58" s="32">
        <v>147.19117</v>
      </c>
      <c r="D58" s="10">
        <f t="shared" si="1"/>
        <v>64.84192511013217</v>
      </c>
    </row>
    <row r="59" spans="1:4" ht="14.25">
      <c r="A59" s="8" t="s">
        <v>41</v>
      </c>
      <c r="B59" s="31">
        <f>B60+B61</f>
        <v>10</v>
      </c>
      <c r="C59" s="31">
        <f>C60+C61</f>
        <v>0</v>
      </c>
      <c r="D59" s="10">
        <f t="shared" si="1"/>
        <v>0</v>
      </c>
    </row>
    <row r="60" spans="1:4" ht="0.75" customHeight="1">
      <c r="A60" s="4" t="s">
        <v>39</v>
      </c>
      <c r="B60" s="32">
        <v>0</v>
      </c>
      <c r="C60" s="32">
        <v>0</v>
      </c>
      <c r="D60" s="10" t="e">
        <f t="shared" si="1"/>
        <v>#DIV/0!</v>
      </c>
    </row>
    <row r="61" spans="1:4" ht="16.5" customHeight="1">
      <c r="A61" s="4" t="s">
        <v>20</v>
      </c>
      <c r="B61" s="32">
        <v>10</v>
      </c>
      <c r="C61" s="32">
        <v>0</v>
      </c>
      <c r="D61" s="10">
        <f t="shared" si="1"/>
        <v>0</v>
      </c>
    </row>
    <row r="62" spans="1:4" ht="17.25" customHeight="1">
      <c r="A62" s="8" t="s">
        <v>12</v>
      </c>
      <c r="B62" s="31">
        <f>B63+B64+B65</f>
        <v>4177.811</v>
      </c>
      <c r="C62" s="31">
        <f>C63+C64+C65</f>
        <v>2217.593</v>
      </c>
      <c r="D62" s="10">
        <f t="shared" si="1"/>
        <v>53.08026140962336</v>
      </c>
    </row>
    <row r="63" spans="1:4" ht="15" hidden="1">
      <c r="A63" s="4" t="s">
        <v>38</v>
      </c>
      <c r="B63" s="32">
        <v>0</v>
      </c>
      <c r="C63" s="32">
        <v>0</v>
      </c>
      <c r="D63" s="10" t="e">
        <f t="shared" si="1"/>
        <v>#DIV/0!</v>
      </c>
    </row>
    <row r="64" spans="1:4" ht="18" customHeight="1">
      <c r="A64" s="4" t="s">
        <v>29</v>
      </c>
      <c r="B64" s="32">
        <v>3056.513</v>
      </c>
      <c r="C64" s="32">
        <v>1105.895</v>
      </c>
      <c r="D64" s="10">
        <f t="shared" si="1"/>
        <v>36.18158993598261</v>
      </c>
    </row>
    <row r="65" spans="1:4" ht="17.25" customHeight="1">
      <c r="A65" s="4" t="s">
        <v>17</v>
      </c>
      <c r="B65" s="32">
        <v>1121.298</v>
      </c>
      <c r="C65" s="32">
        <v>1111.698</v>
      </c>
      <c r="D65" s="10">
        <f t="shared" si="1"/>
        <v>99.14384936029495</v>
      </c>
    </row>
    <row r="66" spans="1:4" ht="17.25" customHeight="1">
      <c r="A66" s="8" t="s">
        <v>6</v>
      </c>
      <c r="B66" s="31">
        <f>B67+B68+B69</f>
        <v>1540.85086</v>
      </c>
      <c r="C66" s="31">
        <f>C67+C68+C69</f>
        <v>1138.75505</v>
      </c>
      <c r="D66" s="10">
        <f t="shared" si="1"/>
        <v>73.90430051095277</v>
      </c>
    </row>
    <row r="67" spans="1:4" ht="15" customHeight="1">
      <c r="A67" s="4" t="s">
        <v>16</v>
      </c>
      <c r="B67" s="32">
        <v>12.1</v>
      </c>
      <c r="C67" s="32">
        <v>7.34851</v>
      </c>
      <c r="D67" s="10">
        <f t="shared" si="1"/>
        <v>60.73148760330579</v>
      </c>
    </row>
    <row r="68" spans="1:4" ht="15.75" customHeight="1">
      <c r="A68" s="15" t="s">
        <v>9</v>
      </c>
      <c r="B68" s="32">
        <v>0.2</v>
      </c>
      <c r="C68" s="32">
        <v>0</v>
      </c>
      <c r="D68" s="10">
        <f t="shared" si="1"/>
        <v>0</v>
      </c>
    </row>
    <row r="69" spans="1:4" ht="13.5" customHeight="1">
      <c r="A69" s="4" t="s">
        <v>7</v>
      </c>
      <c r="B69" s="32">
        <v>1528.55086</v>
      </c>
      <c r="C69" s="32">
        <v>1131.40654</v>
      </c>
      <c r="D69" s="10">
        <f t="shared" si="1"/>
        <v>74.01824627542977</v>
      </c>
    </row>
    <row r="70" spans="1:4" ht="16.5" customHeight="1">
      <c r="A70" s="8" t="s">
        <v>63</v>
      </c>
      <c r="B70" s="31">
        <f>B71</f>
        <v>301.939</v>
      </c>
      <c r="C70" s="31">
        <f>C71</f>
        <v>231.88487</v>
      </c>
      <c r="D70" s="10">
        <f t="shared" si="1"/>
        <v>76.7985818327543</v>
      </c>
    </row>
    <row r="71" spans="1:4" ht="17.25" customHeight="1">
      <c r="A71" s="4" t="s">
        <v>11</v>
      </c>
      <c r="B71" s="32">
        <v>301.939</v>
      </c>
      <c r="C71" s="32">
        <v>231.88487</v>
      </c>
      <c r="D71" s="10">
        <f t="shared" si="1"/>
        <v>76.7985818327543</v>
      </c>
    </row>
    <row r="72" spans="1:4" ht="16.5" customHeight="1">
      <c r="A72" s="4" t="s">
        <v>0</v>
      </c>
      <c r="B72" s="33">
        <f>B51-B52</f>
        <v>0</v>
      </c>
      <c r="C72" s="32">
        <f>C51-C52</f>
        <v>-27.968149999999696</v>
      </c>
      <c r="D72" s="6"/>
    </row>
    <row r="73" spans="1:4" ht="15" customHeight="1">
      <c r="A73" s="3"/>
      <c r="B73" s="5"/>
      <c r="C73" s="5"/>
      <c r="D73" s="6"/>
    </row>
    <row r="74" spans="1:4" ht="16.5" customHeight="1">
      <c r="A74" s="1" t="s">
        <v>61</v>
      </c>
      <c r="B74" s="1"/>
      <c r="C74" s="1"/>
      <c r="D74" s="1"/>
    </row>
    <row r="75" spans="1:4" ht="15.75">
      <c r="A75" s="1" t="s">
        <v>40</v>
      </c>
      <c r="B75" s="1"/>
      <c r="C75" s="1" t="s">
        <v>62</v>
      </c>
      <c r="D75" s="1"/>
    </row>
    <row r="76" spans="1:4" ht="18" customHeight="1">
      <c r="A76" s="4"/>
      <c r="B76" s="29"/>
      <c r="C76" s="29"/>
      <c r="D76" s="6"/>
    </row>
    <row r="77" spans="1:4" ht="15" customHeight="1">
      <c r="A77" s="4"/>
      <c r="B77" s="29"/>
      <c r="C77" s="29"/>
      <c r="D77" s="6"/>
    </row>
    <row r="78" spans="1:4" ht="14.25" customHeight="1">
      <c r="A78" s="1"/>
      <c r="B78" s="28"/>
      <c r="C78" s="28"/>
      <c r="D78" s="10"/>
    </row>
    <row r="79" spans="1:4" ht="14.25" customHeight="1">
      <c r="A79" s="1"/>
      <c r="B79" s="29"/>
      <c r="C79" s="29"/>
      <c r="D79" s="6"/>
    </row>
    <row r="80" spans="1:4" ht="15.75" customHeight="1">
      <c r="A80" s="1"/>
      <c r="B80" s="5"/>
      <c r="C80" s="27"/>
      <c r="D80" s="22"/>
    </row>
    <row r="81" spans="1:4" ht="11.25" customHeight="1">
      <c r="A81" s="3"/>
      <c r="B81" s="5"/>
      <c r="C81" s="5"/>
      <c r="D81" s="6"/>
    </row>
    <row r="82" spans="1:4" ht="15.75">
      <c r="A82" s="3"/>
      <c r="B82" s="1"/>
      <c r="C82" s="1"/>
      <c r="D82" s="1"/>
    </row>
    <row r="83" spans="1:4" ht="15.75">
      <c r="A83" s="3"/>
      <c r="B83" s="1"/>
      <c r="C83" s="1"/>
      <c r="D83" s="1"/>
    </row>
    <row r="84" spans="2:4" ht="15" customHeight="1">
      <c r="B84" s="1"/>
      <c r="C84" s="1"/>
      <c r="D84" s="1"/>
    </row>
    <row r="85" spans="2:4" ht="15.75">
      <c r="B85" s="1"/>
      <c r="C85" s="1"/>
      <c r="D85" s="1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2022-09-06T05:55:59Z</cp:lastPrinted>
  <dcterms:created xsi:type="dcterms:W3CDTF">2007-03-05T11:59:24Z</dcterms:created>
  <dcterms:modified xsi:type="dcterms:W3CDTF">2022-09-07T13:39:47Z</dcterms:modified>
  <cp:category/>
  <cp:version/>
  <cp:contentType/>
  <cp:contentStatus/>
</cp:coreProperties>
</file>