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-У" sheetId="1" r:id="rId1"/>
  </sheets>
  <definedNames>
    <definedName name="_xlnm.Print_Area" localSheetId="0">'В-У'!$A$1:$D$72</definedName>
  </definedNames>
  <calcPr fullCalcOnLoad="1"/>
</workbook>
</file>

<file path=xl/sharedStrings.xml><?xml version="1.0" encoding="utf-8"?>
<sst xmlns="http://schemas.openxmlformats.org/spreadsheetml/2006/main" count="70" uniqueCount="70">
  <si>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</si>
  <si>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</si>
  <si>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</si>
  <si>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</si>
  <si>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</si>
  <si>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</si>
  <si>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</si>
  <si>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</si>
  <si>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</si>
  <si>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</si>
  <si>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</si>
  <si>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</si>
  <si>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</si>
  <si>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</si>
  <si>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</si>
  <si>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</si>
  <si>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</si>
  <si>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</si>
  <si>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</si>
  <si>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</si>
  <si>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</si>
  <si>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</si>
  <si>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</si>
  <si>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</si>
  <si>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</si>
  <si>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</si>
  <si>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</si>
  <si>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</si>
  <si>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</si>
  <si>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</si>
  <si>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</si>
  <si>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</si>
  <si>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0406 Водное хозяйство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</si>
  <si>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</si>
  <si>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</si>
  <si>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</si>
  <si>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</si>
  <si>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</si>
  <si>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</si>
  <si>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</si>
  <si>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</si>
  <si>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</si>
  <si>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</si>
  <si>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</si>
  <si>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</si>
  <si>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903 114 06025 10 0000 430 Доходы от продажи земельных участков, находящихся в собственности поселений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</si>
  <si>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</si>
  <si>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</si>
  <si>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</si>
  <si>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</si>
  <si>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</si>
  <si>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</si>
  <si>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</si>
  <si>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</si>
  <si>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</si>
  <si>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</si>
  <si>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</si>
  <si>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</si>
  <si>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</si>
  <si>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</si>
  <si>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</si>
  <si>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</si>
  <si>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</si>
  <si>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 Кукмарь, проект - "Радуга" – обустройство детской площадки в дер. Кукмарь")</t>
  </si>
  <si>
    <t>904 117 15030 10 0028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 Кукмарь, проект - "Радуга" – обустройство детской площадки в дер. Кукмарь")</t>
  </si>
  <si>
    <t xml:space="preserve">Руководитель финансового управления </t>
  </si>
  <si>
    <t>Е.С. Кропотова</t>
  </si>
  <si>
    <t>на 1 октября  2023 г.</t>
  </si>
  <si>
    <t>Факт на 01.10.23 г.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</si>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</sst>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0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0" applyNumberFormat="1" applyFont="1" applyBorder="1" applyAlignment="1">
      <alignment horizontal="right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5"/>
  <sheetViews>
    <sheetView tabSelected="1" view="pageBreakPreview" zoomScale="120" zoomScaleSheetLayoutView="120" zoomScalePageLayoutView="0" workbookViewId="0" topLeftCell="A23">
      <pane xSplit="1" topLeftCell="B1" activePane="topRight" state="frozen"/>
      <selection pane="topLeft" activeCell="A1" sqref="A1"/>
      <selection pane="topRight" activeCell="A32" sqref="A32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40" t="s">
        <v>39</v>
      </c>
      <c r="B1" s="40"/>
      <c r="C1" s="40"/>
      <c r="D1" s="40"/>
    </row>
    <row r="2" spans="1:4" ht="15.75">
      <c r="A2" s="40" t="s">
        <v>40</v>
      </c>
      <c r="B2" s="40"/>
      <c r="C2" s="40"/>
      <c r="D2" s="40"/>
    </row>
    <row r="3" spans="1:4" ht="15.75">
      <c r="A3" s="40" t="s">
        <v>67</v>
      </c>
      <c r="B3" s="40"/>
      <c r="C3" s="40"/>
      <c r="D3" s="40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50</v>
      </c>
      <c r="C5" s="2" t="s">
        <v>68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SUM(B9:B24)</f>
        <v>1250</v>
      </c>
      <c r="C8" s="9">
        <f>SUM(C9:C26)</f>
        <v>707.43792</v>
      </c>
      <c r="D8" s="10">
        <f aca="true" t="shared" si="0" ref="D8:D24">C8/B8*100</f>
        <v>56.5950336</v>
      </c>
    </row>
    <row r="9" spans="1:4" ht="17.25" customHeight="1">
      <c r="A9" s="4" t="s">
        <v>20</v>
      </c>
      <c r="B9" s="11">
        <v>320</v>
      </c>
      <c r="C9" s="23">
        <v>307.41722</v>
      </c>
      <c r="D9" s="10">
        <f t="shared" si="0"/>
        <v>96.06788125</v>
      </c>
    </row>
    <row r="10" spans="1:4" ht="18" customHeight="1">
      <c r="A10" s="4" t="s">
        <v>34</v>
      </c>
      <c r="B10" s="11">
        <v>0</v>
      </c>
      <c r="C10" s="23">
        <v>-102.6903</v>
      </c>
      <c r="D10" s="10">
        <v>0</v>
      </c>
    </row>
    <row r="11" spans="1:4" ht="15.75" customHeight="1">
      <c r="A11" s="4" t="s">
        <v>21</v>
      </c>
      <c r="B11" s="11">
        <v>107</v>
      </c>
      <c r="C11" s="11">
        <v>-15.92425</v>
      </c>
      <c r="D11" s="10">
        <f t="shared" si="0"/>
        <v>-14.882476635514019</v>
      </c>
    </row>
    <row r="12" spans="1:4" ht="15.75" customHeight="1">
      <c r="A12" s="4" t="s">
        <v>22</v>
      </c>
      <c r="B12" s="11">
        <v>314</v>
      </c>
      <c r="C12" s="11">
        <v>95.28642</v>
      </c>
      <c r="D12" s="10">
        <f t="shared" si="0"/>
        <v>30.345993630573247</v>
      </c>
    </row>
    <row r="13" spans="1:4" ht="20.25" customHeight="1" hidden="1">
      <c r="A13" s="4" t="s">
        <v>13</v>
      </c>
      <c r="B13" s="11"/>
      <c r="C13" s="11"/>
      <c r="D13" s="10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233.14625</v>
      </c>
      <c r="D14" s="10">
        <f t="shared" si="0"/>
        <v>66.61321428571428</v>
      </c>
    </row>
    <row r="15" spans="1:4" ht="32.25" customHeight="1">
      <c r="A15" s="7" t="s">
        <v>24</v>
      </c>
      <c r="B15" s="11">
        <v>23</v>
      </c>
      <c r="C15" s="11">
        <v>11.6685</v>
      </c>
      <c r="D15" s="10">
        <f t="shared" si="0"/>
        <v>50.73260869565217</v>
      </c>
    </row>
    <row r="16" spans="1:4" ht="60.75" customHeight="1">
      <c r="A16" s="12" t="s">
        <v>25</v>
      </c>
      <c r="B16" s="11">
        <v>54</v>
      </c>
      <c r="C16" s="11">
        <v>23.53408</v>
      </c>
      <c r="D16" s="10">
        <f t="shared" si="0"/>
        <v>43.58162962962963</v>
      </c>
    </row>
    <row r="17" spans="1:4" ht="30" customHeight="1" hidden="1">
      <c r="A17" s="4" t="s">
        <v>26</v>
      </c>
      <c r="B17" s="11">
        <v>0</v>
      </c>
      <c r="C17" s="11">
        <v>0</v>
      </c>
      <c r="D17" s="10" t="e">
        <f t="shared" si="0"/>
        <v>#DIV/0!</v>
      </c>
    </row>
    <row r="18" spans="1:4" ht="33" customHeight="1" hidden="1">
      <c r="A18" s="21" t="s">
        <v>29</v>
      </c>
      <c r="B18" s="11">
        <v>0</v>
      </c>
      <c r="C18" s="11">
        <v>0</v>
      </c>
      <c r="D18" s="10" t="e">
        <f t="shared" si="0"/>
        <v>#DIV/0!</v>
      </c>
    </row>
    <row r="19" spans="1:4" ht="12" customHeight="1" hidden="1">
      <c r="A19" s="4" t="s">
        <v>14</v>
      </c>
      <c r="B19" s="11"/>
      <c r="C19" s="11"/>
      <c r="D19" s="10" t="e">
        <f t="shared" si="0"/>
        <v>#DIV/0!</v>
      </c>
    </row>
    <row r="20" spans="1:4" ht="75.75" customHeight="1" hidden="1">
      <c r="A20" s="21" t="s">
        <v>30</v>
      </c>
      <c r="B20" s="11">
        <v>0</v>
      </c>
      <c r="C20" s="11">
        <v>0</v>
      </c>
      <c r="D20" s="10" t="e">
        <f t="shared" si="0"/>
        <v>#DIV/0!</v>
      </c>
    </row>
    <row r="21" spans="1:4" ht="19.5" customHeight="1" hidden="1">
      <c r="A21" s="21" t="s">
        <v>27</v>
      </c>
      <c r="B21" s="11">
        <v>0</v>
      </c>
      <c r="C21" s="11">
        <v>0</v>
      </c>
      <c r="D21" s="10" t="e">
        <f t="shared" si="0"/>
        <v>#DIV/0!</v>
      </c>
    </row>
    <row r="22" spans="1:4" ht="34.5" customHeight="1">
      <c r="A22" s="21" t="s">
        <v>45</v>
      </c>
      <c r="B22" s="11">
        <v>0</v>
      </c>
      <c r="C22" s="11">
        <v>10</v>
      </c>
      <c r="D22" s="10">
        <v>0</v>
      </c>
    </row>
    <row r="23" spans="1:4" ht="66" customHeight="1">
      <c r="A23" s="4" t="s">
        <v>57</v>
      </c>
      <c r="B23" s="11">
        <v>30</v>
      </c>
      <c r="C23" s="11">
        <v>30</v>
      </c>
      <c r="D23" s="10">
        <f t="shared" si="0"/>
        <v>100</v>
      </c>
    </row>
    <row r="24" spans="1:4" ht="65.25" customHeight="1">
      <c r="A24" s="4" t="s">
        <v>58</v>
      </c>
      <c r="B24" s="11">
        <v>52</v>
      </c>
      <c r="C24" s="11">
        <v>52</v>
      </c>
      <c r="D24" s="10">
        <f t="shared" si="0"/>
        <v>100</v>
      </c>
    </row>
    <row r="25" spans="1:4" ht="65.25" customHeight="1">
      <c r="A25" s="25" t="s">
        <v>63</v>
      </c>
      <c r="B25" s="11">
        <v>0</v>
      </c>
      <c r="C25" s="11">
        <v>53</v>
      </c>
      <c r="D25" s="10"/>
    </row>
    <row r="26" spans="1:4" ht="65.25" customHeight="1">
      <c r="A26" s="4" t="s">
        <v>64</v>
      </c>
      <c r="B26" s="11">
        <v>0</v>
      </c>
      <c r="C26" s="11">
        <v>10</v>
      </c>
      <c r="D26" s="10"/>
    </row>
    <row r="27" spans="1:4" ht="15.75" customHeight="1">
      <c r="A27" s="8" t="s">
        <v>4</v>
      </c>
      <c r="B27" s="22">
        <f>B28+B29+B37+B40+B38+B39+B36+B33+B41+B30+B34+B42+B31+B35+B43+B32</f>
        <v>7255.6286900000005</v>
      </c>
      <c r="C27" s="22">
        <f>C28+C29+C33+C36+C37+C38+C39+C40+C41+C30+C34+C42+C31+C43</f>
        <v>4543.40469</v>
      </c>
      <c r="D27" s="10">
        <f aca="true" t="shared" si="1" ref="D27:D43">C27/B27*100</f>
        <v>62.619035291344275</v>
      </c>
    </row>
    <row r="28" spans="1:4" ht="37.5" customHeight="1">
      <c r="A28" s="4" t="s">
        <v>54</v>
      </c>
      <c r="B28" s="11">
        <v>1819.075</v>
      </c>
      <c r="C28" s="11">
        <v>1666.5</v>
      </c>
      <c r="D28" s="6">
        <f t="shared" si="1"/>
        <v>91.61249536165359</v>
      </c>
    </row>
    <row r="29" spans="1:4" ht="46.5" customHeight="1">
      <c r="A29" s="4" t="s">
        <v>41</v>
      </c>
      <c r="B29" s="5">
        <v>138.6</v>
      </c>
      <c r="C29" s="5">
        <v>96.76353</v>
      </c>
      <c r="D29" s="6">
        <f t="shared" si="1"/>
        <v>69.8149567099567</v>
      </c>
    </row>
    <row r="30" spans="1:4" ht="0.75" customHeight="1" hidden="1">
      <c r="A30" s="4" t="s">
        <v>35</v>
      </c>
      <c r="B30" s="5"/>
      <c r="C30" s="5"/>
      <c r="D30" s="6" t="e">
        <f t="shared" si="1"/>
        <v>#DIV/0!</v>
      </c>
    </row>
    <row r="31" spans="1:4" ht="70.5" customHeight="1" hidden="1">
      <c r="A31" s="4" t="s">
        <v>53</v>
      </c>
      <c r="B31" s="5">
        <v>0</v>
      </c>
      <c r="C31" s="5">
        <v>0</v>
      </c>
      <c r="D31" s="6" t="e">
        <f t="shared" si="1"/>
        <v>#DIV/0!</v>
      </c>
    </row>
    <row r="32" spans="1:4" ht="70.5" customHeight="1">
      <c r="A32" s="4" t="s">
        <v>69</v>
      </c>
      <c r="B32" s="5">
        <v>1283.955</v>
      </c>
      <c r="C32" s="5">
        <v>0</v>
      </c>
      <c r="D32" s="6">
        <f t="shared" si="1"/>
        <v>0</v>
      </c>
    </row>
    <row r="33" spans="1:4" ht="51" customHeight="1">
      <c r="A33" s="25" t="s">
        <v>42</v>
      </c>
      <c r="B33" s="5">
        <v>1002.48794</v>
      </c>
      <c r="C33" s="5">
        <v>1002.48794</v>
      </c>
      <c r="D33" s="6">
        <f t="shared" si="1"/>
        <v>100</v>
      </c>
    </row>
    <row r="34" spans="1:4" ht="33.75" customHeight="1">
      <c r="A34" s="20" t="s">
        <v>59</v>
      </c>
      <c r="B34" s="5">
        <v>0.95387</v>
      </c>
      <c r="C34" s="5">
        <v>0.95387</v>
      </c>
      <c r="D34" s="6">
        <f t="shared" si="1"/>
        <v>100</v>
      </c>
    </row>
    <row r="35" spans="1:4" ht="33.75" customHeight="1">
      <c r="A35" s="20" t="s">
        <v>60</v>
      </c>
      <c r="B35" s="5">
        <v>480.2</v>
      </c>
      <c r="C35" s="5">
        <v>0</v>
      </c>
      <c r="D35" s="6">
        <f t="shared" si="1"/>
        <v>0</v>
      </c>
    </row>
    <row r="36" spans="1:4" ht="121.5" customHeight="1">
      <c r="A36" s="4" t="s">
        <v>55</v>
      </c>
      <c r="B36" s="5">
        <v>257.2</v>
      </c>
      <c r="C36" s="5">
        <v>238.25</v>
      </c>
      <c r="D36" s="6">
        <f t="shared" si="1"/>
        <v>92.63219284603423</v>
      </c>
    </row>
    <row r="37" spans="1:4" ht="35.25" customHeight="1" hidden="1">
      <c r="A37" s="4" t="s">
        <v>33</v>
      </c>
      <c r="B37" s="5"/>
      <c r="C37" s="5"/>
      <c r="D37" s="6" t="e">
        <f t="shared" si="1"/>
        <v>#DIV/0!</v>
      </c>
    </row>
    <row r="38" spans="1:4" ht="123" customHeight="1">
      <c r="A38" s="4" t="s">
        <v>51</v>
      </c>
      <c r="B38" s="5">
        <v>25.241</v>
      </c>
      <c r="C38" s="5">
        <v>0</v>
      </c>
      <c r="D38" s="6">
        <f t="shared" si="1"/>
        <v>0</v>
      </c>
    </row>
    <row r="39" spans="1:4" ht="0.75" customHeight="1">
      <c r="A39" s="4" t="s">
        <v>52</v>
      </c>
      <c r="B39" s="5">
        <v>0</v>
      </c>
      <c r="C39" s="5">
        <v>0</v>
      </c>
      <c r="D39" s="6" t="e">
        <f t="shared" si="1"/>
        <v>#DIV/0!</v>
      </c>
    </row>
    <row r="40" spans="1:4" ht="102.75" customHeight="1">
      <c r="A40" s="4" t="s">
        <v>56</v>
      </c>
      <c r="B40" s="5">
        <v>1144.23085</v>
      </c>
      <c r="C40" s="5">
        <v>1125</v>
      </c>
      <c r="D40" s="6">
        <f t="shared" si="1"/>
        <v>98.3193207909051</v>
      </c>
    </row>
    <row r="41" spans="1:4" ht="96.75" customHeight="1">
      <c r="A41" s="4" t="s">
        <v>43</v>
      </c>
      <c r="B41" s="5">
        <v>411.44935</v>
      </c>
      <c r="C41" s="5">
        <v>411.44935</v>
      </c>
      <c r="D41" s="6">
        <f t="shared" si="1"/>
        <v>100</v>
      </c>
    </row>
    <row r="42" spans="1:4" ht="93.75" customHeight="1">
      <c r="A42" s="4" t="s">
        <v>44</v>
      </c>
      <c r="B42" s="5">
        <v>0.1</v>
      </c>
      <c r="C42" s="5">
        <v>0</v>
      </c>
      <c r="D42" s="6">
        <f t="shared" si="1"/>
        <v>0</v>
      </c>
    </row>
    <row r="43" spans="1:4" ht="112.5" customHeight="1">
      <c r="A43" s="4" t="s">
        <v>62</v>
      </c>
      <c r="B43" s="5">
        <v>692.13568</v>
      </c>
      <c r="C43" s="5">
        <v>2</v>
      </c>
      <c r="D43" s="6">
        <f t="shared" si="1"/>
        <v>0.288960684702745</v>
      </c>
    </row>
    <row r="44" spans="1:4" ht="93.75" customHeight="1">
      <c r="A44" s="4" t="s">
        <v>61</v>
      </c>
      <c r="B44" s="5">
        <v>0</v>
      </c>
      <c r="C44" s="5">
        <v>0</v>
      </c>
      <c r="D44" s="6">
        <v>0</v>
      </c>
    </row>
    <row r="45" spans="1:4" ht="17.25" customHeight="1">
      <c r="A45" s="8" t="s">
        <v>1</v>
      </c>
      <c r="B45" s="9">
        <f>B27+B8</f>
        <v>8505.628690000001</v>
      </c>
      <c r="C45" s="9">
        <f>C27+C8+C44</f>
        <v>5250.842610000001</v>
      </c>
      <c r="D45" s="10">
        <f>C45/B45*100</f>
        <v>61.7337389318837</v>
      </c>
    </row>
    <row r="46" spans="1:4" ht="14.25">
      <c r="A46" s="8" t="s">
        <v>47</v>
      </c>
      <c r="B46" s="26">
        <f>B47+B51+B53+B56+B61+B65</f>
        <v>8527.82869</v>
      </c>
      <c r="C46" s="26">
        <f>C47+C51+C53+C56+C61+C65</f>
        <v>5232.61312</v>
      </c>
      <c r="D46" s="27">
        <f>C46/B46*100</f>
        <v>61.35926635271094</v>
      </c>
    </row>
    <row r="47" spans="1:4" ht="12.75">
      <c r="A47" s="32" t="s">
        <v>17</v>
      </c>
      <c r="B47" s="33">
        <f>B48+B49+B50</f>
        <v>2190.05835</v>
      </c>
      <c r="C47" s="33">
        <f>C48+C49+C50</f>
        <v>1634.26024</v>
      </c>
      <c r="D47" s="34">
        <f aca="true" t="shared" si="2" ref="D47:D66">C47/B47*100</f>
        <v>74.62176704104712</v>
      </c>
    </row>
    <row r="48" spans="1:4" ht="25.5">
      <c r="A48" s="38" t="s">
        <v>9</v>
      </c>
      <c r="B48" s="35">
        <v>2126.35835</v>
      </c>
      <c r="C48" s="35">
        <v>1583.92867</v>
      </c>
      <c r="D48" s="34">
        <f t="shared" si="2"/>
        <v>74.49020387367915</v>
      </c>
    </row>
    <row r="49" spans="1:4" ht="14.25" customHeight="1">
      <c r="A49" s="38" t="s">
        <v>12</v>
      </c>
      <c r="B49" s="36">
        <v>5</v>
      </c>
      <c r="C49" s="36">
        <v>0</v>
      </c>
      <c r="D49" s="34">
        <f t="shared" si="2"/>
        <v>0</v>
      </c>
    </row>
    <row r="50" spans="1:4" ht="12.75">
      <c r="A50" s="39" t="s">
        <v>7</v>
      </c>
      <c r="B50" s="36">
        <v>58.7</v>
      </c>
      <c r="C50" s="36">
        <v>50.33157</v>
      </c>
      <c r="D50" s="34">
        <f t="shared" si="2"/>
        <v>85.74373083475297</v>
      </c>
    </row>
    <row r="51" spans="1:4" ht="12.75">
      <c r="A51" s="32" t="s">
        <v>18</v>
      </c>
      <c r="B51" s="37">
        <f>B52</f>
        <v>138.6</v>
      </c>
      <c r="C51" s="37">
        <f>C52</f>
        <v>96.76353</v>
      </c>
      <c r="D51" s="34">
        <f t="shared" si="2"/>
        <v>69.8149567099567</v>
      </c>
    </row>
    <row r="52" spans="1:4" ht="12.75">
      <c r="A52" s="39" t="s">
        <v>5</v>
      </c>
      <c r="B52" s="36">
        <v>138.6</v>
      </c>
      <c r="C52" s="36">
        <v>96.76353</v>
      </c>
      <c r="D52" s="34">
        <f t="shared" si="2"/>
        <v>69.8149567099567</v>
      </c>
    </row>
    <row r="53" spans="1:4" ht="12.75">
      <c r="A53" s="32" t="s">
        <v>31</v>
      </c>
      <c r="B53" s="37">
        <f>B54+B55</f>
        <v>32.105</v>
      </c>
      <c r="C53" s="37">
        <f>C54+C55</f>
        <v>32.005</v>
      </c>
      <c r="D53" s="34">
        <f t="shared" si="2"/>
        <v>99.6885220370659</v>
      </c>
    </row>
    <row r="54" spans="1:4" ht="25.5" hidden="1">
      <c r="A54" s="39" t="s">
        <v>37</v>
      </c>
      <c r="B54" s="36">
        <v>0</v>
      </c>
      <c r="C54" s="36">
        <v>0</v>
      </c>
      <c r="D54" s="34" t="e">
        <f t="shared" si="2"/>
        <v>#DIV/0!</v>
      </c>
    </row>
    <row r="55" spans="1:4" ht="25.5">
      <c r="A55" s="39" t="s">
        <v>48</v>
      </c>
      <c r="B55" s="36">
        <v>32.105</v>
      </c>
      <c r="C55" s="36">
        <v>32.005</v>
      </c>
      <c r="D55" s="34">
        <f t="shared" si="2"/>
        <v>99.6885220370659</v>
      </c>
    </row>
    <row r="56" spans="1:4" ht="12.75">
      <c r="A56" s="32" t="s">
        <v>11</v>
      </c>
      <c r="B56" s="37">
        <f>B57+B58+B59+B60</f>
        <v>5640.9622500000005</v>
      </c>
      <c r="C56" s="37">
        <f>C57+C58+C59+C60</f>
        <v>3112.4857199999997</v>
      </c>
      <c r="D56" s="34">
        <f t="shared" si="2"/>
        <v>55.17650326413723</v>
      </c>
    </row>
    <row r="57" spans="1:4" ht="0.75" customHeight="1">
      <c r="A57" s="39" t="s">
        <v>36</v>
      </c>
      <c r="B57" s="36"/>
      <c r="C57" s="36"/>
      <c r="D57" s="34" t="e">
        <f t="shared" si="2"/>
        <v>#DIV/0!</v>
      </c>
    </row>
    <row r="58" spans="1:4" ht="12.75">
      <c r="A58" s="39" t="s">
        <v>32</v>
      </c>
      <c r="B58" s="36">
        <v>1310.16</v>
      </c>
      <c r="C58" s="36">
        <v>0</v>
      </c>
      <c r="D58" s="34">
        <f t="shared" si="2"/>
        <v>0</v>
      </c>
    </row>
    <row r="59" spans="1:4" ht="12.75">
      <c r="A59" s="39" t="s">
        <v>28</v>
      </c>
      <c r="B59" s="36">
        <v>2093.56653</v>
      </c>
      <c r="C59" s="36">
        <v>1365.25</v>
      </c>
      <c r="D59" s="34">
        <f t="shared" si="2"/>
        <v>65.21168448370256</v>
      </c>
    </row>
    <row r="60" spans="1:4" ht="12.75">
      <c r="A60" s="39" t="s">
        <v>16</v>
      </c>
      <c r="B60" s="36">
        <v>2237.23572</v>
      </c>
      <c r="C60" s="36">
        <v>1747.23572</v>
      </c>
      <c r="D60" s="34">
        <f t="shared" si="2"/>
        <v>78.0979717237842</v>
      </c>
    </row>
    <row r="61" spans="1:4" ht="12.75">
      <c r="A61" s="32" t="s">
        <v>49</v>
      </c>
      <c r="B61" s="37">
        <f>B62+B63+B64</f>
        <v>372.32809</v>
      </c>
      <c r="C61" s="37">
        <f>C62+C63+C64</f>
        <v>250.36675</v>
      </c>
      <c r="D61" s="34">
        <f t="shared" si="2"/>
        <v>67.2435834749938</v>
      </c>
    </row>
    <row r="62" spans="1:4" ht="12.75">
      <c r="A62" s="39" t="s">
        <v>15</v>
      </c>
      <c r="B62" s="36">
        <v>62</v>
      </c>
      <c r="C62" s="36">
        <v>55.05455</v>
      </c>
      <c r="D62" s="34">
        <f t="shared" si="2"/>
        <v>88.79766129032258</v>
      </c>
    </row>
    <row r="63" spans="1:4" ht="12.75">
      <c r="A63" s="31" t="s">
        <v>8</v>
      </c>
      <c r="B63" s="36">
        <v>25.241</v>
      </c>
      <c r="C63" s="36">
        <v>0</v>
      </c>
      <c r="D63" s="34">
        <f t="shared" si="2"/>
        <v>0</v>
      </c>
    </row>
    <row r="64" spans="1:4" ht="12.75">
      <c r="A64" s="39" t="s">
        <v>6</v>
      </c>
      <c r="B64" s="36">
        <v>285.08709</v>
      </c>
      <c r="C64" s="36">
        <v>195.3122</v>
      </c>
      <c r="D64" s="34">
        <f t="shared" si="2"/>
        <v>68.50966138101869</v>
      </c>
    </row>
    <row r="65" spans="1:4" ht="12.75">
      <c r="A65" s="32" t="s">
        <v>46</v>
      </c>
      <c r="B65" s="37">
        <f>B66</f>
        <v>153.775</v>
      </c>
      <c r="C65" s="37">
        <f>C66</f>
        <v>106.73188</v>
      </c>
      <c r="D65" s="34">
        <f t="shared" si="2"/>
        <v>69.40782311819217</v>
      </c>
    </row>
    <row r="66" spans="1:4" ht="12.75">
      <c r="A66" s="39" t="s">
        <v>10</v>
      </c>
      <c r="B66" s="36">
        <v>153.775</v>
      </c>
      <c r="C66" s="36">
        <v>106.73188</v>
      </c>
      <c r="D66" s="34">
        <f t="shared" si="2"/>
        <v>69.40782311819217</v>
      </c>
    </row>
    <row r="67" spans="1:4" ht="15">
      <c r="A67" s="4" t="s">
        <v>0</v>
      </c>
      <c r="B67" s="28">
        <f>B45-B46</f>
        <v>-22.19999999999891</v>
      </c>
      <c r="C67" s="28">
        <f>C45-C46</f>
        <v>18.229490000000624</v>
      </c>
      <c r="D67" s="30"/>
    </row>
    <row r="68" spans="1:4" ht="11.25" customHeight="1">
      <c r="A68" s="3"/>
      <c r="B68" s="29"/>
      <c r="C68" s="29"/>
      <c r="D68" s="30"/>
    </row>
    <row r="69" spans="1:4" ht="15.75">
      <c r="A69" s="1" t="s">
        <v>65</v>
      </c>
      <c r="B69" s="1"/>
      <c r="C69" s="1"/>
      <c r="D69" s="1"/>
    </row>
    <row r="70" spans="1:4" ht="15.75">
      <c r="A70" s="1" t="s">
        <v>38</v>
      </c>
      <c r="B70" s="1"/>
      <c r="C70" s="1" t="s">
        <v>66</v>
      </c>
      <c r="D70" s="1"/>
    </row>
    <row r="71" spans="2:4" ht="15" customHeight="1">
      <c r="B71" s="1"/>
      <c r="C71" s="1"/>
      <c r="D71" s="1"/>
    </row>
    <row r="72" spans="2:4" ht="15.75">
      <c r="B72" s="1"/>
      <c r="C72" s="1"/>
      <c r="D72" s="1"/>
    </row>
    <row r="73" spans="2:4" ht="15">
      <c r="B73" s="3"/>
      <c r="C73" s="3"/>
      <c r="D73" s="3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47" r:id="rId1"/>
  <rowBreaks count="1" manualBreakCount="1">
    <brk id="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2023-09-08T06:23:15Z</cp:lastPrinted>
  <dcterms:created xsi:type="dcterms:W3CDTF">2007-03-05T11:59:24Z</dcterms:created>
  <dcterms:modified xsi:type="dcterms:W3CDTF">2023-10-06T06:02:15Z</dcterms:modified>
  <cp:category/>
  <cp:version/>
  <cp:contentType/>
  <cp:contentStatus/>
</cp:coreProperties>
</file>