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8520" tabRatio="670" activeTab="0"/>
  </bookViews>
  <sheets>
    <sheet name="Солнеч" sheetId="1" r:id="rId1"/>
  </sheets>
  <definedNames>
    <definedName name="_xlnm.Print_Area" localSheetId="0">'Солнеч'!$A$1:$D$58</definedName>
  </definedNames>
  <calcPr fullCalcOnLoad="1"/>
</workbook>
</file>

<file path=xl/sharedStrings.xml><?xml version="1.0" encoding="utf-8"?>
<sst xmlns="http://schemas.openxmlformats.org/spreadsheetml/2006/main" count="58" uniqueCount="58">
  <si>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</si>
  <si>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</si>
  <si>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</si>
  <si>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</si>
  <si>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</si>
  <si>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</si>
  <si>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</si>
  <si>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</si>
  <si>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</si>
  <si>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</si>
  <si>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</si>
  <si>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</si>
  <si>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</si>
  <si>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</si>
  <si>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</si>
  <si>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</si>
  <si>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</si>
  <si>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</si>
  <si>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</si>
  <si>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</si>
  <si>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</si>
  <si>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</si>
  <si>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</si>
  <si>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</si>
  <si>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</si>
  <si>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</si>
  <si>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</si>
  <si>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</si>
  <si>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</si>
  <si>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</si>
  <si>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</si>
  <si>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0405 Сельское хозяйство и рыболовство</t>
  </si>
  <si>
    <t>0500 Жилищно-коммунальное хозяйство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</si>
  <si>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</si>
  <si>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</si>
  <si>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</si>
  <si>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</si>
  <si>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</si>
  <si>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</si>
  <si>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</si>
  <si>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</si>
  <si>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</si>
  <si>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</si>
  <si>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</si>
  <si>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</si>
  <si>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</si>
  <si>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904 113 02995 10 0000 130 Прочие доходы от компенсации затрат  бюджетов  сельских поселений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</si>
  <si>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</si>
  <si>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</si>
  <si>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</si>
  <si>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</si>
  <si>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</si>
  <si>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</si>
  <si>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</si>
  <si>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 xml:space="preserve">Руководитель финансового управления </t>
  </si>
  <si>
    <t>Е.С. Кропотова</t>
  </si>
  <si>
    <t>на 1 ноября  2023 г.</t>
  </si>
  <si>
    <t>Факт на 01.11.23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</si>
</sst>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172" fontId="4" fillId="0" borderId="0" xfId="6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176" fontId="4" fillId="0" borderId="0" xfId="0" applyNumberFormat="1" applyFont="1" applyBorder="1" applyAlignment="1">
      <alignment horizontal="justify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0" applyNumberFormat="1" applyFont="1" applyBorder="1" applyAlignment="1">
      <alignment horizontal="right" vertical="top" wrapText="1"/>
    </xf>
    <xf numFmtId="174" fontId="4" fillId="34" borderId="0" xfId="0" applyNumberFormat="1" applyFont="1" applyFill="1" applyBorder="1" applyAlignment="1">
      <alignment horizontal="right" vertical="top" wrapText="1"/>
    </xf>
    <xf numFmtId="174" fontId="5" fillId="34" borderId="0" xfId="0" applyNumberFormat="1" applyFont="1" applyFill="1" applyBorder="1" applyAlignment="1">
      <alignment horizontal="right" vertical="top" wrapText="1"/>
    </xf>
    <xf numFmtId="174" fontId="4" fillId="0" borderId="0" xfId="6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0" applyNumberFormat="1" applyFont="1" applyBorder="1" applyAlignment="1">
      <alignment horizontal="righ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6" fillId="34" borderId="0" xfId="0" applyNumberFormat="1" applyFont="1" applyFill="1" applyBorder="1" applyAlignment="1">
      <alignment horizontal="right" vertical="top" wrapText="1"/>
    </xf>
    <xf numFmtId="174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7"/>
  <sheetViews>
    <sheetView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C34" sqref="C34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37" t="s">
        <v>36</v>
      </c>
      <c r="B1" s="37"/>
      <c r="C1" s="37"/>
      <c r="D1" s="37"/>
    </row>
    <row r="2" spans="1:4" ht="15">
      <c r="A2" s="37" t="s">
        <v>37</v>
      </c>
      <c r="B2" s="37"/>
      <c r="C2" s="37"/>
      <c r="D2" s="37"/>
    </row>
    <row r="3" spans="1:5" ht="15">
      <c r="A3" s="37" t="s">
        <v>56</v>
      </c>
      <c r="B3" s="37"/>
      <c r="C3" s="37"/>
      <c r="D3" s="37"/>
      <c r="E3" s="37"/>
    </row>
    <row r="4" spans="1:4" ht="8.25" customHeight="1">
      <c r="A4" s="14"/>
      <c r="B4" s="14"/>
      <c r="C4" s="14"/>
      <c r="D4" s="14"/>
    </row>
    <row r="5" spans="1:4" ht="48" customHeight="1">
      <c r="A5" s="15" t="s">
        <v>2</v>
      </c>
      <c r="B5" s="15" t="s">
        <v>50</v>
      </c>
      <c r="C5" s="15" t="s">
        <v>57</v>
      </c>
      <c r="D5" s="11" t="s">
        <v>3</v>
      </c>
    </row>
    <row r="6" spans="1:4" ht="13.5" customHeight="1">
      <c r="A6" s="9"/>
      <c r="B6" s="10"/>
      <c r="C6" s="10"/>
      <c r="D6" s="10"/>
    </row>
    <row r="7" spans="1:4" ht="15" customHeight="1">
      <c r="A7" s="17" t="s">
        <v>17</v>
      </c>
      <c r="B7" s="5">
        <f>SUM(B8:B19)</f>
        <v>1311</v>
      </c>
      <c r="C7" s="5">
        <f>SUM(C8:C19)</f>
        <v>1310.7768099999998</v>
      </c>
      <c r="D7" s="6">
        <f>C7/B7*100</f>
        <v>99.98297559115179</v>
      </c>
    </row>
    <row r="8" spans="1:4" ht="15" customHeight="1">
      <c r="A8" s="2" t="s">
        <v>22</v>
      </c>
      <c r="B8" s="7">
        <v>259</v>
      </c>
      <c r="C8" s="7">
        <v>241.80928</v>
      </c>
      <c r="D8" s="6">
        <f aca="true" t="shared" si="0" ref="D8:D15">C8/B8*100</f>
        <v>93.36265637065637</v>
      </c>
    </row>
    <row r="9" spans="1:4" ht="19.5" customHeight="1" hidden="1">
      <c r="A9" s="2" t="s">
        <v>23</v>
      </c>
      <c r="B9" s="7">
        <v>0</v>
      </c>
      <c r="C9" s="7">
        <v>0</v>
      </c>
      <c r="D9" s="6" t="e">
        <f t="shared" si="0"/>
        <v>#DIV/0!</v>
      </c>
    </row>
    <row r="10" spans="1:4" ht="15.75" customHeight="1">
      <c r="A10" s="2" t="s">
        <v>24</v>
      </c>
      <c r="B10" s="7">
        <v>175</v>
      </c>
      <c r="C10" s="7">
        <v>69.17597</v>
      </c>
      <c r="D10" s="6">
        <f t="shared" si="0"/>
        <v>39.52912571428572</v>
      </c>
    </row>
    <row r="11" spans="1:4" ht="15" customHeight="1">
      <c r="A11" s="2" t="s">
        <v>25</v>
      </c>
      <c r="B11" s="7">
        <v>446</v>
      </c>
      <c r="C11" s="7">
        <v>327.49961</v>
      </c>
      <c r="D11" s="6">
        <f t="shared" si="0"/>
        <v>73.43040582959641</v>
      </c>
    </row>
    <row r="12" spans="1:4" ht="28.5" customHeight="1" hidden="1">
      <c r="A12" s="2" t="s">
        <v>26</v>
      </c>
      <c r="B12" s="7">
        <v>0</v>
      </c>
      <c r="C12" s="7">
        <v>0</v>
      </c>
      <c r="D12" s="6" t="e">
        <f t="shared" si="0"/>
        <v>#DIV/0!</v>
      </c>
    </row>
    <row r="13" spans="1:4" ht="34.5" customHeight="1">
      <c r="A13" s="2" t="s">
        <v>18</v>
      </c>
      <c r="B13" s="7">
        <v>9</v>
      </c>
      <c r="C13" s="7">
        <v>7.30103</v>
      </c>
      <c r="D13" s="6">
        <f t="shared" si="0"/>
        <v>81.12255555555555</v>
      </c>
    </row>
    <row r="14" spans="1:4" ht="32.25" customHeight="1">
      <c r="A14" s="2" t="s">
        <v>27</v>
      </c>
      <c r="B14" s="7">
        <v>57</v>
      </c>
      <c r="C14" s="7">
        <v>44.71479</v>
      </c>
      <c r="D14" s="6">
        <f t="shared" si="0"/>
        <v>78.447</v>
      </c>
    </row>
    <row r="15" spans="1:4" ht="63.75" customHeight="1">
      <c r="A15" s="8" t="s">
        <v>28</v>
      </c>
      <c r="B15" s="7">
        <v>245</v>
      </c>
      <c r="C15" s="7">
        <v>491.12282</v>
      </c>
      <c r="D15" s="6">
        <f t="shared" si="0"/>
        <v>200.45829387755103</v>
      </c>
    </row>
    <row r="16" spans="1:4" ht="30.75" customHeight="1">
      <c r="A16" s="2" t="s">
        <v>46</v>
      </c>
      <c r="B16" s="7">
        <v>120</v>
      </c>
      <c r="C16" s="7">
        <v>129.15331</v>
      </c>
      <c r="D16" s="6">
        <v>0</v>
      </c>
    </row>
    <row r="17" spans="1:4" ht="19.5" customHeight="1" hidden="1">
      <c r="A17" s="2" t="s">
        <v>29</v>
      </c>
      <c r="B17" s="7"/>
      <c r="C17" s="7"/>
      <c r="D17" s="3"/>
    </row>
    <row r="18" spans="1:4" ht="14.25" customHeight="1" hidden="1">
      <c r="A18" s="18" t="s">
        <v>39</v>
      </c>
      <c r="B18" s="7">
        <v>0</v>
      </c>
      <c r="C18" s="7">
        <v>0</v>
      </c>
      <c r="D18" s="3">
        <v>0</v>
      </c>
    </row>
    <row r="19" spans="1:4" ht="30.75" customHeight="1" hidden="1">
      <c r="A19" s="21" t="s">
        <v>38</v>
      </c>
      <c r="B19" s="7">
        <v>0</v>
      </c>
      <c r="C19" s="7">
        <v>0</v>
      </c>
      <c r="D19" s="3">
        <v>0</v>
      </c>
    </row>
    <row r="20" spans="1:4" ht="19.5" customHeight="1">
      <c r="A20" s="17" t="s">
        <v>4</v>
      </c>
      <c r="B20" s="13">
        <f>B21+B22+B26+B23+B25+B27+B28+B29+B32+B31+B30+B24</f>
        <v>3715.2810899999995</v>
      </c>
      <c r="C20" s="13">
        <f>C21+C22+C25+C29+C23+C27+C30+C31+C32</f>
        <v>2337.15231</v>
      </c>
      <c r="D20" s="6">
        <f>C20/B20*100</f>
        <v>62.90647338341768</v>
      </c>
    </row>
    <row r="21" spans="1:4" ht="30.75" customHeight="1">
      <c r="A21" s="2" t="s">
        <v>33</v>
      </c>
      <c r="B21" s="16">
        <v>990.18226</v>
      </c>
      <c r="C21" s="16">
        <v>810.26514</v>
      </c>
      <c r="D21" s="3">
        <f>C21/B21*100</f>
        <v>81.82989866936214</v>
      </c>
    </row>
    <row r="22" spans="1:4" ht="47.25" customHeight="1">
      <c r="A22" s="2" t="s">
        <v>40</v>
      </c>
      <c r="B22" s="16">
        <v>138.6</v>
      </c>
      <c r="C22" s="16">
        <v>103.87624</v>
      </c>
      <c r="D22" s="3">
        <f aca="true" t="shared" si="1" ref="D22:D32">C22/B22*100</f>
        <v>74.94678210678211</v>
      </c>
    </row>
    <row r="23" spans="1:4" ht="49.5" customHeight="1">
      <c r="A23" s="20" t="s">
        <v>20</v>
      </c>
      <c r="B23" s="16">
        <v>752.05311</v>
      </c>
      <c r="C23" s="16">
        <v>752.05311</v>
      </c>
      <c r="D23" s="3">
        <f t="shared" si="1"/>
        <v>100</v>
      </c>
    </row>
    <row r="24" spans="1:4" ht="30.75" customHeight="1" hidden="1">
      <c r="A24" s="12" t="s">
        <v>45</v>
      </c>
      <c r="B24" s="16">
        <v>0</v>
      </c>
      <c r="C24" s="16">
        <v>0</v>
      </c>
      <c r="D24" s="3" t="e">
        <f t="shared" si="1"/>
        <v>#DIV/0!</v>
      </c>
    </row>
    <row r="25" spans="1:4" ht="130.5" customHeight="1">
      <c r="A25" s="2" t="s">
        <v>41</v>
      </c>
      <c r="B25" s="16">
        <v>79.2</v>
      </c>
      <c r="C25" s="16">
        <v>50</v>
      </c>
      <c r="D25" s="3">
        <f t="shared" si="1"/>
        <v>63.13131313131313</v>
      </c>
    </row>
    <row r="26" spans="1:4" ht="33" customHeight="1" hidden="1">
      <c r="A26" s="2" t="s">
        <v>21</v>
      </c>
      <c r="B26" s="16"/>
      <c r="C26" s="16"/>
      <c r="D26" s="3" t="e">
        <f t="shared" si="1"/>
        <v>#DIV/0!</v>
      </c>
    </row>
    <row r="27" spans="1:4" ht="127.5" customHeight="1">
      <c r="A27" s="2" t="s">
        <v>51</v>
      </c>
      <c r="B27" s="16">
        <v>53.078</v>
      </c>
      <c r="C27" s="16">
        <v>53.078</v>
      </c>
      <c r="D27" s="3">
        <f t="shared" si="1"/>
        <v>100</v>
      </c>
    </row>
    <row r="28" spans="1:4" ht="124.5" customHeight="1" hidden="1">
      <c r="A28" s="2" t="s">
        <v>52</v>
      </c>
      <c r="B28" s="16">
        <v>0</v>
      </c>
      <c r="C28" s="16">
        <v>0</v>
      </c>
      <c r="D28" s="3" t="e">
        <f t="shared" si="1"/>
        <v>#DIV/0!</v>
      </c>
    </row>
    <row r="29" spans="1:4" ht="107.25" customHeight="1">
      <c r="A29" s="2" t="s">
        <v>42</v>
      </c>
      <c r="B29" s="16">
        <v>143.538</v>
      </c>
      <c r="C29" s="16">
        <v>124.738</v>
      </c>
      <c r="D29" s="3">
        <f t="shared" si="1"/>
        <v>86.90242305173543</v>
      </c>
    </row>
    <row r="30" spans="1:4" ht="93" customHeight="1">
      <c r="A30" s="19" t="s">
        <v>43</v>
      </c>
      <c r="B30" s="16">
        <v>1554.84182</v>
      </c>
      <c r="C30" s="16">
        <v>439.34182</v>
      </c>
      <c r="D30" s="3">
        <f t="shared" si="1"/>
        <v>28.256367583424012</v>
      </c>
    </row>
    <row r="31" spans="1:4" ht="108" customHeight="1">
      <c r="A31" s="2" t="s">
        <v>44</v>
      </c>
      <c r="B31" s="16">
        <v>0.1</v>
      </c>
      <c r="C31" s="16">
        <v>0.1</v>
      </c>
      <c r="D31" s="3">
        <f t="shared" si="1"/>
        <v>100</v>
      </c>
    </row>
    <row r="32" spans="1:4" ht="33" customHeight="1">
      <c r="A32" s="2" t="s">
        <v>53</v>
      </c>
      <c r="B32" s="16">
        <v>3.6879</v>
      </c>
      <c r="C32" s="16">
        <v>3.7</v>
      </c>
      <c r="D32" s="3">
        <f t="shared" si="1"/>
        <v>100.32810000271158</v>
      </c>
    </row>
    <row r="33" spans="1:4" ht="21" customHeight="1">
      <c r="A33" s="17" t="s">
        <v>1</v>
      </c>
      <c r="B33" s="5">
        <f>B20+B7</f>
        <v>5026.2810899999995</v>
      </c>
      <c r="C33" s="5">
        <f>C20+C7</f>
        <v>3647.92912</v>
      </c>
      <c r="D33" s="6">
        <f>C33/B33*100</f>
        <v>72.5771013335826</v>
      </c>
    </row>
    <row r="34" spans="1:4" ht="13.5">
      <c r="A34" s="4" t="s">
        <v>48</v>
      </c>
      <c r="B34" s="22">
        <f>B35+B39+B41+B44+B48</f>
        <v>5057.58109</v>
      </c>
      <c r="C34" s="22">
        <f>C35+C39+C41+C44+C48+C52</f>
        <v>3507.99983</v>
      </c>
      <c r="D34" s="23">
        <f>C34/B34*100</f>
        <v>69.36121769626436</v>
      </c>
    </row>
    <row r="35" spans="1:4" ht="12.75">
      <c r="A35" s="28" t="s">
        <v>15</v>
      </c>
      <c r="B35" s="29">
        <f>B36+B37+B38</f>
        <v>2108.31754</v>
      </c>
      <c r="C35" s="29">
        <f>C36+C37+C38</f>
        <v>1662.51854</v>
      </c>
      <c r="D35" s="30">
        <f aca="true" t="shared" si="2" ref="D35:D51">C35/B35*100</f>
        <v>78.85522500562226</v>
      </c>
    </row>
    <row r="36" spans="1:4" ht="26.25">
      <c r="A36" s="36" t="s">
        <v>9</v>
      </c>
      <c r="B36" s="31">
        <v>1769.74182</v>
      </c>
      <c r="C36" s="31">
        <v>1404.85238</v>
      </c>
      <c r="D36" s="30">
        <f t="shared" si="2"/>
        <v>79.38176993523271</v>
      </c>
    </row>
    <row r="37" spans="1:4" ht="12.75">
      <c r="A37" s="34" t="s">
        <v>12</v>
      </c>
      <c r="B37" s="32">
        <v>2</v>
      </c>
      <c r="C37" s="32">
        <v>0</v>
      </c>
      <c r="D37" s="30">
        <f t="shared" si="2"/>
        <v>0</v>
      </c>
    </row>
    <row r="38" spans="1:4" ht="12.75">
      <c r="A38" s="35" t="s">
        <v>7</v>
      </c>
      <c r="B38" s="32">
        <v>336.57572</v>
      </c>
      <c r="C38" s="32">
        <v>257.66616</v>
      </c>
      <c r="D38" s="30">
        <f t="shared" si="2"/>
        <v>76.5551834814466</v>
      </c>
    </row>
    <row r="39" spans="1:4" ht="12.75">
      <c r="A39" s="28" t="s">
        <v>16</v>
      </c>
      <c r="B39" s="33">
        <f>B40</f>
        <v>138.6</v>
      </c>
      <c r="C39" s="33">
        <f>C40</f>
        <v>103.87624</v>
      </c>
      <c r="D39" s="30">
        <f t="shared" si="2"/>
        <v>74.94678210678211</v>
      </c>
    </row>
    <row r="40" spans="1:4" ht="12.75">
      <c r="A40" s="35" t="s">
        <v>5</v>
      </c>
      <c r="B40" s="32">
        <v>138.6</v>
      </c>
      <c r="C40" s="32">
        <v>103.87624</v>
      </c>
      <c r="D40" s="30">
        <f t="shared" si="2"/>
        <v>74.94678210678211</v>
      </c>
    </row>
    <row r="41" spans="1:4" ht="12.75">
      <c r="A41" s="28" t="s">
        <v>30</v>
      </c>
      <c r="B41" s="33">
        <f>B42+B43</f>
        <v>65.76</v>
      </c>
      <c r="C41" s="33">
        <f>C42+C43</f>
        <v>65.66</v>
      </c>
      <c r="D41" s="30">
        <f t="shared" si="2"/>
        <v>99.8479318734793</v>
      </c>
    </row>
    <row r="42" spans="1:4" ht="26.25" hidden="1">
      <c r="A42" s="35" t="s">
        <v>34</v>
      </c>
      <c r="B42" s="32">
        <v>0</v>
      </c>
      <c r="C42" s="32">
        <v>0</v>
      </c>
      <c r="D42" s="30" t="e">
        <f t="shared" si="2"/>
        <v>#DIV/0!</v>
      </c>
    </row>
    <row r="43" spans="1:4" ht="26.25">
      <c r="A43" s="35" t="s">
        <v>49</v>
      </c>
      <c r="B43" s="32">
        <v>65.76</v>
      </c>
      <c r="C43" s="32">
        <v>65.66</v>
      </c>
      <c r="D43" s="30">
        <f t="shared" si="2"/>
        <v>99.8479318734793</v>
      </c>
    </row>
    <row r="44" spans="1:4" ht="12.75">
      <c r="A44" s="28" t="s">
        <v>11</v>
      </c>
      <c r="B44" s="33">
        <f>B45+B46+B47</f>
        <v>941.738</v>
      </c>
      <c r="C44" s="33">
        <f>C45+C46+C47</f>
        <v>305.238</v>
      </c>
      <c r="D44" s="30">
        <f t="shared" si="2"/>
        <v>32.4121995714307</v>
      </c>
    </row>
    <row r="45" spans="1:4" ht="17.25" customHeight="1" hidden="1">
      <c r="A45" s="35" t="s">
        <v>31</v>
      </c>
      <c r="B45" s="32">
        <v>0</v>
      </c>
      <c r="C45" s="32">
        <v>0</v>
      </c>
      <c r="D45" s="30" t="e">
        <f t="shared" si="2"/>
        <v>#DIV/0!</v>
      </c>
    </row>
    <row r="46" spans="1:4" ht="12.75">
      <c r="A46" s="35" t="s">
        <v>19</v>
      </c>
      <c r="B46" s="32">
        <v>222.738</v>
      </c>
      <c r="C46" s="32">
        <v>174.738</v>
      </c>
      <c r="D46" s="30">
        <f t="shared" si="2"/>
        <v>78.45001750936078</v>
      </c>
    </row>
    <row r="47" spans="1:4" ht="12.75">
      <c r="A47" s="35" t="s">
        <v>14</v>
      </c>
      <c r="B47" s="32">
        <v>719</v>
      </c>
      <c r="C47" s="32">
        <v>130.5</v>
      </c>
      <c r="D47" s="30">
        <f t="shared" si="2"/>
        <v>18.15020862308762</v>
      </c>
    </row>
    <row r="48" spans="1:4" ht="12.75">
      <c r="A48" s="28" t="s">
        <v>32</v>
      </c>
      <c r="B48" s="33">
        <f>B49+B50+B51</f>
        <v>1803.1655500000002</v>
      </c>
      <c r="C48" s="33">
        <f>C49+C50+C51</f>
        <v>1370.70705</v>
      </c>
      <c r="D48" s="30">
        <f t="shared" si="2"/>
        <v>76.01670573176156</v>
      </c>
    </row>
    <row r="49" spans="1:4" ht="12.75">
      <c r="A49" s="35" t="s">
        <v>13</v>
      </c>
      <c r="B49" s="32">
        <v>785.97058</v>
      </c>
      <c r="C49" s="32">
        <v>395.12412</v>
      </c>
      <c r="D49" s="30">
        <f t="shared" si="2"/>
        <v>50.272125961763095</v>
      </c>
    </row>
    <row r="50" spans="1:4" ht="12.75">
      <c r="A50" s="27" t="s">
        <v>8</v>
      </c>
      <c r="B50" s="32">
        <v>53.078</v>
      </c>
      <c r="C50" s="32">
        <v>52.97778</v>
      </c>
      <c r="D50" s="30">
        <f t="shared" si="2"/>
        <v>99.8111835412035</v>
      </c>
    </row>
    <row r="51" spans="1:4" ht="12.75">
      <c r="A51" s="35" t="s">
        <v>6</v>
      </c>
      <c r="B51" s="32">
        <v>964.11697</v>
      </c>
      <c r="C51" s="32">
        <v>922.60515</v>
      </c>
      <c r="D51" s="30">
        <f t="shared" si="2"/>
        <v>95.69431704951734</v>
      </c>
    </row>
    <row r="52" spans="1:4" ht="14.25" customHeight="1" hidden="1">
      <c r="A52" s="4" t="s">
        <v>47</v>
      </c>
      <c r="B52" s="25">
        <f>B53</f>
        <v>0</v>
      </c>
      <c r="C52" s="25">
        <f>C53</f>
        <v>0</v>
      </c>
      <c r="D52" s="23">
        <v>0</v>
      </c>
    </row>
    <row r="53" spans="1:4" ht="14.25" customHeight="1" hidden="1">
      <c r="A53" s="2" t="s">
        <v>10</v>
      </c>
      <c r="B53" s="24"/>
      <c r="C53" s="24"/>
      <c r="D53" s="26">
        <v>0</v>
      </c>
    </row>
    <row r="54" spans="1:5" ht="15">
      <c r="A54" s="2" t="s">
        <v>0</v>
      </c>
      <c r="B54" s="24">
        <f>B33-B34</f>
        <v>-31.300000000000182</v>
      </c>
      <c r="C54" s="24">
        <f>C33-C34</f>
        <v>139.92928999999958</v>
      </c>
      <c r="D54" s="26"/>
      <c r="E54" s="1"/>
    </row>
    <row r="55" spans="1:4" ht="13.5">
      <c r="A55" s="2"/>
      <c r="B55" s="24"/>
      <c r="C55" s="24"/>
      <c r="D55" s="26"/>
    </row>
    <row r="56" spans="1:4" ht="15">
      <c r="A56" s="1" t="s">
        <v>54</v>
      </c>
      <c r="B56" s="1"/>
      <c r="C56" s="1"/>
      <c r="D56" s="1"/>
    </row>
    <row r="57" spans="1:4" ht="15">
      <c r="A57" s="1" t="s">
        <v>35</v>
      </c>
      <c r="B57" s="1"/>
      <c r="C57" s="1" t="s">
        <v>55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1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2023-09-08T06:23:15Z</cp:lastPrinted>
  <dcterms:created xsi:type="dcterms:W3CDTF">2007-03-05T11:59:24Z</dcterms:created>
  <dcterms:modified xsi:type="dcterms:W3CDTF">2023-11-03T05:28:28Z</dcterms:modified>
  <cp:category/>
  <cp:version/>
  <cp:contentType/>
  <cp:contentStatus/>
</cp:coreProperties>
</file>