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431" windowWidth="13755" windowHeight="12630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<sst xmlns="http://schemas.openxmlformats.org/spreadsheetml/2006/main" count="160" uniqueCount="160">
  <si>
    <t>0703</t>
  </si>
  <si>
    <t>1000</t>
  </si>
  <si>
    <t>Амбулаторная помощь</t>
  </si>
  <si>
    <t>Социальное обслуживание населения</t>
  </si>
  <si>
    <t>1102</t>
  </si>
  <si>
    <t>Другие вопросы в области национальной экономики</t>
  </si>
  <si>
    <t>0410</t>
  </si>
  <si>
    <t>0203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</si>
  <si>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</si>
  <si>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</si>
  <si>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</si>
  <si>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</si>
  <si>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>0407</t>
  </si>
  <si>
    <t>0600</t>
  </si>
  <si>
    <t>0702</t>
  </si>
  <si>
    <t>1101</t>
  </si>
  <si>
    <t>0100</t>
  </si>
  <si>
    <t>0804</t>
  </si>
  <si>
    <t>Благоустройство</t>
  </si>
  <si>
    <t>ФИЗИЧЕСКАЯ КУЛЬТУРА И СПОРТ</t>
  </si>
  <si>
    <t>ОБЩЕГОСУДАРСТВЕННЫЕ ВОПРОСЫ</t>
  </si>
  <si>
    <t>0906</t>
  </si>
  <si>
    <t>0304</t>
  </si>
  <si>
    <t>0406</t>
  </si>
  <si>
    <t>Другие вопросы в области охраны окружающей среды</t>
  </si>
  <si>
    <t>ОБРАЗОВАНИЕ</t>
  </si>
  <si>
    <t>Другие общегосударственные вопросы</t>
  </si>
  <si>
    <t>Другие вопросы в области образования</t>
  </si>
  <si>
    <t>0701</t>
  </si>
  <si>
    <t>1100</t>
  </si>
  <si>
    <t>0113</t>
  </si>
  <si>
    <t>Миграционная политика</t>
  </si>
  <si>
    <t>1202</t>
  </si>
  <si>
    <t>Охрана семьи и детства</t>
  </si>
  <si>
    <t>0405</t>
  </si>
  <si>
    <t>Водное хозяйство</t>
  </si>
  <si>
    <t>0700</t>
  </si>
  <si>
    <t>Среднее профессиональное образование</t>
  </si>
  <si>
    <t>0112</t>
  </si>
  <si>
    <t>Другие вопросы в области культуры, кинематографии</t>
  </si>
  <si>
    <t>1201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</si>
  <si>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</si>
  <si>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0200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</si>
  <si>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</si>
  <si>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</si>
  <si>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</si>
  <si>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0404</t>
  </si>
  <si>
    <t>Расходы - всего</t>
  </si>
  <si>
    <t>0801</t>
  </si>
  <si>
    <t>0111</t>
  </si>
  <si>
    <t>1200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</si>
  <si>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</si>
  <si>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</si>
  <si>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</si>
  <si>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</si>
  <si>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0505</t>
  </si>
  <si>
    <t>ОХРАНА ОКРУЖАЮЩЕЙ СРЕДЫ</t>
  </si>
  <si>
    <t>0800</t>
  </si>
  <si>
    <t>1006</t>
  </si>
  <si>
    <t>Органы юстиции</t>
  </si>
  <si>
    <t>0709</t>
  </si>
  <si>
    <t>0902</t>
  </si>
  <si>
    <t>Резервные фонды</t>
  </si>
  <si>
    <t>1301</t>
  </si>
  <si>
    <t>0107</t>
  </si>
  <si>
    <t>0300</t>
  </si>
  <si>
    <t>Массовый спорт</t>
  </si>
  <si>
    <t>Обеспечение проведения выборов и референдумов</t>
  </si>
  <si>
    <t>Телевидение и радиовещание</t>
  </si>
  <si>
    <t>Дорожное хозяйство (дорожные фонды)</t>
  </si>
  <si>
    <t>Заготовка, переработка, хранение и обеспечение безопасности донорской крови и ее компонентов</t>
  </si>
  <si>
    <t>0901</t>
  </si>
  <si>
    <t>НАЦИОНАЛЬНАЯ ЭКОНОМИКА</t>
  </si>
  <si>
    <t>Физическая культура</t>
  </si>
  <si>
    <t>Стационарная медицинская помощь</t>
  </si>
  <si>
    <t>1300</t>
  </si>
  <si>
    <t>Общее образование</t>
  </si>
  <si>
    <t>0106</t>
  </si>
  <si>
    <t>0401</t>
  </si>
  <si>
    <t>ЗДРАВООХРАНЕНИЕ</t>
  </si>
  <si>
    <t>0503</t>
  </si>
  <si>
    <t>Прикладные научные исследования в области охраны окружающей среды</t>
  </si>
  <si>
    <t>Профессиональная подготовка, переподготовка и повышение квалификации</t>
  </si>
  <si>
    <t>Культура</t>
  </si>
  <si>
    <t>0605</t>
  </si>
  <si>
    <t>Общеэкономические вопросы</t>
  </si>
  <si>
    <t>0707</t>
  </si>
  <si>
    <t>1004</t>
  </si>
  <si>
    <t>0900</t>
  </si>
  <si>
    <t>0105</t>
  </si>
  <si>
    <t>Спорт высших достижений</t>
  </si>
  <si>
    <t>0400</t>
  </si>
  <si>
    <t>НАЦИОНАЛЬНАЯ БЕЗОПАСНОСТЬ И ПРАВООХРАНИТЕЛЬНАЯ ДЕЯТЕЛЬНОСТЬ</t>
  </si>
  <si>
    <t>0309</t>
  </si>
  <si>
    <t>0502</t>
  </si>
  <si>
    <t>0604</t>
  </si>
  <si>
    <t>Сельское хозяйство и рыболовство</t>
  </si>
  <si>
    <t>1003</t>
  </si>
  <si>
    <t>Мобилизационная и вневойсковая подготовка</t>
  </si>
  <si>
    <t>1105</t>
  </si>
  <si>
    <t>0104</t>
  </si>
  <si>
    <t>0311</t>
  </si>
  <si>
    <t>Судебная система</t>
  </si>
  <si>
    <t>Коммунальное хозяйство</t>
  </si>
  <si>
    <t>0501</t>
  </si>
  <si>
    <t>Охрана объектов растительного и животного мира и среды их обитания</t>
  </si>
  <si>
    <t>0603</t>
  </si>
  <si>
    <t>Функционирование высшего должностного лица субъекта Российской Федерации и муниципального образования</t>
  </si>
  <si>
    <t>Воспроизводство минерально-сырьевой базы</t>
  </si>
  <si>
    <t>1002</t>
  </si>
  <si>
    <t>Прикладные научные исследования в области общегосударственных вопросов</t>
  </si>
  <si>
    <t>0705</t>
  </si>
  <si>
    <t>КУЛЬТУРА, КИНЕМАТОГРАФИЯ</t>
  </si>
  <si>
    <t>0310</t>
  </si>
  <si>
    <t>0103</t>
  </si>
  <si>
    <t>Жилищное хозяйство</t>
  </si>
  <si>
    <t>0412</t>
  </si>
  <si>
    <t>0909</t>
  </si>
  <si>
    <t>0500</t>
  </si>
  <si>
    <t>0409</t>
  </si>
  <si>
    <t>0602</t>
  </si>
  <si>
    <t>Дополнительное образование детей</t>
  </si>
  <si>
    <t>1001</t>
  </si>
  <si>
    <t>СРЕДСТВА МАССОВОЙ ИНФОРМАЦИИ</t>
  </si>
  <si>
    <t>Другие вопросы в области здравоохранения</t>
  </si>
  <si>
    <t>0704</t>
  </si>
  <si>
    <t>1103</t>
  </si>
  <si>
    <t>СОЦИАЛЬНАЯ ПОЛИТИКА</t>
  </si>
  <si>
    <t>0102</t>
  </si>
  <si>
    <t>Периодическая печать и издательства</t>
  </si>
  <si>
    <t>ЖИЛИЩНО-КОММУНАЛЬНОЕ ХОЗЯЙСТВО</t>
  </si>
  <si>
    <t>Дошкольное образование</t>
  </si>
  <si>
    <t>Связь и информатика</t>
  </si>
  <si>
    <t>0408</t>
  </si>
  <si>
    <t>Молодежная политика</t>
  </si>
  <si>
    <t>Код бюджетной классификации</t>
  </si>
  <si>
    <t>Наименование показателя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</si>
  <si>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</si>
  <si>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</si>
  <si>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</si>
  <si>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</si>
  <si>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</si>
  <si>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</si>
  <si>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</si>
  <si>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</si>
  <si>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0904</t>
  </si>
  <si>
    <t>Скорая медицинская помощь</t>
  </si>
  <si>
    <t>Темп роста к соответствую-щему периоду 
прошлого года, %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</si>
  <si>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</si>
  <si>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</si>
  <si>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</si>
  <si>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</si>
  <si>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(ф. 0503317))</t>
  </si>
  <si>
    <t>Утвержденные бюджетные назначения 
(годовой план) 
на 2023 год, 
тыс. руб.</t>
  </si>
  <si>
    <t>СВЕДЕНИЯ
об исполнении республиканского бюджета Республики Марий Эл по состоянию на 01.01.2024 г. по расходам 
в разрезе разделов и подразделов классификации расходов бюджетов
в сравнении с запланированными значениями на 2023 год и соответствующим периодом прошлого года</t>
  </si>
  <si>
    <t xml:space="preserve">Исполнено по состоянию 
на 01.01.2024, 
тыс. руб. </t>
  </si>
  <si>
    <t>Процент исполнения годового плана по состоянию на 01.01.2024, %</t>
  </si>
  <si>
    <t>Исполнено
по состоянию на 01.01.2023, 
тыс. руб.</t>
  </si>
  <si>
    <t>Другие вопросы в области национальной безопасности и правоохранительной деятельности</t>
  </si>
  <si>
    <t>0314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</si>
</sst>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00"/>
    <numFmt numFmtId="180" formatCode="_(&quot;р.&quot;* #,##0.00_);_(&quot;р.&quot;* \(#,##0.00\);_(&quot;р.&quot;* &quot;-&quot;??_);_(@_)"/>
    <numFmt numFmtId="181" formatCode="_(&quot;р.&quot;* #,##0_);_(&quot;р.&quot;* \(#,##0\);_(&quot;р.&quot;* &quot;-&quot;_);_(@_)"/>
    <numFmt numFmtId="182" formatCode="_(* #,##0.00_);_(* \(#,##0.00\);_(* &quot;-&quot;??_);_(@_)"/>
    <numFmt numFmtId="183" formatCode="_(* #,##0_);_(* \(#,##0\);_(* &quot;-&quot;_);_(@_)"/>
    <numFmt numFmtId="184" formatCode="#,##0.00000"/>
  </numFmts>
  <fonts count="50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9" fillId="38" borderId="0" applyNumberFormat="0" applyBorder="0" applyAlignment="0" applyProtection="0"/>
    <xf numFmtId="0" fontId="30" fillId="39" borderId="1" applyNumberFormat="0" applyAlignment="0" applyProtection="0"/>
    <xf numFmtId="0" fontId="31" fillId="40" borderId="2" applyNumberFormat="0" applyAlignment="0" applyProtection="0"/>
    <xf numFmtId="0" fontId="32" fillId="0" borderId="0" applyNumberFormat="0" applyFill="0" applyBorder="0" applyAlignment="0" applyProtection="0"/>
    <xf numFmtId="0" fontId="33" fillId="4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42" borderId="1" applyNumberFormat="0" applyAlignment="0" applyProtection="0"/>
    <xf numFmtId="0" fontId="38" fillId="0" borderId="6" applyNumberFormat="0" applyFill="0" applyAlignment="0" applyProtection="0"/>
    <xf numFmtId="0" fontId="39" fillId="43" borderId="0" applyNumberFormat="0" applyBorder="0" applyAlignment="0" applyProtection="0"/>
    <xf numFmtId="0" fontId="27" fillId="44" borderId="7" applyNumberFormat="0" applyFont="0" applyAlignment="0" applyProtection="0"/>
    <xf numFmtId="0" fontId="40" fillId="3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9" fontId="44" fillId="0" borderId="10">
      <alignment horizontal="center" wrapText="1"/>
      <protection/>
    </xf>
    <xf numFmtId="4" fontId="44" fillId="0" borderId="11">
      <alignment horizontal="right"/>
      <protection/>
    </xf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37" fillId="42" borderId="1" applyNumberFormat="0" applyAlignment="0" applyProtection="0"/>
    <xf numFmtId="0" fontId="40" fillId="39" borderId="8" applyNumberFormat="0" applyAlignment="0" applyProtection="0"/>
    <xf numFmtId="0" fontId="30" fillId="3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40" borderId="2" applyNumberFormat="0" applyAlignment="0" applyProtection="0"/>
    <xf numFmtId="0" fontId="41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2" fillId="0" borderId="0">
      <alignment/>
      <protection/>
    </xf>
    <xf numFmtId="0" fontId="29" fillId="3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1" borderId="0" applyNumberFormat="0" applyBorder="0" applyAlignment="0" applyProtection="0"/>
  </cellStyleXfs>
  <cellXfs count="15">
    <xf numFmtId="0" fontId="0" fillId="0" borderId="0" xfId="0" applyAlignment="1">
      <alignment/>
    </xf>
    <xf numFmtId="0" fontId="45" fillId="0" borderId="0" xfId="0" applyFont="1" applyAlignment="1">
      <alignment/>
    </xf>
    <xf numFmtId="172" fontId="0" fillId="0" borderId="0" xfId="0" applyNumberFormat="1" applyAlignment="1">
      <alignment/>
    </xf>
    <xf numFmtId="172" fontId="3" fillId="0" borderId="12" xfId="95" applyNumberFormat="1" applyFont="1" applyFill="1" applyBorder="1" applyAlignment="1">
      <alignment horizontal="center" vertical="center" wrapText="1"/>
      <protection/>
    </xf>
    <xf numFmtId="172" fontId="45" fillId="0" borderId="0" xfId="0" applyNumberFormat="1" applyFont="1" applyAlignment="1">
      <alignment/>
    </xf>
    <xf numFmtId="0" fontId="0" fillId="0" borderId="0" xfId="0" applyFill="1" applyAlignment="1">
      <alignment/>
    </xf>
    <xf numFmtId="49" fontId="46" fillId="0" borderId="12" xfId="0" applyNumberFormat="1" applyFont="1" applyFill="1" applyBorder="1" applyAlignment="1">
      <alignment wrapText="1" shrinkToFit="1"/>
    </xf>
    <xf numFmtId="49" fontId="46" fillId="0" borderId="12" xfId="0" applyNumberFormat="1" applyFont="1" applyFill="1" applyBorder="1" applyAlignment="1">
      <alignment horizontal="center" wrapText="1" shrinkToFit="1"/>
    </xf>
    <xf numFmtId="0" fontId="4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wrapText="1" shrinkToFit="1"/>
    </xf>
    <xf numFmtId="49" fontId="47" fillId="0" borderId="12" xfId="0" applyNumberFormat="1" applyFont="1" applyFill="1" applyBorder="1" applyAlignment="1">
      <alignment horizontal="center" wrapText="1" shrinkToFit="1"/>
    </xf>
    <xf numFmtId="172" fontId="46" fillId="0" borderId="12" xfId="0" applyNumberFormat="1" applyFont="1" applyFill="1" applyBorder="1" applyAlignment="1">
      <alignment horizontal="right"/>
    </xf>
    <xf numFmtId="172" fontId="47" fillId="0" borderId="12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92" xfId="74"/>
    <cellStyle name="xl95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="80" zoomScaleNormal="80" zoomScalePageLayoutView="0" workbookViewId="0" topLeftCell="A1">
      <selection activeCell="G9" sqref="G9"/>
    </sheetView>
  </sheetViews>
  <sheetFormatPr defaultColWidth="9.140625" defaultRowHeight="12.75"/>
  <cols>
    <col min="1" max="1" width="45.57421875" style="5" customWidth="1"/>
    <col min="2" max="2" width="12.140625" style="5" customWidth="1"/>
    <col min="3" max="4" width="17.140625" style="5" customWidth="1"/>
    <col min="5" max="5" width="14.140625" style="5" customWidth="1"/>
    <col min="6" max="6" width="17.140625" style="5" customWidth="1"/>
    <col min="7" max="7" width="14.140625" style="5" customWidth="1"/>
    <col min="8" max="8" width="9.140625" style="5" customWidth="1"/>
    <col min="9" max="9" width="11.7109375" style="0" bestFit="1" customWidth="1"/>
    <col min="10" max="10" width="17.00390625" style="0" customWidth="1"/>
  </cols>
  <sheetData>
    <row r="2" spans="1:7" ht="68.25" customHeight="1">
      <c r="A2" s="13" t="s">
        <v>154</v>
      </c>
      <c r="B2" s="13"/>
      <c r="C2" s="13"/>
      <c r="D2" s="13"/>
      <c r="E2" s="13"/>
      <c r="F2" s="13"/>
      <c r="G2" s="13"/>
    </row>
    <row r="3" spans="1:7" ht="41.25" customHeight="1">
      <c r="A3" s="14" t="s">
        <v>152</v>
      </c>
      <c r="B3" s="14"/>
      <c r="C3" s="14"/>
      <c r="D3" s="14"/>
      <c r="E3" s="14"/>
      <c r="F3" s="14"/>
      <c r="G3" s="14"/>
    </row>
    <row r="4" spans="1:7" ht="90">
      <c r="A4" s="3" t="s">
        <v>136</v>
      </c>
      <c r="B4" s="3" t="s">
        <v>135</v>
      </c>
      <c r="C4" s="3" t="s">
        <v>153</v>
      </c>
      <c r="D4" s="3" t="s">
        <v>155</v>
      </c>
      <c r="E4" s="3" t="s">
        <v>156</v>
      </c>
      <c r="F4" s="3" t="s">
        <v>157</v>
      </c>
      <c r="G4" s="3" t="s">
        <v>147</v>
      </c>
    </row>
    <row r="5" spans="1:10" s="1" customFormat="1" ht="20.25" customHeight="1">
      <c r="A5" s="6" t="s">
        <v>47</v>
      </c>
      <c r="B5" s="7"/>
      <c r="C5" s="11">
        <f>C6+C16+C18+C34+C24+C39+C44+C52+C55+C61+C67+C72+C75+C77</f>
        <v>61516694.538310006</v>
      </c>
      <c r="D5" s="11">
        <f>D6+D16+D18+D34+D24+D39+D44+D52+D55+D61+D67+D72+D75+D77</f>
        <v>58257173.88526001</v>
      </c>
      <c r="E5" s="11">
        <f>D5/C5*100</f>
        <v>94.70140475278608</v>
      </c>
      <c r="F5" s="11">
        <f>F6+F16+F18+F34+F24+F39+F44+F52+F55+F61+F67+F72+F75+F77</f>
        <v>51226696.01657999</v>
      </c>
      <c r="G5" s="11">
        <f aca="true" t="shared" si="0" ref="G5:G12">D5/F5*100</f>
        <v>113.72424617508914</v>
      </c>
      <c r="H5" s="8"/>
      <c r="I5" s="4"/>
      <c r="J5" s="4"/>
    </row>
    <row r="6" spans="1:10" ht="14.25">
      <c r="A6" s="6" t="s">
        <v>20</v>
      </c>
      <c r="B6" s="7" t="s">
        <v>16</v>
      </c>
      <c r="C6" s="11">
        <v>4221790.35405</v>
      </c>
      <c r="D6" s="11">
        <v>1829985.0568499998</v>
      </c>
      <c r="E6" s="11">
        <f>D6/C6*100</f>
        <v>43.34618499221495</v>
      </c>
      <c r="F6" s="11">
        <v>1641432.3860799999</v>
      </c>
      <c r="G6" s="11">
        <f t="shared" si="0"/>
        <v>111.48708118403181</v>
      </c>
      <c r="I6" s="2"/>
      <c r="J6" s="2"/>
    </row>
    <row r="7" spans="1:7" ht="45">
      <c r="A7" s="9" t="s">
        <v>107</v>
      </c>
      <c r="B7" s="10" t="s">
        <v>128</v>
      </c>
      <c r="C7" s="12">
        <v>6436</v>
      </c>
      <c r="D7" s="12">
        <v>6435.21256</v>
      </c>
      <c r="E7" s="12">
        <f aca="true" t="shared" si="1" ref="E7:E70">D7/C7*100</f>
        <v>99.98776507147296</v>
      </c>
      <c r="F7" s="12">
        <v>8539.914929999999</v>
      </c>
      <c r="G7" s="12">
        <f t="shared" si="0"/>
        <v>75.35452768263116</v>
      </c>
    </row>
    <row r="8" spans="1:7" ht="60">
      <c r="A8" s="9" t="s">
        <v>41</v>
      </c>
      <c r="B8" s="10" t="s">
        <v>114</v>
      </c>
      <c r="C8" s="12">
        <v>90425.8</v>
      </c>
      <c r="D8" s="12">
        <v>88074.92543</v>
      </c>
      <c r="E8" s="12">
        <f t="shared" si="1"/>
        <v>97.40021700665076</v>
      </c>
      <c r="F8" s="12">
        <v>74662.76104000001</v>
      </c>
      <c r="G8" s="12">
        <f t="shared" si="0"/>
        <v>117.96365979931352</v>
      </c>
    </row>
    <row r="9" spans="1:7" ht="60">
      <c r="A9" s="9" t="s">
        <v>44</v>
      </c>
      <c r="B9" s="10" t="s">
        <v>100</v>
      </c>
      <c r="C9" s="12">
        <v>268187.62969</v>
      </c>
      <c r="D9" s="12">
        <v>266723.22786000004</v>
      </c>
      <c r="E9" s="12">
        <f t="shared" si="1"/>
        <v>99.45396369262347</v>
      </c>
      <c r="F9" s="12">
        <v>211242.49125999998</v>
      </c>
      <c r="G9" s="12">
        <f t="shared" si="0"/>
        <v>126.26400411634687</v>
      </c>
    </row>
    <row r="10" spans="1:7" ht="15">
      <c r="A10" s="9" t="s">
        <v>102</v>
      </c>
      <c r="B10" s="10" t="s">
        <v>89</v>
      </c>
      <c r="C10" s="12">
        <v>167873.2</v>
      </c>
      <c r="D10" s="12">
        <v>167667.91806999999</v>
      </c>
      <c r="E10" s="12">
        <f t="shared" si="1"/>
        <v>99.87771607975542</v>
      </c>
      <c r="F10" s="12">
        <v>187944.58281</v>
      </c>
      <c r="G10" s="12">
        <f t="shared" si="0"/>
        <v>89.21135983977871</v>
      </c>
    </row>
    <row r="11" spans="1:7" ht="45">
      <c r="A11" s="9" t="s">
        <v>10</v>
      </c>
      <c r="B11" s="10" t="s">
        <v>77</v>
      </c>
      <c r="C11" s="12">
        <v>115020.12740000001</v>
      </c>
      <c r="D11" s="12">
        <v>113824.38105</v>
      </c>
      <c r="E11" s="12">
        <f t="shared" si="1"/>
        <v>98.96040251647294</v>
      </c>
      <c r="F11" s="12">
        <v>106253.33584999999</v>
      </c>
      <c r="G11" s="12">
        <f t="shared" si="0"/>
        <v>107.12546588719643</v>
      </c>
    </row>
    <row r="12" spans="1:7" ht="30">
      <c r="A12" s="9" t="s">
        <v>67</v>
      </c>
      <c r="B12" s="10" t="s">
        <v>64</v>
      </c>
      <c r="C12" s="12">
        <v>34707.1</v>
      </c>
      <c r="D12" s="12">
        <v>34677.54936</v>
      </c>
      <c r="E12" s="12">
        <f t="shared" si="1"/>
        <v>99.91485707535345</v>
      </c>
      <c r="F12" s="12">
        <v>107516.38311</v>
      </c>
      <c r="G12" s="12">
        <f t="shared" si="0"/>
        <v>32.253270019808426</v>
      </c>
    </row>
    <row r="13" spans="1:7" ht="15">
      <c r="A13" s="9" t="s">
        <v>62</v>
      </c>
      <c r="B13" s="10" t="s">
        <v>49</v>
      </c>
      <c r="C13" s="12">
        <v>74266.30171</v>
      </c>
      <c r="D13" s="12">
        <v>0</v>
      </c>
      <c r="E13" s="12">
        <f t="shared" si="1"/>
        <v>0</v>
      </c>
      <c r="F13" s="12">
        <v>0</v>
      </c>
      <c r="G13" s="12"/>
    </row>
    <row r="14" spans="1:7" ht="30">
      <c r="A14" s="9" t="s">
        <v>110</v>
      </c>
      <c r="B14" s="10" t="s">
        <v>38</v>
      </c>
      <c r="C14" s="12">
        <v>44652.8</v>
      </c>
      <c r="D14" s="12">
        <v>44652.8</v>
      </c>
      <c r="E14" s="12">
        <f t="shared" si="1"/>
        <v>100</v>
      </c>
      <c r="F14" s="12">
        <v>39002</v>
      </c>
      <c r="G14" s="12">
        <f aca="true" t="shared" si="2" ref="G14:G25">D14/F14*100</f>
        <v>114.48848776985795</v>
      </c>
    </row>
    <row r="15" spans="1:7" ht="15">
      <c r="A15" s="9" t="s">
        <v>26</v>
      </c>
      <c r="B15" s="10" t="s">
        <v>30</v>
      </c>
      <c r="C15" s="12">
        <v>3420221.39525</v>
      </c>
      <c r="D15" s="12">
        <v>1107929.04252</v>
      </c>
      <c r="E15" s="12">
        <f t="shared" si="1"/>
        <v>32.39348903140278</v>
      </c>
      <c r="F15" s="12">
        <v>906270.91708</v>
      </c>
      <c r="G15" s="12">
        <f t="shared" si="2"/>
        <v>122.25141749993934</v>
      </c>
    </row>
    <row r="16" spans="1:7" ht="14.25">
      <c r="A16" s="6" t="s">
        <v>54</v>
      </c>
      <c r="B16" s="7" t="s">
        <v>42</v>
      </c>
      <c r="C16" s="11">
        <v>64153.344</v>
      </c>
      <c r="D16" s="11">
        <v>63483.734</v>
      </c>
      <c r="E16" s="11">
        <f t="shared" si="1"/>
        <v>98.95623523537603</v>
      </c>
      <c r="F16" s="11">
        <v>27644.70259</v>
      </c>
      <c r="G16" s="11">
        <f t="shared" si="2"/>
        <v>229.6415879075659</v>
      </c>
    </row>
    <row r="17" spans="1:7" ht="15">
      <c r="A17" s="9" t="s">
        <v>98</v>
      </c>
      <c r="B17" s="10" t="s">
        <v>7</v>
      </c>
      <c r="C17" s="12">
        <v>64153.344</v>
      </c>
      <c r="D17" s="12">
        <v>63483.734</v>
      </c>
      <c r="E17" s="12">
        <f t="shared" si="1"/>
        <v>98.95623523537603</v>
      </c>
      <c r="F17" s="12">
        <v>27644.70259</v>
      </c>
      <c r="G17" s="12">
        <f t="shared" si="2"/>
        <v>229.6415879075659</v>
      </c>
    </row>
    <row r="18" spans="1:10" ht="28.5" customHeight="1">
      <c r="A18" s="6" t="s">
        <v>92</v>
      </c>
      <c r="B18" s="7" t="s">
        <v>65</v>
      </c>
      <c r="C18" s="11">
        <v>756755.73172</v>
      </c>
      <c r="D18" s="11">
        <v>756237.01589</v>
      </c>
      <c r="E18" s="11">
        <f t="shared" si="1"/>
        <v>99.93145531533392</v>
      </c>
      <c r="F18" s="11">
        <v>581828.3160700001</v>
      </c>
      <c r="G18" s="11">
        <f t="shared" si="2"/>
        <v>129.97597315270863</v>
      </c>
      <c r="I18" s="2"/>
      <c r="J18" s="2"/>
    </row>
    <row r="19" spans="1:7" ht="15">
      <c r="A19" s="9" t="s">
        <v>59</v>
      </c>
      <c r="B19" s="10" t="s">
        <v>22</v>
      </c>
      <c r="C19" s="12">
        <v>87884.686</v>
      </c>
      <c r="D19" s="12">
        <v>87830.156</v>
      </c>
      <c r="E19" s="12">
        <f t="shared" si="1"/>
        <v>99.93795278508476</v>
      </c>
      <c r="F19" s="12">
        <v>75231.1679</v>
      </c>
      <c r="G19" s="12">
        <f t="shared" si="2"/>
        <v>116.74703244903367</v>
      </c>
    </row>
    <row r="20" spans="1:7" ht="15">
      <c r="A20" s="9" t="s">
        <v>151</v>
      </c>
      <c r="B20" s="10" t="s">
        <v>93</v>
      </c>
      <c r="C20" s="12">
        <v>28959.78684</v>
      </c>
      <c r="D20" s="12">
        <v>28730.18164</v>
      </c>
      <c r="E20" s="12">
        <f t="shared" si="1"/>
        <v>99.20715852893342</v>
      </c>
      <c r="F20" s="12">
        <v>23549.08003</v>
      </c>
      <c r="G20" s="12">
        <f t="shared" si="2"/>
        <v>122.00129093535548</v>
      </c>
    </row>
    <row r="21" spans="1:7" ht="60">
      <c r="A21" s="9" t="s">
        <v>150</v>
      </c>
      <c r="B21" s="10" t="s">
        <v>113</v>
      </c>
      <c r="C21" s="12">
        <v>639861.25888</v>
      </c>
      <c r="D21" s="12">
        <v>639626.67825</v>
      </c>
      <c r="E21" s="12">
        <f t="shared" si="1"/>
        <v>99.96333882904388</v>
      </c>
      <c r="F21" s="12">
        <v>482948.06814</v>
      </c>
      <c r="G21" s="12">
        <f t="shared" si="2"/>
        <v>132.44212379053994</v>
      </c>
    </row>
    <row r="22" spans="1:7" ht="15">
      <c r="A22" s="9" t="s">
        <v>31</v>
      </c>
      <c r="B22" s="10" t="s">
        <v>101</v>
      </c>
      <c r="C22" s="12">
        <v>50</v>
      </c>
      <c r="D22" s="12">
        <v>50</v>
      </c>
      <c r="E22" s="12">
        <f t="shared" si="1"/>
        <v>100</v>
      </c>
      <c r="F22" s="12">
        <v>100</v>
      </c>
      <c r="G22" s="12">
        <f t="shared" si="2"/>
        <v>50</v>
      </c>
    </row>
    <row r="23" spans="1:7" ht="45">
      <c r="A23" s="9" t="s">
        <v>158</v>
      </c>
      <c r="B23" s="10" t="s">
        <v>159</v>
      </c>
      <c r="C23" s="12">
        <v>0</v>
      </c>
      <c r="D23" s="12">
        <v>0</v>
      </c>
      <c r="E23" s="12" t="e">
        <f t="shared" si="1"/>
        <v>#DIV/0!</v>
      </c>
      <c r="F23" s="12"/>
      <c r="G23" s="12"/>
    </row>
    <row r="24" spans="1:9" ht="14.25">
      <c r="A24" s="6" t="s">
        <v>72</v>
      </c>
      <c r="B24" s="7" t="s">
        <v>91</v>
      </c>
      <c r="C24" s="11">
        <v>17349177.20586</v>
      </c>
      <c r="D24" s="11">
        <v>17015001.51636</v>
      </c>
      <c r="E24" s="11">
        <f t="shared" si="1"/>
        <v>98.07382398868387</v>
      </c>
      <c r="F24" s="11">
        <v>13106147.547430001</v>
      </c>
      <c r="G24" s="11">
        <f t="shared" si="2"/>
        <v>129.82458388160362</v>
      </c>
      <c r="I24" s="2"/>
    </row>
    <row r="25" spans="1:10" ht="15">
      <c r="A25" s="9" t="s">
        <v>85</v>
      </c>
      <c r="B25" s="10" t="s">
        <v>78</v>
      </c>
      <c r="C25" s="12">
        <v>320766.90401999996</v>
      </c>
      <c r="D25" s="12">
        <v>320303.82782999997</v>
      </c>
      <c r="E25" s="12">
        <f t="shared" si="1"/>
        <v>99.85563467296765</v>
      </c>
      <c r="F25" s="12">
        <v>330992.11283</v>
      </c>
      <c r="G25" s="12">
        <f t="shared" si="2"/>
        <v>96.77083393056873</v>
      </c>
      <c r="I25" s="2"/>
      <c r="J25" s="2"/>
    </row>
    <row r="26" spans="1:7" ht="15">
      <c r="A26" s="9" t="s">
        <v>108</v>
      </c>
      <c r="B26" s="10" t="s">
        <v>46</v>
      </c>
      <c r="C26" s="12">
        <v>1000</v>
      </c>
      <c r="D26" s="12">
        <v>1000</v>
      </c>
      <c r="E26" s="12">
        <f t="shared" si="1"/>
        <v>100</v>
      </c>
      <c r="F26" s="12">
        <v>948.1</v>
      </c>
      <c r="G26" s="12"/>
    </row>
    <row r="27" spans="1:7" ht="15">
      <c r="A27" s="9" t="s">
        <v>96</v>
      </c>
      <c r="B27" s="10" t="s">
        <v>34</v>
      </c>
      <c r="C27" s="12">
        <v>1593148.85936</v>
      </c>
      <c r="D27" s="12">
        <v>1572955.25444</v>
      </c>
      <c r="E27" s="12">
        <f t="shared" si="1"/>
        <v>98.73247218542328</v>
      </c>
      <c r="F27" s="12">
        <v>1183281.4472</v>
      </c>
      <c r="G27" s="12">
        <f>D27/F27*100</f>
        <v>132.93162486085498</v>
      </c>
    </row>
    <row r="28" spans="1:7" ht="15">
      <c r="A28" s="9" t="s">
        <v>35</v>
      </c>
      <c r="B28" s="10" t="s">
        <v>23</v>
      </c>
      <c r="C28" s="12">
        <v>111121.4642</v>
      </c>
      <c r="D28" s="12">
        <v>78861.68294</v>
      </c>
      <c r="E28" s="12">
        <f t="shared" si="1"/>
        <v>70.9689019198507</v>
      </c>
      <c r="F28" s="12">
        <v>33531.12</v>
      </c>
      <c r="G28" s="12"/>
    </row>
    <row r="29" spans="1:7" ht="15">
      <c r="A29" s="9" t="s">
        <v>43</v>
      </c>
      <c r="B29" s="10" t="s">
        <v>12</v>
      </c>
      <c r="C29" s="12">
        <v>352027.47244</v>
      </c>
      <c r="D29" s="12">
        <v>352027.47244</v>
      </c>
      <c r="E29" s="12">
        <f t="shared" si="1"/>
        <v>100</v>
      </c>
      <c r="F29" s="12">
        <v>302725.34741000005</v>
      </c>
      <c r="G29" s="12">
        <f aca="true" t="shared" si="3" ref="G29:G36">D29/F29*100</f>
        <v>116.28609082516866</v>
      </c>
    </row>
    <row r="30" spans="1:7" ht="15">
      <c r="A30" s="9" t="s">
        <v>45</v>
      </c>
      <c r="B30" s="10" t="s">
        <v>133</v>
      </c>
      <c r="C30" s="12">
        <v>1331350.14701</v>
      </c>
      <c r="D30" s="12">
        <v>1311459.0254000002</v>
      </c>
      <c r="E30" s="12">
        <f t="shared" si="1"/>
        <v>98.50594363513821</v>
      </c>
      <c r="F30" s="12">
        <v>852006.1220099999</v>
      </c>
      <c r="G30" s="12">
        <f t="shared" si="3"/>
        <v>153.92600962843878</v>
      </c>
    </row>
    <row r="31" spans="1:7" ht="15">
      <c r="A31" s="9" t="s">
        <v>69</v>
      </c>
      <c r="B31" s="10" t="s">
        <v>119</v>
      </c>
      <c r="C31" s="12">
        <v>12019845.887379998</v>
      </c>
      <c r="D31" s="12">
        <v>11984505.026120001</v>
      </c>
      <c r="E31" s="12">
        <f t="shared" si="1"/>
        <v>99.7059790816694</v>
      </c>
      <c r="F31" s="12">
        <v>9450024.00776</v>
      </c>
      <c r="G31" s="12">
        <f t="shared" si="3"/>
        <v>126.81983682029572</v>
      </c>
    </row>
    <row r="32" spans="1:7" ht="15">
      <c r="A32" s="9" t="s">
        <v>132</v>
      </c>
      <c r="B32" s="10" t="s">
        <v>6</v>
      </c>
      <c r="C32" s="12">
        <v>224320.09</v>
      </c>
      <c r="D32" s="12">
        <v>224178.64878</v>
      </c>
      <c r="E32" s="12">
        <f t="shared" si="1"/>
        <v>99.9369466996915</v>
      </c>
      <c r="F32" s="12">
        <v>192869.60079</v>
      </c>
      <c r="G32" s="12">
        <f t="shared" si="3"/>
        <v>116.2332725643425</v>
      </c>
    </row>
    <row r="33" spans="1:7" ht="30">
      <c r="A33" s="9" t="s">
        <v>5</v>
      </c>
      <c r="B33" s="10" t="s">
        <v>116</v>
      </c>
      <c r="C33" s="12">
        <v>1395596.38145</v>
      </c>
      <c r="D33" s="12">
        <v>1169710.57841</v>
      </c>
      <c r="E33" s="12">
        <f t="shared" si="1"/>
        <v>83.81438888474986</v>
      </c>
      <c r="F33" s="12">
        <v>759769.6894299999</v>
      </c>
      <c r="G33" s="12">
        <f t="shared" si="3"/>
        <v>153.9559414758371</v>
      </c>
    </row>
    <row r="34" spans="1:10" ht="28.5">
      <c r="A34" s="6" t="s">
        <v>130</v>
      </c>
      <c r="B34" s="7" t="s">
        <v>118</v>
      </c>
      <c r="C34" s="11">
        <v>3475603.01087</v>
      </c>
      <c r="D34" s="11">
        <v>3294071.85531</v>
      </c>
      <c r="E34" s="11">
        <f t="shared" si="1"/>
        <v>94.77698819478927</v>
      </c>
      <c r="F34" s="11">
        <v>3968541.44742</v>
      </c>
      <c r="G34" s="11">
        <f t="shared" si="3"/>
        <v>83.00459750651007</v>
      </c>
      <c r="I34" s="2"/>
      <c r="J34" s="2"/>
    </row>
    <row r="35" spans="1:7" ht="15">
      <c r="A35" s="9" t="s">
        <v>115</v>
      </c>
      <c r="B35" s="10" t="s">
        <v>104</v>
      </c>
      <c r="C35" s="12">
        <v>705984.53192</v>
      </c>
      <c r="D35" s="12">
        <v>679968.04865</v>
      </c>
      <c r="E35" s="12">
        <f t="shared" si="1"/>
        <v>96.31486497313966</v>
      </c>
      <c r="F35" s="12">
        <v>1939145.1146500001</v>
      </c>
      <c r="G35" s="12">
        <f t="shared" si="3"/>
        <v>35.065351402168204</v>
      </c>
    </row>
    <row r="36" spans="1:7" ht="15">
      <c r="A36" s="9" t="s">
        <v>103</v>
      </c>
      <c r="B36" s="10" t="s">
        <v>94</v>
      </c>
      <c r="C36" s="12">
        <v>2004414.62526</v>
      </c>
      <c r="D36" s="12">
        <v>1850763.14969</v>
      </c>
      <c r="E36" s="12">
        <f t="shared" si="1"/>
        <v>92.3343467148136</v>
      </c>
      <c r="F36" s="12">
        <v>1621917.32029</v>
      </c>
      <c r="G36" s="12">
        <f t="shared" si="3"/>
        <v>114.10958663164669</v>
      </c>
    </row>
    <row r="37" spans="1:7" ht="15">
      <c r="A37" s="9" t="s">
        <v>18</v>
      </c>
      <c r="B37" s="10" t="s">
        <v>80</v>
      </c>
      <c r="C37" s="12">
        <v>182917.65316</v>
      </c>
      <c r="D37" s="12">
        <v>182895.14573</v>
      </c>
      <c r="E37" s="12">
        <f t="shared" si="1"/>
        <v>99.98769532103043</v>
      </c>
      <c r="F37" s="12">
        <v>184607.24585</v>
      </c>
      <c r="G37" s="12"/>
    </row>
    <row r="38" spans="1:7" ht="30">
      <c r="A38" s="9" t="s">
        <v>52</v>
      </c>
      <c r="B38" s="10" t="s">
        <v>55</v>
      </c>
      <c r="C38" s="12">
        <v>582286.2005299999</v>
      </c>
      <c r="D38" s="12">
        <v>580445.51124</v>
      </c>
      <c r="E38" s="12">
        <f t="shared" si="1"/>
        <v>99.68388581279713</v>
      </c>
      <c r="F38" s="12">
        <v>222871.76663</v>
      </c>
      <c r="G38" s="12">
        <f>D38/F38*100</f>
        <v>260.43922925581916</v>
      </c>
    </row>
    <row r="39" spans="1:10" ht="14.25">
      <c r="A39" s="6" t="s">
        <v>56</v>
      </c>
      <c r="B39" s="7" t="s">
        <v>13</v>
      </c>
      <c r="C39" s="11">
        <v>1026597.27023</v>
      </c>
      <c r="D39" s="11">
        <v>1026585.7505900001</v>
      </c>
      <c r="E39" s="11">
        <f t="shared" si="1"/>
        <v>99.99887788129445</v>
      </c>
      <c r="F39" s="11">
        <v>581840.57863</v>
      </c>
      <c r="G39" s="11">
        <f>D39/F39*100</f>
        <v>176.43763400057034</v>
      </c>
      <c r="I39" s="2"/>
      <c r="J39" s="2"/>
    </row>
    <row r="40" spans="1:7" ht="15">
      <c r="A40" s="9" t="s">
        <v>51</v>
      </c>
      <c r="B40" s="10" t="s">
        <v>120</v>
      </c>
      <c r="C40" s="12">
        <v>932725.7826599999</v>
      </c>
      <c r="D40" s="12">
        <v>932725.7826599999</v>
      </c>
      <c r="E40" s="12">
        <f t="shared" si="1"/>
        <v>100</v>
      </c>
      <c r="F40" s="12">
        <v>524395.2576499999</v>
      </c>
      <c r="G40" s="12"/>
    </row>
    <row r="41" spans="1:7" ht="30">
      <c r="A41" s="9" t="s">
        <v>105</v>
      </c>
      <c r="B41" s="10" t="s">
        <v>106</v>
      </c>
      <c r="C41" s="12">
        <v>23046.2</v>
      </c>
      <c r="D41" s="12">
        <v>23043.46114</v>
      </c>
      <c r="E41" s="12">
        <f t="shared" si="1"/>
        <v>99.98811578481485</v>
      </c>
      <c r="F41" s="12">
        <v>15112.823</v>
      </c>
      <c r="G41" s="12">
        <f>D41/F41*100</f>
        <v>152.47621930065614</v>
      </c>
    </row>
    <row r="42" spans="1:7" ht="30">
      <c r="A42" s="9" t="s">
        <v>81</v>
      </c>
      <c r="B42" s="10" t="s">
        <v>95</v>
      </c>
      <c r="C42" s="12">
        <v>40.1</v>
      </c>
      <c r="D42" s="12">
        <v>40.1</v>
      </c>
      <c r="E42" s="12">
        <f t="shared" si="1"/>
        <v>100</v>
      </c>
      <c r="F42" s="12">
        <v>40.7</v>
      </c>
      <c r="G42" s="12"/>
    </row>
    <row r="43" spans="1:7" ht="30">
      <c r="A43" s="9" t="s">
        <v>24</v>
      </c>
      <c r="B43" s="10" t="s">
        <v>84</v>
      </c>
      <c r="C43" s="12">
        <v>70785.18757</v>
      </c>
      <c r="D43" s="12">
        <v>70776.40679000001</v>
      </c>
      <c r="E43" s="12">
        <f t="shared" si="1"/>
        <v>99.98759517308433</v>
      </c>
      <c r="F43" s="12">
        <v>42291.797979999996</v>
      </c>
      <c r="G43" s="12">
        <f aca="true" t="shared" si="4" ref="G43:G58">D43/F43*100</f>
        <v>167.3525604739494</v>
      </c>
    </row>
    <row r="44" spans="1:10" ht="14.25">
      <c r="A44" s="6" t="s">
        <v>25</v>
      </c>
      <c r="B44" s="7" t="s">
        <v>36</v>
      </c>
      <c r="C44" s="11">
        <v>13261448.077620002</v>
      </c>
      <c r="D44" s="11">
        <v>13011016.60842</v>
      </c>
      <c r="E44" s="11">
        <f t="shared" si="1"/>
        <v>98.1115827793902</v>
      </c>
      <c r="F44" s="11">
        <v>9938756.5865</v>
      </c>
      <c r="G44" s="11">
        <f t="shared" si="4"/>
        <v>130.91191534052768</v>
      </c>
      <c r="I44" s="2"/>
      <c r="J44" s="2"/>
    </row>
    <row r="45" spans="1:7" ht="15">
      <c r="A45" s="9" t="s">
        <v>131</v>
      </c>
      <c r="B45" s="10" t="s">
        <v>28</v>
      </c>
      <c r="C45" s="12">
        <v>2280951.76</v>
      </c>
      <c r="D45" s="12">
        <v>2280925.1007</v>
      </c>
      <c r="E45" s="12">
        <f t="shared" si="1"/>
        <v>99.99883122034989</v>
      </c>
      <c r="F45" s="12">
        <v>1941236.1839</v>
      </c>
      <c r="G45" s="12">
        <f t="shared" si="4"/>
        <v>117.49858773585989</v>
      </c>
    </row>
    <row r="46" spans="1:7" ht="15">
      <c r="A46" s="9" t="s">
        <v>76</v>
      </c>
      <c r="B46" s="10" t="s">
        <v>14</v>
      </c>
      <c r="C46" s="12">
        <v>8293908.3399600005</v>
      </c>
      <c r="D46" s="12">
        <v>8043825.42058</v>
      </c>
      <c r="E46" s="12">
        <f t="shared" si="1"/>
        <v>96.98473977370713</v>
      </c>
      <c r="F46" s="12">
        <v>5905722.95824</v>
      </c>
      <c r="G46" s="12">
        <f t="shared" si="4"/>
        <v>136.20390725163966</v>
      </c>
    </row>
    <row r="47" spans="1:7" ht="15">
      <c r="A47" s="9" t="s">
        <v>121</v>
      </c>
      <c r="B47" s="10" t="s">
        <v>0</v>
      </c>
      <c r="C47" s="12">
        <v>471765.57775</v>
      </c>
      <c r="D47" s="12">
        <v>471765.57775</v>
      </c>
      <c r="E47" s="12">
        <f t="shared" si="1"/>
        <v>100</v>
      </c>
      <c r="F47" s="12">
        <v>320848.75159</v>
      </c>
      <c r="G47" s="12">
        <f t="shared" si="4"/>
        <v>147.03675031057958</v>
      </c>
    </row>
    <row r="48" spans="1:7" ht="15">
      <c r="A48" s="9" t="s">
        <v>37</v>
      </c>
      <c r="B48" s="10" t="s">
        <v>125</v>
      </c>
      <c r="C48" s="12">
        <v>1344818.877</v>
      </c>
      <c r="D48" s="12">
        <v>1344798.49625</v>
      </c>
      <c r="E48" s="12">
        <f t="shared" si="1"/>
        <v>99.99848449851882</v>
      </c>
      <c r="F48" s="12">
        <v>1222605.46353</v>
      </c>
      <c r="G48" s="12">
        <f t="shared" si="4"/>
        <v>109.99447788881909</v>
      </c>
    </row>
    <row r="49" spans="1:7" ht="30">
      <c r="A49" s="9" t="s">
        <v>82</v>
      </c>
      <c r="B49" s="10" t="s">
        <v>111</v>
      </c>
      <c r="C49" s="12">
        <v>39442.77314</v>
      </c>
      <c r="D49" s="12">
        <v>39442.7649</v>
      </c>
      <c r="E49" s="12">
        <f t="shared" si="1"/>
        <v>99.99997910897399</v>
      </c>
      <c r="F49" s="12">
        <v>26839.388</v>
      </c>
      <c r="G49" s="12">
        <f t="shared" si="4"/>
        <v>146.95851075292776</v>
      </c>
    </row>
    <row r="50" spans="1:7" ht="15">
      <c r="A50" s="9" t="s">
        <v>134</v>
      </c>
      <c r="B50" s="10" t="s">
        <v>86</v>
      </c>
      <c r="C50" s="12">
        <v>283399.80735</v>
      </c>
      <c r="D50" s="12">
        <v>283399.80735</v>
      </c>
      <c r="E50" s="12">
        <f t="shared" si="1"/>
        <v>100</v>
      </c>
      <c r="F50" s="12">
        <v>122850.88728</v>
      </c>
      <c r="G50" s="12">
        <f t="shared" si="4"/>
        <v>230.6860077486288</v>
      </c>
    </row>
    <row r="51" spans="1:7" ht="15">
      <c r="A51" s="9" t="s">
        <v>27</v>
      </c>
      <c r="B51" s="10" t="s">
        <v>60</v>
      </c>
      <c r="C51" s="12">
        <v>547160.94242</v>
      </c>
      <c r="D51" s="12">
        <v>546859.44089</v>
      </c>
      <c r="E51" s="12">
        <f t="shared" si="1"/>
        <v>99.94489710309612</v>
      </c>
      <c r="F51" s="12">
        <v>398652.95395999996</v>
      </c>
      <c r="G51" s="12">
        <f t="shared" si="4"/>
        <v>137.17681894936385</v>
      </c>
    </row>
    <row r="52" spans="1:10" ht="14.25">
      <c r="A52" s="6" t="s">
        <v>112</v>
      </c>
      <c r="B52" s="7" t="s">
        <v>57</v>
      </c>
      <c r="C52" s="11">
        <v>1710751.1421500002</v>
      </c>
      <c r="D52" s="11">
        <v>1671223.0529500002</v>
      </c>
      <c r="E52" s="11">
        <f t="shared" si="1"/>
        <v>97.6894307870914</v>
      </c>
      <c r="F52" s="11">
        <v>1391343.65105</v>
      </c>
      <c r="G52" s="11">
        <f t="shared" si="4"/>
        <v>120.11576375748614</v>
      </c>
      <c r="I52" s="2"/>
      <c r="J52" s="2"/>
    </row>
    <row r="53" spans="1:7" ht="15">
      <c r="A53" s="9" t="s">
        <v>83</v>
      </c>
      <c r="B53" s="10" t="s">
        <v>48</v>
      </c>
      <c r="C53" s="12">
        <v>1654113.0341500002</v>
      </c>
      <c r="D53" s="12">
        <v>1614777.16258</v>
      </c>
      <c r="E53" s="12">
        <f t="shared" si="1"/>
        <v>97.62193569859548</v>
      </c>
      <c r="F53" s="12">
        <v>1340896.57411</v>
      </c>
      <c r="G53" s="12">
        <f t="shared" si="4"/>
        <v>120.42518369858497</v>
      </c>
    </row>
    <row r="54" spans="1:7" ht="30">
      <c r="A54" s="9" t="s">
        <v>39</v>
      </c>
      <c r="B54" s="10" t="s">
        <v>17</v>
      </c>
      <c r="C54" s="12">
        <v>56638.108</v>
      </c>
      <c r="D54" s="12">
        <v>56445.890369999994</v>
      </c>
      <c r="E54" s="12">
        <f t="shared" si="1"/>
        <v>99.66062137880735</v>
      </c>
      <c r="F54" s="12">
        <v>50447.07694</v>
      </c>
      <c r="G54" s="12">
        <f t="shared" si="4"/>
        <v>111.89130033665731</v>
      </c>
    </row>
    <row r="55" spans="1:10" ht="14.25">
      <c r="A55" s="6" t="s">
        <v>79</v>
      </c>
      <c r="B55" s="7" t="s">
        <v>88</v>
      </c>
      <c r="C55" s="11">
        <v>3999033.3417399996</v>
      </c>
      <c r="D55" s="11">
        <v>3973929.66962</v>
      </c>
      <c r="E55" s="11">
        <f t="shared" si="1"/>
        <v>99.37225649363862</v>
      </c>
      <c r="F55" s="11">
        <v>3810320.16197</v>
      </c>
      <c r="G55" s="11">
        <f t="shared" si="4"/>
        <v>104.29385197818681</v>
      </c>
      <c r="I55" s="2"/>
      <c r="J55" s="2"/>
    </row>
    <row r="56" spans="1:7" ht="15">
      <c r="A56" s="9" t="s">
        <v>74</v>
      </c>
      <c r="B56" s="10" t="s">
        <v>71</v>
      </c>
      <c r="C56" s="12">
        <v>1604254.66149</v>
      </c>
      <c r="D56" s="12">
        <v>1601590.50308</v>
      </c>
      <c r="E56" s="12">
        <f t="shared" si="1"/>
        <v>99.8339317021198</v>
      </c>
      <c r="F56" s="12">
        <v>1510191.9047100001</v>
      </c>
      <c r="G56" s="12">
        <f t="shared" si="4"/>
        <v>106.05211815034532</v>
      </c>
    </row>
    <row r="57" spans="1:7" ht="15">
      <c r="A57" s="9" t="s">
        <v>2</v>
      </c>
      <c r="B57" s="10" t="s">
        <v>61</v>
      </c>
      <c r="C57" s="12">
        <v>347374.42063999997</v>
      </c>
      <c r="D57" s="12">
        <v>347043.07813</v>
      </c>
      <c r="E57" s="12">
        <f t="shared" si="1"/>
        <v>99.90461516729138</v>
      </c>
      <c r="F57" s="12">
        <v>188966.44650999998</v>
      </c>
      <c r="G57" s="12">
        <f t="shared" si="4"/>
        <v>183.6532805371004</v>
      </c>
    </row>
    <row r="58" spans="1:7" ht="15">
      <c r="A58" s="9" t="s">
        <v>146</v>
      </c>
      <c r="B58" s="10" t="s">
        <v>145</v>
      </c>
      <c r="C58" s="12">
        <v>7750</v>
      </c>
      <c r="D58" s="12">
        <v>7749.66279</v>
      </c>
      <c r="E58" s="12">
        <f t="shared" si="1"/>
        <v>99.99564890322581</v>
      </c>
      <c r="F58" s="12">
        <v>1453.681</v>
      </c>
      <c r="G58" s="12">
        <f t="shared" si="4"/>
        <v>533.1061484603568</v>
      </c>
    </row>
    <row r="59" spans="1:7" ht="31.5" customHeight="1">
      <c r="A59" s="9" t="s">
        <v>70</v>
      </c>
      <c r="B59" s="10" t="s">
        <v>21</v>
      </c>
      <c r="C59" s="12">
        <v>96860.9</v>
      </c>
      <c r="D59" s="12">
        <v>96860.9</v>
      </c>
      <c r="E59" s="12">
        <f t="shared" si="1"/>
        <v>100</v>
      </c>
      <c r="F59" s="12">
        <v>54855.0132</v>
      </c>
      <c r="G59" s="12">
        <f aca="true" t="shared" si="5" ref="G59:G70">D59/F59*100</f>
        <v>176.5762039776521</v>
      </c>
    </row>
    <row r="60" spans="1:7" ht="15">
      <c r="A60" s="9" t="s">
        <v>124</v>
      </c>
      <c r="B60" s="10" t="s">
        <v>117</v>
      </c>
      <c r="C60" s="12">
        <v>1942793.35961</v>
      </c>
      <c r="D60" s="12">
        <v>1920685.52562</v>
      </c>
      <c r="E60" s="12">
        <f t="shared" si="1"/>
        <v>98.86205942177824</v>
      </c>
      <c r="F60" s="12">
        <v>2054853.11655</v>
      </c>
      <c r="G60" s="12">
        <f t="shared" si="5"/>
        <v>93.47069676905856</v>
      </c>
    </row>
    <row r="61" spans="1:10" ht="14.25">
      <c r="A61" s="6" t="s">
        <v>127</v>
      </c>
      <c r="B61" s="7" t="s">
        <v>1</v>
      </c>
      <c r="C61" s="11">
        <v>11812260.72493</v>
      </c>
      <c r="D61" s="11">
        <v>11785644.55428</v>
      </c>
      <c r="E61" s="11">
        <f t="shared" si="1"/>
        <v>99.77467335618637</v>
      </c>
      <c r="F61" s="11">
        <v>11909771.638959998</v>
      </c>
      <c r="G61" s="11">
        <f t="shared" si="5"/>
        <v>98.95777107703773</v>
      </c>
      <c r="I61" s="2"/>
      <c r="J61" s="2"/>
    </row>
    <row r="62" spans="1:7" ht="15">
      <c r="A62" s="9" t="s">
        <v>53</v>
      </c>
      <c r="B62" s="10" t="s">
        <v>122</v>
      </c>
      <c r="C62" s="12">
        <v>150801.70374</v>
      </c>
      <c r="D62" s="12">
        <v>150801.2407</v>
      </c>
      <c r="E62" s="12">
        <f t="shared" si="1"/>
        <v>99.99969294776616</v>
      </c>
      <c r="F62" s="12">
        <v>140549.37853</v>
      </c>
      <c r="G62" s="12">
        <f t="shared" si="5"/>
        <v>107.29413553956894</v>
      </c>
    </row>
    <row r="63" spans="1:7" ht="15">
      <c r="A63" s="9" t="s">
        <v>3</v>
      </c>
      <c r="B63" s="10" t="s">
        <v>109</v>
      </c>
      <c r="C63" s="12">
        <v>2003236.29</v>
      </c>
      <c r="D63" s="12">
        <v>2003160.5399200001</v>
      </c>
      <c r="E63" s="12">
        <f t="shared" si="1"/>
        <v>99.99621861482952</v>
      </c>
      <c r="F63" s="12">
        <v>971945.7354</v>
      </c>
      <c r="G63" s="12">
        <f t="shared" si="5"/>
        <v>206.0979812927116</v>
      </c>
    </row>
    <row r="64" spans="1:7" ht="15">
      <c r="A64" s="9" t="s">
        <v>11</v>
      </c>
      <c r="B64" s="10" t="s">
        <v>97</v>
      </c>
      <c r="C64" s="12">
        <v>6692032.52595</v>
      </c>
      <c r="D64" s="12">
        <v>6682140.11762</v>
      </c>
      <c r="E64" s="12">
        <f t="shared" si="1"/>
        <v>99.85217632622614</v>
      </c>
      <c r="F64" s="12">
        <v>6042120.87346</v>
      </c>
      <c r="G64" s="12">
        <f t="shared" si="5"/>
        <v>110.59262562871395</v>
      </c>
    </row>
    <row r="65" spans="1:7" ht="15">
      <c r="A65" s="9" t="s">
        <v>33</v>
      </c>
      <c r="B65" s="10" t="s">
        <v>87</v>
      </c>
      <c r="C65" s="12">
        <v>2449199.21642</v>
      </c>
      <c r="D65" s="12">
        <v>2433339.09475</v>
      </c>
      <c r="E65" s="12">
        <f t="shared" si="1"/>
        <v>99.35243643866657</v>
      </c>
      <c r="F65" s="12">
        <v>4496874.803979999</v>
      </c>
      <c r="G65" s="12">
        <f t="shared" si="5"/>
        <v>54.111782089115565</v>
      </c>
    </row>
    <row r="66" spans="1:7" ht="15">
      <c r="A66" s="9" t="s">
        <v>9</v>
      </c>
      <c r="B66" s="10" t="s">
        <v>58</v>
      </c>
      <c r="C66" s="12">
        <v>516990.98881999997</v>
      </c>
      <c r="D66" s="12">
        <v>516203.56129000004</v>
      </c>
      <c r="E66" s="12">
        <f t="shared" si="1"/>
        <v>99.84769027951586</v>
      </c>
      <c r="F66" s="12">
        <v>258280.84759</v>
      </c>
      <c r="G66" s="12">
        <f t="shared" si="5"/>
        <v>199.86133935468246</v>
      </c>
    </row>
    <row r="67" spans="1:10" ht="14.25">
      <c r="A67" s="6" t="s">
        <v>19</v>
      </c>
      <c r="B67" s="7" t="s">
        <v>29</v>
      </c>
      <c r="C67" s="11">
        <v>744912.1555499999</v>
      </c>
      <c r="D67" s="11">
        <v>740452.49056</v>
      </c>
      <c r="E67" s="11">
        <f t="shared" si="1"/>
        <v>99.40131665770615</v>
      </c>
      <c r="F67" s="11">
        <v>893058.59947</v>
      </c>
      <c r="G67" s="11">
        <f t="shared" si="5"/>
        <v>82.91197139800607</v>
      </c>
      <c r="I67" s="2"/>
      <c r="J67" s="2"/>
    </row>
    <row r="68" spans="1:7" ht="15">
      <c r="A68" s="9" t="s">
        <v>73</v>
      </c>
      <c r="B68" s="10" t="s">
        <v>15</v>
      </c>
      <c r="C68" s="12">
        <v>418513.17932</v>
      </c>
      <c r="D68" s="12">
        <v>418513.17932</v>
      </c>
      <c r="E68" s="12">
        <f t="shared" si="1"/>
        <v>100</v>
      </c>
      <c r="F68" s="12">
        <v>438598.482</v>
      </c>
      <c r="G68" s="12">
        <f t="shared" si="5"/>
        <v>95.42057177480153</v>
      </c>
    </row>
    <row r="69" spans="1:7" ht="15">
      <c r="A69" s="9" t="s">
        <v>66</v>
      </c>
      <c r="B69" s="10" t="s">
        <v>4</v>
      </c>
      <c r="C69" s="12">
        <v>98033.88989</v>
      </c>
      <c r="D69" s="12">
        <v>93665.24419</v>
      </c>
      <c r="E69" s="12">
        <f t="shared" si="1"/>
        <v>95.54373930800676</v>
      </c>
      <c r="F69" s="12">
        <v>390912.97947</v>
      </c>
      <c r="G69" s="12">
        <f t="shared" si="5"/>
        <v>23.960638072696224</v>
      </c>
    </row>
    <row r="70" spans="1:7" ht="15">
      <c r="A70" s="9" t="s">
        <v>90</v>
      </c>
      <c r="B70" s="10" t="s">
        <v>126</v>
      </c>
      <c r="C70" s="12">
        <v>186475.96934</v>
      </c>
      <c r="D70" s="12">
        <v>186475.96934</v>
      </c>
      <c r="E70" s="12">
        <f t="shared" si="1"/>
        <v>100</v>
      </c>
      <c r="F70" s="12">
        <v>14995.68</v>
      </c>
      <c r="G70" s="12">
        <f t="shared" si="5"/>
        <v>1243.5312659379235</v>
      </c>
    </row>
    <row r="71" spans="1:7" ht="30">
      <c r="A71" s="9" t="s">
        <v>8</v>
      </c>
      <c r="B71" s="10" t="s">
        <v>99</v>
      </c>
      <c r="C71" s="12">
        <v>41889.117</v>
      </c>
      <c r="D71" s="12">
        <v>41798.09771</v>
      </c>
      <c r="E71" s="12">
        <f aca="true" t="shared" si="6" ref="E71:E80">D71/C71*100</f>
        <v>99.78271375355085</v>
      </c>
      <c r="F71" s="12">
        <v>48551.458</v>
      </c>
      <c r="G71" s="12">
        <f aca="true" t="shared" si="7" ref="G71:G80">D71/F71*100</f>
        <v>86.09030383804335</v>
      </c>
    </row>
    <row r="72" spans="1:10" ht="15.75" customHeight="1">
      <c r="A72" s="6" t="s">
        <v>123</v>
      </c>
      <c r="B72" s="7" t="s">
        <v>50</v>
      </c>
      <c r="C72" s="11">
        <v>127088.1</v>
      </c>
      <c r="D72" s="11">
        <v>127088.1</v>
      </c>
      <c r="E72" s="11">
        <f t="shared" si="6"/>
        <v>100</v>
      </c>
      <c r="F72" s="11">
        <v>142793.8</v>
      </c>
      <c r="G72" s="11">
        <f t="shared" si="7"/>
        <v>89.00113310241761</v>
      </c>
      <c r="I72" s="2"/>
      <c r="J72" s="2"/>
    </row>
    <row r="73" spans="1:7" ht="15">
      <c r="A73" s="9" t="s">
        <v>68</v>
      </c>
      <c r="B73" s="10" t="s">
        <v>40</v>
      </c>
      <c r="C73" s="12">
        <v>64690.3</v>
      </c>
      <c r="D73" s="12">
        <v>64690.3</v>
      </c>
      <c r="E73" s="12">
        <f t="shared" si="6"/>
        <v>100</v>
      </c>
      <c r="F73" s="12">
        <v>88947.2</v>
      </c>
      <c r="G73" s="12">
        <f t="shared" si="7"/>
        <v>72.72887735645416</v>
      </c>
    </row>
    <row r="74" spans="1:7" ht="15">
      <c r="A74" s="9" t="s">
        <v>129</v>
      </c>
      <c r="B74" s="10" t="s">
        <v>32</v>
      </c>
      <c r="C74" s="12">
        <v>62397.8</v>
      </c>
      <c r="D74" s="12">
        <v>62397.8</v>
      </c>
      <c r="E74" s="12">
        <f t="shared" si="6"/>
        <v>100</v>
      </c>
      <c r="F74" s="12">
        <v>53846.6</v>
      </c>
      <c r="G74" s="12">
        <f t="shared" si="7"/>
        <v>115.88066841731883</v>
      </c>
    </row>
    <row r="75" spans="1:7" ht="27.75" customHeight="1">
      <c r="A75" s="6" t="s">
        <v>148</v>
      </c>
      <c r="B75" s="7" t="s">
        <v>75</v>
      </c>
      <c r="C75" s="11">
        <v>133172.78204000002</v>
      </c>
      <c r="D75" s="11">
        <v>128656.42869</v>
      </c>
      <c r="E75" s="11">
        <f t="shared" si="6"/>
        <v>96.608651346907</v>
      </c>
      <c r="F75" s="11">
        <v>270363.22175</v>
      </c>
      <c r="G75" s="11">
        <f t="shared" si="7"/>
        <v>47.58651263926951</v>
      </c>
    </row>
    <row r="76" spans="1:7" ht="30">
      <c r="A76" s="9" t="s">
        <v>149</v>
      </c>
      <c r="B76" s="10" t="s">
        <v>63</v>
      </c>
      <c r="C76" s="12">
        <v>133172.78204000002</v>
      </c>
      <c r="D76" s="12">
        <v>128656.42869</v>
      </c>
      <c r="E76" s="12">
        <f t="shared" si="6"/>
        <v>96.608651346907</v>
      </c>
      <c r="F76" s="12">
        <v>270363.22175</v>
      </c>
      <c r="G76" s="12">
        <f t="shared" si="7"/>
        <v>47.58651263926951</v>
      </c>
    </row>
    <row r="77" spans="1:10" s="1" customFormat="1" ht="44.25" customHeight="1">
      <c r="A77" s="6" t="s">
        <v>138</v>
      </c>
      <c r="B77" s="7" t="s">
        <v>137</v>
      </c>
      <c r="C77" s="11">
        <v>2833951.2975500003</v>
      </c>
      <c r="D77" s="11">
        <v>2833798.0517399996</v>
      </c>
      <c r="E77" s="11">
        <f t="shared" si="6"/>
        <v>99.99459250375497</v>
      </c>
      <c r="F77" s="11">
        <v>2962853.37866</v>
      </c>
      <c r="G77" s="11">
        <f t="shared" si="7"/>
        <v>95.64422161928351</v>
      </c>
      <c r="H77" s="8"/>
      <c r="I77" s="4"/>
      <c r="J77" s="4"/>
    </row>
    <row r="78" spans="1:7" ht="45">
      <c r="A78" s="9" t="s">
        <v>140</v>
      </c>
      <c r="B78" s="10" t="s">
        <v>139</v>
      </c>
      <c r="C78" s="12">
        <v>1350344.1</v>
      </c>
      <c r="D78" s="12">
        <v>1350344.1</v>
      </c>
      <c r="E78" s="12">
        <f t="shared" si="6"/>
        <v>100</v>
      </c>
      <c r="F78" s="12">
        <v>916641</v>
      </c>
      <c r="G78" s="12">
        <f t="shared" si="7"/>
        <v>147.3143902574727</v>
      </c>
    </row>
    <row r="79" spans="1:7" ht="15">
      <c r="A79" s="9" t="s">
        <v>142</v>
      </c>
      <c r="B79" s="10" t="s">
        <v>141</v>
      </c>
      <c r="C79" s="12">
        <v>1106601.16999</v>
      </c>
      <c r="D79" s="12">
        <v>1106601.16999</v>
      </c>
      <c r="E79" s="12">
        <f t="shared" si="6"/>
        <v>100</v>
      </c>
      <c r="F79" s="12">
        <v>1847230.7154</v>
      </c>
      <c r="G79" s="12">
        <f t="shared" si="7"/>
        <v>59.9059533151156</v>
      </c>
    </row>
    <row r="80" spans="1:7" ht="30">
      <c r="A80" s="9" t="s">
        <v>144</v>
      </c>
      <c r="B80" s="10" t="s">
        <v>143</v>
      </c>
      <c r="C80" s="12">
        <v>377006.02756</v>
      </c>
      <c r="D80" s="12">
        <v>376852.78175</v>
      </c>
      <c r="E80" s="12">
        <f t="shared" si="6"/>
        <v>99.95935189392281</v>
      </c>
      <c r="F80" s="12">
        <v>198981.66326</v>
      </c>
      <c r="G80" s="12">
        <f t="shared" si="7"/>
        <v>189.39070845818802</v>
      </c>
    </row>
  </sheetData>
  <sheetProtection/>
  <mergeCells count="2">
    <mergeCell ref="A2:G2"/>
    <mergeCell ref="A3:G3"/>
  </mergeCells>
  <printOptions horizontalCentered="1"/>
  <pageMargins left="0.7086614173228347" right="0.31496062992125984" top="0.38" bottom="0.35" header="0.31496062992125984" footer="0.31496062992125984"/>
  <pageSetup fitToHeight="0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Кудыкова Елена Александровна</dc:creator>
  <cp:keywords/>
  <dc:description/>
  <cp:lastModifiedBy>MF-SerIA</cp:lastModifiedBy>
  <cp:lastPrinted>2022-06-24T08:40:59Z</cp:lastPrinted>
  <dcterms:created xsi:type="dcterms:W3CDTF">2019-11-20T10:38:00Z</dcterms:created>
  <dcterms:modified xsi:type="dcterms:W3CDTF">2024-03-22T09:35:55Z</dcterms:modified>
  <cp:category/>
  <cp:version/>
  <cp:contentType/>
  <cp:contentStatus/>
</cp:coreProperties>
</file>