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Вят" sheetId="1" r:id="rId1"/>
  </sheets>
  <definedNames>
    <definedName name="_xlnm.Print_Area" localSheetId="0">'Вят'!$A$1:$D$73</definedName>
  </definedNames>
  <calcPr fullCalcOnLoad="1"/>
</workbook>
</file>

<file path=xl/sharedStrings.xml><?xml version="1.0" encoding="utf-8"?>
<sst xmlns="http://schemas.openxmlformats.org/spreadsheetml/2006/main" count="73" uniqueCount="73">
  <si>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</si>
  <si>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</si>
  <si>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</si>
  <si>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</si>
  <si>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</si>
  <si>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</si>
  <si>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</si>
  <si>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</si>
  <si>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</si>
  <si>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</si>
  <si>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</si>
  <si>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</si>
  <si>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</si>
  <si>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</si>
  <si>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</si>
  <si>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</si>
  <si>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</si>
  <si>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</si>
  <si>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</si>
  <si>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</si>
  <si>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</si>
  <si>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</si>
  <si>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</si>
  <si>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</si>
  <si>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</si>
  <si>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</si>
  <si>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</si>
  <si>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</si>
  <si>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</si>
  <si>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</si>
  <si>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</si>
  <si>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</si>
  <si>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</si>
  <si>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</si>
  <si>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</si>
  <si>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</si>
  <si>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</si>
  <si>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</si>
  <si>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</si>
  <si>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</si>
  <si>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</si>
  <si>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</si>
  <si>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</si>
  <si>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</si>
  <si>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</si>
  <si>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</si>
  <si>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</si>
  <si>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</si>
  <si>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</si>
  <si>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</si>
  <si>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</si>
  <si>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План 2021 г.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</si>
  <si>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</si>
  <si>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</si>
  <si>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</si>
  <si>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</si>
  <si>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 xml:space="preserve"> Руководитель финансового управления </t>
  </si>
  <si>
    <t>Е.С. Кропотова</t>
  </si>
  <si>
    <t>904 202 25 576 10 0000 150 Субсидии бюджетам сельских поселений на обеспечение комплексного развития сельских территорий;</t>
  </si>
  <si>
    <t>904 117 15030 10 0016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 «Обустройство контейнерной площадки накопления ТКО в дер. Кордемучаш»);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</si>
  <si>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ТКО в дер. Мари-Орша»);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</si>
  <si>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ТКО в дер. Березята»);</t>
  </si>
  <si>
    <t>904 117 15030 10 0019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 «Обустройство контейнерной площадки накопления твердых коммунальных отходов в дер. Захарята»);</t>
  </si>
  <si>
    <t>904 117 15030 10 0110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твердых коммунальных отходов в дер. Колянур»);</t>
  </si>
  <si>
    <t>904 117 15030 10 0111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площадок твердых коммунальных отходов в дер. Удельное»);</t>
  </si>
  <si>
    <t>904 117 15030 10 0112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контейнерной площадки накопления ТКО в дер. Шогаль»);</t>
  </si>
  <si>
    <t>904 117 15030 10 0113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площадок накопления твердых коммунальных отходов в дер. Фокино»);</t>
  </si>
  <si>
    <t>904 117 15030 10 0114 150;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«Обустройство контейнерных площадок накопления твердых коммунальных отходов в с. Орша»)</t>
  </si>
  <si>
    <t>904 117 15030 10 0115 150 Инициативные платежи, зачисляемые в бюджеты сельских поселений (инициативные платежи, зачисляемые в бюджеты сельских поселений от юридических лиц, проект «Организация ливневых стоков в дер.Мари-Орша»);</t>
  </si>
  <si>
    <t>904 117 15030 10 0215 150 Инициативные платежи, зачисляемые в бюджеты сельских поселений (инициативные платежи, зачисляемые в бюджеты сельских поселений от физических лиц, проект «Организация ливневых стоков в дер.Мари-Орша»).</t>
  </si>
  <si>
    <t>904 111 05 075 10 0000 120 Доходы от сдачи в аренду имущества, составляющего казну сельских поселений</t>
  </si>
  <si>
    <t>на 1 января  2022 г.</t>
  </si>
  <si>
    <t>Факт на 01.01.22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</si>
</sst>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5" fillId="0" borderId="0" xfId="57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justify" vertical="top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SheetLayoutView="100" zoomScalePageLayoutView="0" workbookViewId="0" topLeftCell="A47">
      <selection activeCell="I52" sqref="I52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34" t="s">
        <v>53</v>
      </c>
      <c r="B1" s="34"/>
      <c r="C1" s="34"/>
      <c r="D1" s="34"/>
    </row>
    <row r="2" spans="1:4" ht="15.75">
      <c r="A2" s="34" t="s">
        <v>54</v>
      </c>
      <c r="B2" s="34"/>
      <c r="C2" s="34"/>
      <c r="D2" s="34"/>
    </row>
    <row r="3" spans="1:4" ht="15.75">
      <c r="A3" s="34" t="s">
        <v>71</v>
      </c>
      <c r="B3" s="34"/>
      <c r="C3" s="34"/>
      <c r="D3" s="34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51</v>
      </c>
      <c r="C5" s="2" t="s">
        <v>72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SUM(B9:B33)</f>
        <v>1882</v>
      </c>
      <c r="C8" s="9">
        <f>SUM(C9:C33)</f>
        <v>1969.96015</v>
      </c>
      <c r="D8" s="10">
        <f aca="true" t="shared" si="0" ref="D8:D20">C8/B8*100</f>
        <v>104.6737592986185</v>
      </c>
    </row>
    <row r="9" spans="1:4" ht="18" customHeight="1">
      <c r="A9" s="4" t="s">
        <v>23</v>
      </c>
      <c r="B9" s="11">
        <v>479</v>
      </c>
      <c r="C9" s="26">
        <v>517.41225</v>
      </c>
      <c r="D9" s="6">
        <f t="shared" si="0"/>
        <v>108.01925887265136</v>
      </c>
    </row>
    <row r="10" spans="1:4" ht="18" customHeight="1">
      <c r="A10" s="4" t="s">
        <v>42</v>
      </c>
      <c r="B10" s="11">
        <v>0</v>
      </c>
      <c r="C10" s="26">
        <v>2.17526</v>
      </c>
      <c r="D10" s="6">
        <v>0</v>
      </c>
    </row>
    <row r="11" spans="1:4" ht="15.75" customHeight="1">
      <c r="A11" s="4" t="s">
        <v>24</v>
      </c>
      <c r="B11" s="11">
        <v>322</v>
      </c>
      <c r="C11" s="11">
        <v>330.82547</v>
      </c>
      <c r="D11" s="6">
        <f t="shared" si="0"/>
        <v>102.74082919254658</v>
      </c>
    </row>
    <row r="12" spans="1:4" ht="15.75" customHeight="1">
      <c r="A12" s="4" t="s">
        <v>25</v>
      </c>
      <c r="B12" s="11">
        <v>382</v>
      </c>
      <c r="C12" s="11">
        <v>392.11834</v>
      </c>
      <c r="D12" s="6">
        <f t="shared" si="0"/>
        <v>102.64878010471203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582</v>
      </c>
      <c r="C14" s="11">
        <v>586.40244</v>
      </c>
      <c r="D14" s="6">
        <f t="shared" si="0"/>
        <v>100.75643298969072</v>
      </c>
    </row>
    <row r="15" spans="1:4" ht="32.25" customHeight="1">
      <c r="A15" s="7" t="s">
        <v>27</v>
      </c>
      <c r="B15" s="11">
        <v>53</v>
      </c>
      <c r="C15" s="11">
        <v>56.82022</v>
      </c>
      <c r="D15" s="6">
        <f t="shared" si="0"/>
        <v>107.20796226415095</v>
      </c>
    </row>
    <row r="16" spans="1:4" ht="32.25" customHeight="1">
      <c r="A16" s="7" t="s">
        <v>70</v>
      </c>
      <c r="B16" s="11">
        <v>0</v>
      </c>
      <c r="C16" s="11">
        <v>17.95216</v>
      </c>
      <c r="D16" s="6">
        <v>0</v>
      </c>
    </row>
    <row r="17" spans="1:4" ht="61.5" customHeight="1">
      <c r="A17" s="12" t="s">
        <v>28</v>
      </c>
      <c r="B17" s="11">
        <v>2</v>
      </c>
      <c r="C17" s="11">
        <v>4.05372</v>
      </c>
      <c r="D17" s="6">
        <f>C17/B17*100</f>
        <v>202.686</v>
      </c>
    </row>
    <row r="18" spans="1:4" ht="37.5" customHeight="1" hidden="1">
      <c r="A18" s="4" t="s">
        <v>29</v>
      </c>
      <c r="B18" s="11"/>
      <c r="C18" s="11"/>
      <c r="D18" s="6">
        <v>0</v>
      </c>
    </row>
    <row r="19" spans="1:4" ht="33" customHeight="1" hidden="1">
      <c r="A19" s="24" t="s">
        <v>32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16</v>
      </c>
      <c r="B20" s="11"/>
      <c r="C20" s="11"/>
      <c r="D20" s="6" t="e">
        <f t="shared" si="0"/>
        <v>#DIV/0!</v>
      </c>
    </row>
    <row r="21" spans="1:4" ht="26.25" customHeight="1" hidden="1">
      <c r="A21" s="24" t="s">
        <v>33</v>
      </c>
      <c r="B21" s="11">
        <v>0</v>
      </c>
      <c r="C21" s="11">
        <v>0</v>
      </c>
      <c r="D21" s="6">
        <v>0</v>
      </c>
    </row>
    <row r="22" spans="1:4" ht="58.5" customHeight="1">
      <c r="A22" s="24" t="s">
        <v>50</v>
      </c>
      <c r="B22" s="11">
        <v>0</v>
      </c>
      <c r="C22" s="11">
        <v>0.20029</v>
      </c>
      <c r="D22" s="6">
        <v>0</v>
      </c>
    </row>
    <row r="23" spans="1:4" ht="63" customHeight="1">
      <c r="A23" s="24" t="s">
        <v>59</v>
      </c>
      <c r="B23" s="11">
        <v>0.5</v>
      </c>
      <c r="C23" s="11">
        <v>0.5</v>
      </c>
      <c r="D23" s="6">
        <f aca="true" t="shared" si="1" ref="D23:D41">C23/B23*100</f>
        <v>100</v>
      </c>
    </row>
    <row r="24" spans="1:4" ht="67.5" customHeight="1">
      <c r="A24" s="24" t="s">
        <v>60</v>
      </c>
      <c r="B24" s="11">
        <v>0.5</v>
      </c>
      <c r="C24" s="11">
        <v>0.5</v>
      </c>
      <c r="D24" s="6">
        <f t="shared" si="1"/>
        <v>100</v>
      </c>
    </row>
    <row r="25" spans="1:4" ht="62.25" customHeight="1">
      <c r="A25" s="24" t="s">
        <v>61</v>
      </c>
      <c r="B25" s="11">
        <v>0.5</v>
      </c>
      <c r="C25" s="11">
        <v>0.5</v>
      </c>
      <c r="D25" s="6">
        <f t="shared" si="1"/>
        <v>100</v>
      </c>
    </row>
    <row r="26" spans="1:4" ht="64.5" customHeight="1">
      <c r="A26" s="24" t="s">
        <v>62</v>
      </c>
      <c r="B26" s="11">
        <v>0.5</v>
      </c>
      <c r="C26" s="11">
        <v>0.5</v>
      </c>
      <c r="D26" s="6">
        <f t="shared" si="1"/>
        <v>100</v>
      </c>
    </row>
    <row r="27" spans="1:4" ht="70.5" customHeight="1">
      <c r="A27" s="24" t="s">
        <v>63</v>
      </c>
      <c r="B27" s="11">
        <v>0.5</v>
      </c>
      <c r="C27" s="11">
        <v>0.5</v>
      </c>
      <c r="D27" s="6">
        <f t="shared" si="1"/>
        <v>100</v>
      </c>
    </row>
    <row r="28" spans="1:4" ht="63" customHeight="1">
      <c r="A28" s="24" t="s">
        <v>64</v>
      </c>
      <c r="B28" s="11">
        <v>0.5</v>
      </c>
      <c r="C28" s="11">
        <v>0.5</v>
      </c>
      <c r="D28" s="6">
        <f t="shared" si="1"/>
        <v>100</v>
      </c>
    </row>
    <row r="29" spans="1:4" ht="61.5" customHeight="1">
      <c r="A29" s="24" t="s">
        <v>65</v>
      </c>
      <c r="B29" s="11">
        <v>0.5</v>
      </c>
      <c r="C29" s="11">
        <v>0.5</v>
      </c>
      <c r="D29" s="6">
        <f t="shared" si="1"/>
        <v>100</v>
      </c>
    </row>
    <row r="30" spans="1:4" ht="63" customHeight="1">
      <c r="A30" s="24" t="s">
        <v>66</v>
      </c>
      <c r="B30" s="11">
        <v>0.5</v>
      </c>
      <c r="C30" s="11">
        <v>0.5</v>
      </c>
      <c r="D30" s="6">
        <f t="shared" si="1"/>
        <v>100</v>
      </c>
    </row>
    <row r="31" spans="1:4" ht="63.75" customHeight="1">
      <c r="A31" s="24" t="s">
        <v>67</v>
      </c>
      <c r="B31" s="11">
        <v>1</v>
      </c>
      <c r="C31" s="11">
        <v>1</v>
      </c>
      <c r="D31" s="6">
        <f t="shared" si="1"/>
        <v>100</v>
      </c>
    </row>
    <row r="32" spans="1:4" ht="49.5" customHeight="1">
      <c r="A32" s="24" t="s">
        <v>68</v>
      </c>
      <c r="B32" s="11">
        <v>30</v>
      </c>
      <c r="C32" s="11">
        <v>30</v>
      </c>
      <c r="D32" s="6">
        <f t="shared" si="1"/>
        <v>100</v>
      </c>
    </row>
    <row r="33" spans="1:4" ht="49.5" customHeight="1">
      <c r="A33" s="24" t="s">
        <v>69</v>
      </c>
      <c r="B33" s="11">
        <v>27</v>
      </c>
      <c r="C33" s="11">
        <v>27</v>
      </c>
      <c r="D33" s="6">
        <f t="shared" si="1"/>
        <v>100</v>
      </c>
    </row>
    <row r="34" spans="1:4" ht="15.75" customHeight="1">
      <c r="A34" s="8" t="s">
        <v>4</v>
      </c>
      <c r="B34" s="25">
        <f>B35+B36+B42+B45+B43+B44+B41+B38+B46+B37+B40+B47+B48+B39</f>
        <v>15612.0804</v>
      </c>
      <c r="C34" s="25">
        <f>C35+C36+C38+C41+C42+C43+C44+C45+C46+C37+C40+C47+C48+C39</f>
        <v>15337.731160000001</v>
      </c>
      <c r="D34" s="10">
        <f t="shared" si="1"/>
        <v>98.24271184255495</v>
      </c>
    </row>
    <row r="35" spans="1:4" ht="37.5" customHeight="1">
      <c r="A35" s="4" t="s">
        <v>35</v>
      </c>
      <c r="B35" s="11">
        <v>1054.54364</v>
      </c>
      <c r="C35" s="11">
        <v>1054.54364</v>
      </c>
      <c r="D35" s="6">
        <f t="shared" si="1"/>
        <v>100</v>
      </c>
    </row>
    <row r="36" spans="1:4" ht="18" customHeight="1">
      <c r="A36" s="4" t="s">
        <v>44</v>
      </c>
      <c r="B36" s="5">
        <v>222.4</v>
      </c>
      <c r="C36" s="5">
        <v>222.4</v>
      </c>
      <c r="D36" s="6">
        <f t="shared" si="1"/>
        <v>100</v>
      </c>
    </row>
    <row r="37" spans="1:4" ht="76.5" customHeight="1" hidden="1">
      <c r="A37" s="4" t="s">
        <v>43</v>
      </c>
      <c r="B37" s="5"/>
      <c r="C37" s="5"/>
      <c r="D37" s="6" t="e">
        <f t="shared" si="1"/>
        <v>#DIV/0!</v>
      </c>
    </row>
    <row r="38" spans="1:4" ht="29.25" customHeight="1">
      <c r="A38" s="23" t="s">
        <v>36</v>
      </c>
      <c r="B38" s="5">
        <v>1019.80102</v>
      </c>
      <c r="C38" s="5">
        <v>1019.80102</v>
      </c>
      <c r="D38" s="6">
        <f t="shared" si="1"/>
        <v>100</v>
      </c>
    </row>
    <row r="39" spans="1:4" ht="29.25" customHeight="1">
      <c r="A39" s="30" t="s">
        <v>58</v>
      </c>
      <c r="B39" s="5">
        <v>658.321</v>
      </c>
      <c r="C39" s="5">
        <v>658.3</v>
      </c>
      <c r="D39" s="6">
        <f t="shared" si="1"/>
        <v>99.9968100668215</v>
      </c>
    </row>
    <row r="40" spans="1:4" ht="46.5" customHeight="1">
      <c r="A40" s="23" t="s">
        <v>52</v>
      </c>
      <c r="B40" s="5">
        <v>9016.243</v>
      </c>
      <c r="C40" s="5">
        <v>8959.93144</v>
      </c>
      <c r="D40" s="6">
        <f t="shared" si="1"/>
        <v>99.3754431862584</v>
      </c>
    </row>
    <row r="41" spans="1:4" ht="76.5" customHeight="1">
      <c r="A41" s="4" t="s">
        <v>37</v>
      </c>
      <c r="B41" s="5">
        <v>318.5</v>
      </c>
      <c r="C41" s="5">
        <v>277.4</v>
      </c>
      <c r="D41" s="6">
        <f t="shared" si="1"/>
        <v>87.09576138147565</v>
      </c>
    </row>
    <row r="42" spans="1:4" ht="0.75" customHeight="1" hidden="1">
      <c r="A42" s="4" t="s">
        <v>38</v>
      </c>
      <c r="B42" s="5"/>
      <c r="C42" s="5"/>
      <c r="D42" s="6" t="e">
        <f>C42/B42*100</f>
        <v>#DIV/0!</v>
      </c>
    </row>
    <row r="43" spans="1:4" ht="52.5" customHeight="1">
      <c r="A43" s="4" t="s">
        <v>39</v>
      </c>
      <c r="B43" s="5">
        <v>0.1</v>
      </c>
      <c r="C43" s="5">
        <v>0.1</v>
      </c>
      <c r="D43" s="6">
        <f>C43/B43*100</f>
        <v>100</v>
      </c>
    </row>
    <row r="44" spans="1:4" ht="112.5" customHeight="1">
      <c r="A44" s="4" t="s">
        <v>40</v>
      </c>
      <c r="B44" s="5">
        <v>0.1</v>
      </c>
      <c r="C44" s="5">
        <v>0.1</v>
      </c>
      <c r="D44" s="6">
        <f>C44/B44*100</f>
        <v>100</v>
      </c>
    </row>
    <row r="45" spans="1:4" ht="48.75" customHeight="1">
      <c r="A45" s="4" t="s">
        <v>41</v>
      </c>
      <c r="B45" s="5">
        <v>1823.34768</v>
      </c>
      <c r="C45" s="5">
        <v>1784.4841</v>
      </c>
      <c r="D45" s="6">
        <f>C45/B45*100</f>
        <v>97.86855900132002</v>
      </c>
    </row>
    <row r="46" spans="1:4" ht="50.25" customHeight="1">
      <c r="A46" s="4" t="s">
        <v>34</v>
      </c>
      <c r="B46" s="5">
        <v>1438.62406</v>
      </c>
      <c r="C46" s="5">
        <v>1300.57096</v>
      </c>
      <c r="D46" s="6">
        <f>C46/B46*100</f>
        <v>90.40380987372059</v>
      </c>
    </row>
    <row r="47" spans="1:4" ht="61.5" customHeight="1">
      <c r="A47" s="4" t="s">
        <v>49</v>
      </c>
      <c r="B47" s="5">
        <v>0.1</v>
      </c>
      <c r="C47" s="5">
        <v>0.1</v>
      </c>
      <c r="D47" s="6">
        <f>C47/B47*100</f>
        <v>100</v>
      </c>
    </row>
    <row r="48" spans="1:4" ht="61.5" customHeight="1">
      <c r="A48" s="4" t="s">
        <v>55</v>
      </c>
      <c r="B48" s="5">
        <v>60</v>
      </c>
      <c r="C48" s="5">
        <v>60</v>
      </c>
      <c r="D48" s="6">
        <f>C48/B48*100</f>
        <v>100</v>
      </c>
    </row>
    <row r="49" spans="1:4" ht="14.25">
      <c r="A49" s="8" t="s">
        <v>1</v>
      </c>
      <c r="B49" s="9">
        <f>B34+B8</f>
        <v>17494.0804</v>
      </c>
      <c r="C49" s="9">
        <f>C34+C8</f>
        <v>17307.691310000002</v>
      </c>
      <c r="D49" s="10">
        <f>C49/B49*100</f>
        <v>98.93455908662683</v>
      </c>
    </row>
    <row r="50" spans="1:4" ht="16.5" customHeight="1">
      <c r="A50" s="8" t="s">
        <v>31</v>
      </c>
      <c r="B50" s="9">
        <f>B51+B55+B57+B60+B64+B68</f>
        <v>17515.38088</v>
      </c>
      <c r="C50" s="9">
        <f>C51+C55+C57+C60+C64+C68</f>
        <v>17298.834710000003</v>
      </c>
      <c r="D50" s="10">
        <f>C50/B50*100</f>
        <v>98.76367992518358</v>
      </c>
    </row>
    <row r="51" spans="1:4" ht="17.25" customHeight="1">
      <c r="A51" s="8" t="s">
        <v>19</v>
      </c>
      <c r="B51" s="9">
        <f>B52+B53+B54</f>
        <v>2501.5096</v>
      </c>
      <c r="C51" s="9">
        <f>C52+C53+C54</f>
        <v>2458.75897</v>
      </c>
      <c r="D51" s="10">
        <f>C51/B51*100</f>
        <v>98.29100675847896</v>
      </c>
    </row>
    <row r="52" spans="1:4" ht="47.25" customHeight="1">
      <c r="A52" s="16" t="s">
        <v>10</v>
      </c>
      <c r="B52" s="5">
        <v>2376.44262</v>
      </c>
      <c r="C52" s="5">
        <v>2337.74017</v>
      </c>
      <c r="D52" s="6">
        <f>C52/B52*100</f>
        <v>98.37141239286477</v>
      </c>
    </row>
    <row r="53" spans="1:4" ht="14.25" customHeight="1">
      <c r="A53" s="16" t="s">
        <v>14</v>
      </c>
      <c r="B53" s="32">
        <v>1</v>
      </c>
      <c r="C53" s="32">
        <v>0</v>
      </c>
      <c r="D53" s="6">
        <f>C53/B53*100</f>
        <v>0</v>
      </c>
    </row>
    <row r="54" spans="1:4" ht="14.25" customHeight="1">
      <c r="A54" s="4" t="s">
        <v>8</v>
      </c>
      <c r="B54" s="32">
        <v>124.06698</v>
      </c>
      <c r="C54" s="32">
        <v>121.0188</v>
      </c>
      <c r="D54" s="6">
        <f>C54/B54*100</f>
        <v>97.54311743543688</v>
      </c>
    </row>
    <row r="55" spans="1:4" ht="18" customHeight="1">
      <c r="A55" s="8" t="s">
        <v>20</v>
      </c>
      <c r="B55" s="31">
        <f>B56</f>
        <v>222.4</v>
      </c>
      <c r="C55" s="31">
        <f>C56</f>
        <v>222.4</v>
      </c>
      <c r="D55" s="10">
        <f>C55/B55*100</f>
        <v>100</v>
      </c>
    </row>
    <row r="56" spans="1:4" ht="18.75" customHeight="1">
      <c r="A56" s="4" t="s">
        <v>5</v>
      </c>
      <c r="B56" s="32">
        <v>222.4</v>
      </c>
      <c r="C56" s="32">
        <v>222.4</v>
      </c>
      <c r="D56" s="6">
        <f>C56/B56*100</f>
        <v>100</v>
      </c>
    </row>
    <row r="57" spans="1:4" ht="15.75" customHeight="1">
      <c r="A57" s="8" t="s">
        <v>48</v>
      </c>
      <c r="B57" s="31">
        <f>B58+B59</f>
        <v>10.5</v>
      </c>
      <c r="C57" s="31">
        <f>C58+C59</f>
        <v>10.5</v>
      </c>
      <c r="D57" s="10">
        <v>0</v>
      </c>
    </row>
    <row r="58" spans="1:4" ht="30.75" customHeight="1" hidden="1">
      <c r="A58" s="4" t="s">
        <v>46</v>
      </c>
      <c r="B58" s="32">
        <v>0</v>
      </c>
      <c r="C58" s="32">
        <v>0</v>
      </c>
      <c r="D58" s="6">
        <v>0</v>
      </c>
    </row>
    <row r="59" spans="1:4" ht="16.5" customHeight="1">
      <c r="A59" s="4" t="s">
        <v>21</v>
      </c>
      <c r="B59" s="32">
        <v>10.5</v>
      </c>
      <c r="C59" s="32">
        <v>10.5</v>
      </c>
      <c r="D59" s="6">
        <v>0</v>
      </c>
    </row>
    <row r="60" spans="1:4" ht="16.5" customHeight="1">
      <c r="A60" s="8" t="s">
        <v>13</v>
      </c>
      <c r="B60" s="31">
        <f>B61+B62+B63</f>
        <v>11222.09068</v>
      </c>
      <c r="C60" s="31">
        <f>C61+C62+C63</f>
        <v>11085.81554</v>
      </c>
      <c r="D60" s="10">
        <f aca="true" t="shared" si="2" ref="D60:D69">C60/B60*100</f>
        <v>98.78565283523444</v>
      </c>
    </row>
    <row r="61" spans="1:4" ht="0.75" customHeight="1">
      <c r="A61" s="4" t="s">
        <v>45</v>
      </c>
      <c r="B61" s="32">
        <v>0</v>
      </c>
      <c r="C61" s="32">
        <v>0</v>
      </c>
      <c r="D61" s="6">
        <v>0</v>
      </c>
    </row>
    <row r="62" spans="1:4" ht="18" customHeight="1">
      <c r="A62" s="4" t="s">
        <v>30</v>
      </c>
      <c r="B62" s="32">
        <v>11158.09068</v>
      </c>
      <c r="C62" s="32">
        <v>11021.81554</v>
      </c>
      <c r="D62" s="6">
        <f t="shared" si="2"/>
        <v>98.77868764551033</v>
      </c>
    </row>
    <row r="63" spans="1:4" ht="17.25" customHeight="1">
      <c r="A63" s="4" t="s">
        <v>18</v>
      </c>
      <c r="B63" s="32">
        <v>64</v>
      </c>
      <c r="C63" s="32">
        <v>64</v>
      </c>
      <c r="D63" s="6">
        <f t="shared" si="2"/>
        <v>100</v>
      </c>
    </row>
    <row r="64" spans="1:4" ht="17.25" customHeight="1">
      <c r="A64" s="8" t="s">
        <v>6</v>
      </c>
      <c r="B64" s="31">
        <f>B65+B66+B67</f>
        <v>3381.24688</v>
      </c>
      <c r="C64" s="31">
        <f>C65+C66+C67</f>
        <v>3343.72648</v>
      </c>
      <c r="D64" s="10">
        <f t="shared" si="2"/>
        <v>98.8903383476098</v>
      </c>
    </row>
    <row r="65" spans="1:4" ht="15" customHeight="1">
      <c r="A65" s="4" t="s">
        <v>17</v>
      </c>
      <c r="B65" s="32">
        <v>35.78896</v>
      </c>
      <c r="C65" s="32">
        <v>35.78896</v>
      </c>
      <c r="D65" s="6">
        <f t="shared" si="2"/>
        <v>100</v>
      </c>
    </row>
    <row r="66" spans="1:4" ht="15.75" customHeight="1">
      <c r="A66" s="15" t="s">
        <v>9</v>
      </c>
      <c r="B66" s="32">
        <v>0.2</v>
      </c>
      <c r="C66" s="32">
        <v>0</v>
      </c>
      <c r="D66" s="6">
        <f t="shared" si="2"/>
        <v>0</v>
      </c>
    </row>
    <row r="67" spans="1:4" ht="13.5" customHeight="1">
      <c r="A67" s="4" t="s">
        <v>7</v>
      </c>
      <c r="B67" s="32">
        <v>3345.25792</v>
      </c>
      <c r="C67" s="32">
        <v>3307.93752</v>
      </c>
      <c r="D67" s="6">
        <f t="shared" si="2"/>
        <v>98.8843789958055</v>
      </c>
    </row>
    <row r="68" spans="1:4" ht="16.5" customHeight="1">
      <c r="A68" s="8" t="s">
        <v>11</v>
      </c>
      <c r="B68" s="31">
        <f>B69</f>
        <v>177.63372</v>
      </c>
      <c r="C68" s="31">
        <f>C69</f>
        <v>177.63372</v>
      </c>
      <c r="D68" s="10">
        <f t="shared" si="2"/>
        <v>100</v>
      </c>
    </row>
    <row r="69" spans="1:4" ht="17.25" customHeight="1">
      <c r="A69" s="4" t="s">
        <v>12</v>
      </c>
      <c r="B69" s="32">
        <v>177.63372</v>
      </c>
      <c r="C69" s="32">
        <v>177.63372</v>
      </c>
      <c r="D69" s="6">
        <f t="shared" si="2"/>
        <v>100</v>
      </c>
    </row>
    <row r="70" spans="1:4" ht="16.5" customHeight="1">
      <c r="A70" s="4" t="s">
        <v>0</v>
      </c>
      <c r="B70" s="33">
        <f>B49-B50</f>
        <v>-21.3004800000017</v>
      </c>
      <c r="C70" s="32">
        <f>C49-C50</f>
        <v>8.856599999999162</v>
      </c>
      <c r="D70" s="6"/>
    </row>
    <row r="71" spans="1:4" ht="15" customHeight="1">
      <c r="A71" s="3"/>
      <c r="B71" s="5"/>
      <c r="C71" s="5"/>
      <c r="D71" s="6"/>
    </row>
    <row r="72" spans="1:4" ht="16.5" customHeight="1">
      <c r="A72" s="1" t="s">
        <v>56</v>
      </c>
      <c r="B72" s="1"/>
      <c r="C72" s="1"/>
      <c r="D72" s="1"/>
    </row>
    <row r="73" spans="1:4" ht="15.75">
      <c r="A73" s="1" t="s">
        <v>47</v>
      </c>
      <c r="B73" s="1"/>
      <c r="C73" s="1" t="s">
        <v>57</v>
      </c>
      <c r="D73" s="1"/>
    </row>
    <row r="74" spans="1:4" ht="18" customHeight="1">
      <c r="A74" s="4"/>
      <c r="B74" s="29"/>
      <c r="C74" s="29"/>
      <c r="D74" s="6"/>
    </row>
    <row r="75" spans="1:4" ht="15" customHeight="1">
      <c r="A75" s="4"/>
      <c r="B75" s="29"/>
      <c r="C75" s="29"/>
      <c r="D75" s="6"/>
    </row>
    <row r="76" spans="1:4" ht="14.25" customHeight="1">
      <c r="A76" s="1"/>
      <c r="B76" s="28"/>
      <c r="C76" s="28"/>
      <c r="D76" s="10"/>
    </row>
    <row r="77" spans="1:4" ht="14.25" customHeight="1">
      <c r="A77" s="1"/>
      <c r="B77" s="29"/>
      <c r="C77" s="29"/>
      <c r="D77" s="6"/>
    </row>
    <row r="78" spans="1:4" ht="15.75" customHeight="1">
      <c r="A78" s="1"/>
      <c r="B78" s="5"/>
      <c r="C78" s="27"/>
      <c r="D78" s="22"/>
    </row>
    <row r="79" spans="1:4" ht="11.25" customHeight="1">
      <c r="A79" s="3"/>
      <c r="B79" s="5"/>
      <c r="C79" s="5"/>
      <c r="D79" s="6"/>
    </row>
    <row r="80" spans="1:4" ht="15.75">
      <c r="A80" s="3"/>
      <c r="B80" s="1"/>
      <c r="C80" s="1"/>
      <c r="D80" s="1"/>
    </row>
    <row r="81" spans="1:4" ht="15.75">
      <c r="A81" s="3"/>
      <c r="B81" s="1"/>
      <c r="C81" s="1"/>
      <c r="D81" s="1"/>
    </row>
    <row r="82" spans="2:4" ht="15" customHeight="1">
      <c r="B82" s="1"/>
      <c r="C82" s="1"/>
      <c r="D82" s="1"/>
    </row>
    <row r="83" spans="2:4" ht="15.75">
      <c r="B83" s="1"/>
      <c r="C83" s="1"/>
      <c r="D83" s="1"/>
    </row>
    <row r="84" spans="2:4" ht="15">
      <c r="B84" s="3"/>
      <c r="C84" s="3"/>
      <c r="D84" s="3"/>
    </row>
    <row r="85" spans="2:4" ht="15">
      <c r="B85" s="3"/>
      <c r="C85" s="3"/>
      <c r="D85" s="3"/>
    </row>
    <row r="86" spans="2:4" ht="15">
      <c r="B86" s="3"/>
      <c r="C86" s="3"/>
      <c r="D86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Вятского сельского поселения на 01 января 2022 года</dc:title>
  <dc:subject/>
  <dc:creator>DOHOD1</dc:creator>
  <cp:keywords/>
  <dc:description/>
  <cp:lastModifiedBy>Специалист</cp:lastModifiedBy>
  <cp:lastPrinted>2022-01-25T12:04:43Z</cp:lastPrinted>
  <dcterms:created xsi:type="dcterms:W3CDTF">2007-03-05T11:59:24Z</dcterms:created>
  <dcterms:modified xsi:type="dcterms:W3CDTF">2022-11-11T07:07:48Z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XXJ7TYMEEKJ2-4695-699</vt:lpwstr>
  </property>
  <property fmtid="{D5CDD505-2E9C-101B-9397-08002B2CF9AE}" pid="3" name="_dlc_DocIdItemGuid">
    <vt:lpwstr>34c8a270-0a07-4173-8dbf-2d74deffe9e1</vt:lpwstr>
  </property>
  <property fmtid="{D5CDD505-2E9C-101B-9397-08002B2CF9AE}" pid="4" name="_dlc_DocIdUrl">
    <vt:lpwstr>https://vip.gov.mari.ru/sovetsk/vyatskoe/_layouts/DocIdRedir.aspx?ID=XXJ7TYMEEKJ2-4695-699, XXJ7TYMEEKJ2-4695-699</vt:lpwstr>
  </property>
  <property fmtid="{D5CDD505-2E9C-101B-9397-08002B2CF9AE}" pid="5" name="Описание">
    <vt:lpwstr/>
  </property>
</Properties>
</file>