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0" windowWidth="14295" windowHeight="13035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<sst xmlns="http://schemas.openxmlformats.org/spreadsheetml/2006/main" count="72" uniqueCount="72">
  <si>
    <t>НАЛОГОВЫЕ И НЕНАЛОГОВЫЕ ДОХОДЫ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</si>
  <si>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</si>
  <si>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</si>
  <si>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</si>
  <si>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</si>
  <si>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</si>
  <si>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</si>
  <si>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</si>
  <si>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Земельный налог</t>
  </si>
  <si>
    <t>Налог на имущество организаций</t>
  </si>
  <si>
    <t>Единый сельскохозяйственный налог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</si>
  <si>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</si>
  <si>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</si>
  <si>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</si>
  <si>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</si>
  <si>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</si>
  <si>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НАЛОГИ НА ПРИБЫЛЬ, ДОХОДЫ</t>
  </si>
  <si>
    <t>Иные межбюджетные трансферты</t>
  </si>
  <si>
    <t>Налог на игорный бизнес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</si>
  <si>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</si>
  <si>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</si>
  <si>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</si>
  <si>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</si>
  <si>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</si>
  <si>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</si>
  <si>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</si>
  <si>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</si>
  <si>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</si>
  <si>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</si>
  <si>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</si>
  <si>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</si>
  <si>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</si>
  <si>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</si>
  <si>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</si>
  <si>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</si>
  <si>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</si>
  <si>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</si>
  <si>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</si>
  <si>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</si>
  <si>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</si>
  <si>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</si>
  <si>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</si>
  <si>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</si>
  <si>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</si>
  <si>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</si>
  <si>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</si>
  <si>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</si>
  <si>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</si>
  <si>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</si>
  <si>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</si>
  <si>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</si>
  <si>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</si>
  <si>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</si>
  <si>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</si>
  <si>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</si>
  <si>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</si>
  <si>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</si>
  <si>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</si>
  <si>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</si>
  <si>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</si>
  <si>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</si>
  <si>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000 20400000000000000</t>
  </si>
  <si>
    <t>000 20700000000000000</t>
  </si>
  <si>
    <t>000 21800000000000000</t>
  </si>
  <si>
    <t>000 21900000000000000</t>
  </si>
  <si>
    <t xml:space="preserve">ИНЫЕ </t>
  </si>
  <si>
    <t>Налог на профессиональный доход</t>
  </si>
  <si>
    <t>000 10506000010000110</t>
  </si>
  <si>
    <t>Фактически исполнено по состоянию на 01.04.2021, тыс. руб.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</si>
  <si>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01.04.2022 в сравнении с запланированными значениями на 2021 год                                                                                                                   и соответствующим периодом прошлого года</t>
  </si>
  <si>
    <t>Фактически исполнено по состоянию на 01.04.2022, тыс. руб.</t>
  </si>
  <si>
    <t>% исполнения годового плана по состоянию на 01.04.2022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</si>
</sst>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#,##0.000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/>
      <protection/>
    </xf>
    <xf numFmtId="49" fontId="29" fillId="0" borderId="2">
      <alignment horizontal="center"/>
      <protection/>
    </xf>
    <xf numFmtId="4" fontId="29" fillId="0" borderId="2">
      <alignment horizontal="right" shrinkToFit="1"/>
      <protection/>
    </xf>
    <xf numFmtId="4" fontId="29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72" fontId="45" fillId="0" borderId="12" xfId="0" applyNumberFormat="1" applyFont="1" applyFill="1" applyBorder="1" applyAlignment="1">
      <alignment horizontal="center" vertical="center" wrapText="1" shrinkToFit="1"/>
    </xf>
    <xf numFmtId="49" fontId="45" fillId="0" borderId="12" xfId="0" applyNumberFormat="1" applyFont="1" applyFill="1" applyBorder="1" applyAlignment="1">
      <alignment horizontal="center" vertical="center" wrapText="1" shrinkToFit="1"/>
    </xf>
    <xf numFmtId="0" fontId="45" fillId="0" borderId="13" xfId="56" applyFont="1" applyFill="1" applyBorder="1" applyAlignment="1" applyProtection="1">
      <alignment horizontal="center" vertical="center" wrapText="1"/>
      <protection/>
    </xf>
    <xf numFmtId="172" fontId="46" fillId="0" borderId="13" xfId="0" applyNumberFormat="1" applyFont="1" applyFill="1" applyBorder="1" applyAlignment="1">
      <alignment wrapText="1" shrinkToFit="1"/>
    </xf>
    <xf numFmtId="49" fontId="46" fillId="0" borderId="13" xfId="0" applyNumberFormat="1" applyFont="1" applyFill="1" applyBorder="1" applyAlignment="1">
      <alignment horizontal="center" wrapText="1" shrinkToFit="1"/>
    </xf>
    <xf numFmtId="174" fontId="46" fillId="0" borderId="13" xfId="0" applyNumberFormat="1" applyFont="1" applyFill="1" applyBorder="1" applyAlignment="1">
      <alignment wrapText="1" shrinkToFit="1"/>
    </xf>
    <xf numFmtId="172" fontId="2" fillId="0" borderId="13" xfId="0" applyNumberFormat="1" applyFont="1" applyFill="1" applyBorder="1" applyAlignment="1">
      <alignment wrapText="1" shrinkToFit="1"/>
    </xf>
    <xf numFmtId="49" fontId="2" fillId="0" borderId="13" xfId="0" applyNumberFormat="1" applyFont="1" applyFill="1" applyBorder="1" applyAlignment="1">
      <alignment horizontal="center" wrapText="1" shrinkToFit="1"/>
    </xf>
    <xf numFmtId="172" fontId="3" fillId="0" borderId="13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horizontal="center" wrapText="1" shrinkToFit="1"/>
    </xf>
    <xf numFmtId="174" fontId="45" fillId="0" borderId="13" xfId="0" applyNumberFormat="1" applyFont="1" applyFill="1" applyBorder="1" applyAlignment="1">
      <alignment wrapText="1" shrinkToFit="1"/>
    </xf>
    <xf numFmtId="172" fontId="46" fillId="33" borderId="13" xfId="0" applyNumberFormat="1" applyFont="1" applyFill="1" applyBorder="1" applyAlignment="1">
      <alignment wrapText="1" shrinkToFit="1"/>
    </xf>
    <xf numFmtId="49" fontId="46" fillId="33" borderId="13" xfId="0" applyNumberFormat="1" applyFont="1" applyFill="1" applyBorder="1" applyAlignment="1">
      <alignment horizontal="center" wrapText="1" shrinkToFit="1"/>
    </xf>
    <xf numFmtId="172" fontId="45" fillId="33" borderId="13" xfId="0" applyNumberFormat="1" applyFont="1" applyFill="1" applyBorder="1" applyAlignment="1">
      <alignment wrapText="1" shrinkToFit="1"/>
    </xf>
    <xf numFmtId="49" fontId="45" fillId="33" borderId="13" xfId="0" applyNumberFormat="1" applyFont="1" applyFill="1" applyBorder="1" applyAlignment="1">
      <alignment horizontal="center" wrapText="1" shrinkToFit="1"/>
    </xf>
    <xf numFmtId="172" fontId="45" fillId="33" borderId="13" xfId="0" applyNumberFormat="1" applyFont="1" applyFill="1" applyBorder="1" applyAlignment="1">
      <alignment horizontal="left" wrapText="1" indent="1" shrinkToFit="1"/>
    </xf>
    <xf numFmtId="178" fontId="46" fillId="0" borderId="0" xfId="0" applyNumberFormat="1" applyFont="1" applyAlignment="1">
      <alignment/>
    </xf>
    <xf numFmtId="174" fontId="2" fillId="0" borderId="13" xfId="0" applyNumberFormat="1" applyFont="1" applyFill="1" applyBorder="1" applyAlignment="1">
      <alignment wrapText="1" shrinkToFit="1"/>
    </xf>
    <xf numFmtId="4" fontId="3" fillId="0" borderId="13" xfId="0" applyNumberFormat="1" applyFont="1" applyFill="1" applyBorder="1" applyAlignment="1">
      <alignment wrapText="1" shrinkToFit="1"/>
    </xf>
    <xf numFmtId="174" fontId="3" fillId="0" borderId="13" xfId="0" applyNumberFormat="1" applyFont="1" applyFill="1" applyBorder="1" applyAlignment="1">
      <alignment wrapText="1" shrinkToFit="1"/>
    </xf>
    <xf numFmtId="173" fontId="2" fillId="0" borderId="13" xfId="0" applyNumberFormat="1" applyFont="1" applyFill="1" applyBorder="1" applyAlignment="1">
      <alignment wrapText="1" shrinkToFit="1"/>
    </xf>
    <xf numFmtId="173" fontId="3" fillId="0" borderId="13" xfId="0" applyNumberFormat="1" applyFont="1" applyFill="1" applyBorder="1" applyAlignment="1">
      <alignment wrapText="1" shrinkToFit="1"/>
    </xf>
    <xf numFmtId="173" fontId="45" fillId="0" borderId="13" xfId="0" applyNumberFormat="1" applyFont="1" applyFill="1" applyBorder="1" applyAlignment="1">
      <alignment wrapText="1" shrinkToFit="1"/>
    </xf>
    <xf numFmtId="49" fontId="45" fillId="33" borderId="14" xfId="0" applyNumberFormat="1" applyFont="1" applyFill="1" applyBorder="1" applyAlignment="1">
      <alignment horizontal="center" wrapText="1" shrinkToFit="1"/>
    </xf>
    <xf numFmtId="173" fontId="45" fillId="0" borderId="15" xfId="0" applyNumberFormat="1" applyFont="1" applyFill="1" applyBorder="1" applyAlignment="1">
      <alignment wrapText="1" shrinkToFit="1"/>
    </xf>
    <xf numFmtId="174" fontId="45" fillId="0" borderId="15" xfId="0" applyNumberFormat="1" applyFont="1" applyFill="1" applyBorder="1" applyAlignment="1">
      <alignment wrapText="1" shrinkToFit="1"/>
    </xf>
    <xf numFmtId="174" fontId="45" fillId="0" borderId="12" xfId="0" applyNumberFormat="1" applyFont="1" applyFill="1" applyBorder="1" applyAlignment="1">
      <alignment wrapText="1" shrinkToFit="1"/>
    </xf>
    <xf numFmtId="172" fontId="49" fillId="0" borderId="0" xfId="0" applyNumberFormat="1" applyFont="1" applyFill="1" applyAlignment="1">
      <alignment horizontal="center" wrapText="1"/>
    </xf>
    <xf numFmtId="173" fontId="46" fillId="0" borderId="13" xfId="0" applyNumberFormat="1" applyFont="1" applyFill="1" applyBorder="1" applyAlignment="1">
      <alignment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xl44" xfId="34"/>
    <cellStyle name="xl45" xfId="35"/>
    <cellStyle name="xl4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7" zoomScaleNormal="77" zoomScalePageLayoutView="0" workbookViewId="0" topLeftCell="A1">
      <selection activeCell="A1" sqref="A1:G1"/>
    </sheetView>
  </sheetViews>
  <sheetFormatPr defaultColWidth="25.8515625" defaultRowHeight="12.75"/>
  <cols>
    <col min="1" max="1" width="48.421875" style="1" bestFit="1" customWidth="1"/>
    <col min="2" max="2" width="25.8515625" style="4" customWidth="1"/>
    <col min="3" max="3" width="16.28125" style="1" customWidth="1"/>
    <col min="4" max="4" width="14.57421875" style="1" customWidth="1"/>
    <col min="5" max="5" width="14.140625" style="1" customWidth="1"/>
    <col min="6" max="7" width="14.57421875" style="1" customWidth="1"/>
    <col min="8" max="16384" width="25.8515625" style="2" customWidth="1"/>
  </cols>
  <sheetData>
    <row r="1" spans="1:7" ht="96" customHeight="1">
      <c r="A1" s="37" t="s">
        <v>69</v>
      </c>
      <c r="B1" s="37"/>
      <c r="C1" s="37"/>
      <c r="D1" s="37"/>
      <c r="E1" s="37"/>
      <c r="F1" s="37"/>
      <c r="G1" s="37"/>
    </row>
    <row r="2" spans="1:7" ht="15">
      <c r="A2" s="8"/>
      <c r="B2" s="9"/>
      <c r="C2" s="8"/>
      <c r="D2" s="8"/>
      <c r="E2" s="8"/>
      <c r="F2" s="8"/>
      <c r="G2" s="8"/>
    </row>
    <row r="3" spans="1:7" ht="97.5" customHeight="1">
      <c r="A3" s="10" t="s">
        <v>32</v>
      </c>
      <c r="B3" s="11" t="s">
        <v>31</v>
      </c>
      <c r="C3" s="10" t="s">
        <v>33</v>
      </c>
      <c r="D3" s="12" t="s">
        <v>70</v>
      </c>
      <c r="E3" s="12" t="s">
        <v>71</v>
      </c>
      <c r="F3" s="12" t="s">
        <v>68</v>
      </c>
      <c r="G3" s="12" t="s">
        <v>34</v>
      </c>
    </row>
    <row r="4" spans="1:8" s="3" customFormat="1" ht="17.25" customHeight="1">
      <c r="A4" s="13" t="s">
        <v>25</v>
      </c>
      <c r="B4" s="14"/>
      <c r="C4" s="15">
        <f>C5+C26</f>
        <v>50406976.69534001</v>
      </c>
      <c r="D4" s="15">
        <f>D5+D26</f>
        <v>12332895.5634</v>
      </c>
      <c r="E4" s="15">
        <f>D4/C4*100</f>
        <v>24.46664404798581</v>
      </c>
      <c r="F4" s="15">
        <f>F5+F26</f>
        <v>10223598.00134</v>
      </c>
      <c r="G4" s="30">
        <f>D4/F4*100</f>
        <v>120.63165591784357</v>
      </c>
      <c r="H4" s="26"/>
    </row>
    <row r="5" spans="1:8" s="5" customFormat="1" ht="14.25">
      <c r="A5" s="16" t="s">
        <v>0</v>
      </c>
      <c r="B5" s="17" t="s">
        <v>35</v>
      </c>
      <c r="C5" s="27">
        <v>27063845.065300003</v>
      </c>
      <c r="D5" s="27">
        <v>6871942.87435</v>
      </c>
      <c r="E5" s="27">
        <f>D5/C5*100</f>
        <v>25.39159848783233</v>
      </c>
      <c r="F5" s="15">
        <v>5506777.19804</v>
      </c>
      <c r="G5" s="30">
        <f>D5/F5*100</f>
        <v>124.79064663803534</v>
      </c>
      <c r="H5" s="26"/>
    </row>
    <row r="6" spans="1:8" s="6" customFormat="1" ht="15">
      <c r="A6" s="18" t="s">
        <v>16</v>
      </c>
      <c r="B6" s="19" t="s">
        <v>36</v>
      </c>
      <c r="C6" s="28">
        <v>14824966.5</v>
      </c>
      <c r="D6" s="28">
        <v>4053882.21809</v>
      </c>
      <c r="E6" s="29">
        <f>D6/C6*100</f>
        <v>27.344967141005007</v>
      </c>
      <c r="F6" s="20">
        <v>3170828.27063</v>
      </c>
      <c r="G6" s="31">
        <f>D6/F6*100</f>
        <v>127.84931481907562</v>
      </c>
      <c r="H6" s="26"/>
    </row>
    <row r="7" spans="1:8" s="6" customFormat="1" ht="15">
      <c r="A7" s="18" t="s">
        <v>3</v>
      </c>
      <c r="B7" s="19" t="s">
        <v>37</v>
      </c>
      <c r="C7" s="29">
        <v>4254447</v>
      </c>
      <c r="D7" s="29">
        <v>1686000.5312</v>
      </c>
      <c r="E7" s="29">
        <f aca="true" t="shared" si="0" ref="E7:E24">D7/C7*100</f>
        <v>39.629134672496804</v>
      </c>
      <c r="F7" s="20">
        <v>1076437.0545</v>
      </c>
      <c r="G7" s="31">
        <f aca="true" t="shared" si="1" ref="G7:G25">D7/F7*100</f>
        <v>156.62787936849122</v>
      </c>
      <c r="H7" s="26"/>
    </row>
    <row r="8" spans="1:8" s="6" customFormat="1" ht="15">
      <c r="A8" s="18" t="s">
        <v>4</v>
      </c>
      <c r="B8" s="19" t="s">
        <v>38</v>
      </c>
      <c r="C8" s="29">
        <v>10570519.5</v>
      </c>
      <c r="D8" s="29">
        <v>2367881.68689</v>
      </c>
      <c r="E8" s="29">
        <f t="shared" si="0"/>
        <v>22.400807139989666</v>
      </c>
      <c r="F8" s="20">
        <v>2094391.21613</v>
      </c>
      <c r="G8" s="31">
        <f t="shared" si="1"/>
        <v>113.05823232325017</v>
      </c>
      <c r="H8" s="26"/>
    </row>
    <row r="9" spans="1:8" s="6" customFormat="1" ht="44.25" customHeight="1">
      <c r="A9" s="18" t="s">
        <v>14</v>
      </c>
      <c r="B9" s="19" t="s">
        <v>39</v>
      </c>
      <c r="C9" s="29">
        <v>5369283.934</v>
      </c>
      <c r="D9" s="29">
        <v>1369181.60204</v>
      </c>
      <c r="E9" s="29">
        <f t="shared" si="0"/>
        <v>25.500264446249716</v>
      </c>
      <c r="F9" s="20">
        <v>1174190.97796</v>
      </c>
      <c r="G9" s="31">
        <f t="shared" si="1"/>
        <v>116.60638071148955</v>
      </c>
      <c r="H9" s="26"/>
    </row>
    <row r="10" spans="1:8" s="6" customFormat="1" ht="51" customHeight="1">
      <c r="A10" s="18" t="s">
        <v>13</v>
      </c>
      <c r="B10" s="19" t="s">
        <v>40</v>
      </c>
      <c r="C10" s="29">
        <v>5369283.934</v>
      </c>
      <c r="D10" s="29">
        <v>1369181.60204</v>
      </c>
      <c r="E10" s="29">
        <f t="shared" si="0"/>
        <v>25.500264446249716</v>
      </c>
      <c r="F10" s="20">
        <v>1174190.97796</v>
      </c>
      <c r="G10" s="31">
        <f t="shared" si="1"/>
        <v>116.60638071148955</v>
      </c>
      <c r="H10" s="26"/>
    </row>
    <row r="11" spans="1:8" s="6" customFormat="1" ht="15">
      <c r="A11" s="18" t="s">
        <v>21</v>
      </c>
      <c r="B11" s="19" t="s">
        <v>41</v>
      </c>
      <c r="C11" s="29">
        <v>2470245.5</v>
      </c>
      <c r="D11" s="29">
        <v>543480.76117</v>
      </c>
      <c r="E11" s="29">
        <f t="shared" si="0"/>
        <v>22.00108293568392</v>
      </c>
      <c r="F11" s="20">
        <v>487860.82502</v>
      </c>
      <c r="G11" s="31">
        <f t="shared" si="1"/>
        <v>111.40077934064901</v>
      </c>
      <c r="H11" s="26"/>
    </row>
    <row r="12" spans="1:8" s="6" customFormat="1" ht="30">
      <c r="A12" s="18" t="s">
        <v>12</v>
      </c>
      <c r="B12" s="19" t="s">
        <v>42</v>
      </c>
      <c r="C12" s="29">
        <v>2272035.5</v>
      </c>
      <c r="D12" s="29">
        <v>466158.52873</v>
      </c>
      <c r="E12" s="29">
        <f t="shared" si="0"/>
        <v>20.517220295633585</v>
      </c>
      <c r="F12" s="20">
        <v>358056.04348</v>
      </c>
      <c r="G12" s="31">
        <f t="shared" si="1"/>
        <v>130.19149857082033</v>
      </c>
      <c r="H12" s="26"/>
    </row>
    <row r="13" spans="1:8" s="6" customFormat="1" ht="30">
      <c r="A13" s="18" t="s">
        <v>1</v>
      </c>
      <c r="B13" s="19" t="s">
        <v>43</v>
      </c>
      <c r="C13" s="29">
        <v>5000</v>
      </c>
      <c r="D13" s="29">
        <v>466.9056499999999</v>
      </c>
      <c r="E13" s="29">
        <f t="shared" si="0"/>
        <v>9.338112999999998</v>
      </c>
      <c r="F13" s="20">
        <v>71217.91609</v>
      </c>
      <c r="G13" s="31">
        <f t="shared" si="1"/>
        <v>0.6556013930679447</v>
      </c>
      <c r="H13" s="26"/>
    </row>
    <row r="14" spans="1:8" s="6" customFormat="1" ht="15">
      <c r="A14" s="18" t="s">
        <v>10</v>
      </c>
      <c r="B14" s="19" t="s">
        <v>44</v>
      </c>
      <c r="C14" s="29">
        <v>24832</v>
      </c>
      <c r="D14" s="29">
        <v>13390.77385</v>
      </c>
      <c r="E14" s="29">
        <f t="shared" si="0"/>
        <v>53.925474589239684</v>
      </c>
      <c r="F14" s="20">
        <v>15053.50549</v>
      </c>
      <c r="G14" s="31">
        <f t="shared" si="1"/>
        <v>88.95452198091304</v>
      </c>
      <c r="H14" s="26"/>
    </row>
    <row r="15" spans="1:8" s="6" customFormat="1" ht="30">
      <c r="A15" s="18" t="s">
        <v>6</v>
      </c>
      <c r="B15" s="19" t="s">
        <v>45</v>
      </c>
      <c r="C15" s="29">
        <v>152112</v>
      </c>
      <c r="D15" s="29">
        <v>54300.17415</v>
      </c>
      <c r="E15" s="29">
        <f t="shared" si="0"/>
        <v>35.697495365257176</v>
      </c>
      <c r="F15" s="20">
        <v>40691.06524</v>
      </c>
      <c r="G15" s="31">
        <f t="shared" si="1"/>
        <v>133.44495610948522</v>
      </c>
      <c r="H15" s="26"/>
    </row>
    <row r="16" spans="1:8" s="6" customFormat="1" ht="18.75" customHeight="1">
      <c r="A16" s="18" t="s">
        <v>66</v>
      </c>
      <c r="B16" s="19" t="s">
        <v>67</v>
      </c>
      <c r="C16" s="29">
        <v>16266</v>
      </c>
      <c r="D16" s="29">
        <v>9164.378789999999</v>
      </c>
      <c r="E16" s="29">
        <f t="shared" si="0"/>
        <v>56.340703246034664</v>
      </c>
      <c r="F16" s="20">
        <v>2842.2947200000003</v>
      </c>
      <c r="G16" s="31">
        <f t="shared" si="1"/>
        <v>322.4288714859238</v>
      </c>
      <c r="H16" s="26"/>
    </row>
    <row r="17" spans="1:8" s="6" customFormat="1" ht="15">
      <c r="A17" s="18" t="s">
        <v>22</v>
      </c>
      <c r="B17" s="19" t="s">
        <v>46</v>
      </c>
      <c r="C17" s="29">
        <v>2759343.8</v>
      </c>
      <c r="D17" s="29">
        <v>518197.17714000004</v>
      </c>
      <c r="E17" s="29">
        <f t="shared" si="0"/>
        <v>18.779724988962958</v>
      </c>
      <c r="F17" s="20">
        <v>331809.01446</v>
      </c>
      <c r="G17" s="31">
        <f t="shared" si="1"/>
        <v>156.1733269915334</v>
      </c>
      <c r="H17" s="26"/>
    </row>
    <row r="18" spans="1:8" s="6" customFormat="1" ht="15">
      <c r="A18" s="18" t="s">
        <v>15</v>
      </c>
      <c r="B18" s="19" t="s">
        <v>47</v>
      </c>
      <c r="C18" s="29">
        <v>180694</v>
      </c>
      <c r="D18" s="29">
        <v>12195.95425</v>
      </c>
      <c r="E18" s="29">
        <f t="shared" si="0"/>
        <v>6.749507039525386</v>
      </c>
      <c r="F18" s="20">
        <v>6939.31439</v>
      </c>
      <c r="G18" s="31">
        <f t="shared" si="1"/>
        <v>175.75157378047547</v>
      </c>
      <c r="H18" s="26"/>
    </row>
    <row r="19" spans="1:8" s="6" customFormat="1" ht="15">
      <c r="A19" s="18" t="s">
        <v>9</v>
      </c>
      <c r="B19" s="19" t="s">
        <v>48</v>
      </c>
      <c r="C19" s="29">
        <v>1591245</v>
      </c>
      <c r="D19" s="29">
        <v>392004.73975</v>
      </c>
      <c r="E19" s="29">
        <f t="shared" si="0"/>
        <v>24.635096402502445</v>
      </c>
      <c r="F19" s="20">
        <v>215710.33374</v>
      </c>
      <c r="G19" s="31">
        <f t="shared" si="1"/>
        <v>181.727380859969</v>
      </c>
      <c r="H19" s="26"/>
    </row>
    <row r="20" spans="1:8" s="6" customFormat="1" ht="15">
      <c r="A20" s="18" t="s">
        <v>5</v>
      </c>
      <c r="B20" s="19" t="s">
        <v>49</v>
      </c>
      <c r="C20" s="29">
        <v>779864</v>
      </c>
      <c r="D20" s="29">
        <v>73542.68308</v>
      </c>
      <c r="E20" s="29">
        <f t="shared" si="0"/>
        <v>9.430193351661316</v>
      </c>
      <c r="F20" s="20">
        <v>68884.16472</v>
      </c>
      <c r="G20" s="31">
        <f t="shared" si="1"/>
        <v>106.76282913342409</v>
      </c>
      <c r="H20" s="26"/>
    </row>
    <row r="21" spans="1:8" s="6" customFormat="1" ht="15">
      <c r="A21" s="18" t="s">
        <v>18</v>
      </c>
      <c r="B21" s="19" t="s">
        <v>50</v>
      </c>
      <c r="C21" s="29">
        <v>2112</v>
      </c>
      <c r="D21" s="29">
        <v>448</v>
      </c>
      <c r="E21" s="29">
        <f t="shared" si="0"/>
        <v>21.21212121212121</v>
      </c>
      <c r="F21" s="20">
        <v>392</v>
      </c>
      <c r="G21" s="31">
        <f t="shared" si="1"/>
        <v>114.28571428571428</v>
      </c>
      <c r="H21" s="26"/>
    </row>
    <row r="22" spans="1:8" s="6" customFormat="1" ht="15">
      <c r="A22" s="18" t="s">
        <v>8</v>
      </c>
      <c r="B22" s="19" t="s">
        <v>51</v>
      </c>
      <c r="C22" s="29">
        <v>205428.8</v>
      </c>
      <c r="D22" s="29">
        <v>40005.80006000001</v>
      </c>
      <c r="E22" s="29">
        <f t="shared" si="0"/>
        <v>19.47428990482348</v>
      </c>
      <c r="F22" s="20">
        <v>39883.20161</v>
      </c>
      <c r="G22" s="31">
        <f t="shared" si="1"/>
        <v>100.30739370223797</v>
      </c>
      <c r="H22" s="26"/>
    </row>
    <row r="23" spans="1:8" s="6" customFormat="1" ht="36" customHeight="1">
      <c r="A23" s="18" t="s">
        <v>24</v>
      </c>
      <c r="B23" s="19" t="s">
        <v>52</v>
      </c>
      <c r="C23" s="29">
        <v>20798</v>
      </c>
      <c r="D23" s="29">
        <v>4383.72511</v>
      </c>
      <c r="E23" s="29">
        <f t="shared" si="0"/>
        <v>21.077628185402446</v>
      </c>
      <c r="F23" s="20">
        <v>2493.87183</v>
      </c>
      <c r="G23" s="31">
        <f t="shared" si="1"/>
        <v>175.7798880145336</v>
      </c>
      <c r="H23" s="26"/>
    </row>
    <row r="24" spans="1:8" s="6" customFormat="1" ht="15">
      <c r="A24" s="18" t="s">
        <v>20</v>
      </c>
      <c r="B24" s="19" t="s">
        <v>53</v>
      </c>
      <c r="C24" s="29">
        <v>19287</v>
      </c>
      <c r="D24" s="29">
        <v>4379.18367</v>
      </c>
      <c r="E24" s="29">
        <f t="shared" si="0"/>
        <v>22.705364597915697</v>
      </c>
      <c r="F24" s="20">
        <v>2474.2095299999996</v>
      </c>
      <c r="G24" s="31">
        <f t="shared" si="1"/>
        <v>176.99324236294575</v>
      </c>
      <c r="H24" s="26"/>
    </row>
    <row r="25" spans="1:8" s="7" customFormat="1" ht="15">
      <c r="A25" s="18" t="s">
        <v>65</v>
      </c>
      <c r="B25" s="19"/>
      <c r="C25" s="20">
        <f>C5-C6-C9-C11-C17-C23</f>
        <v>1619207.3313000025</v>
      </c>
      <c r="D25" s="20">
        <f>D5-D6-D9-D11-D17-D23</f>
        <v>382817.39080000005</v>
      </c>
      <c r="E25" s="29">
        <f aca="true" t="shared" si="2" ref="E25:E34">D25/C25*100</f>
        <v>23.642271338572186</v>
      </c>
      <c r="F25" s="20">
        <v>339594.23814</v>
      </c>
      <c r="G25" s="31">
        <f t="shared" si="1"/>
        <v>112.72788163213212</v>
      </c>
      <c r="H25" s="26"/>
    </row>
    <row r="26" spans="1:7" s="3" customFormat="1" ht="14.25">
      <c r="A26" s="21" t="s">
        <v>7</v>
      </c>
      <c r="B26" s="22" t="s">
        <v>54</v>
      </c>
      <c r="C26" s="15">
        <v>23343131.63004</v>
      </c>
      <c r="D26" s="15">
        <v>5460952.68905</v>
      </c>
      <c r="E26" s="15">
        <f t="shared" si="2"/>
        <v>23.394259072001994</v>
      </c>
      <c r="F26" s="15">
        <v>4716820.8033</v>
      </c>
      <c r="G26" s="38">
        <f aca="true" t="shared" si="3" ref="G26:G35">D26/F26*100</f>
        <v>115.7761322039071</v>
      </c>
    </row>
    <row r="27" spans="1:7" ht="45">
      <c r="A27" s="23" t="s">
        <v>23</v>
      </c>
      <c r="B27" s="24" t="s">
        <v>55</v>
      </c>
      <c r="C27" s="20">
        <v>21841019.47279</v>
      </c>
      <c r="D27" s="20">
        <v>5461355.17282</v>
      </c>
      <c r="E27" s="20">
        <f t="shared" si="2"/>
        <v>25.00503778966852</v>
      </c>
      <c r="F27" s="20">
        <v>4718908.5635</v>
      </c>
      <c r="G27" s="32">
        <f t="shared" si="3"/>
        <v>115.7334391910601</v>
      </c>
    </row>
    <row r="28" spans="1:7" ht="30">
      <c r="A28" s="25" t="s">
        <v>27</v>
      </c>
      <c r="B28" s="24" t="s">
        <v>56</v>
      </c>
      <c r="C28" s="36">
        <v>8631552.6</v>
      </c>
      <c r="D28" s="36">
        <v>2157888</v>
      </c>
      <c r="E28" s="36">
        <f t="shared" si="2"/>
        <v>24.99999826218982</v>
      </c>
      <c r="F28" s="36">
        <v>1981308</v>
      </c>
      <c r="G28" s="32">
        <f t="shared" si="3"/>
        <v>108.91229430255164</v>
      </c>
    </row>
    <row r="29" spans="1:7" ht="30" customHeight="1">
      <c r="A29" s="25" t="s">
        <v>19</v>
      </c>
      <c r="B29" s="33" t="s">
        <v>57</v>
      </c>
      <c r="C29" s="20">
        <v>8797302.1</v>
      </c>
      <c r="D29" s="20">
        <v>2218409.88647</v>
      </c>
      <c r="E29" s="20">
        <f t="shared" si="2"/>
        <v>25.216934251581513</v>
      </c>
      <c r="F29" s="20">
        <v>1272829.9023699998</v>
      </c>
      <c r="G29" s="34">
        <f t="shared" si="3"/>
        <v>174.28957964762904</v>
      </c>
    </row>
    <row r="30" spans="1:7" ht="30">
      <c r="A30" s="25" t="s">
        <v>2</v>
      </c>
      <c r="B30" s="33" t="s">
        <v>58</v>
      </c>
      <c r="C30" s="20">
        <v>2070691.6</v>
      </c>
      <c r="D30" s="20">
        <v>550562.7438200001</v>
      </c>
      <c r="E30" s="20">
        <f t="shared" si="2"/>
        <v>26.58835066602869</v>
      </c>
      <c r="F30" s="20">
        <v>644088.35326</v>
      </c>
      <c r="G30" s="34">
        <f t="shared" si="3"/>
        <v>85.47938198748234</v>
      </c>
    </row>
    <row r="31" spans="1:7" ht="15">
      <c r="A31" s="25" t="s">
        <v>17</v>
      </c>
      <c r="B31" s="33" t="s">
        <v>59</v>
      </c>
      <c r="C31" s="20">
        <v>2341473.1727899997</v>
      </c>
      <c r="D31" s="20">
        <v>534494.54253</v>
      </c>
      <c r="E31" s="20">
        <f t="shared" si="2"/>
        <v>22.827275953502344</v>
      </c>
      <c r="F31" s="20">
        <v>820682.30787</v>
      </c>
      <c r="G31" s="34">
        <f t="shared" si="3"/>
        <v>65.12806933991642</v>
      </c>
    </row>
    <row r="32" spans="1:7" ht="45">
      <c r="A32" s="23" t="s">
        <v>29</v>
      </c>
      <c r="B32" s="33" t="s">
        <v>60</v>
      </c>
      <c r="C32" s="36">
        <v>1501420.56896</v>
      </c>
      <c r="D32" s="36">
        <v>3905.1784</v>
      </c>
      <c r="E32" s="20">
        <f t="shared" si="2"/>
        <v>0.260098901049759</v>
      </c>
      <c r="F32" s="20">
        <v>0</v>
      </c>
      <c r="G32" s="34"/>
    </row>
    <row r="33" spans="1:7" ht="30" hidden="1">
      <c r="A33" s="23" t="s">
        <v>30</v>
      </c>
      <c r="B33" s="33" t="s">
        <v>61</v>
      </c>
      <c r="C33" s="20">
        <v>0</v>
      </c>
      <c r="D33" s="20">
        <v>0</v>
      </c>
      <c r="E33" s="20"/>
      <c r="F33" s="20">
        <v>0</v>
      </c>
      <c r="G33" s="34"/>
    </row>
    <row r="34" spans="1:7" ht="15">
      <c r="A34" s="23" t="s">
        <v>11</v>
      </c>
      <c r="B34" s="33" t="s">
        <v>62</v>
      </c>
      <c r="C34" s="20">
        <v>691.58829</v>
      </c>
      <c r="D34" s="20">
        <v>491.21319</v>
      </c>
      <c r="E34" s="20">
        <f t="shared" si="2"/>
        <v>71.02682290933527</v>
      </c>
      <c r="F34" s="20">
        <v>697.6459699999999</v>
      </c>
      <c r="G34" s="34">
        <f t="shared" si="3"/>
        <v>70.41009496550235</v>
      </c>
    </row>
    <row r="35" spans="1:7" ht="90">
      <c r="A35" s="23" t="s">
        <v>28</v>
      </c>
      <c r="B35" s="33" t="s">
        <v>63</v>
      </c>
      <c r="C35" s="20">
        <v>0</v>
      </c>
      <c r="D35" s="20">
        <v>6289.57335</v>
      </c>
      <c r="E35" s="20"/>
      <c r="F35" s="20">
        <v>2027.0707</v>
      </c>
      <c r="G35" s="35">
        <f t="shared" si="3"/>
        <v>310.27893353695066</v>
      </c>
    </row>
    <row r="36" spans="1:7" ht="60">
      <c r="A36" s="23" t="s">
        <v>26</v>
      </c>
      <c r="B36" s="33" t="s">
        <v>64</v>
      </c>
      <c r="C36" s="20">
        <v>0</v>
      </c>
      <c r="D36" s="20">
        <v>-11088.44871</v>
      </c>
      <c r="E36" s="20"/>
      <c r="F36" s="20">
        <v>-4812.47687</v>
      </c>
      <c r="G36" s="3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Валеева Альбина Фархатовна</dc:creator>
  <cp:keywords/>
  <dc:description/>
  <cp:lastModifiedBy>MF-KudEA</cp:lastModifiedBy>
  <cp:lastPrinted>2021-06-18T12:16:16Z</cp:lastPrinted>
  <dcterms:created xsi:type="dcterms:W3CDTF">2019-12-02T11:49:15Z</dcterms:created>
  <dcterms:modified xsi:type="dcterms:W3CDTF">2022-06-27T12:38:43Z</dcterms:modified>
  <cp:category/>
  <cp:version/>
  <cp:contentType/>
  <cp:contentStatus/>
</cp:coreProperties>
</file>