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16" windowHeight="9288" tabRatio="670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<sst xmlns="http://schemas.openxmlformats.org/spreadsheetml/2006/main" count="59" uniqueCount="58">
  <si>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</si>
  <si>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</si>
  <si>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</si>
  <si>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</si>
  <si>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</si>
  <si>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</si>
  <si>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</si>
  <si>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</si>
  <si>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</si>
  <si>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</si>
  <si>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</si>
  <si>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</si>
  <si>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</si>
  <si>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</si>
  <si>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</si>
  <si>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</si>
  <si>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</si>
  <si>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</si>
  <si>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</si>
  <si>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</si>
  <si>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</si>
  <si>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</si>
  <si>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</si>
  <si>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</si>
  <si>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</si>
  <si>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</si>
  <si>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</si>
  <si>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</si>
  <si>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</si>
  <si>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</si>
  <si>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</si>
  <si>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</si>
  <si>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</si>
  <si>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>0405 Сельское хозяйство и рыболовство</t>
  </si>
  <si>
    <t>0500 Жилищно-коммунальное хозяйство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</si>
  <si>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</si>
  <si>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</si>
  <si>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</si>
  <si>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</si>
  <si>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</si>
  <si>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</si>
  <si>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</si>
  <si>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</si>
  <si>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</si>
  <si>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</si>
  <si>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</si>
  <si>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</si>
  <si>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</si>
  <si>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</si>
  <si>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</si>
  <si>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</si>
  <si>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 xml:space="preserve">Руководитель финансового управления </t>
  </si>
  <si>
    <t>Е.С.Кропотова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</si>
  <si>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</si>
  <si>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</si>
  <si>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</si>
  <si>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на 1 декабря  2022 г.</t>
  </si>
  <si>
    <t>Факт на 01.12.22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</si>
</sst>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4" fillId="34" borderId="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58"/>
  <sheetViews>
    <sheetView tabSelected="1" view="pageBreakPreview" zoomScale="110" zoomScaleSheetLayoutView="110" zoomScalePageLayoutView="0" workbookViewId="0" topLeftCell="A1">
      <selection activeCell="B55" sqref="B55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27" t="s">
        <v>38</v>
      </c>
      <c r="B1" s="27"/>
      <c r="C1" s="27"/>
      <c r="D1" s="27"/>
    </row>
    <row r="2" spans="1:4" ht="15">
      <c r="A2" s="27" t="s">
        <v>39</v>
      </c>
      <c r="B2" s="27"/>
      <c r="C2" s="27"/>
      <c r="D2" s="27"/>
    </row>
    <row r="3" spans="1:5" ht="15">
      <c r="A3" s="27" t="s">
        <v>56</v>
      </c>
      <c r="B3" s="27"/>
      <c r="C3" s="27"/>
      <c r="D3" s="27"/>
      <c r="E3" s="27"/>
    </row>
    <row r="4" spans="1:4" ht="8.25" customHeight="1">
      <c r="A4" s="17"/>
      <c r="B4" s="17"/>
      <c r="C4" s="17"/>
      <c r="D4" s="17"/>
    </row>
    <row r="5" spans="1:4" ht="48" customHeight="1">
      <c r="A5" s="18" t="s">
        <v>2</v>
      </c>
      <c r="B5" s="18" t="s">
        <v>49</v>
      </c>
      <c r="C5" s="18" t="s">
        <v>57</v>
      </c>
      <c r="D5" s="14" t="s">
        <v>3</v>
      </c>
    </row>
    <row r="6" spans="1:4" ht="13.5" customHeight="1">
      <c r="A6" s="10"/>
      <c r="B6" s="11"/>
      <c r="C6" s="11"/>
      <c r="D6" s="11"/>
    </row>
    <row r="7" spans="1:4" ht="15" customHeight="1">
      <c r="A7" s="20" t="s">
        <v>17</v>
      </c>
      <c r="B7" s="6">
        <f>SUM(B8:B19)</f>
        <v>1205</v>
      </c>
      <c r="C7" s="6">
        <f>SUM(C8:C19)</f>
        <v>1191.50652</v>
      </c>
      <c r="D7" s="7">
        <f>C7/B7*100</f>
        <v>98.8802091286307</v>
      </c>
    </row>
    <row r="8" spans="1:4" ht="15" customHeight="1">
      <c r="A8" s="2" t="s">
        <v>22</v>
      </c>
      <c r="B8" s="8">
        <v>304</v>
      </c>
      <c r="C8" s="8">
        <v>208.71909</v>
      </c>
      <c r="D8" s="4">
        <f>C8/B8*100</f>
        <v>68.65759539473683</v>
      </c>
    </row>
    <row r="9" spans="1:4" ht="19.5" customHeight="1" hidden="1">
      <c r="A9" s="2" t="s">
        <v>23</v>
      </c>
      <c r="B9" s="8">
        <v>0</v>
      </c>
      <c r="C9" s="8">
        <v>0</v>
      </c>
      <c r="D9" s="4">
        <v>0</v>
      </c>
    </row>
    <row r="10" spans="1:4" ht="15.75" customHeight="1">
      <c r="A10" s="2" t="s">
        <v>24</v>
      </c>
      <c r="B10" s="8">
        <v>221</v>
      </c>
      <c r="C10" s="8">
        <v>237.38133</v>
      </c>
      <c r="D10" s="4">
        <f>C10/B10*100</f>
        <v>107.41236651583709</v>
      </c>
    </row>
    <row r="11" spans="1:4" ht="15" customHeight="1">
      <c r="A11" s="2" t="s">
        <v>25</v>
      </c>
      <c r="B11" s="8">
        <v>415</v>
      </c>
      <c r="C11" s="8">
        <v>506.76872</v>
      </c>
      <c r="D11" s="4">
        <f>C11/B11*100</f>
        <v>122.11294457831326</v>
      </c>
    </row>
    <row r="12" spans="1:4" ht="28.5" customHeight="1" hidden="1">
      <c r="A12" s="2" t="s">
        <v>26</v>
      </c>
      <c r="B12" s="8">
        <v>0</v>
      </c>
      <c r="C12" s="8">
        <v>0</v>
      </c>
      <c r="D12" s="4">
        <v>0</v>
      </c>
    </row>
    <row r="13" spans="1:4" ht="34.5" customHeight="1">
      <c r="A13" s="2" t="s">
        <v>18</v>
      </c>
      <c r="B13" s="8">
        <v>0</v>
      </c>
      <c r="C13" s="8">
        <v>2.34723</v>
      </c>
      <c r="D13" s="4">
        <v>0</v>
      </c>
    </row>
    <row r="14" spans="1:4" ht="32.25" customHeight="1">
      <c r="A14" s="2" t="s">
        <v>27</v>
      </c>
      <c r="B14" s="8">
        <v>50</v>
      </c>
      <c r="C14" s="8">
        <v>54.38621</v>
      </c>
      <c r="D14" s="4">
        <f>C14/B14*100</f>
        <v>108.77242</v>
      </c>
    </row>
    <row r="15" spans="1:4" ht="68.25" customHeight="1">
      <c r="A15" s="9" t="s">
        <v>28</v>
      </c>
      <c r="B15" s="8">
        <v>215</v>
      </c>
      <c r="C15" s="8">
        <v>169.97281</v>
      </c>
      <c r="D15" s="4">
        <f>C15/B15*100</f>
        <v>79.05712093023256</v>
      </c>
    </row>
    <row r="16" spans="1:4" ht="36" customHeight="1">
      <c r="A16" s="2" t="s">
        <v>31</v>
      </c>
      <c r="B16" s="8">
        <v>0</v>
      </c>
      <c r="C16" s="8">
        <v>11.93113</v>
      </c>
      <c r="D16" s="4">
        <v>0</v>
      </c>
    </row>
    <row r="17" spans="1:4" ht="24.75" customHeight="1" hidden="1">
      <c r="A17" s="2" t="s">
        <v>29</v>
      </c>
      <c r="B17" s="8"/>
      <c r="C17" s="8"/>
      <c r="D17" s="4"/>
    </row>
    <row r="18" spans="1:4" ht="15.75" customHeight="1" hidden="1">
      <c r="A18" s="21" t="s">
        <v>41</v>
      </c>
      <c r="B18" s="8">
        <v>0</v>
      </c>
      <c r="C18" s="8">
        <v>0</v>
      </c>
      <c r="D18" s="4">
        <v>0</v>
      </c>
    </row>
    <row r="19" spans="1:4" ht="20.25" customHeight="1" hidden="1">
      <c r="A19" s="26" t="s">
        <v>40</v>
      </c>
      <c r="B19" s="8">
        <v>0</v>
      </c>
      <c r="C19" s="8">
        <v>0</v>
      </c>
      <c r="D19" s="4">
        <v>0</v>
      </c>
    </row>
    <row r="20" spans="1:4" ht="19.5" customHeight="1">
      <c r="A20" s="20" t="s">
        <v>4</v>
      </c>
      <c r="B20" s="16">
        <f>B21+B22+B26+B23+B25+B27+B28+B29+B32+B31+B30+B24</f>
        <v>3373.7975199999996</v>
      </c>
      <c r="C20" s="16">
        <f>C21+C22+C23+C25+C27+C28+C29+C30+C31+C24</f>
        <v>2871.782</v>
      </c>
      <c r="D20" s="7">
        <f>C20/B20*100</f>
        <v>85.12016453198414</v>
      </c>
    </row>
    <row r="21" spans="1:4" ht="30.75" customHeight="1">
      <c r="A21" s="2" t="s">
        <v>35</v>
      </c>
      <c r="B21" s="19">
        <v>870.6</v>
      </c>
      <c r="C21" s="19">
        <v>819.99265</v>
      </c>
      <c r="D21" s="4">
        <f>C21/B21*100</f>
        <v>94.18707213416036</v>
      </c>
    </row>
    <row r="22" spans="1:4" ht="55.5" customHeight="1">
      <c r="A22" s="2" t="s">
        <v>42</v>
      </c>
      <c r="B22" s="19">
        <v>167.37834</v>
      </c>
      <c r="C22" s="19">
        <v>110.29513</v>
      </c>
      <c r="D22" s="4">
        <f>C22/B22*100</f>
        <v>65.89570072208865</v>
      </c>
    </row>
    <row r="23" spans="1:4" ht="43.5" customHeight="1">
      <c r="A23" s="15" t="s">
        <v>20</v>
      </c>
      <c r="B23" s="19">
        <v>803.73866</v>
      </c>
      <c r="C23" s="19">
        <v>803.73866</v>
      </c>
      <c r="D23" s="4">
        <f>C23/B23*100</f>
        <v>100</v>
      </c>
    </row>
    <row r="24" spans="1:4" ht="43.5" customHeight="1">
      <c r="A24" s="15" t="s">
        <v>50</v>
      </c>
      <c r="B24" s="19">
        <v>120.105</v>
      </c>
      <c r="C24" s="19">
        <v>120.105</v>
      </c>
      <c r="D24" s="4"/>
    </row>
    <row r="25" spans="1:4" ht="137.25" customHeight="1">
      <c r="A25" s="2" t="s">
        <v>43</v>
      </c>
      <c r="B25" s="19">
        <v>77.005</v>
      </c>
      <c r="C25" s="19">
        <v>58</v>
      </c>
      <c r="D25" s="4">
        <f>C25/B25*100</f>
        <v>75.3197844295825</v>
      </c>
    </row>
    <row r="26" spans="1:4" ht="30" customHeight="1" hidden="1">
      <c r="A26" s="2" t="s">
        <v>21</v>
      </c>
      <c r="B26" s="19"/>
      <c r="C26" s="19"/>
      <c r="D26" s="4" t="e">
        <f aca="true" t="shared" si="0" ref="D26:D31">C26/B26*100</f>
        <v>#DIV/0!</v>
      </c>
    </row>
    <row r="27" spans="1:4" ht="108" customHeight="1">
      <c r="A27" s="2" t="s">
        <v>44</v>
      </c>
      <c r="B27" s="19">
        <v>0.1</v>
      </c>
      <c r="C27" s="19">
        <v>0</v>
      </c>
      <c r="D27" s="4">
        <f t="shared" si="0"/>
        <v>0</v>
      </c>
    </row>
    <row r="28" spans="1:4" ht="163.5" customHeight="1">
      <c r="A28" s="2" t="s">
        <v>45</v>
      </c>
      <c r="B28" s="19">
        <v>0.1</v>
      </c>
      <c r="C28" s="19">
        <v>0</v>
      </c>
      <c r="D28" s="4">
        <f t="shared" si="0"/>
        <v>0</v>
      </c>
    </row>
    <row r="29" spans="1:4" ht="107.25" customHeight="1">
      <c r="A29" s="2" t="s">
        <v>46</v>
      </c>
      <c r="B29" s="19">
        <v>279</v>
      </c>
      <c r="C29" s="19">
        <v>151.282</v>
      </c>
      <c r="D29" s="4">
        <f t="shared" si="0"/>
        <v>54.22293906810036</v>
      </c>
    </row>
    <row r="30" spans="1:4" ht="93" customHeight="1">
      <c r="A30" s="22" t="s">
        <v>47</v>
      </c>
      <c r="B30" s="19">
        <v>1055.67052</v>
      </c>
      <c r="C30" s="19">
        <v>808.36856</v>
      </c>
      <c r="D30" s="4">
        <f t="shared" si="0"/>
        <v>76.5739446811492</v>
      </c>
    </row>
    <row r="31" spans="1:4" ht="108" customHeight="1">
      <c r="A31" s="2" t="s">
        <v>48</v>
      </c>
      <c r="B31" s="19">
        <v>0.1</v>
      </c>
      <c r="C31" s="19">
        <v>0</v>
      </c>
      <c r="D31" s="4">
        <f t="shared" si="0"/>
        <v>0</v>
      </c>
    </row>
    <row r="32" spans="1:4" ht="33.75" customHeight="1" hidden="1">
      <c r="A32" s="2" t="s">
        <v>32</v>
      </c>
      <c r="B32" s="19">
        <v>0</v>
      </c>
      <c r="C32" s="19">
        <v>0</v>
      </c>
      <c r="D32" s="4">
        <v>0</v>
      </c>
    </row>
    <row r="33" spans="1:4" ht="21" customHeight="1">
      <c r="A33" s="20" t="s">
        <v>1</v>
      </c>
      <c r="B33" s="6">
        <f>B20+B7</f>
        <v>4578.79752</v>
      </c>
      <c r="C33" s="6">
        <f>C20+C7</f>
        <v>4063.28852</v>
      </c>
      <c r="D33" s="7">
        <f>C33/B33*100</f>
        <v>88.74138902739686</v>
      </c>
    </row>
    <row r="34" spans="1:4" ht="18.75" customHeight="1">
      <c r="A34" s="5" t="s">
        <v>54</v>
      </c>
      <c r="B34" s="6">
        <f>B35+B39+B41+B44+B48+B52</f>
        <v>4578.79752</v>
      </c>
      <c r="C34" s="6">
        <f>C35+C39+C41+C44+C48+C52</f>
        <v>4025.52719</v>
      </c>
      <c r="D34" s="7">
        <f>C34/B34*100</f>
        <v>87.91668931453425</v>
      </c>
    </row>
    <row r="35" spans="1:4" ht="18.75" customHeight="1">
      <c r="A35" s="5" t="s">
        <v>15</v>
      </c>
      <c r="B35" s="6">
        <f>B36+B37+B38</f>
        <v>1731.13859</v>
      </c>
      <c r="C35" s="6">
        <f>C36+C37+C38</f>
        <v>1531.3300199999999</v>
      </c>
      <c r="D35" s="7">
        <f aca="true" t="shared" si="1" ref="D35:D51">C35/B35*100</f>
        <v>88.45796800127943</v>
      </c>
    </row>
    <row r="36" spans="1:4" ht="44.25" customHeight="1">
      <c r="A36" s="13" t="s">
        <v>9</v>
      </c>
      <c r="B36" s="3">
        <v>1613.28152</v>
      </c>
      <c r="C36" s="3">
        <v>1477.06199</v>
      </c>
      <c r="D36" s="7">
        <f t="shared" si="1"/>
        <v>91.5563695293553</v>
      </c>
    </row>
    <row r="37" spans="1:4" ht="15" customHeight="1">
      <c r="A37" s="13" t="s">
        <v>12</v>
      </c>
      <c r="B37" s="24">
        <v>1</v>
      </c>
      <c r="C37" s="24">
        <v>0</v>
      </c>
      <c r="D37" s="7">
        <f t="shared" si="1"/>
        <v>0</v>
      </c>
    </row>
    <row r="38" spans="1:4" ht="15" customHeight="1">
      <c r="A38" s="2" t="s">
        <v>7</v>
      </c>
      <c r="B38" s="24">
        <v>116.85707</v>
      </c>
      <c r="C38" s="24">
        <v>54.26803</v>
      </c>
      <c r="D38" s="7">
        <f t="shared" si="1"/>
        <v>46.43966342815202</v>
      </c>
    </row>
    <row r="39" spans="1:4" ht="16.5" customHeight="1">
      <c r="A39" s="5" t="s">
        <v>16</v>
      </c>
      <c r="B39" s="23">
        <f>B40</f>
        <v>167.37834</v>
      </c>
      <c r="C39" s="23">
        <f>C40</f>
        <v>110.29513</v>
      </c>
      <c r="D39" s="7">
        <f t="shared" si="1"/>
        <v>65.89570072208865</v>
      </c>
    </row>
    <row r="40" spans="1:4" ht="15" customHeight="1">
      <c r="A40" s="2" t="s">
        <v>5</v>
      </c>
      <c r="B40" s="24">
        <v>167.37834</v>
      </c>
      <c r="C40" s="24">
        <v>110.29513</v>
      </c>
      <c r="D40" s="7">
        <f t="shared" si="1"/>
        <v>65.89570072208865</v>
      </c>
    </row>
    <row r="41" spans="1:4" ht="17.25" customHeight="1">
      <c r="A41" s="5" t="s">
        <v>30</v>
      </c>
      <c r="B41" s="23">
        <f>B42+B43</f>
        <v>0</v>
      </c>
      <c r="C41" s="23">
        <f>C42+C43</f>
        <v>0</v>
      </c>
      <c r="D41" s="7">
        <v>0</v>
      </c>
    </row>
    <row r="42" spans="1:4" ht="1.5" customHeight="1" hidden="1">
      <c r="A42" s="2" t="s">
        <v>36</v>
      </c>
      <c r="B42" s="24">
        <v>0</v>
      </c>
      <c r="C42" s="24">
        <v>0</v>
      </c>
      <c r="D42" s="7" t="e">
        <f t="shared" si="1"/>
        <v>#DIV/0!</v>
      </c>
    </row>
    <row r="43" spans="1:4" ht="31.5" customHeight="1">
      <c r="A43" s="2" t="s">
        <v>55</v>
      </c>
      <c r="B43" s="24">
        <v>0</v>
      </c>
      <c r="C43" s="24">
        <v>0</v>
      </c>
      <c r="D43" s="7">
        <v>0</v>
      </c>
    </row>
    <row r="44" spans="1:4" ht="14.25" customHeight="1">
      <c r="A44" s="5" t="s">
        <v>11</v>
      </c>
      <c r="B44" s="23">
        <f>B45+B46+B47</f>
        <v>477.11</v>
      </c>
      <c r="C44" s="23">
        <f>C45+C46+C47</f>
        <v>330.387</v>
      </c>
      <c r="D44" s="7">
        <f t="shared" si="1"/>
        <v>69.24755297520487</v>
      </c>
    </row>
    <row r="45" spans="1:4" ht="15" customHeight="1" hidden="1">
      <c r="A45" s="2" t="s">
        <v>33</v>
      </c>
      <c r="B45" s="24">
        <v>0</v>
      </c>
      <c r="C45" s="24">
        <v>0</v>
      </c>
      <c r="D45" s="7" t="e">
        <f t="shared" si="1"/>
        <v>#DIV/0!</v>
      </c>
    </row>
    <row r="46" spans="1:4" ht="15.75" customHeight="1">
      <c r="A46" s="2" t="s">
        <v>19</v>
      </c>
      <c r="B46" s="24">
        <v>476.11</v>
      </c>
      <c r="C46" s="24">
        <v>329.387</v>
      </c>
      <c r="D46" s="7">
        <f t="shared" si="1"/>
        <v>69.18296192056458</v>
      </c>
    </row>
    <row r="47" spans="1:4" ht="16.5" customHeight="1">
      <c r="A47" s="2" t="s">
        <v>14</v>
      </c>
      <c r="B47" s="24">
        <v>1</v>
      </c>
      <c r="C47" s="24">
        <v>1</v>
      </c>
      <c r="D47" s="7">
        <f t="shared" si="1"/>
        <v>100</v>
      </c>
    </row>
    <row r="48" spans="1:4" ht="15.75" customHeight="1">
      <c r="A48" s="5" t="s">
        <v>34</v>
      </c>
      <c r="B48" s="23">
        <f>B49+B50+B51</f>
        <v>2203.1705899999997</v>
      </c>
      <c r="C48" s="23">
        <f>C49+C50+C51</f>
        <v>2053.5150399999998</v>
      </c>
      <c r="D48" s="7">
        <f t="shared" si="1"/>
        <v>93.20726453597041</v>
      </c>
    </row>
    <row r="49" spans="1:4" ht="15.75" customHeight="1">
      <c r="A49" s="2" t="s">
        <v>13</v>
      </c>
      <c r="B49" s="24">
        <v>1021.15204</v>
      </c>
      <c r="C49" s="24">
        <v>999.3389</v>
      </c>
      <c r="D49" s="7">
        <f t="shared" si="1"/>
        <v>97.8638695174129</v>
      </c>
    </row>
    <row r="50" spans="1:4" ht="15.75" customHeight="1">
      <c r="A50" s="12" t="s">
        <v>8</v>
      </c>
      <c r="B50" s="24">
        <v>179.57986</v>
      </c>
      <c r="C50" s="24">
        <v>82.63675</v>
      </c>
      <c r="D50" s="7">
        <f t="shared" si="1"/>
        <v>46.01671367824878</v>
      </c>
    </row>
    <row r="51" spans="1:4" ht="16.5" customHeight="1">
      <c r="A51" s="2" t="s">
        <v>6</v>
      </c>
      <c r="B51" s="24">
        <v>1002.43869</v>
      </c>
      <c r="C51" s="24">
        <v>971.53939</v>
      </c>
      <c r="D51" s="7">
        <f t="shared" si="1"/>
        <v>96.91758704963792</v>
      </c>
    </row>
    <row r="52" spans="1:4" ht="14.25" customHeight="1" hidden="1">
      <c r="A52" s="5" t="s">
        <v>53</v>
      </c>
      <c r="B52" s="23">
        <f>B53</f>
        <v>0</v>
      </c>
      <c r="C52" s="23">
        <f>C53</f>
        <v>0</v>
      </c>
      <c r="D52" s="7">
        <v>0</v>
      </c>
    </row>
    <row r="53" spans="1:4" ht="14.25" customHeight="1" hidden="1">
      <c r="A53" s="2" t="s">
        <v>10</v>
      </c>
      <c r="B53" s="24"/>
      <c r="C53" s="24"/>
      <c r="D53" s="4">
        <v>0</v>
      </c>
    </row>
    <row r="54" spans="1:5" ht="63" customHeight="1" hidden="1">
      <c r="A54" s="2" t="s">
        <v>0</v>
      </c>
      <c r="B54" s="25">
        <f>B33-B34</f>
        <v>0</v>
      </c>
      <c r="C54" s="25">
        <f>C33-C34</f>
        <v>37.76133000000027</v>
      </c>
      <c r="D54" s="4"/>
      <c r="E54" s="1"/>
    </row>
    <row r="55" spans="1:4" ht="13.5">
      <c r="A55" s="2" t="s">
        <v>0</v>
      </c>
      <c r="B55" s="25">
        <f>B33-B34</f>
        <v>0</v>
      </c>
      <c r="C55" s="24">
        <f>C33-C34</f>
        <v>37.76133000000027</v>
      </c>
      <c r="D55" s="4"/>
    </row>
    <row r="56" spans="1:4" ht="13.5">
      <c r="A56" s="2"/>
      <c r="B56" s="25"/>
      <c r="C56" s="24"/>
      <c r="D56" s="4"/>
    </row>
    <row r="57" spans="1:4" ht="15">
      <c r="A57" s="1" t="s">
        <v>51</v>
      </c>
      <c r="B57" s="1"/>
      <c r="C57" s="1"/>
      <c r="D57" s="1"/>
    </row>
    <row r="58" spans="1:4" ht="15">
      <c r="A58" s="1" t="s">
        <v>37</v>
      </c>
      <c r="B58" s="1"/>
      <c r="C58" s="1" t="s">
        <v>52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2022-11-09T06:09:19Z</cp:lastPrinted>
  <dcterms:created xsi:type="dcterms:W3CDTF">2007-03-05T11:59:24Z</dcterms:created>
  <dcterms:modified xsi:type="dcterms:W3CDTF">2022-12-12T13:11:54Z</dcterms:modified>
  <cp:category/>
  <cp:version/>
  <cp:contentType/>
  <cp:contentStatus/>
</cp:coreProperties>
</file>