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995" windowHeight="7680" activeTab="5"/>
  </bookViews>
  <sheets>
    <sheet name="Лист1" sheetId="1" r:id="rId1"/>
    <sheet name="Лист1 (2)" sheetId="4" r:id="rId2"/>
    <sheet name="2019 год" sheetId="6" r:id="rId3"/>
    <sheet name="2020 г.1 кв." sheetId="5" r:id="rId4"/>
    <sheet name="2023 г. 3 кв." sheetId="7" r:id="rId5"/>
    <sheet name="2023 г. 3 кв. (2)" sheetId="8" r:id="rId6"/>
  </sheets>
  <calcPr calcId="144525"/>
</workbook>
</file>

<file path=xl/calcChain.xml><?xml version="1.0" encoding="utf-8"?>
<calcChain xmlns="http://schemas.openxmlformats.org/spreadsheetml/2006/main">
  <c r="M32" i="8" l="1"/>
  <c r="N32" i="8" s="1"/>
  <c r="J32" i="8"/>
  <c r="L32" i="8" s="1"/>
  <c r="M31" i="8"/>
  <c r="N31" i="8" s="1"/>
  <c r="J31" i="8"/>
  <c r="L31" i="8" s="1"/>
  <c r="M30" i="8"/>
  <c r="N30" i="8" s="1"/>
  <c r="J30" i="8"/>
  <c r="L30" i="8" s="1"/>
  <c r="M29" i="8"/>
  <c r="N29" i="8" s="1"/>
  <c r="L29" i="8"/>
  <c r="J29" i="8"/>
  <c r="N28" i="8"/>
  <c r="M28" i="8"/>
  <c r="L28" i="8"/>
  <c r="J28" i="8"/>
  <c r="M27" i="8"/>
  <c r="N27" i="8" s="1"/>
  <c r="L27" i="8"/>
  <c r="J27" i="8"/>
  <c r="N26" i="8"/>
  <c r="M26" i="8"/>
  <c r="L26" i="8"/>
  <c r="J26" i="8"/>
  <c r="M25" i="8"/>
  <c r="N25" i="8" s="1"/>
  <c r="L25" i="8"/>
  <c r="J25" i="8"/>
  <c r="N24" i="8"/>
  <c r="M24" i="8"/>
  <c r="L24" i="8"/>
  <c r="J24" i="8"/>
  <c r="M23" i="8"/>
  <c r="N23" i="8" s="1"/>
  <c r="L23" i="8"/>
  <c r="J23" i="8"/>
  <c r="N22" i="8"/>
  <c r="M22" i="8"/>
  <c r="L22" i="8"/>
  <c r="J22" i="8"/>
  <c r="M21" i="8"/>
  <c r="N21" i="8" s="1"/>
  <c r="L21" i="8"/>
  <c r="J21" i="8"/>
  <c r="N20" i="8"/>
  <c r="M20" i="8"/>
  <c r="L20" i="8"/>
  <c r="J20" i="8"/>
  <c r="M19" i="8"/>
  <c r="N19" i="8" s="1"/>
  <c r="L19" i="8"/>
  <c r="J19" i="8"/>
  <c r="N18" i="8"/>
  <c r="M18" i="8"/>
  <c r="L18" i="8"/>
  <c r="J18" i="8"/>
  <c r="M17" i="8"/>
  <c r="N17" i="8" s="1"/>
  <c r="L17" i="8"/>
  <c r="J17" i="8"/>
  <c r="N16" i="8"/>
  <c r="M16" i="8"/>
  <c r="L16" i="8"/>
  <c r="J16" i="8"/>
  <c r="M15" i="8"/>
  <c r="N15" i="8" s="1"/>
  <c r="L15" i="8"/>
  <c r="J15" i="8"/>
  <c r="N14" i="8"/>
  <c r="M14" i="8"/>
  <c r="L14" i="8"/>
  <c r="J14" i="8"/>
  <c r="M13" i="8"/>
  <c r="N13" i="8" s="1"/>
  <c r="L13" i="8"/>
  <c r="J13" i="8"/>
  <c r="N12" i="8"/>
  <c r="M12" i="8"/>
  <c r="L12" i="8"/>
  <c r="J12" i="8"/>
  <c r="M11" i="8"/>
  <c r="N11" i="8" s="1"/>
  <c r="L11" i="8"/>
  <c r="J11" i="8"/>
  <c r="N10" i="8"/>
  <c r="M10" i="8"/>
  <c r="L10" i="8"/>
  <c r="J10" i="8"/>
  <c r="M9" i="8"/>
  <c r="N9" i="8" s="1"/>
  <c r="J9" i="8"/>
  <c r="L9" i="8" s="1"/>
  <c r="N8" i="8"/>
  <c r="M8" i="8"/>
  <c r="L8" i="8"/>
  <c r="J8" i="8"/>
  <c r="M7" i="8"/>
  <c r="N7" i="8" s="1"/>
  <c r="J7" i="8"/>
  <c r="L7" i="8" s="1"/>
  <c r="N6" i="8"/>
  <c r="M6" i="8"/>
  <c r="L6" i="8"/>
  <c r="J6" i="8"/>
  <c r="M5" i="8"/>
  <c r="N5" i="8" s="1"/>
  <c r="J5" i="8"/>
  <c r="L5" i="8" s="1"/>
  <c r="N4" i="8"/>
  <c r="M4" i="8"/>
  <c r="L4" i="8"/>
  <c r="J4" i="8"/>
  <c r="M3" i="8"/>
  <c r="N3" i="8" s="1"/>
  <c r="J3" i="8"/>
  <c r="L3" i="8" s="1"/>
  <c r="M28" i="7" l="1"/>
  <c r="N28" i="7" s="1"/>
  <c r="J28" i="7"/>
  <c r="L28" i="7" s="1"/>
  <c r="M27" i="7"/>
  <c r="N27" i="7" s="1"/>
  <c r="J27" i="7"/>
  <c r="L27" i="7" s="1"/>
  <c r="M26" i="7"/>
  <c r="N26" i="7" s="1"/>
  <c r="L26" i="7"/>
  <c r="J26" i="7"/>
  <c r="N25" i="7" l="1"/>
  <c r="M25" i="7"/>
  <c r="L25" i="7"/>
  <c r="J25" i="7"/>
  <c r="N24" i="7"/>
  <c r="M24" i="7"/>
  <c r="L24" i="7"/>
  <c r="J24" i="7"/>
  <c r="N23" i="7"/>
  <c r="M23" i="7"/>
  <c r="L23" i="7"/>
  <c r="J23" i="7"/>
  <c r="N22" i="7"/>
  <c r="M22" i="7"/>
  <c r="L22" i="7"/>
  <c r="J22" i="7"/>
  <c r="N21" i="7"/>
  <c r="M21" i="7"/>
  <c r="L21" i="7"/>
  <c r="J21" i="7"/>
  <c r="N20" i="7"/>
  <c r="M20" i="7"/>
  <c r="L20" i="7"/>
  <c r="J20" i="7"/>
  <c r="N19" i="7"/>
  <c r="M19" i="7"/>
  <c r="L19" i="7"/>
  <c r="J19" i="7"/>
  <c r="N18" i="7"/>
  <c r="M18" i="7"/>
  <c r="L18" i="7"/>
  <c r="J18" i="7"/>
  <c r="N17" i="7"/>
  <c r="M17" i="7"/>
  <c r="L17" i="7"/>
  <c r="J17" i="7"/>
  <c r="N16" i="7"/>
  <c r="M16" i="7"/>
  <c r="L16" i="7"/>
  <c r="J16" i="7"/>
  <c r="N15" i="7"/>
  <c r="M15" i="7"/>
  <c r="L15" i="7"/>
  <c r="J15" i="7"/>
  <c r="N14" i="7"/>
  <c r="M14" i="7"/>
  <c r="L14" i="7"/>
  <c r="J14" i="7"/>
  <c r="N13" i="7"/>
  <c r="M13" i="7"/>
  <c r="L13" i="7"/>
  <c r="J13" i="7"/>
  <c r="N12" i="7"/>
  <c r="M12" i="7"/>
  <c r="L12" i="7"/>
  <c r="J12" i="7"/>
  <c r="N11" i="7"/>
  <c r="M11" i="7"/>
  <c r="L11" i="7"/>
  <c r="J11" i="7"/>
  <c r="N10" i="7"/>
  <c r="M10" i="7"/>
  <c r="L10" i="7"/>
  <c r="J10" i="7"/>
  <c r="N9" i="7"/>
  <c r="M9" i="7"/>
  <c r="L9" i="7"/>
  <c r="J9" i="7"/>
  <c r="N8" i="7"/>
  <c r="M8" i="7"/>
  <c r="L8" i="7"/>
  <c r="J8" i="7"/>
  <c r="N7" i="7"/>
  <c r="M7" i="7"/>
  <c r="L7" i="7"/>
  <c r="J7" i="7"/>
  <c r="N6" i="7"/>
  <c r="M6" i="7"/>
  <c r="L6" i="7"/>
  <c r="J6" i="7"/>
  <c r="N5" i="7"/>
  <c r="M5" i="7"/>
  <c r="L5" i="7"/>
  <c r="J5" i="7"/>
  <c r="N4" i="7"/>
  <c r="M4" i="7"/>
  <c r="L4" i="7"/>
  <c r="J4" i="7"/>
  <c r="N3" i="7"/>
  <c r="M3" i="7"/>
  <c r="L3" i="7"/>
  <c r="J3" i="7"/>
  <c r="N2" i="7"/>
  <c r="M2" i="7"/>
  <c r="L2" i="7"/>
  <c r="J2" i="7"/>
  <c r="M25" i="6" l="1"/>
  <c r="N25" i="6" s="1"/>
  <c r="J25" i="6"/>
  <c r="L25" i="6" s="1"/>
  <c r="M24" i="6"/>
  <c r="N24" i="6" s="1"/>
  <c r="J24" i="6"/>
  <c r="L24" i="6" s="1"/>
  <c r="M23" i="6"/>
  <c r="N23" i="6" s="1"/>
  <c r="J23" i="6"/>
  <c r="L23" i="6" s="1"/>
  <c r="M22" i="6"/>
  <c r="N22" i="6" s="1"/>
  <c r="J22" i="6"/>
  <c r="L22" i="6" s="1"/>
  <c r="M21" i="6"/>
  <c r="N21" i="6" s="1"/>
  <c r="J21" i="6"/>
  <c r="L21" i="6" s="1"/>
  <c r="M20" i="6"/>
  <c r="N20" i="6" s="1"/>
  <c r="J20" i="6"/>
  <c r="L20" i="6" s="1"/>
  <c r="M19" i="6"/>
  <c r="N19" i="6" s="1"/>
  <c r="J19" i="6"/>
  <c r="L19" i="6" s="1"/>
  <c r="M18" i="6"/>
  <c r="N18" i="6" s="1"/>
  <c r="J18" i="6"/>
  <c r="L18" i="6" s="1"/>
  <c r="M17" i="6"/>
  <c r="N17" i="6" s="1"/>
  <c r="J17" i="6"/>
  <c r="L17" i="6" s="1"/>
  <c r="M16" i="6"/>
  <c r="N16" i="6" s="1"/>
  <c r="J16" i="6"/>
  <c r="L16" i="6" s="1"/>
  <c r="M15" i="6"/>
  <c r="N15" i="6" s="1"/>
  <c r="J15" i="6"/>
  <c r="L15" i="6" s="1"/>
  <c r="M14" i="6"/>
  <c r="N14" i="6" s="1"/>
  <c r="J14" i="6"/>
  <c r="L14" i="6" s="1"/>
  <c r="M13" i="6"/>
  <c r="N13" i="6" s="1"/>
  <c r="J13" i="6"/>
  <c r="L13" i="6" s="1"/>
  <c r="M12" i="6"/>
  <c r="N12" i="6" s="1"/>
  <c r="J12" i="6"/>
  <c r="L12" i="6" s="1"/>
  <c r="M11" i="6"/>
  <c r="N11" i="6" s="1"/>
  <c r="J11" i="6"/>
  <c r="L11" i="6" s="1"/>
  <c r="M10" i="6"/>
  <c r="N10" i="6" s="1"/>
  <c r="J10" i="6"/>
  <c r="L10" i="6" s="1"/>
  <c r="M9" i="6"/>
  <c r="N9" i="6" s="1"/>
  <c r="J9" i="6"/>
  <c r="L9" i="6" s="1"/>
  <c r="M8" i="6"/>
  <c r="N8" i="6" s="1"/>
  <c r="J8" i="6"/>
  <c r="L8" i="6" s="1"/>
  <c r="M7" i="6"/>
  <c r="N7" i="6" s="1"/>
  <c r="J7" i="6"/>
  <c r="L7" i="6" s="1"/>
  <c r="M6" i="6"/>
  <c r="N6" i="6" s="1"/>
  <c r="J6" i="6"/>
  <c r="L6" i="6" s="1"/>
  <c r="M5" i="6"/>
  <c r="N5" i="6" s="1"/>
  <c r="J5" i="6"/>
  <c r="L5" i="6" s="1"/>
  <c r="M4" i="6"/>
  <c r="N4" i="6" s="1"/>
  <c r="J4" i="6"/>
  <c r="L4" i="6" s="1"/>
  <c r="M3" i="6"/>
  <c r="N3" i="6" s="1"/>
  <c r="J3" i="6"/>
  <c r="L3" i="6" s="1"/>
  <c r="M2" i="6"/>
  <c r="N2" i="6" s="1"/>
  <c r="J2" i="6"/>
  <c r="L2" i="6" s="1"/>
  <c r="M25" i="5" l="1"/>
  <c r="N25" i="5" s="1"/>
  <c r="J25" i="5"/>
  <c r="L25" i="5" s="1"/>
  <c r="M24" i="5"/>
  <c r="N24" i="5" s="1"/>
  <c r="J24" i="5"/>
  <c r="L24" i="5" s="1"/>
  <c r="M23" i="5"/>
  <c r="N23" i="5" s="1"/>
  <c r="J23" i="5"/>
  <c r="L23" i="5" s="1"/>
  <c r="M22" i="5"/>
  <c r="N22" i="5" s="1"/>
  <c r="J22" i="5"/>
  <c r="L22" i="5" s="1"/>
  <c r="M21" i="5"/>
  <c r="N21" i="5" s="1"/>
  <c r="J21" i="5"/>
  <c r="L21" i="5" s="1"/>
  <c r="M20" i="5"/>
  <c r="N20" i="5" s="1"/>
  <c r="J20" i="5"/>
  <c r="L20" i="5" s="1"/>
  <c r="M19" i="5"/>
  <c r="N19" i="5" s="1"/>
  <c r="J19" i="5"/>
  <c r="L19" i="5" s="1"/>
  <c r="M18" i="5"/>
  <c r="N18" i="5" s="1"/>
  <c r="J18" i="5"/>
  <c r="L18" i="5" s="1"/>
  <c r="M17" i="5"/>
  <c r="N17" i="5" s="1"/>
  <c r="J17" i="5"/>
  <c r="L17" i="5" s="1"/>
  <c r="M16" i="5"/>
  <c r="N16" i="5" s="1"/>
  <c r="J16" i="5"/>
  <c r="L16" i="5" s="1"/>
  <c r="M15" i="5"/>
  <c r="N15" i="5" s="1"/>
  <c r="J15" i="5"/>
  <c r="L15" i="5" s="1"/>
  <c r="M14" i="5"/>
  <c r="N14" i="5" s="1"/>
  <c r="J14" i="5"/>
  <c r="L14" i="5" s="1"/>
  <c r="M13" i="5"/>
  <c r="N13" i="5" s="1"/>
  <c r="J13" i="5"/>
  <c r="L13" i="5" s="1"/>
  <c r="M12" i="5"/>
  <c r="N12" i="5" s="1"/>
  <c r="J12" i="5"/>
  <c r="L12" i="5" s="1"/>
  <c r="M11" i="5"/>
  <c r="N11" i="5" s="1"/>
  <c r="J11" i="5"/>
  <c r="L11" i="5" s="1"/>
  <c r="M10" i="5"/>
  <c r="N10" i="5" s="1"/>
  <c r="J10" i="5"/>
  <c r="L10" i="5" s="1"/>
  <c r="M9" i="5"/>
  <c r="N9" i="5" s="1"/>
  <c r="J9" i="5"/>
  <c r="L9" i="5" s="1"/>
  <c r="M8" i="5"/>
  <c r="N8" i="5" s="1"/>
  <c r="J8" i="5"/>
  <c r="L8" i="5" s="1"/>
  <c r="M7" i="5"/>
  <c r="N7" i="5" s="1"/>
  <c r="J7" i="5"/>
  <c r="L7" i="5" s="1"/>
  <c r="M6" i="5"/>
  <c r="N6" i="5" s="1"/>
  <c r="J6" i="5"/>
  <c r="L6" i="5" s="1"/>
  <c r="M5" i="5"/>
  <c r="N5" i="5" s="1"/>
  <c r="J5" i="5"/>
  <c r="L5" i="5" s="1"/>
  <c r="M4" i="5"/>
  <c r="N4" i="5" s="1"/>
  <c r="J4" i="5"/>
  <c r="L4" i="5" s="1"/>
  <c r="M3" i="5"/>
  <c r="N3" i="5" s="1"/>
  <c r="J3" i="5"/>
  <c r="L3" i="5" s="1"/>
  <c r="M2" i="5"/>
  <c r="N2" i="5" s="1"/>
  <c r="J2" i="5"/>
  <c r="L2" i="5" s="1"/>
  <c r="L8" i="4" l="1"/>
  <c r="M3" i="4"/>
  <c r="N3" i="4" s="1"/>
  <c r="M4" i="4"/>
  <c r="M5" i="4"/>
  <c r="N5" i="4" s="1"/>
  <c r="M6" i="4"/>
  <c r="N6" i="4" s="1"/>
  <c r="M7" i="4"/>
  <c r="N7" i="4" s="1"/>
  <c r="M8" i="4"/>
  <c r="M9" i="4"/>
  <c r="M10" i="4"/>
  <c r="M11" i="4"/>
  <c r="M12" i="4"/>
  <c r="M13" i="4"/>
  <c r="N13" i="4" s="1"/>
  <c r="M14" i="4"/>
  <c r="N14" i="4" s="1"/>
  <c r="M15" i="4"/>
  <c r="M16" i="4"/>
  <c r="M17" i="4"/>
  <c r="M18" i="4"/>
  <c r="M19" i="4"/>
  <c r="M20" i="4"/>
  <c r="M21" i="4"/>
  <c r="M22" i="4"/>
  <c r="M23" i="4"/>
  <c r="M24" i="4"/>
  <c r="M25" i="4"/>
  <c r="N4" i="4"/>
  <c r="N9" i="4"/>
  <c r="N10" i="4"/>
  <c r="N11" i="4"/>
  <c r="N12" i="4"/>
  <c r="N15" i="4"/>
  <c r="N16" i="4"/>
  <c r="N17" i="4"/>
  <c r="N18" i="4"/>
  <c r="N19" i="4"/>
  <c r="N20" i="4"/>
  <c r="N21" i="4"/>
  <c r="N22" i="4"/>
  <c r="N23" i="4"/>
  <c r="N24" i="4"/>
  <c r="N25" i="4"/>
  <c r="M2" i="4"/>
  <c r="N2" i="4" s="1"/>
  <c r="J3" i="4"/>
  <c r="J4" i="4"/>
  <c r="L4" i="4" s="1"/>
  <c r="J5" i="4"/>
  <c r="J6" i="4"/>
  <c r="J7" i="4"/>
  <c r="J8" i="4"/>
  <c r="J9" i="4"/>
  <c r="L9" i="4" s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" i="4"/>
  <c r="N8" i="4"/>
  <c r="L3" i="4"/>
  <c r="L5" i="4"/>
  <c r="L6" i="4"/>
  <c r="L7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" i="4"/>
</calcChain>
</file>

<file path=xl/sharedStrings.xml><?xml version="1.0" encoding="utf-8"?>
<sst xmlns="http://schemas.openxmlformats.org/spreadsheetml/2006/main" count="253" uniqueCount="32">
  <si>
    <t>До 1970 года</t>
  </si>
  <si>
    <t>Квартиры со всеми удобствами, с кирпичными (блочными, панельными)  стенами</t>
  </si>
  <si>
    <t xml:space="preserve">Квартиры со всеми удобствами, с  кирпичными  (арболитовыми, щитовыми, смешаными стенами) </t>
  </si>
  <si>
    <t xml:space="preserve">Квартиры со всеми удобствами, с  деревянными стенами </t>
  </si>
  <si>
    <t>Квартиры без одного из удобств (тепло-, газо-, водоснабжения или канализации) с кирпичными (блочными, панельными) стенами</t>
  </si>
  <si>
    <t>Квартиры без одного из удобств (тепло-, газо-, водоснабжения или канализации) с   кирпичными  (арболитовыми, щитовыми, смешаными стенами)стенами</t>
  </si>
  <si>
    <t>Квартиры без одного из удобств (тепло-, газо-, водоснабжения или канализации) с  деревянными стенами</t>
  </si>
  <si>
    <t xml:space="preserve">1970-1980 г.г. </t>
  </si>
  <si>
    <t>1980-1990 г.г.</t>
  </si>
  <si>
    <t>1990-и позднее</t>
  </si>
  <si>
    <t>К1</t>
  </si>
  <si>
    <t>Рын. стоимость жилья</t>
  </si>
  <si>
    <t>Годы постройки</t>
  </si>
  <si>
    <t>Степень благоустройства жилых домов</t>
  </si>
  <si>
    <t>К2</t>
  </si>
  <si>
    <t>К3</t>
  </si>
  <si>
    <t>п.Мари-Турек</t>
  </si>
  <si>
    <t>поселения</t>
  </si>
  <si>
    <t>Ксоотв.</t>
  </si>
  <si>
    <t>Кjрайон</t>
  </si>
  <si>
    <t>Кj пос.</t>
  </si>
  <si>
    <t>ставка район</t>
  </si>
  <si>
    <t>ставка пос.</t>
  </si>
  <si>
    <t>К1 стены</t>
  </si>
  <si>
    <t>К2 год постр.</t>
  </si>
  <si>
    <t>К3 благ.</t>
  </si>
  <si>
    <t xml:space="preserve">Квартиры со всеми удобствами, с  кирпичными  (арболитовыми, щитовыми, смешаными) стенами </t>
  </si>
  <si>
    <t>1981-1990 г.г.</t>
  </si>
  <si>
    <t>1991-и позднее</t>
  </si>
  <si>
    <t xml:space="preserve">1971-1980 г.г. </t>
  </si>
  <si>
    <t>2016 года и позднее</t>
  </si>
  <si>
    <t>Расчет размера  ежемесячной платы за  пользование жилым помещением для нанимателей жилых помещений по договорам социального найма и договорам найма жилых помещений муниципального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</si>
</sst>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0" fillId="0" borderId="4" xfId="0" applyBorder="1"/>
    <xf numFmtId="0" fontId="0" fillId="0" borderId="0" xfId="0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" xfId="0" applyFill="1" applyBorder="1"/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/>
    <xf numFmtId="2" fontId="9" fillId="0" borderId="1" xfId="0" applyNumberFormat="1" applyFont="1" applyBorder="1"/>
    <xf numFmtId="2" fontId="9" fillId="0" borderId="1" xfId="0" applyNumberFormat="1" applyFont="1" applyBorder="1" applyAlignment="1"/>
    <xf numFmtId="0" fontId="5" fillId="0" borderId="3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8" fillId="0" borderId="6" xfId="0" applyFont="1" applyBorder="1"/>
    <xf numFmtId="0" fontId="5" fillId="0" borderId="8" xfId="0" applyFont="1" applyBorder="1" applyAlignment="1">
      <alignment horizontal="left" vertical="top"/>
    </xf>
    <xf numFmtId="0" fontId="8" fillId="0" borderId="10" xfId="0" applyFont="1" applyBorder="1"/>
    <xf numFmtId="0" fontId="0" fillId="0" borderId="9" xfId="0" applyBorder="1"/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2" fontId="5" fillId="0" borderId="9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J3" sqref="J3"/>
    </sheetView>
  </sheetViews>
  <sheetFormatPr defaultRowHeight="15" x14ac:dyDescent="0.25"/>
  <cols>
    <col min="1" max="1" width="17.140625" customWidth="1"/>
    <col min="2" max="2" width="48.140625" customWidth="1"/>
    <col min="3" max="3" width="11.28515625" style="7" customWidth="1"/>
    <col min="8" max="8" width="8.5703125" customWidth="1"/>
    <col min="9" max="9" width="12" customWidth="1"/>
  </cols>
  <sheetData>
    <row r="1" spans="1:9" ht="47.25" customHeight="1" x14ac:dyDescent="0.25">
      <c r="A1" s="11" t="s">
        <v>12</v>
      </c>
      <c r="B1" s="14" t="s">
        <v>13</v>
      </c>
      <c r="C1" s="12" t="s">
        <v>11</v>
      </c>
      <c r="D1" s="13"/>
      <c r="E1" s="13" t="s">
        <v>10</v>
      </c>
      <c r="F1" s="13" t="s">
        <v>14</v>
      </c>
      <c r="G1" s="13" t="s">
        <v>15</v>
      </c>
      <c r="H1" s="12" t="s">
        <v>16</v>
      </c>
      <c r="I1" s="13" t="s">
        <v>17</v>
      </c>
    </row>
    <row r="2" spans="1:9" ht="30.75" customHeight="1" x14ac:dyDescent="0.25">
      <c r="A2" s="5" t="s">
        <v>0</v>
      </c>
      <c r="B2" s="8" t="s">
        <v>1</v>
      </c>
      <c r="C2" s="10">
        <v>32557</v>
      </c>
      <c r="D2" s="2">
        <v>1E-3</v>
      </c>
      <c r="E2" s="2">
        <v>1</v>
      </c>
      <c r="F2" s="2">
        <v>-0.3</v>
      </c>
      <c r="G2" s="15">
        <v>1</v>
      </c>
      <c r="H2" s="15">
        <v>1</v>
      </c>
      <c r="I2" s="15">
        <v>-0.1</v>
      </c>
    </row>
    <row r="3" spans="1:9" ht="45" customHeight="1" x14ac:dyDescent="0.25">
      <c r="A3" s="1"/>
      <c r="B3" s="8" t="s">
        <v>2</v>
      </c>
      <c r="C3" s="10">
        <v>32557</v>
      </c>
      <c r="D3" s="2">
        <v>1E-3</v>
      </c>
      <c r="E3" s="2">
        <v>-0.1</v>
      </c>
      <c r="F3" s="2">
        <v>-0.3</v>
      </c>
      <c r="G3" s="15">
        <v>1</v>
      </c>
      <c r="H3" s="15">
        <v>1</v>
      </c>
      <c r="I3" s="15">
        <v>-0.1</v>
      </c>
    </row>
    <row r="4" spans="1:9" ht="32.25" customHeight="1" x14ac:dyDescent="0.25">
      <c r="A4" s="1"/>
      <c r="B4" s="8" t="s">
        <v>3</v>
      </c>
      <c r="C4" s="10">
        <v>32557</v>
      </c>
      <c r="D4" s="2">
        <v>1E-3</v>
      </c>
      <c r="E4" s="2">
        <v>-0.2</v>
      </c>
      <c r="F4" s="2">
        <v>-0.3</v>
      </c>
      <c r="G4" s="15">
        <v>1</v>
      </c>
      <c r="H4" s="15">
        <v>1</v>
      </c>
      <c r="I4" s="15">
        <v>-0.1</v>
      </c>
    </row>
    <row r="5" spans="1:9" ht="56.25" customHeight="1" x14ac:dyDescent="0.25">
      <c r="A5" s="1"/>
      <c r="B5" s="9" t="s">
        <v>4</v>
      </c>
      <c r="C5" s="10">
        <v>32557</v>
      </c>
      <c r="D5" s="2">
        <v>1E-3</v>
      </c>
      <c r="E5" s="2">
        <v>1</v>
      </c>
      <c r="F5" s="2">
        <v>-0.3</v>
      </c>
      <c r="G5" s="15">
        <v>-0.1</v>
      </c>
      <c r="H5" s="15">
        <v>1</v>
      </c>
      <c r="I5" s="15">
        <v>-0.1</v>
      </c>
    </row>
    <row r="6" spans="1:9" ht="67.5" customHeight="1" x14ac:dyDescent="0.25">
      <c r="A6" s="1"/>
      <c r="B6" s="9" t="s">
        <v>5</v>
      </c>
      <c r="C6" s="10">
        <v>32557</v>
      </c>
      <c r="D6" s="2">
        <v>1E-3</v>
      </c>
      <c r="E6" s="2">
        <v>-0.1</v>
      </c>
      <c r="F6" s="2">
        <v>-0.3</v>
      </c>
      <c r="G6" s="15">
        <v>-0.1</v>
      </c>
      <c r="H6" s="15">
        <v>1</v>
      </c>
      <c r="I6" s="15">
        <v>-0.1</v>
      </c>
    </row>
    <row r="7" spans="1:9" ht="52.5" customHeight="1" x14ac:dyDescent="0.25">
      <c r="A7" s="1"/>
      <c r="B7" s="9" t="s">
        <v>6</v>
      </c>
      <c r="C7" s="10">
        <v>32557</v>
      </c>
      <c r="D7" s="2">
        <v>1E-3</v>
      </c>
      <c r="E7" s="2">
        <v>-0.2</v>
      </c>
      <c r="F7" s="2">
        <v>-0.3</v>
      </c>
      <c r="G7" s="15">
        <v>-0.1</v>
      </c>
      <c r="H7" s="15">
        <v>1</v>
      </c>
      <c r="I7" s="15">
        <v>-0.1</v>
      </c>
    </row>
    <row r="8" spans="1:9" ht="33.75" customHeight="1" x14ac:dyDescent="0.25">
      <c r="A8" s="3" t="s">
        <v>7</v>
      </c>
      <c r="B8" s="8" t="s">
        <v>1</v>
      </c>
      <c r="C8" s="10">
        <v>32557</v>
      </c>
      <c r="D8" s="2">
        <v>1E-3</v>
      </c>
      <c r="E8" s="2">
        <v>1</v>
      </c>
      <c r="F8" s="2">
        <v>-0.2</v>
      </c>
      <c r="G8" s="15">
        <v>1</v>
      </c>
      <c r="H8" s="15">
        <v>1</v>
      </c>
      <c r="I8" s="15">
        <v>-0.1</v>
      </c>
    </row>
    <row r="9" spans="1:9" ht="47.25" x14ac:dyDescent="0.25">
      <c r="B9" s="8" t="s">
        <v>2</v>
      </c>
      <c r="C9" s="10">
        <v>32557</v>
      </c>
      <c r="D9" s="2">
        <v>1E-3</v>
      </c>
      <c r="E9" s="2">
        <v>-0.1</v>
      </c>
      <c r="F9" s="2">
        <v>-0.2</v>
      </c>
      <c r="G9" s="15">
        <v>1</v>
      </c>
      <c r="H9" s="15">
        <v>1</v>
      </c>
      <c r="I9" s="15">
        <v>-0.1</v>
      </c>
    </row>
    <row r="10" spans="1:9" ht="31.5" x14ac:dyDescent="0.25">
      <c r="B10" s="8" t="s">
        <v>3</v>
      </c>
      <c r="C10" s="10">
        <v>32557</v>
      </c>
      <c r="D10" s="2">
        <v>1E-3</v>
      </c>
      <c r="E10" s="2">
        <v>-0.2</v>
      </c>
      <c r="F10" s="2">
        <v>-0.2</v>
      </c>
      <c r="G10" s="15">
        <v>1</v>
      </c>
      <c r="H10" s="15">
        <v>1</v>
      </c>
      <c r="I10" s="15">
        <v>-0.1</v>
      </c>
    </row>
    <row r="11" spans="1:9" ht="51.75" customHeight="1" x14ac:dyDescent="0.25">
      <c r="B11" s="9" t="s">
        <v>4</v>
      </c>
      <c r="C11" s="10">
        <v>32557</v>
      </c>
      <c r="D11" s="2">
        <v>1E-3</v>
      </c>
      <c r="E11" s="2">
        <v>1</v>
      </c>
      <c r="F11" s="2">
        <v>-0.2</v>
      </c>
      <c r="G11" s="15">
        <v>-0.1</v>
      </c>
      <c r="H11" s="15">
        <v>1</v>
      </c>
      <c r="I11" s="15">
        <v>-0.1</v>
      </c>
    </row>
    <row r="12" spans="1:9" ht="63" x14ac:dyDescent="0.25">
      <c r="B12" s="9" t="s">
        <v>5</v>
      </c>
      <c r="C12" s="10">
        <v>32557</v>
      </c>
      <c r="D12" s="2">
        <v>1E-3</v>
      </c>
      <c r="E12" s="2">
        <v>-0.1</v>
      </c>
      <c r="F12" s="2">
        <v>-0.2</v>
      </c>
      <c r="G12" s="15">
        <v>-0.1</v>
      </c>
      <c r="H12" s="15">
        <v>1</v>
      </c>
      <c r="I12" s="15">
        <v>-0.1</v>
      </c>
    </row>
    <row r="13" spans="1:9" ht="47.25" x14ac:dyDescent="0.25">
      <c r="B13" s="9" t="s">
        <v>6</v>
      </c>
      <c r="C13" s="10">
        <v>32557</v>
      </c>
      <c r="D13" s="2">
        <v>1E-3</v>
      </c>
      <c r="E13" s="2">
        <v>-0.2</v>
      </c>
      <c r="F13" s="2">
        <v>-0.2</v>
      </c>
      <c r="G13" s="15">
        <v>-0.1</v>
      </c>
      <c r="H13" s="15">
        <v>1</v>
      </c>
      <c r="I13" s="15">
        <v>-0.1</v>
      </c>
    </row>
    <row r="14" spans="1:9" ht="36" customHeight="1" x14ac:dyDescent="0.25">
      <c r="A14" s="4" t="s">
        <v>8</v>
      </c>
      <c r="B14" s="8" t="s">
        <v>1</v>
      </c>
      <c r="C14" s="10">
        <v>32557</v>
      </c>
      <c r="D14" s="2">
        <v>1E-3</v>
      </c>
      <c r="E14" s="2">
        <v>1</v>
      </c>
      <c r="F14" s="2">
        <v>-0.1</v>
      </c>
      <c r="G14" s="15">
        <v>1</v>
      </c>
      <c r="H14" s="15">
        <v>1</v>
      </c>
      <c r="I14" s="15">
        <v>-0.1</v>
      </c>
    </row>
    <row r="15" spans="1:9" ht="47.25" x14ac:dyDescent="0.25">
      <c r="B15" s="8" t="s">
        <v>2</v>
      </c>
      <c r="C15" s="10">
        <v>32557</v>
      </c>
      <c r="D15" s="2">
        <v>1E-3</v>
      </c>
      <c r="E15" s="2">
        <v>-0.1</v>
      </c>
      <c r="F15" s="2">
        <v>-0.1</v>
      </c>
      <c r="G15" s="15">
        <v>1</v>
      </c>
      <c r="H15" s="15">
        <v>1</v>
      </c>
      <c r="I15" s="15">
        <v>-0.1</v>
      </c>
    </row>
    <row r="16" spans="1:9" ht="31.5" x14ac:dyDescent="0.25">
      <c r="B16" s="8" t="s">
        <v>3</v>
      </c>
      <c r="C16" s="10">
        <v>32557</v>
      </c>
      <c r="D16" s="2">
        <v>1E-3</v>
      </c>
      <c r="E16" s="2">
        <v>-0.2</v>
      </c>
      <c r="F16" s="2">
        <v>-0.1</v>
      </c>
      <c r="G16" s="15">
        <v>1</v>
      </c>
      <c r="H16" s="15">
        <v>1</v>
      </c>
      <c r="I16" s="15">
        <v>-0.1</v>
      </c>
    </row>
    <row r="17" spans="1:9" ht="51" customHeight="1" x14ac:dyDescent="0.25">
      <c r="B17" s="9" t="s">
        <v>4</v>
      </c>
      <c r="C17" s="10">
        <v>32557</v>
      </c>
      <c r="D17" s="2">
        <v>1E-3</v>
      </c>
      <c r="E17" s="2">
        <v>1</v>
      </c>
      <c r="F17" s="2">
        <v>-0.1</v>
      </c>
      <c r="G17" s="15">
        <v>-0.1</v>
      </c>
      <c r="H17" s="15">
        <v>1</v>
      </c>
      <c r="I17" s="15">
        <v>-0.1</v>
      </c>
    </row>
    <row r="18" spans="1:9" ht="63" x14ac:dyDescent="0.25">
      <c r="B18" s="9" t="s">
        <v>5</v>
      </c>
      <c r="C18" s="10">
        <v>32557</v>
      </c>
      <c r="D18" s="2">
        <v>1E-3</v>
      </c>
      <c r="E18" s="2">
        <v>-0.1</v>
      </c>
      <c r="F18" s="2">
        <v>-0.1</v>
      </c>
      <c r="G18" s="15">
        <v>-0.1</v>
      </c>
      <c r="H18" s="15">
        <v>1</v>
      </c>
      <c r="I18" s="15">
        <v>-0.1</v>
      </c>
    </row>
    <row r="19" spans="1:9" ht="47.25" x14ac:dyDescent="0.25">
      <c r="B19" s="9" t="s">
        <v>6</v>
      </c>
      <c r="C19" s="10">
        <v>32557</v>
      </c>
      <c r="D19" s="2">
        <v>1E-3</v>
      </c>
      <c r="E19" s="2">
        <v>-0.2</v>
      </c>
      <c r="F19" s="2">
        <v>-0.1</v>
      </c>
      <c r="G19" s="15">
        <v>-0.1</v>
      </c>
      <c r="H19" s="15">
        <v>1</v>
      </c>
      <c r="I19" s="15">
        <v>-0.1</v>
      </c>
    </row>
    <row r="20" spans="1:9" ht="35.25" customHeight="1" x14ac:dyDescent="0.25">
      <c r="A20" s="3" t="s">
        <v>9</v>
      </c>
      <c r="B20" s="8" t="s">
        <v>1</v>
      </c>
      <c r="C20" s="10">
        <v>32557</v>
      </c>
      <c r="D20" s="2">
        <v>1E-3</v>
      </c>
      <c r="E20" s="2">
        <v>1</v>
      </c>
      <c r="F20" s="2">
        <v>1</v>
      </c>
      <c r="G20" s="15">
        <v>1</v>
      </c>
      <c r="H20" s="15">
        <v>1</v>
      </c>
      <c r="I20" s="15">
        <v>-0.1</v>
      </c>
    </row>
    <row r="21" spans="1:9" ht="47.25" x14ac:dyDescent="0.25">
      <c r="B21" s="8" t="s">
        <v>2</v>
      </c>
      <c r="C21" s="10">
        <v>32557</v>
      </c>
      <c r="D21" s="2">
        <v>1E-3</v>
      </c>
      <c r="E21" s="2">
        <v>-0.1</v>
      </c>
      <c r="F21" s="2">
        <v>1</v>
      </c>
      <c r="G21" s="15">
        <v>1</v>
      </c>
      <c r="H21" s="15">
        <v>1</v>
      </c>
      <c r="I21" s="15">
        <v>-0.1</v>
      </c>
    </row>
    <row r="22" spans="1:9" ht="31.5" x14ac:dyDescent="0.25">
      <c r="B22" s="8" t="s">
        <v>3</v>
      </c>
      <c r="C22" s="10">
        <v>32557</v>
      </c>
      <c r="D22" s="2">
        <v>1E-3</v>
      </c>
      <c r="E22" s="2">
        <v>-0.2</v>
      </c>
      <c r="F22" s="2">
        <v>1</v>
      </c>
      <c r="G22" s="15">
        <v>1</v>
      </c>
      <c r="H22" s="15">
        <v>1</v>
      </c>
      <c r="I22" s="15">
        <v>-0.1</v>
      </c>
    </row>
    <row r="23" spans="1:9" ht="63" x14ac:dyDescent="0.25">
      <c r="B23" s="9" t="s">
        <v>4</v>
      </c>
      <c r="C23" s="10">
        <v>32557</v>
      </c>
      <c r="D23" s="2">
        <v>1E-3</v>
      </c>
      <c r="E23" s="2">
        <v>1</v>
      </c>
      <c r="F23" s="2">
        <v>1</v>
      </c>
      <c r="G23" s="15">
        <v>-0.1</v>
      </c>
      <c r="H23" s="15">
        <v>1</v>
      </c>
      <c r="I23" s="15">
        <v>-0.1</v>
      </c>
    </row>
    <row r="24" spans="1:9" ht="63" x14ac:dyDescent="0.25">
      <c r="B24" s="9" t="s">
        <v>5</v>
      </c>
      <c r="C24" s="10">
        <v>32557</v>
      </c>
      <c r="D24" s="2">
        <v>1E-3</v>
      </c>
      <c r="E24" s="2">
        <v>-0.1</v>
      </c>
      <c r="F24" s="2">
        <v>1</v>
      </c>
      <c r="G24" s="15">
        <v>-0.1</v>
      </c>
      <c r="H24" s="15">
        <v>1</v>
      </c>
      <c r="I24" s="15">
        <v>-0.1</v>
      </c>
    </row>
    <row r="25" spans="1:9" ht="47.25" x14ac:dyDescent="0.25">
      <c r="A25" s="6"/>
      <c r="B25" s="9" t="s">
        <v>6</v>
      </c>
      <c r="C25" s="10">
        <v>32557</v>
      </c>
      <c r="D25" s="2">
        <v>1E-3</v>
      </c>
      <c r="E25" s="2">
        <v>-0.2</v>
      </c>
      <c r="F25" s="2">
        <v>1</v>
      </c>
      <c r="G25" s="15">
        <v>-0.1</v>
      </c>
      <c r="H25" s="15">
        <v>1</v>
      </c>
      <c r="I25" s="15">
        <v>-0.1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23" sqref="B23"/>
    </sheetView>
  </sheetViews>
  <sheetFormatPr defaultRowHeight="15" x14ac:dyDescent="0.25"/>
  <cols>
    <col min="1" max="1" width="11.7109375" customWidth="1"/>
    <col min="2" max="2" width="41.140625" customWidth="1"/>
    <col min="3" max="3" width="8.7109375" style="7" customWidth="1"/>
    <col min="4" max="4" width="7.140625" customWidth="1"/>
    <col min="5" max="5" width="6.7109375" customWidth="1"/>
    <col min="6" max="6" width="7.42578125" customWidth="1"/>
    <col min="7" max="7" width="6.28515625" customWidth="1"/>
    <col min="8" max="8" width="7.7109375" customWidth="1"/>
    <col min="9" max="9" width="8.5703125" customWidth="1"/>
    <col min="10" max="10" width="7.5703125" customWidth="1"/>
    <col min="11" max="11" width="7.85546875" customWidth="1"/>
    <col min="12" max="12" width="8.28515625" customWidth="1"/>
    <col min="13" max="13" width="7.28515625" customWidth="1"/>
    <col min="14" max="14" width="7.140625" customWidth="1"/>
  </cols>
  <sheetData>
    <row r="1" spans="1:14" ht="47.25" customHeight="1" x14ac:dyDescent="0.25">
      <c r="A1" s="28" t="s">
        <v>12</v>
      </c>
      <c r="B1" s="16" t="s">
        <v>13</v>
      </c>
      <c r="C1" s="17" t="s">
        <v>11</v>
      </c>
      <c r="D1" s="18"/>
      <c r="E1" s="19" t="s">
        <v>23</v>
      </c>
      <c r="F1" s="17" t="s">
        <v>24</v>
      </c>
      <c r="G1" s="17" t="s">
        <v>25</v>
      </c>
      <c r="H1" s="17" t="s">
        <v>16</v>
      </c>
      <c r="I1" s="18" t="s">
        <v>17</v>
      </c>
      <c r="J1" s="20" t="s">
        <v>19</v>
      </c>
      <c r="K1" s="21" t="s">
        <v>18</v>
      </c>
      <c r="L1" s="19" t="s">
        <v>21</v>
      </c>
      <c r="M1" s="21" t="s">
        <v>20</v>
      </c>
      <c r="N1" s="17" t="s">
        <v>22</v>
      </c>
    </row>
    <row r="2" spans="1:14" ht="30.75" customHeight="1" x14ac:dyDescent="0.25">
      <c r="A2" s="31" t="s">
        <v>0</v>
      </c>
      <c r="B2" s="29" t="s">
        <v>1</v>
      </c>
      <c r="C2" s="22">
        <v>32557</v>
      </c>
      <c r="D2" s="23">
        <v>1E-3</v>
      </c>
      <c r="E2" s="23">
        <v>1</v>
      </c>
      <c r="F2" s="23">
        <v>0.8</v>
      </c>
      <c r="G2" s="24">
        <v>1</v>
      </c>
      <c r="H2" s="24">
        <v>1</v>
      </c>
      <c r="I2" s="24">
        <v>0.8</v>
      </c>
      <c r="J2" s="23">
        <f>(E2+F2+G2+H2)/4</f>
        <v>0.95</v>
      </c>
      <c r="K2" s="24">
        <v>0.15</v>
      </c>
      <c r="L2" s="25">
        <f>C2*D2*J2*K2</f>
        <v>4.6393724999999995</v>
      </c>
      <c r="M2" s="23">
        <f>(E2+F2+G2+I2)/4</f>
        <v>0.89999999999999991</v>
      </c>
      <c r="N2" s="26">
        <f>C2*D2*M2*K2</f>
        <v>4.3951949999999993</v>
      </c>
    </row>
    <row r="3" spans="1:14" ht="28.5" customHeight="1" x14ac:dyDescent="0.25">
      <c r="A3" s="32"/>
      <c r="B3" s="29" t="s">
        <v>26</v>
      </c>
      <c r="C3" s="22">
        <v>32557</v>
      </c>
      <c r="D3" s="23">
        <v>1E-3</v>
      </c>
      <c r="E3" s="23">
        <v>0.9</v>
      </c>
      <c r="F3" s="23">
        <v>0.8</v>
      </c>
      <c r="G3" s="24">
        <v>1</v>
      </c>
      <c r="H3" s="24">
        <v>1</v>
      </c>
      <c r="I3" s="24">
        <v>0.8</v>
      </c>
      <c r="J3" s="23">
        <f t="shared" ref="J3:J25" si="0">(E3+F3+G3+H3)/4</f>
        <v>0.92500000000000004</v>
      </c>
      <c r="K3" s="24">
        <v>0.15</v>
      </c>
      <c r="L3" s="25">
        <f t="shared" ref="L3:L25" si="1">C3*D3*J3*K3</f>
        <v>4.5172837499999998</v>
      </c>
      <c r="M3" s="23">
        <f t="shared" ref="M3:M25" si="2">(E3+F3+G3+I3)/4</f>
        <v>0.875</v>
      </c>
      <c r="N3" s="26">
        <f t="shared" ref="N3:N25" si="3">C3*D3*M3*K3</f>
        <v>4.2731062499999997</v>
      </c>
    </row>
    <row r="4" spans="1:14" ht="32.25" customHeight="1" x14ac:dyDescent="0.25">
      <c r="A4" s="32"/>
      <c r="B4" s="29" t="s">
        <v>3</v>
      </c>
      <c r="C4" s="22">
        <v>32557</v>
      </c>
      <c r="D4" s="23">
        <v>1E-3</v>
      </c>
      <c r="E4" s="23">
        <v>0.8</v>
      </c>
      <c r="F4" s="23">
        <v>0.8</v>
      </c>
      <c r="G4" s="24">
        <v>1</v>
      </c>
      <c r="H4" s="24">
        <v>1</v>
      </c>
      <c r="I4" s="24">
        <v>0.8</v>
      </c>
      <c r="J4" s="23">
        <f t="shared" si="0"/>
        <v>0.9</v>
      </c>
      <c r="K4" s="24">
        <v>0.15</v>
      </c>
      <c r="L4" s="25">
        <f t="shared" si="1"/>
        <v>4.3951950000000002</v>
      </c>
      <c r="M4" s="23">
        <f t="shared" si="2"/>
        <v>0.85000000000000009</v>
      </c>
      <c r="N4" s="26">
        <f t="shared" si="3"/>
        <v>4.1510175000000009</v>
      </c>
    </row>
    <row r="5" spans="1:14" ht="39.75" customHeight="1" x14ac:dyDescent="0.25">
      <c r="A5" s="32"/>
      <c r="B5" s="30" t="s">
        <v>4</v>
      </c>
      <c r="C5" s="22">
        <v>32557</v>
      </c>
      <c r="D5" s="23">
        <v>1E-3</v>
      </c>
      <c r="E5" s="23">
        <v>1</v>
      </c>
      <c r="F5" s="23">
        <v>0.8</v>
      </c>
      <c r="G5" s="24">
        <v>0.9</v>
      </c>
      <c r="H5" s="24">
        <v>1</v>
      </c>
      <c r="I5" s="24">
        <v>0.8</v>
      </c>
      <c r="J5" s="23">
        <f t="shared" si="0"/>
        <v>0.92500000000000004</v>
      </c>
      <c r="K5" s="24">
        <v>0.15</v>
      </c>
      <c r="L5" s="25">
        <f t="shared" si="1"/>
        <v>4.5172837499999998</v>
      </c>
      <c r="M5" s="23">
        <f t="shared" si="2"/>
        <v>0.875</v>
      </c>
      <c r="N5" s="26">
        <f t="shared" si="3"/>
        <v>4.2731062499999997</v>
      </c>
    </row>
    <row r="6" spans="1:14" ht="57.75" customHeight="1" x14ac:dyDescent="0.25">
      <c r="A6" s="32"/>
      <c r="B6" s="30" t="s">
        <v>5</v>
      </c>
      <c r="C6" s="22">
        <v>32557</v>
      </c>
      <c r="D6" s="23">
        <v>1E-3</v>
      </c>
      <c r="E6" s="23">
        <v>0.9</v>
      </c>
      <c r="F6" s="23">
        <v>0.8</v>
      </c>
      <c r="G6" s="24">
        <v>0.9</v>
      </c>
      <c r="H6" s="24">
        <v>1</v>
      </c>
      <c r="I6" s="24">
        <v>0.8</v>
      </c>
      <c r="J6" s="23">
        <f t="shared" si="0"/>
        <v>0.9</v>
      </c>
      <c r="K6" s="24">
        <v>0.15</v>
      </c>
      <c r="L6" s="25">
        <f t="shared" si="1"/>
        <v>4.3951950000000002</v>
      </c>
      <c r="M6" s="23">
        <f t="shared" si="2"/>
        <v>0.85000000000000009</v>
      </c>
      <c r="N6" s="26">
        <f t="shared" si="3"/>
        <v>4.1510175000000009</v>
      </c>
    </row>
    <row r="7" spans="1:14" ht="42.75" customHeight="1" x14ac:dyDescent="0.25">
      <c r="A7" s="32"/>
      <c r="B7" s="30" t="s">
        <v>6</v>
      </c>
      <c r="C7" s="22">
        <v>32557</v>
      </c>
      <c r="D7" s="23">
        <v>1E-3</v>
      </c>
      <c r="E7" s="23">
        <v>0.8</v>
      </c>
      <c r="F7" s="23">
        <v>0.8</v>
      </c>
      <c r="G7" s="24">
        <v>0.9</v>
      </c>
      <c r="H7" s="24">
        <v>1</v>
      </c>
      <c r="I7" s="24">
        <v>0.8</v>
      </c>
      <c r="J7" s="23">
        <f t="shared" si="0"/>
        <v>0.875</v>
      </c>
      <c r="K7" s="24">
        <v>0.15</v>
      </c>
      <c r="L7" s="25">
        <f t="shared" si="1"/>
        <v>4.2731062499999997</v>
      </c>
      <c r="M7" s="23">
        <f t="shared" si="2"/>
        <v>0.82499999999999996</v>
      </c>
      <c r="N7" s="26">
        <f t="shared" si="3"/>
        <v>4.0289287500000004</v>
      </c>
    </row>
    <row r="8" spans="1:14" ht="33.75" customHeight="1" x14ac:dyDescent="0.25">
      <c r="A8" s="27" t="s">
        <v>29</v>
      </c>
      <c r="B8" s="29" t="s">
        <v>1</v>
      </c>
      <c r="C8" s="22">
        <v>32557</v>
      </c>
      <c r="D8" s="23">
        <v>1E-3</v>
      </c>
      <c r="E8" s="23">
        <v>1</v>
      </c>
      <c r="F8" s="23">
        <v>0.9</v>
      </c>
      <c r="G8" s="24">
        <v>1</v>
      </c>
      <c r="H8" s="24">
        <v>1</v>
      </c>
      <c r="I8" s="24">
        <v>0.8</v>
      </c>
      <c r="J8" s="23">
        <f t="shared" si="0"/>
        <v>0.97499999999999998</v>
      </c>
      <c r="K8" s="24">
        <v>0.15</v>
      </c>
      <c r="L8" s="25">
        <f>(C8*D8*J8*K8)</f>
        <v>4.76146125</v>
      </c>
      <c r="M8" s="23">
        <f t="shared" si="2"/>
        <v>0.92500000000000004</v>
      </c>
      <c r="N8" s="26">
        <f t="shared" si="3"/>
        <v>4.5172837499999998</v>
      </c>
    </row>
    <row r="9" spans="1:14" ht="39" x14ac:dyDescent="0.25">
      <c r="A9" s="32"/>
      <c r="B9" s="29" t="s">
        <v>2</v>
      </c>
      <c r="C9" s="22">
        <v>32557</v>
      </c>
      <c r="D9" s="23">
        <v>1E-3</v>
      </c>
      <c r="E9" s="23">
        <v>0.9</v>
      </c>
      <c r="F9" s="23">
        <v>0.9</v>
      </c>
      <c r="G9" s="24">
        <v>1</v>
      </c>
      <c r="H9" s="24">
        <v>1</v>
      </c>
      <c r="I9" s="24">
        <v>0.8</v>
      </c>
      <c r="J9" s="23">
        <f t="shared" si="0"/>
        <v>0.95</v>
      </c>
      <c r="K9" s="24">
        <v>0.15</v>
      </c>
      <c r="L9" s="25">
        <f t="shared" si="1"/>
        <v>4.6393724999999995</v>
      </c>
      <c r="M9" s="23">
        <f t="shared" si="2"/>
        <v>0.89999999999999991</v>
      </c>
      <c r="N9" s="26">
        <f t="shared" si="3"/>
        <v>4.3951949999999993</v>
      </c>
    </row>
    <row r="10" spans="1:14" ht="30" customHeight="1" x14ac:dyDescent="0.25">
      <c r="A10" s="32"/>
      <c r="B10" s="29" t="s">
        <v>3</v>
      </c>
      <c r="C10" s="22">
        <v>32557</v>
      </c>
      <c r="D10" s="23">
        <v>1E-3</v>
      </c>
      <c r="E10" s="23">
        <v>0.8</v>
      </c>
      <c r="F10" s="23">
        <v>0.9</v>
      </c>
      <c r="G10" s="24">
        <v>1</v>
      </c>
      <c r="H10" s="24">
        <v>1</v>
      </c>
      <c r="I10" s="24">
        <v>0.8</v>
      </c>
      <c r="J10" s="23">
        <f t="shared" si="0"/>
        <v>0.92500000000000004</v>
      </c>
      <c r="K10" s="24">
        <v>0.15</v>
      </c>
      <c r="L10" s="25">
        <f t="shared" si="1"/>
        <v>4.5172837499999998</v>
      </c>
      <c r="M10" s="23">
        <f t="shared" si="2"/>
        <v>0.875</v>
      </c>
      <c r="N10" s="26">
        <f t="shared" si="3"/>
        <v>4.2731062499999997</v>
      </c>
    </row>
    <row r="11" spans="1:14" ht="51.75" customHeight="1" x14ac:dyDescent="0.25">
      <c r="A11" s="32"/>
      <c r="B11" s="30" t="s">
        <v>4</v>
      </c>
      <c r="C11" s="22">
        <v>32557</v>
      </c>
      <c r="D11" s="23">
        <v>1E-3</v>
      </c>
      <c r="E11" s="23">
        <v>1</v>
      </c>
      <c r="F11" s="23">
        <v>0.9</v>
      </c>
      <c r="G11" s="24">
        <v>0.9</v>
      </c>
      <c r="H11" s="24">
        <v>1</v>
      </c>
      <c r="I11" s="24">
        <v>0.8</v>
      </c>
      <c r="J11" s="23">
        <f t="shared" si="0"/>
        <v>0.95</v>
      </c>
      <c r="K11" s="24">
        <v>0.15</v>
      </c>
      <c r="L11" s="25">
        <f t="shared" si="1"/>
        <v>4.6393724999999995</v>
      </c>
      <c r="M11" s="23">
        <f t="shared" si="2"/>
        <v>0.89999999999999991</v>
      </c>
      <c r="N11" s="26">
        <f t="shared" si="3"/>
        <v>4.3951949999999993</v>
      </c>
    </row>
    <row r="12" spans="1:14" ht="51" x14ac:dyDescent="0.25">
      <c r="A12" s="32"/>
      <c r="B12" s="30" t="s">
        <v>5</v>
      </c>
      <c r="C12" s="22">
        <v>32557</v>
      </c>
      <c r="D12" s="23">
        <v>1E-3</v>
      </c>
      <c r="E12" s="23">
        <v>0.9</v>
      </c>
      <c r="F12" s="23">
        <v>0.9</v>
      </c>
      <c r="G12" s="24">
        <v>0.9</v>
      </c>
      <c r="H12" s="24">
        <v>1</v>
      </c>
      <c r="I12" s="24">
        <v>0.8</v>
      </c>
      <c r="J12" s="23">
        <f t="shared" si="0"/>
        <v>0.92500000000000004</v>
      </c>
      <c r="K12" s="24">
        <v>0.15</v>
      </c>
      <c r="L12" s="25">
        <f t="shared" si="1"/>
        <v>4.5172837499999998</v>
      </c>
      <c r="M12" s="23">
        <f t="shared" si="2"/>
        <v>0.875</v>
      </c>
      <c r="N12" s="26">
        <f t="shared" si="3"/>
        <v>4.2731062499999997</v>
      </c>
    </row>
    <row r="13" spans="1:14" ht="38.25" x14ac:dyDescent="0.25">
      <c r="A13" s="32"/>
      <c r="B13" s="30" t="s">
        <v>6</v>
      </c>
      <c r="C13" s="22">
        <v>32557</v>
      </c>
      <c r="D13" s="23">
        <v>1E-3</v>
      </c>
      <c r="E13" s="23">
        <v>0.8</v>
      </c>
      <c r="F13" s="23">
        <v>0.9</v>
      </c>
      <c r="G13" s="24">
        <v>0.9</v>
      </c>
      <c r="H13" s="24">
        <v>1</v>
      </c>
      <c r="I13" s="24">
        <v>0.8</v>
      </c>
      <c r="J13" s="23">
        <f t="shared" si="0"/>
        <v>0.9</v>
      </c>
      <c r="K13" s="24">
        <v>0.15</v>
      </c>
      <c r="L13" s="25">
        <f t="shared" si="1"/>
        <v>4.3951950000000002</v>
      </c>
      <c r="M13" s="23">
        <f t="shared" si="2"/>
        <v>0.85000000000000009</v>
      </c>
      <c r="N13" s="26">
        <f t="shared" si="3"/>
        <v>4.1510175000000009</v>
      </c>
    </row>
    <row r="14" spans="1:14" ht="36" customHeight="1" x14ac:dyDescent="0.25">
      <c r="A14" s="33" t="s">
        <v>27</v>
      </c>
      <c r="B14" s="29" t="s">
        <v>1</v>
      </c>
      <c r="C14" s="22">
        <v>32557</v>
      </c>
      <c r="D14" s="23">
        <v>1E-3</v>
      </c>
      <c r="E14" s="23">
        <v>1</v>
      </c>
      <c r="F14" s="23">
        <v>1</v>
      </c>
      <c r="G14" s="24">
        <v>1</v>
      </c>
      <c r="H14" s="24">
        <v>1</v>
      </c>
      <c r="I14" s="24">
        <v>0.8</v>
      </c>
      <c r="J14" s="23">
        <f t="shared" si="0"/>
        <v>1</v>
      </c>
      <c r="K14" s="24">
        <v>0.15</v>
      </c>
      <c r="L14" s="25">
        <f t="shared" si="1"/>
        <v>4.8835500000000005</v>
      </c>
      <c r="M14" s="23">
        <f t="shared" si="2"/>
        <v>0.95</v>
      </c>
      <c r="N14" s="26">
        <f t="shared" si="3"/>
        <v>4.6393724999999995</v>
      </c>
    </row>
    <row r="15" spans="1:14" ht="39" x14ac:dyDescent="0.25">
      <c r="A15" s="34"/>
      <c r="B15" s="29" t="s">
        <v>2</v>
      </c>
      <c r="C15" s="22">
        <v>32557</v>
      </c>
      <c r="D15" s="23">
        <v>1E-3</v>
      </c>
      <c r="E15" s="23">
        <v>0.9</v>
      </c>
      <c r="F15" s="23">
        <v>1</v>
      </c>
      <c r="G15" s="24">
        <v>1</v>
      </c>
      <c r="H15" s="24">
        <v>1</v>
      </c>
      <c r="I15" s="24">
        <v>0.8</v>
      </c>
      <c r="J15" s="23">
        <f t="shared" si="0"/>
        <v>0.97499999999999998</v>
      </c>
      <c r="K15" s="24">
        <v>0.15</v>
      </c>
      <c r="L15" s="25">
        <f t="shared" si="1"/>
        <v>4.76146125</v>
      </c>
      <c r="M15" s="23">
        <f t="shared" si="2"/>
        <v>0.92500000000000004</v>
      </c>
      <c r="N15" s="26">
        <f t="shared" si="3"/>
        <v>4.5172837499999998</v>
      </c>
    </row>
    <row r="16" spans="1:14" ht="26.25" customHeight="1" x14ac:dyDescent="0.25">
      <c r="A16" s="34"/>
      <c r="B16" s="29" t="s">
        <v>3</v>
      </c>
      <c r="C16" s="22">
        <v>32557</v>
      </c>
      <c r="D16" s="23">
        <v>1E-3</v>
      </c>
      <c r="E16" s="23">
        <v>0.8</v>
      </c>
      <c r="F16" s="23">
        <v>1</v>
      </c>
      <c r="G16" s="24">
        <v>1</v>
      </c>
      <c r="H16" s="24">
        <v>1</v>
      </c>
      <c r="I16" s="24">
        <v>0.8</v>
      </c>
      <c r="J16" s="23">
        <f t="shared" si="0"/>
        <v>0.95</v>
      </c>
      <c r="K16" s="24">
        <v>0.15</v>
      </c>
      <c r="L16" s="25">
        <f t="shared" si="1"/>
        <v>4.6393724999999995</v>
      </c>
      <c r="M16" s="23">
        <f t="shared" si="2"/>
        <v>0.89999999999999991</v>
      </c>
      <c r="N16" s="26">
        <f t="shared" si="3"/>
        <v>4.3951949999999993</v>
      </c>
    </row>
    <row r="17" spans="1:14" ht="51" customHeight="1" x14ac:dyDescent="0.25">
      <c r="A17" s="34"/>
      <c r="B17" s="30" t="s">
        <v>4</v>
      </c>
      <c r="C17" s="22">
        <v>32557</v>
      </c>
      <c r="D17" s="23">
        <v>1E-3</v>
      </c>
      <c r="E17" s="23">
        <v>1</v>
      </c>
      <c r="F17" s="23">
        <v>1</v>
      </c>
      <c r="G17" s="24">
        <v>0.9</v>
      </c>
      <c r="H17" s="24">
        <v>1</v>
      </c>
      <c r="I17" s="24">
        <v>0.8</v>
      </c>
      <c r="J17" s="23">
        <f t="shared" si="0"/>
        <v>0.97499999999999998</v>
      </c>
      <c r="K17" s="24">
        <v>0.15</v>
      </c>
      <c r="L17" s="25">
        <f t="shared" si="1"/>
        <v>4.76146125</v>
      </c>
      <c r="M17" s="23">
        <f t="shared" si="2"/>
        <v>0.92500000000000004</v>
      </c>
      <c r="N17" s="26">
        <f t="shared" si="3"/>
        <v>4.5172837499999998</v>
      </c>
    </row>
    <row r="18" spans="1:14" ht="51" x14ac:dyDescent="0.25">
      <c r="A18" s="34"/>
      <c r="B18" s="30" t="s">
        <v>5</v>
      </c>
      <c r="C18" s="22">
        <v>32557</v>
      </c>
      <c r="D18" s="23">
        <v>1E-3</v>
      </c>
      <c r="E18" s="23">
        <v>0.9</v>
      </c>
      <c r="F18" s="23">
        <v>1</v>
      </c>
      <c r="G18" s="24">
        <v>0.9</v>
      </c>
      <c r="H18" s="24">
        <v>1</v>
      </c>
      <c r="I18" s="24">
        <v>0.8</v>
      </c>
      <c r="J18" s="23">
        <f t="shared" si="0"/>
        <v>0.95</v>
      </c>
      <c r="K18" s="24">
        <v>0.15</v>
      </c>
      <c r="L18" s="25">
        <f t="shared" si="1"/>
        <v>4.6393724999999995</v>
      </c>
      <c r="M18" s="23">
        <f t="shared" si="2"/>
        <v>0.89999999999999991</v>
      </c>
      <c r="N18" s="26">
        <f t="shared" si="3"/>
        <v>4.3951949999999993</v>
      </c>
    </row>
    <row r="19" spans="1:14" ht="38.25" x14ac:dyDescent="0.25">
      <c r="A19" s="34"/>
      <c r="B19" s="30" t="s">
        <v>6</v>
      </c>
      <c r="C19" s="22">
        <v>32557</v>
      </c>
      <c r="D19" s="23">
        <v>1E-3</v>
      </c>
      <c r="E19" s="23">
        <v>0.8</v>
      </c>
      <c r="F19" s="23">
        <v>1</v>
      </c>
      <c r="G19" s="24">
        <v>0.9</v>
      </c>
      <c r="H19" s="24">
        <v>1</v>
      </c>
      <c r="I19" s="24">
        <v>0.8</v>
      </c>
      <c r="J19" s="23">
        <f t="shared" si="0"/>
        <v>0.92500000000000004</v>
      </c>
      <c r="K19" s="24">
        <v>0.15</v>
      </c>
      <c r="L19" s="25">
        <f t="shared" si="1"/>
        <v>4.5172837499999998</v>
      </c>
      <c r="M19" s="23">
        <f t="shared" si="2"/>
        <v>0.875</v>
      </c>
      <c r="N19" s="26">
        <f t="shared" si="3"/>
        <v>4.2731062499999997</v>
      </c>
    </row>
    <row r="20" spans="1:14" ht="35.25" customHeight="1" x14ac:dyDescent="0.25">
      <c r="A20" s="27" t="s">
        <v>28</v>
      </c>
      <c r="B20" s="29" t="s">
        <v>1</v>
      </c>
      <c r="C20" s="22">
        <v>32557</v>
      </c>
      <c r="D20" s="23">
        <v>1E-3</v>
      </c>
      <c r="E20" s="23">
        <v>1</v>
      </c>
      <c r="F20" s="23">
        <v>1.1000000000000001</v>
      </c>
      <c r="G20" s="24">
        <v>1</v>
      </c>
      <c r="H20" s="24">
        <v>1</v>
      </c>
      <c r="I20" s="24">
        <v>0.8</v>
      </c>
      <c r="J20" s="23">
        <f t="shared" si="0"/>
        <v>1.0249999999999999</v>
      </c>
      <c r="K20" s="24">
        <v>0.15</v>
      </c>
      <c r="L20" s="25">
        <f t="shared" si="1"/>
        <v>5.0056387500000001</v>
      </c>
      <c r="M20" s="23">
        <f t="shared" si="2"/>
        <v>0.97500000000000009</v>
      </c>
      <c r="N20" s="26">
        <f t="shared" si="3"/>
        <v>4.7614612500000009</v>
      </c>
    </row>
    <row r="21" spans="1:14" ht="39" x14ac:dyDescent="0.25">
      <c r="A21" s="32"/>
      <c r="B21" s="29" t="s">
        <v>2</v>
      </c>
      <c r="C21" s="22">
        <v>32557</v>
      </c>
      <c r="D21" s="23">
        <v>1E-3</v>
      </c>
      <c r="E21" s="23">
        <v>0.9</v>
      </c>
      <c r="F21" s="23">
        <v>1.1000000000000001</v>
      </c>
      <c r="G21" s="24">
        <v>1</v>
      </c>
      <c r="H21" s="24">
        <v>1</v>
      </c>
      <c r="I21" s="24">
        <v>0.8</v>
      </c>
      <c r="J21" s="23">
        <f t="shared" si="0"/>
        <v>1</v>
      </c>
      <c r="K21" s="24">
        <v>0.15</v>
      </c>
      <c r="L21" s="25">
        <f t="shared" si="1"/>
        <v>4.8835500000000005</v>
      </c>
      <c r="M21" s="23">
        <f t="shared" si="2"/>
        <v>0.95</v>
      </c>
      <c r="N21" s="26">
        <f t="shared" si="3"/>
        <v>4.6393724999999995</v>
      </c>
    </row>
    <row r="22" spans="1:14" ht="24.75" customHeight="1" x14ac:dyDescent="0.25">
      <c r="A22" s="32"/>
      <c r="B22" s="29" t="s">
        <v>3</v>
      </c>
      <c r="C22" s="22">
        <v>32557</v>
      </c>
      <c r="D22" s="23">
        <v>1E-3</v>
      </c>
      <c r="E22" s="23">
        <v>0.8</v>
      </c>
      <c r="F22" s="23">
        <v>1.1000000000000001</v>
      </c>
      <c r="G22" s="24">
        <v>1</v>
      </c>
      <c r="H22" s="24">
        <v>1</v>
      </c>
      <c r="I22" s="24">
        <v>0.8</v>
      </c>
      <c r="J22" s="23">
        <f t="shared" si="0"/>
        <v>0.97500000000000009</v>
      </c>
      <c r="K22" s="24">
        <v>0.15</v>
      </c>
      <c r="L22" s="25">
        <f t="shared" si="1"/>
        <v>4.7614612500000009</v>
      </c>
      <c r="M22" s="23">
        <f t="shared" si="2"/>
        <v>0.92500000000000004</v>
      </c>
      <c r="N22" s="26">
        <f t="shared" si="3"/>
        <v>4.5172837499999998</v>
      </c>
    </row>
    <row r="23" spans="1:14" ht="38.25" x14ac:dyDescent="0.25">
      <c r="A23" s="32"/>
      <c r="B23" s="30" t="s">
        <v>4</v>
      </c>
      <c r="C23" s="22">
        <v>32557</v>
      </c>
      <c r="D23" s="23">
        <v>1E-3</v>
      </c>
      <c r="E23" s="23">
        <v>1</v>
      </c>
      <c r="F23" s="23">
        <v>1.1000000000000001</v>
      </c>
      <c r="G23" s="24">
        <v>0.9</v>
      </c>
      <c r="H23" s="24">
        <v>1</v>
      </c>
      <c r="I23" s="24">
        <v>0.8</v>
      </c>
      <c r="J23" s="23">
        <f t="shared" si="0"/>
        <v>1</v>
      </c>
      <c r="K23" s="24">
        <v>0.15</v>
      </c>
      <c r="L23" s="25">
        <f t="shared" si="1"/>
        <v>4.8835500000000005</v>
      </c>
      <c r="M23" s="23">
        <f t="shared" si="2"/>
        <v>0.95</v>
      </c>
      <c r="N23" s="26">
        <f t="shared" si="3"/>
        <v>4.6393724999999995</v>
      </c>
    </row>
    <row r="24" spans="1:14" ht="51" x14ac:dyDescent="0.25">
      <c r="A24" s="32"/>
      <c r="B24" s="30" t="s">
        <v>5</v>
      </c>
      <c r="C24" s="22">
        <v>32557</v>
      </c>
      <c r="D24" s="23">
        <v>1E-3</v>
      </c>
      <c r="E24" s="23">
        <v>0.9</v>
      </c>
      <c r="F24" s="23">
        <v>1.1000000000000001</v>
      </c>
      <c r="G24" s="24">
        <v>0.9</v>
      </c>
      <c r="H24" s="24">
        <v>1</v>
      </c>
      <c r="I24" s="24">
        <v>0.8</v>
      </c>
      <c r="J24" s="23">
        <f t="shared" si="0"/>
        <v>0.97499999999999998</v>
      </c>
      <c r="K24" s="24">
        <v>0.15</v>
      </c>
      <c r="L24" s="25">
        <f t="shared" si="1"/>
        <v>4.76146125</v>
      </c>
      <c r="M24" s="23">
        <f t="shared" si="2"/>
        <v>0.92500000000000004</v>
      </c>
      <c r="N24" s="26">
        <f t="shared" si="3"/>
        <v>4.5172837499999998</v>
      </c>
    </row>
    <row r="25" spans="1:14" ht="38.25" x14ac:dyDescent="0.25">
      <c r="A25" s="32"/>
      <c r="B25" s="30" t="s">
        <v>6</v>
      </c>
      <c r="C25" s="22">
        <v>32557</v>
      </c>
      <c r="D25" s="23">
        <v>1E-3</v>
      </c>
      <c r="E25" s="23">
        <v>0.8</v>
      </c>
      <c r="F25" s="23">
        <v>1.1000000000000001</v>
      </c>
      <c r="G25" s="24">
        <v>0.9</v>
      </c>
      <c r="H25" s="24">
        <v>1</v>
      </c>
      <c r="I25" s="24">
        <v>0.8</v>
      </c>
      <c r="J25" s="23">
        <f t="shared" si="0"/>
        <v>0.95000000000000007</v>
      </c>
      <c r="K25" s="24">
        <v>0.15</v>
      </c>
      <c r="L25" s="25">
        <f t="shared" si="1"/>
        <v>4.6393725000000003</v>
      </c>
      <c r="M25" s="23">
        <f t="shared" si="2"/>
        <v>0.90000000000000013</v>
      </c>
      <c r="N25" s="26">
        <f t="shared" si="3"/>
        <v>4.3951950000000002</v>
      </c>
    </row>
    <row r="26" spans="1:14" x14ac:dyDescent="0.25">
      <c r="A26" s="35"/>
    </row>
  </sheetData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B16" sqref="B16"/>
    </sheetView>
  </sheetViews>
  <sheetFormatPr defaultRowHeight="15" x14ac:dyDescent="0.25"/>
  <cols>
    <col min="1" max="1" width="11.7109375" customWidth="1"/>
    <col min="2" max="2" width="41.140625" customWidth="1"/>
    <col min="3" max="3" width="8.7109375" style="7" customWidth="1"/>
    <col min="4" max="4" width="7.140625" customWidth="1"/>
    <col min="5" max="5" width="6.7109375" customWidth="1"/>
    <col min="6" max="6" width="7.42578125" customWidth="1"/>
    <col min="7" max="7" width="6.28515625" customWidth="1"/>
    <col min="8" max="8" width="7.7109375" customWidth="1"/>
    <col min="9" max="9" width="8.5703125" customWidth="1"/>
    <col min="10" max="10" width="7.5703125" customWidth="1"/>
    <col min="11" max="11" width="7.85546875" customWidth="1"/>
    <col min="12" max="12" width="8.28515625" customWidth="1"/>
    <col min="13" max="13" width="7.28515625" customWidth="1"/>
    <col min="14" max="14" width="7.140625" customWidth="1"/>
  </cols>
  <sheetData>
    <row r="1" spans="1:14" ht="47.25" customHeight="1" x14ac:dyDescent="0.25">
      <c r="A1" s="28" t="s">
        <v>12</v>
      </c>
      <c r="B1" s="16" t="s">
        <v>13</v>
      </c>
      <c r="C1" s="17" t="s">
        <v>11</v>
      </c>
      <c r="D1" s="18"/>
      <c r="E1" s="19" t="s">
        <v>23</v>
      </c>
      <c r="F1" s="17" t="s">
        <v>24</v>
      </c>
      <c r="G1" s="17" t="s">
        <v>25</v>
      </c>
      <c r="H1" s="17" t="s">
        <v>16</v>
      </c>
      <c r="I1" s="18" t="s">
        <v>17</v>
      </c>
      <c r="J1" s="20" t="s">
        <v>19</v>
      </c>
      <c r="K1" s="21" t="s">
        <v>18</v>
      </c>
      <c r="L1" s="19" t="s">
        <v>21</v>
      </c>
      <c r="M1" s="21" t="s">
        <v>20</v>
      </c>
      <c r="N1" s="17" t="s">
        <v>22</v>
      </c>
    </row>
    <row r="2" spans="1:14" ht="30.75" customHeight="1" x14ac:dyDescent="0.25">
      <c r="A2" s="31" t="s">
        <v>0</v>
      </c>
      <c r="B2" s="29" t="s">
        <v>1</v>
      </c>
      <c r="C2" s="22">
        <v>36513</v>
      </c>
      <c r="D2" s="23">
        <v>1E-3</v>
      </c>
      <c r="E2" s="23">
        <v>1</v>
      </c>
      <c r="F2" s="23">
        <v>0.8</v>
      </c>
      <c r="G2" s="24">
        <v>1</v>
      </c>
      <c r="H2" s="24">
        <v>1</v>
      </c>
      <c r="I2" s="24">
        <v>0.8</v>
      </c>
      <c r="J2" s="23">
        <f>(E2+F2+G2+H2)/4</f>
        <v>0.95</v>
      </c>
      <c r="K2" s="24">
        <v>0.15</v>
      </c>
      <c r="L2" s="25">
        <f>C2*D2*J2*K2</f>
        <v>5.2031024999999991</v>
      </c>
      <c r="M2" s="23">
        <f>(E2+F2+G2+I2)/4</f>
        <v>0.89999999999999991</v>
      </c>
      <c r="N2" s="26">
        <f>C2*D2*M2*K2</f>
        <v>4.9292549999999986</v>
      </c>
    </row>
    <row r="3" spans="1:14" ht="28.5" customHeight="1" x14ac:dyDescent="0.25">
      <c r="A3" s="32"/>
      <c r="B3" s="29" t="s">
        <v>26</v>
      </c>
      <c r="C3" s="22">
        <v>36513</v>
      </c>
      <c r="D3" s="23">
        <v>1E-3</v>
      </c>
      <c r="E3" s="23">
        <v>0.9</v>
      </c>
      <c r="F3" s="23">
        <v>0.8</v>
      </c>
      <c r="G3" s="24">
        <v>1</v>
      </c>
      <c r="H3" s="24">
        <v>1</v>
      </c>
      <c r="I3" s="24">
        <v>0.8</v>
      </c>
      <c r="J3" s="23">
        <f t="shared" ref="J3:J25" si="0">(E3+F3+G3+H3)/4</f>
        <v>0.92500000000000004</v>
      </c>
      <c r="K3" s="24">
        <v>0.15</v>
      </c>
      <c r="L3" s="25">
        <f t="shared" ref="L3:L25" si="1">C3*D3*J3*K3</f>
        <v>5.0661787499999997</v>
      </c>
      <c r="M3" s="23">
        <f t="shared" ref="M3:M25" si="2">(E3+F3+G3+I3)/4</f>
        <v>0.875</v>
      </c>
      <c r="N3" s="26">
        <f t="shared" ref="N3:N25" si="3">C3*D3*M3*K3</f>
        <v>4.7923312499999993</v>
      </c>
    </row>
    <row r="4" spans="1:14" ht="32.25" customHeight="1" x14ac:dyDescent="0.25">
      <c r="A4" s="32"/>
      <c r="B4" s="29" t="s">
        <v>3</v>
      </c>
      <c r="C4" s="22">
        <v>36513</v>
      </c>
      <c r="D4" s="23">
        <v>1E-3</v>
      </c>
      <c r="E4" s="23">
        <v>0.8</v>
      </c>
      <c r="F4" s="23">
        <v>0.8</v>
      </c>
      <c r="G4" s="24">
        <v>1</v>
      </c>
      <c r="H4" s="24">
        <v>1</v>
      </c>
      <c r="I4" s="24">
        <v>0.8</v>
      </c>
      <c r="J4" s="23">
        <f t="shared" si="0"/>
        <v>0.9</v>
      </c>
      <c r="K4" s="24">
        <v>0.15</v>
      </c>
      <c r="L4" s="25">
        <f t="shared" si="1"/>
        <v>4.9292549999999995</v>
      </c>
      <c r="M4" s="23">
        <f t="shared" si="2"/>
        <v>0.85000000000000009</v>
      </c>
      <c r="N4" s="26">
        <f t="shared" si="3"/>
        <v>4.6554074999999999</v>
      </c>
    </row>
    <row r="5" spans="1:14" ht="39.75" customHeight="1" x14ac:dyDescent="0.25">
      <c r="A5" s="32"/>
      <c r="B5" s="30" t="s">
        <v>4</v>
      </c>
      <c r="C5" s="22">
        <v>36513</v>
      </c>
      <c r="D5" s="23">
        <v>1E-3</v>
      </c>
      <c r="E5" s="23">
        <v>1</v>
      </c>
      <c r="F5" s="23">
        <v>0.8</v>
      </c>
      <c r="G5" s="24">
        <v>0.9</v>
      </c>
      <c r="H5" s="24">
        <v>1</v>
      </c>
      <c r="I5" s="24">
        <v>0.8</v>
      </c>
      <c r="J5" s="23">
        <f t="shared" si="0"/>
        <v>0.92500000000000004</v>
      </c>
      <c r="K5" s="24">
        <v>0.15</v>
      </c>
      <c r="L5" s="25">
        <f t="shared" si="1"/>
        <v>5.0661787499999997</v>
      </c>
      <c r="M5" s="23">
        <f t="shared" si="2"/>
        <v>0.875</v>
      </c>
      <c r="N5" s="26">
        <f t="shared" si="3"/>
        <v>4.7923312499999993</v>
      </c>
    </row>
    <row r="6" spans="1:14" ht="57.75" customHeight="1" x14ac:dyDescent="0.25">
      <c r="A6" s="32"/>
      <c r="B6" s="30" t="s">
        <v>5</v>
      </c>
      <c r="C6" s="22">
        <v>36513</v>
      </c>
      <c r="D6" s="23">
        <v>1E-3</v>
      </c>
      <c r="E6" s="23">
        <v>0.9</v>
      </c>
      <c r="F6" s="23">
        <v>0.8</v>
      </c>
      <c r="G6" s="24">
        <v>0.9</v>
      </c>
      <c r="H6" s="24">
        <v>1</v>
      </c>
      <c r="I6" s="24">
        <v>0.8</v>
      </c>
      <c r="J6" s="23">
        <f t="shared" si="0"/>
        <v>0.9</v>
      </c>
      <c r="K6" s="24">
        <v>0.15</v>
      </c>
      <c r="L6" s="25">
        <f t="shared" si="1"/>
        <v>4.9292549999999995</v>
      </c>
      <c r="M6" s="23">
        <f t="shared" si="2"/>
        <v>0.85000000000000009</v>
      </c>
      <c r="N6" s="26">
        <f t="shared" si="3"/>
        <v>4.6554074999999999</v>
      </c>
    </row>
    <row r="7" spans="1:14" ht="42.75" customHeight="1" x14ac:dyDescent="0.25">
      <c r="A7" s="32"/>
      <c r="B7" s="30" t="s">
        <v>6</v>
      </c>
      <c r="C7" s="22">
        <v>36513</v>
      </c>
      <c r="D7" s="23">
        <v>1E-3</v>
      </c>
      <c r="E7" s="23">
        <v>0.8</v>
      </c>
      <c r="F7" s="23">
        <v>0.8</v>
      </c>
      <c r="G7" s="24">
        <v>0.9</v>
      </c>
      <c r="H7" s="24">
        <v>1</v>
      </c>
      <c r="I7" s="24">
        <v>0.8</v>
      </c>
      <c r="J7" s="23">
        <f t="shared" si="0"/>
        <v>0.875</v>
      </c>
      <c r="K7" s="24">
        <v>0.15</v>
      </c>
      <c r="L7" s="25">
        <f t="shared" si="1"/>
        <v>4.7923312499999993</v>
      </c>
      <c r="M7" s="23">
        <f t="shared" si="2"/>
        <v>0.82499999999999996</v>
      </c>
      <c r="N7" s="26">
        <f t="shared" si="3"/>
        <v>4.5184837499999997</v>
      </c>
    </row>
    <row r="8" spans="1:14" ht="33.75" customHeight="1" x14ac:dyDescent="0.25">
      <c r="A8" s="27" t="s">
        <v>29</v>
      </c>
      <c r="B8" s="29" t="s">
        <v>1</v>
      </c>
      <c r="C8" s="22">
        <v>36513</v>
      </c>
      <c r="D8" s="23">
        <v>1E-3</v>
      </c>
      <c r="E8" s="23">
        <v>1</v>
      </c>
      <c r="F8" s="23">
        <v>0.9</v>
      </c>
      <c r="G8" s="24">
        <v>1</v>
      </c>
      <c r="H8" s="24">
        <v>1</v>
      </c>
      <c r="I8" s="24">
        <v>0.8</v>
      </c>
      <c r="J8" s="23">
        <f t="shared" si="0"/>
        <v>0.97499999999999998</v>
      </c>
      <c r="K8" s="24">
        <v>0.15</v>
      </c>
      <c r="L8" s="25">
        <f>(C8*D8*J8*K8)</f>
        <v>5.3400262500000002</v>
      </c>
      <c r="M8" s="23">
        <f t="shared" si="2"/>
        <v>0.92500000000000004</v>
      </c>
      <c r="N8" s="26">
        <f t="shared" si="3"/>
        <v>5.0661787499999997</v>
      </c>
    </row>
    <row r="9" spans="1:14" ht="39" x14ac:dyDescent="0.25">
      <c r="A9" s="32"/>
      <c r="B9" s="29" t="s">
        <v>2</v>
      </c>
      <c r="C9" s="22">
        <v>36513</v>
      </c>
      <c r="D9" s="23">
        <v>1E-3</v>
      </c>
      <c r="E9" s="23">
        <v>0.9</v>
      </c>
      <c r="F9" s="23">
        <v>0.9</v>
      </c>
      <c r="G9" s="24">
        <v>1</v>
      </c>
      <c r="H9" s="24">
        <v>1</v>
      </c>
      <c r="I9" s="24">
        <v>0.8</v>
      </c>
      <c r="J9" s="23">
        <f t="shared" si="0"/>
        <v>0.95</v>
      </c>
      <c r="K9" s="24">
        <v>0.15</v>
      </c>
      <c r="L9" s="25">
        <f t="shared" si="1"/>
        <v>5.2031024999999991</v>
      </c>
      <c r="M9" s="23">
        <f t="shared" si="2"/>
        <v>0.89999999999999991</v>
      </c>
      <c r="N9" s="26">
        <f t="shared" si="3"/>
        <v>4.9292549999999986</v>
      </c>
    </row>
    <row r="10" spans="1:14" ht="30" customHeight="1" x14ac:dyDescent="0.25">
      <c r="A10" s="32"/>
      <c r="B10" s="29" t="s">
        <v>3</v>
      </c>
      <c r="C10" s="22">
        <v>36513</v>
      </c>
      <c r="D10" s="23">
        <v>1E-3</v>
      </c>
      <c r="E10" s="23">
        <v>0.8</v>
      </c>
      <c r="F10" s="23">
        <v>0.9</v>
      </c>
      <c r="G10" s="24">
        <v>1</v>
      </c>
      <c r="H10" s="24">
        <v>1</v>
      </c>
      <c r="I10" s="24">
        <v>0.8</v>
      </c>
      <c r="J10" s="23">
        <f t="shared" si="0"/>
        <v>0.92500000000000004</v>
      </c>
      <c r="K10" s="24">
        <v>0.15</v>
      </c>
      <c r="L10" s="25">
        <f t="shared" si="1"/>
        <v>5.0661787499999997</v>
      </c>
      <c r="M10" s="23">
        <f t="shared" si="2"/>
        <v>0.875</v>
      </c>
      <c r="N10" s="26">
        <f t="shared" si="3"/>
        <v>4.7923312499999993</v>
      </c>
    </row>
    <row r="11" spans="1:14" ht="51.75" customHeight="1" x14ac:dyDescent="0.25">
      <c r="A11" s="32"/>
      <c r="B11" s="30" t="s">
        <v>4</v>
      </c>
      <c r="C11" s="22">
        <v>36513</v>
      </c>
      <c r="D11" s="23">
        <v>1E-3</v>
      </c>
      <c r="E11" s="23">
        <v>1</v>
      </c>
      <c r="F11" s="23">
        <v>0.9</v>
      </c>
      <c r="G11" s="24">
        <v>0.9</v>
      </c>
      <c r="H11" s="24">
        <v>1</v>
      </c>
      <c r="I11" s="24">
        <v>0.8</v>
      </c>
      <c r="J11" s="23">
        <f t="shared" si="0"/>
        <v>0.95</v>
      </c>
      <c r="K11" s="24">
        <v>0.15</v>
      </c>
      <c r="L11" s="25">
        <f t="shared" si="1"/>
        <v>5.2031024999999991</v>
      </c>
      <c r="M11" s="23">
        <f t="shared" si="2"/>
        <v>0.89999999999999991</v>
      </c>
      <c r="N11" s="26">
        <f t="shared" si="3"/>
        <v>4.9292549999999986</v>
      </c>
    </row>
    <row r="12" spans="1:14" ht="51" x14ac:dyDescent="0.25">
      <c r="A12" s="32"/>
      <c r="B12" s="30" t="s">
        <v>5</v>
      </c>
      <c r="C12" s="22">
        <v>36513</v>
      </c>
      <c r="D12" s="23">
        <v>1E-3</v>
      </c>
      <c r="E12" s="23">
        <v>0.9</v>
      </c>
      <c r="F12" s="23">
        <v>0.9</v>
      </c>
      <c r="G12" s="24">
        <v>0.9</v>
      </c>
      <c r="H12" s="24">
        <v>1</v>
      </c>
      <c r="I12" s="24">
        <v>0.8</v>
      </c>
      <c r="J12" s="23">
        <f t="shared" si="0"/>
        <v>0.92500000000000004</v>
      </c>
      <c r="K12" s="24">
        <v>0.15</v>
      </c>
      <c r="L12" s="25">
        <f t="shared" si="1"/>
        <v>5.0661787499999997</v>
      </c>
      <c r="M12" s="23">
        <f t="shared" si="2"/>
        <v>0.875</v>
      </c>
      <c r="N12" s="26">
        <f t="shared" si="3"/>
        <v>4.7923312499999993</v>
      </c>
    </row>
    <row r="13" spans="1:14" ht="38.25" x14ac:dyDescent="0.25">
      <c r="A13" s="32"/>
      <c r="B13" s="30" t="s">
        <v>6</v>
      </c>
      <c r="C13" s="22">
        <v>36513</v>
      </c>
      <c r="D13" s="23">
        <v>1E-3</v>
      </c>
      <c r="E13" s="23">
        <v>0.8</v>
      </c>
      <c r="F13" s="23">
        <v>0.9</v>
      </c>
      <c r="G13" s="24">
        <v>0.9</v>
      </c>
      <c r="H13" s="24">
        <v>1</v>
      </c>
      <c r="I13" s="24">
        <v>0.8</v>
      </c>
      <c r="J13" s="23">
        <f t="shared" si="0"/>
        <v>0.9</v>
      </c>
      <c r="K13" s="24">
        <v>0.15</v>
      </c>
      <c r="L13" s="25">
        <f t="shared" si="1"/>
        <v>4.9292549999999995</v>
      </c>
      <c r="M13" s="23">
        <f t="shared" si="2"/>
        <v>0.85000000000000009</v>
      </c>
      <c r="N13" s="26">
        <f t="shared" si="3"/>
        <v>4.6554074999999999</v>
      </c>
    </row>
    <row r="14" spans="1:14" ht="36" customHeight="1" x14ac:dyDescent="0.25">
      <c r="A14" s="33" t="s">
        <v>27</v>
      </c>
      <c r="B14" s="29" t="s">
        <v>1</v>
      </c>
      <c r="C14" s="22">
        <v>36513</v>
      </c>
      <c r="D14" s="23">
        <v>1E-3</v>
      </c>
      <c r="E14" s="23">
        <v>1</v>
      </c>
      <c r="F14" s="23">
        <v>1</v>
      </c>
      <c r="G14" s="24">
        <v>1</v>
      </c>
      <c r="H14" s="24">
        <v>1</v>
      </c>
      <c r="I14" s="24">
        <v>0.8</v>
      </c>
      <c r="J14" s="23">
        <f t="shared" si="0"/>
        <v>1</v>
      </c>
      <c r="K14" s="24">
        <v>0.15</v>
      </c>
      <c r="L14" s="25">
        <f t="shared" si="1"/>
        <v>5.4769499999999995</v>
      </c>
      <c r="M14" s="23">
        <f t="shared" si="2"/>
        <v>0.95</v>
      </c>
      <c r="N14" s="26">
        <f t="shared" si="3"/>
        <v>5.2031024999999991</v>
      </c>
    </row>
    <row r="15" spans="1:14" ht="39" x14ac:dyDescent="0.25">
      <c r="A15" s="34"/>
      <c r="B15" s="29" t="s">
        <v>2</v>
      </c>
      <c r="C15" s="22">
        <v>36513</v>
      </c>
      <c r="D15" s="23">
        <v>1E-3</v>
      </c>
      <c r="E15" s="23">
        <v>0.9</v>
      </c>
      <c r="F15" s="23">
        <v>1</v>
      </c>
      <c r="G15" s="24">
        <v>1</v>
      </c>
      <c r="H15" s="24">
        <v>1</v>
      </c>
      <c r="I15" s="24">
        <v>0.8</v>
      </c>
      <c r="J15" s="23">
        <f t="shared" si="0"/>
        <v>0.97499999999999998</v>
      </c>
      <c r="K15" s="24">
        <v>0.15</v>
      </c>
      <c r="L15" s="25">
        <f t="shared" si="1"/>
        <v>5.3400262500000002</v>
      </c>
      <c r="M15" s="23">
        <f t="shared" si="2"/>
        <v>0.92500000000000004</v>
      </c>
      <c r="N15" s="26">
        <f t="shared" si="3"/>
        <v>5.0661787499999997</v>
      </c>
    </row>
    <row r="16" spans="1:14" ht="26.25" customHeight="1" x14ac:dyDescent="0.25">
      <c r="A16" s="34"/>
      <c r="B16" s="29" t="s">
        <v>3</v>
      </c>
      <c r="C16" s="22">
        <v>36513</v>
      </c>
      <c r="D16" s="23">
        <v>1E-3</v>
      </c>
      <c r="E16" s="23">
        <v>0.8</v>
      </c>
      <c r="F16" s="23">
        <v>1</v>
      </c>
      <c r="G16" s="24">
        <v>1</v>
      </c>
      <c r="H16" s="24">
        <v>1</v>
      </c>
      <c r="I16" s="24">
        <v>0.8</v>
      </c>
      <c r="J16" s="23">
        <f t="shared" si="0"/>
        <v>0.95</v>
      </c>
      <c r="K16" s="24">
        <v>0.15</v>
      </c>
      <c r="L16" s="25">
        <f t="shared" si="1"/>
        <v>5.2031024999999991</v>
      </c>
      <c r="M16" s="23">
        <f t="shared" si="2"/>
        <v>0.89999999999999991</v>
      </c>
      <c r="N16" s="26">
        <f t="shared" si="3"/>
        <v>4.9292549999999986</v>
      </c>
    </row>
    <row r="17" spans="1:14" ht="51" customHeight="1" x14ac:dyDescent="0.25">
      <c r="A17" s="34"/>
      <c r="B17" s="30" t="s">
        <v>4</v>
      </c>
      <c r="C17" s="22">
        <v>36513</v>
      </c>
      <c r="D17" s="23">
        <v>1E-3</v>
      </c>
      <c r="E17" s="23">
        <v>1</v>
      </c>
      <c r="F17" s="23">
        <v>1</v>
      </c>
      <c r="G17" s="24">
        <v>0.9</v>
      </c>
      <c r="H17" s="24">
        <v>1</v>
      </c>
      <c r="I17" s="24">
        <v>0.8</v>
      </c>
      <c r="J17" s="23">
        <f t="shared" si="0"/>
        <v>0.97499999999999998</v>
      </c>
      <c r="K17" s="24">
        <v>0.15</v>
      </c>
      <c r="L17" s="25">
        <f t="shared" si="1"/>
        <v>5.3400262500000002</v>
      </c>
      <c r="M17" s="23">
        <f t="shared" si="2"/>
        <v>0.92500000000000004</v>
      </c>
      <c r="N17" s="26">
        <f t="shared" si="3"/>
        <v>5.0661787499999997</v>
      </c>
    </row>
    <row r="18" spans="1:14" ht="51" x14ac:dyDescent="0.25">
      <c r="A18" s="34"/>
      <c r="B18" s="30" t="s">
        <v>5</v>
      </c>
      <c r="C18" s="22">
        <v>36513</v>
      </c>
      <c r="D18" s="23">
        <v>1E-3</v>
      </c>
      <c r="E18" s="23">
        <v>0.9</v>
      </c>
      <c r="F18" s="23">
        <v>1</v>
      </c>
      <c r="G18" s="24">
        <v>0.9</v>
      </c>
      <c r="H18" s="24">
        <v>1</v>
      </c>
      <c r="I18" s="24">
        <v>0.8</v>
      </c>
      <c r="J18" s="23">
        <f t="shared" si="0"/>
        <v>0.95</v>
      </c>
      <c r="K18" s="24">
        <v>0.15</v>
      </c>
      <c r="L18" s="25">
        <f t="shared" si="1"/>
        <v>5.2031024999999991</v>
      </c>
      <c r="M18" s="23">
        <f t="shared" si="2"/>
        <v>0.89999999999999991</v>
      </c>
      <c r="N18" s="26">
        <f t="shared" si="3"/>
        <v>4.9292549999999986</v>
      </c>
    </row>
    <row r="19" spans="1:14" ht="38.25" x14ac:dyDescent="0.25">
      <c r="A19" s="34"/>
      <c r="B19" s="30" t="s">
        <v>6</v>
      </c>
      <c r="C19" s="22">
        <v>36513</v>
      </c>
      <c r="D19" s="23">
        <v>1E-3</v>
      </c>
      <c r="E19" s="23">
        <v>0.8</v>
      </c>
      <c r="F19" s="23">
        <v>1</v>
      </c>
      <c r="G19" s="24">
        <v>0.9</v>
      </c>
      <c r="H19" s="24">
        <v>1</v>
      </c>
      <c r="I19" s="24">
        <v>0.8</v>
      </c>
      <c r="J19" s="23">
        <f t="shared" si="0"/>
        <v>0.92500000000000004</v>
      </c>
      <c r="K19" s="24">
        <v>0.15</v>
      </c>
      <c r="L19" s="25">
        <f t="shared" si="1"/>
        <v>5.0661787499999997</v>
      </c>
      <c r="M19" s="23">
        <f t="shared" si="2"/>
        <v>0.875</v>
      </c>
      <c r="N19" s="26">
        <f t="shared" si="3"/>
        <v>4.7923312499999993</v>
      </c>
    </row>
    <row r="20" spans="1:14" ht="35.25" customHeight="1" x14ac:dyDescent="0.25">
      <c r="A20" s="27" t="s">
        <v>28</v>
      </c>
      <c r="B20" s="29" t="s">
        <v>1</v>
      </c>
      <c r="C20" s="22">
        <v>36513</v>
      </c>
      <c r="D20" s="23">
        <v>1E-3</v>
      </c>
      <c r="E20" s="23">
        <v>1</v>
      </c>
      <c r="F20" s="23">
        <v>1.1000000000000001</v>
      </c>
      <c r="G20" s="24">
        <v>1</v>
      </c>
      <c r="H20" s="24">
        <v>1</v>
      </c>
      <c r="I20" s="24">
        <v>0.8</v>
      </c>
      <c r="J20" s="23">
        <f t="shared" si="0"/>
        <v>1.0249999999999999</v>
      </c>
      <c r="K20" s="24">
        <v>0.15</v>
      </c>
      <c r="L20" s="25">
        <f t="shared" si="1"/>
        <v>5.6138737499999989</v>
      </c>
      <c r="M20" s="23">
        <f t="shared" si="2"/>
        <v>0.97500000000000009</v>
      </c>
      <c r="N20" s="26">
        <f t="shared" si="3"/>
        <v>5.3400262500000002</v>
      </c>
    </row>
    <row r="21" spans="1:14" ht="39" x14ac:dyDescent="0.25">
      <c r="A21" s="32"/>
      <c r="B21" s="29" t="s">
        <v>2</v>
      </c>
      <c r="C21" s="22">
        <v>36513</v>
      </c>
      <c r="D21" s="23">
        <v>1E-3</v>
      </c>
      <c r="E21" s="23">
        <v>0.9</v>
      </c>
      <c r="F21" s="23">
        <v>1.1000000000000001</v>
      </c>
      <c r="G21" s="24">
        <v>1</v>
      </c>
      <c r="H21" s="24">
        <v>1</v>
      </c>
      <c r="I21" s="24">
        <v>0.8</v>
      </c>
      <c r="J21" s="23">
        <f t="shared" si="0"/>
        <v>1</v>
      </c>
      <c r="K21" s="24">
        <v>0.15</v>
      </c>
      <c r="L21" s="25">
        <f t="shared" si="1"/>
        <v>5.4769499999999995</v>
      </c>
      <c r="M21" s="23">
        <f t="shared" si="2"/>
        <v>0.95</v>
      </c>
      <c r="N21" s="26">
        <f t="shared" si="3"/>
        <v>5.2031024999999991</v>
      </c>
    </row>
    <row r="22" spans="1:14" ht="24.75" customHeight="1" x14ac:dyDescent="0.25">
      <c r="A22" s="32"/>
      <c r="B22" s="29" t="s">
        <v>3</v>
      </c>
      <c r="C22" s="22">
        <v>36513</v>
      </c>
      <c r="D22" s="23">
        <v>1E-3</v>
      </c>
      <c r="E22" s="23">
        <v>0.8</v>
      </c>
      <c r="F22" s="23">
        <v>1.1000000000000001</v>
      </c>
      <c r="G22" s="24">
        <v>1</v>
      </c>
      <c r="H22" s="24">
        <v>1</v>
      </c>
      <c r="I22" s="24">
        <v>0.8</v>
      </c>
      <c r="J22" s="23">
        <f t="shared" si="0"/>
        <v>0.97500000000000009</v>
      </c>
      <c r="K22" s="24">
        <v>0.15</v>
      </c>
      <c r="L22" s="25">
        <f t="shared" si="1"/>
        <v>5.3400262500000002</v>
      </c>
      <c r="M22" s="23">
        <f t="shared" si="2"/>
        <v>0.92500000000000004</v>
      </c>
      <c r="N22" s="26">
        <f t="shared" si="3"/>
        <v>5.0661787499999997</v>
      </c>
    </row>
    <row r="23" spans="1:14" ht="38.25" x14ac:dyDescent="0.25">
      <c r="A23" s="32"/>
      <c r="B23" s="30" t="s">
        <v>4</v>
      </c>
      <c r="C23" s="22">
        <v>36513</v>
      </c>
      <c r="D23" s="23">
        <v>1E-3</v>
      </c>
      <c r="E23" s="23">
        <v>1</v>
      </c>
      <c r="F23" s="23">
        <v>1.1000000000000001</v>
      </c>
      <c r="G23" s="24">
        <v>0.9</v>
      </c>
      <c r="H23" s="24">
        <v>1</v>
      </c>
      <c r="I23" s="24">
        <v>0.8</v>
      </c>
      <c r="J23" s="23">
        <f t="shared" si="0"/>
        <v>1</v>
      </c>
      <c r="K23" s="24">
        <v>0.15</v>
      </c>
      <c r="L23" s="25">
        <f t="shared" si="1"/>
        <v>5.4769499999999995</v>
      </c>
      <c r="M23" s="23">
        <f t="shared" si="2"/>
        <v>0.95</v>
      </c>
      <c r="N23" s="26">
        <f t="shared" si="3"/>
        <v>5.2031024999999991</v>
      </c>
    </row>
    <row r="24" spans="1:14" ht="51" x14ac:dyDescent="0.25">
      <c r="A24" s="32"/>
      <c r="B24" s="30" t="s">
        <v>5</v>
      </c>
      <c r="C24" s="22">
        <v>36513</v>
      </c>
      <c r="D24" s="23">
        <v>1E-3</v>
      </c>
      <c r="E24" s="23">
        <v>0.9</v>
      </c>
      <c r="F24" s="23">
        <v>1.1000000000000001</v>
      </c>
      <c r="G24" s="24">
        <v>0.9</v>
      </c>
      <c r="H24" s="24">
        <v>1</v>
      </c>
      <c r="I24" s="24">
        <v>0.8</v>
      </c>
      <c r="J24" s="23">
        <f t="shared" si="0"/>
        <v>0.97499999999999998</v>
      </c>
      <c r="K24" s="24">
        <v>0.15</v>
      </c>
      <c r="L24" s="25">
        <f t="shared" si="1"/>
        <v>5.3400262500000002</v>
      </c>
      <c r="M24" s="23">
        <f t="shared" si="2"/>
        <v>0.92500000000000004</v>
      </c>
      <c r="N24" s="26">
        <f t="shared" si="3"/>
        <v>5.0661787499999997</v>
      </c>
    </row>
    <row r="25" spans="1:14" ht="38.25" x14ac:dyDescent="0.25">
      <c r="A25" s="32"/>
      <c r="B25" s="30" t="s">
        <v>6</v>
      </c>
      <c r="C25" s="22">
        <v>36513</v>
      </c>
      <c r="D25" s="23">
        <v>1E-3</v>
      </c>
      <c r="E25" s="23">
        <v>0.8</v>
      </c>
      <c r="F25" s="23">
        <v>1.1000000000000001</v>
      </c>
      <c r="G25" s="24">
        <v>0.9</v>
      </c>
      <c r="H25" s="24">
        <v>1</v>
      </c>
      <c r="I25" s="24">
        <v>0.8</v>
      </c>
      <c r="J25" s="23">
        <f t="shared" si="0"/>
        <v>0.95000000000000007</v>
      </c>
      <c r="K25" s="24">
        <v>0.15</v>
      </c>
      <c r="L25" s="25">
        <f t="shared" si="1"/>
        <v>5.2031025</v>
      </c>
      <c r="M25" s="23">
        <f t="shared" si="2"/>
        <v>0.90000000000000013</v>
      </c>
      <c r="N25" s="26">
        <f t="shared" si="3"/>
        <v>4.9292550000000004</v>
      </c>
    </row>
    <row r="26" spans="1:14" x14ac:dyDescent="0.25">
      <c r="A26" s="35"/>
    </row>
  </sheetData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J4" sqref="J4"/>
    </sheetView>
  </sheetViews>
  <sheetFormatPr defaultRowHeight="15" x14ac:dyDescent="0.25"/>
  <cols>
    <col min="1" max="1" width="11.7109375" customWidth="1"/>
    <col min="2" max="2" width="41.140625" customWidth="1"/>
    <col min="3" max="3" width="9.42578125" style="7" customWidth="1"/>
    <col min="4" max="4" width="7.140625" customWidth="1"/>
    <col min="5" max="5" width="6.7109375" customWidth="1"/>
    <col min="6" max="6" width="7.42578125" customWidth="1"/>
    <col min="7" max="7" width="6.28515625" customWidth="1"/>
    <col min="8" max="8" width="7.7109375" customWidth="1"/>
    <col min="9" max="9" width="8.5703125" customWidth="1"/>
    <col min="10" max="10" width="7.5703125" customWidth="1"/>
    <col min="11" max="11" width="7.85546875" customWidth="1"/>
    <col min="12" max="12" width="8.28515625" customWidth="1"/>
    <col min="13" max="13" width="7.28515625" customWidth="1"/>
    <col min="14" max="14" width="7.140625" customWidth="1"/>
  </cols>
  <sheetData>
    <row r="1" spans="1:14" ht="47.25" customHeight="1" x14ac:dyDescent="0.25">
      <c r="A1" s="28" t="s">
        <v>12</v>
      </c>
      <c r="B1" s="16" t="s">
        <v>13</v>
      </c>
      <c r="C1" s="17" t="s">
        <v>11</v>
      </c>
      <c r="D1" s="18"/>
      <c r="E1" s="19" t="s">
        <v>23</v>
      </c>
      <c r="F1" s="17" t="s">
        <v>24</v>
      </c>
      <c r="G1" s="17" t="s">
        <v>25</v>
      </c>
      <c r="H1" s="17" t="s">
        <v>16</v>
      </c>
      <c r="I1" s="18" t="s">
        <v>17</v>
      </c>
      <c r="J1" s="20" t="s">
        <v>19</v>
      </c>
      <c r="K1" s="21" t="s">
        <v>18</v>
      </c>
      <c r="L1" s="19" t="s">
        <v>21</v>
      </c>
      <c r="M1" s="21" t="s">
        <v>20</v>
      </c>
      <c r="N1" s="17" t="s">
        <v>22</v>
      </c>
    </row>
    <row r="2" spans="1:14" ht="30.75" customHeight="1" x14ac:dyDescent="0.25">
      <c r="A2" s="31" t="s">
        <v>0</v>
      </c>
      <c r="B2" s="29" t="s">
        <v>1</v>
      </c>
      <c r="C2" s="22">
        <v>38038.99</v>
      </c>
      <c r="D2" s="23">
        <v>1E-3</v>
      </c>
      <c r="E2" s="23">
        <v>1</v>
      </c>
      <c r="F2" s="23">
        <v>0.8</v>
      </c>
      <c r="G2" s="24">
        <v>1</v>
      </c>
      <c r="H2" s="24">
        <v>1</v>
      </c>
      <c r="I2" s="24">
        <v>0.8</v>
      </c>
      <c r="J2" s="23">
        <f>(E2+F2+G2+H2)/4</f>
        <v>0.95</v>
      </c>
      <c r="K2" s="24">
        <v>0.16</v>
      </c>
      <c r="L2" s="25">
        <f>C2*D2*J2*K2</f>
        <v>5.7819264800000001</v>
      </c>
      <c r="M2" s="23">
        <f>(E2+F2+G2+I2)/4</f>
        <v>0.89999999999999991</v>
      </c>
      <c r="N2" s="26">
        <f>C2*D2*M2*K2</f>
        <v>5.4776145599999992</v>
      </c>
    </row>
    <row r="3" spans="1:14" ht="28.5" customHeight="1" x14ac:dyDescent="0.25">
      <c r="A3" s="32"/>
      <c r="B3" s="29" t="s">
        <v>26</v>
      </c>
      <c r="C3" s="22">
        <v>38038.99</v>
      </c>
      <c r="D3" s="23">
        <v>1E-3</v>
      </c>
      <c r="E3" s="23">
        <v>0.9</v>
      </c>
      <c r="F3" s="23">
        <v>0.8</v>
      </c>
      <c r="G3" s="24">
        <v>1</v>
      </c>
      <c r="H3" s="24">
        <v>1</v>
      </c>
      <c r="I3" s="24">
        <v>0.8</v>
      </c>
      <c r="J3" s="23">
        <f t="shared" ref="J3:J25" si="0">(E3+F3+G3+H3)/4</f>
        <v>0.92500000000000004</v>
      </c>
      <c r="K3" s="24">
        <v>0.16</v>
      </c>
      <c r="L3" s="25">
        <f t="shared" ref="L3:L25" si="1">C3*D3*J3*K3</f>
        <v>5.6297705200000001</v>
      </c>
      <c r="M3" s="23">
        <f t="shared" ref="M3:M25" si="2">(E3+F3+G3+I3)/4</f>
        <v>0.875</v>
      </c>
      <c r="N3" s="26">
        <f t="shared" ref="N3:N25" si="3">C3*D3*M3*K3</f>
        <v>5.3254585999999993</v>
      </c>
    </row>
    <row r="4" spans="1:14" ht="32.25" customHeight="1" x14ac:dyDescent="0.25">
      <c r="A4" s="32"/>
      <c r="B4" s="29" t="s">
        <v>3</v>
      </c>
      <c r="C4" s="22">
        <v>38038.99</v>
      </c>
      <c r="D4" s="23">
        <v>1E-3</v>
      </c>
      <c r="E4" s="23">
        <v>0.8</v>
      </c>
      <c r="F4" s="23">
        <v>0.8</v>
      </c>
      <c r="G4" s="24">
        <v>1</v>
      </c>
      <c r="H4" s="24">
        <v>1</v>
      </c>
      <c r="I4" s="24">
        <v>0.8</v>
      </c>
      <c r="J4" s="23">
        <f t="shared" si="0"/>
        <v>0.9</v>
      </c>
      <c r="K4" s="24">
        <v>0.16</v>
      </c>
      <c r="L4" s="25">
        <f t="shared" si="1"/>
        <v>5.4776145599999992</v>
      </c>
      <c r="M4" s="23">
        <f t="shared" si="2"/>
        <v>0.85000000000000009</v>
      </c>
      <c r="N4" s="26">
        <f t="shared" si="3"/>
        <v>5.1733026400000011</v>
      </c>
    </row>
    <row r="5" spans="1:14" ht="39.75" customHeight="1" x14ac:dyDescent="0.25">
      <c r="A5" s="32"/>
      <c r="B5" s="30" t="s">
        <v>4</v>
      </c>
      <c r="C5" s="22">
        <v>38038.99</v>
      </c>
      <c r="D5" s="23">
        <v>1E-3</v>
      </c>
      <c r="E5" s="23">
        <v>1</v>
      </c>
      <c r="F5" s="23">
        <v>0.8</v>
      </c>
      <c r="G5" s="24">
        <v>0.9</v>
      </c>
      <c r="H5" s="24">
        <v>1</v>
      </c>
      <c r="I5" s="24">
        <v>0.8</v>
      </c>
      <c r="J5" s="23">
        <f t="shared" si="0"/>
        <v>0.92500000000000004</v>
      </c>
      <c r="K5" s="24">
        <v>0.16</v>
      </c>
      <c r="L5" s="25">
        <f t="shared" si="1"/>
        <v>5.6297705200000001</v>
      </c>
      <c r="M5" s="23">
        <f t="shared" si="2"/>
        <v>0.875</v>
      </c>
      <c r="N5" s="26">
        <f t="shared" si="3"/>
        <v>5.3254585999999993</v>
      </c>
    </row>
    <row r="6" spans="1:14" ht="57.75" customHeight="1" x14ac:dyDescent="0.25">
      <c r="A6" s="32"/>
      <c r="B6" s="30" t="s">
        <v>5</v>
      </c>
      <c r="C6" s="22">
        <v>38038.99</v>
      </c>
      <c r="D6" s="23">
        <v>1E-3</v>
      </c>
      <c r="E6" s="23">
        <v>0.9</v>
      </c>
      <c r="F6" s="23">
        <v>0.8</v>
      </c>
      <c r="G6" s="24">
        <v>0.9</v>
      </c>
      <c r="H6" s="24">
        <v>1</v>
      </c>
      <c r="I6" s="24">
        <v>0.8</v>
      </c>
      <c r="J6" s="23">
        <f t="shared" si="0"/>
        <v>0.9</v>
      </c>
      <c r="K6" s="24">
        <v>0.16</v>
      </c>
      <c r="L6" s="25">
        <f t="shared" si="1"/>
        <v>5.4776145599999992</v>
      </c>
      <c r="M6" s="23">
        <f t="shared" si="2"/>
        <v>0.85000000000000009</v>
      </c>
      <c r="N6" s="26">
        <f t="shared" si="3"/>
        <v>5.1733026400000011</v>
      </c>
    </row>
    <row r="7" spans="1:14" ht="42.75" customHeight="1" x14ac:dyDescent="0.25">
      <c r="A7" s="32"/>
      <c r="B7" s="30" t="s">
        <v>6</v>
      </c>
      <c r="C7" s="22">
        <v>38038.99</v>
      </c>
      <c r="D7" s="23">
        <v>1E-3</v>
      </c>
      <c r="E7" s="23">
        <v>0.8</v>
      </c>
      <c r="F7" s="23">
        <v>0.8</v>
      </c>
      <c r="G7" s="24">
        <v>0.9</v>
      </c>
      <c r="H7" s="24">
        <v>1</v>
      </c>
      <c r="I7" s="24">
        <v>0.8</v>
      </c>
      <c r="J7" s="23">
        <f t="shared" si="0"/>
        <v>0.875</v>
      </c>
      <c r="K7" s="24">
        <v>0.16</v>
      </c>
      <c r="L7" s="25">
        <f t="shared" si="1"/>
        <v>5.3254585999999993</v>
      </c>
      <c r="M7" s="23">
        <f t="shared" si="2"/>
        <v>0.82499999999999996</v>
      </c>
      <c r="N7" s="26">
        <f t="shared" si="3"/>
        <v>5.0211466799999993</v>
      </c>
    </row>
    <row r="8" spans="1:14" ht="33.75" customHeight="1" x14ac:dyDescent="0.25">
      <c r="A8" s="27" t="s">
        <v>29</v>
      </c>
      <c r="B8" s="29" t="s">
        <v>1</v>
      </c>
      <c r="C8" s="22">
        <v>38038.99</v>
      </c>
      <c r="D8" s="23">
        <v>1E-3</v>
      </c>
      <c r="E8" s="23">
        <v>1</v>
      </c>
      <c r="F8" s="23">
        <v>0.9</v>
      </c>
      <c r="G8" s="24">
        <v>1</v>
      </c>
      <c r="H8" s="24">
        <v>1</v>
      </c>
      <c r="I8" s="24">
        <v>0.8</v>
      </c>
      <c r="J8" s="23">
        <f t="shared" si="0"/>
        <v>0.97499999999999998</v>
      </c>
      <c r="K8" s="24">
        <v>0.16</v>
      </c>
      <c r="L8" s="25">
        <f>(C8*D8*J8*K8)</f>
        <v>5.9340824400000001</v>
      </c>
      <c r="M8" s="23">
        <f t="shared" si="2"/>
        <v>0.92500000000000004</v>
      </c>
      <c r="N8" s="26">
        <f t="shared" si="3"/>
        <v>5.6297705200000001</v>
      </c>
    </row>
    <row r="9" spans="1:14" ht="39" x14ac:dyDescent="0.25">
      <c r="A9" s="32"/>
      <c r="B9" s="29" t="s">
        <v>2</v>
      </c>
      <c r="C9" s="22">
        <v>38038.99</v>
      </c>
      <c r="D9" s="23">
        <v>1E-3</v>
      </c>
      <c r="E9" s="23">
        <v>0.9</v>
      </c>
      <c r="F9" s="23">
        <v>0.9</v>
      </c>
      <c r="G9" s="24">
        <v>1</v>
      </c>
      <c r="H9" s="24">
        <v>1</v>
      </c>
      <c r="I9" s="24">
        <v>0.8</v>
      </c>
      <c r="J9" s="23">
        <f t="shared" si="0"/>
        <v>0.95</v>
      </c>
      <c r="K9" s="24">
        <v>0.16</v>
      </c>
      <c r="L9" s="25">
        <f t="shared" si="1"/>
        <v>5.7819264800000001</v>
      </c>
      <c r="M9" s="23">
        <f t="shared" si="2"/>
        <v>0.89999999999999991</v>
      </c>
      <c r="N9" s="26">
        <f t="shared" si="3"/>
        <v>5.4776145599999992</v>
      </c>
    </row>
    <row r="10" spans="1:14" ht="30" customHeight="1" x14ac:dyDescent="0.25">
      <c r="A10" s="32"/>
      <c r="B10" s="29" t="s">
        <v>3</v>
      </c>
      <c r="C10" s="22">
        <v>38038.99</v>
      </c>
      <c r="D10" s="23">
        <v>1E-3</v>
      </c>
      <c r="E10" s="23">
        <v>0.8</v>
      </c>
      <c r="F10" s="23">
        <v>0.9</v>
      </c>
      <c r="G10" s="24">
        <v>1</v>
      </c>
      <c r="H10" s="24">
        <v>1</v>
      </c>
      <c r="I10" s="24">
        <v>0.8</v>
      </c>
      <c r="J10" s="23">
        <f t="shared" si="0"/>
        <v>0.92500000000000004</v>
      </c>
      <c r="K10" s="24">
        <v>0.16</v>
      </c>
      <c r="L10" s="25">
        <f t="shared" si="1"/>
        <v>5.6297705200000001</v>
      </c>
      <c r="M10" s="23">
        <f t="shared" si="2"/>
        <v>0.875</v>
      </c>
      <c r="N10" s="26">
        <f t="shared" si="3"/>
        <v>5.3254585999999993</v>
      </c>
    </row>
    <row r="11" spans="1:14" ht="51.75" customHeight="1" x14ac:dyDescent="0.25">
      <c r="A11" s="32"/>
      <c r="B11" s="30" t="s">
        <v>4</v>
      </c>
      <c r="C11" s="22">
        <v>38038.99</v>
      </c>
      <c r="D11" s="23">
        <v>1E-3</v>
      </c>
      <c r="E11" s="23">
        <v>1</v>
      </c>
      <c r="F11" s="23">
        <v>0.9</v>
      </c>
      <c r="G11" s="24">
        <v>0.9</v>
      </c>
      <c r="H11" s="24">
        <v>1</v>
      </c>
      <c r="I11" s="24">
        <v>0.8</v>
      </c>
      <c r="J11" s="23">
        <f t="shared" si="0"/>
        <v>0.95</v>
      </c>
      <c r="K11" s="24">
        <v>0.16</v>
      </c>
      <c r="L11" s="25">
        <f t="shared" si="1"/>
        <v>5.7819264800000001</v>
      </c>
      <c r="M11" s="23">
        <f t="shared" si="2"/>
        <v>0.89999999999999991</v>
      </c>
      <c r="N11" s="26">
        <f t="shared" si="3"/>
        <v>5.4776145599999992</v>
      </c>
    </row>
    <row r="12" spans="1:14" ht="51" x14ac:dyDescent="0.25">
      <c r="A12" s="32"/>
      <c r="B12" s="30" t="s">
        <v>5</v>
      </c>
      <c r="C12" s="22">
        <v>38038.99</v>
      </c>
      <c r="D12" s="23">
        <v>1E-3</v>
      </c>
      <c r="E12" s="23">
        <v>0.9</v>
      </c>
      <c r="F12" s="23">
        <v>0.9</v>
      </c>
      <c r="G12" s="24">
        <v>0.9</v>
      </c>
      <c r="H12" s="24">
        <v>1</v>
      </c>
      <c r="I12" s="24">
        <v>0.8</v>
      </c>
      <c r="J12" s="23">
        <f t="shared" si="0"/>
        <v>0.92500000000000004</v>
      </c>
      <c r="K12" s="24">
        <v>0.16</v>
      </c>
      <c r="L12" s="25">
        <f t="shared" si="1"/>
        <v>5.6297705200000001</v>
      </c>
      <c r="M12" s="23">
        <f t="shared" si="2"/>
        <v>0.875</v>
      </c>
      <c r="N12" s="26">
        <f t="shared" si="3"/>
        <v>5.3254585999999993</v>
      </c>
    </row>
    <row r="13" spans="1:14" ht="38.25" x14ac:dyDescent="0.25">
      <c r="A13" s="32"/>
      <c r="B13" s="30" t="s">
        <v>6</v>
      </c>
      <c r="C13" s="22">
        <v>38038.99</v>
      </c>
      <c r="D13" s="23">
        <v>1E-3</v>
      </c>
      <c r="E13" s="23">
        <v>0.8</v>
      </c>
      <c r="F13" s="23">
        <v>0.9</v>
      </c>
      <c r="G13" s="24">
        <v>0.9</v>
      </c>
      <c r="H13" s="24">
        <v>1</v>
      </c>
      <c r="I13" s="24">
        <v>0.8</v>
      </c>
      <c r="J13" s="23">
        <f t="shared" si="0"/>
        <v>0.9</v>
      </c>
      <c r="K13" s="24">
        <v>0.16</v>
      </c>
      <c r="L13" s="25">
        <f t="shared" si="1"/>
        <v>5.4776145599999992</v>
      </c>
      <c r="M13" s="23">
        <f t="shared" si="2"/>
        <v>0.85000000000000009</v>
      </c>
      <c r="N13" s="26">
        <f t="shared" si="3"/>
        <v>5.1733026400000011</v>
      </c>
    </row>
    <row r="14" spans="1:14" ht="36" customHeight="1" x14ac:dyDescent="0.25">
      <c r="A14" s="33" t="s">
        <v>27</v>
      </c>
      <c r="B14" s="29" t="s">
        <v>1</v>
      </c>
      <c r="C14" s="22">
        <v>38038.99</v>
      </c>
      <c r="D14" s="23">
        <v>1E-3</v>
      </c>
      <c r="E14" s="23">
        <v>1</v>
      </c>
      <c r="F14" s="23">
        <v>1</v>
      </c>
      <c r="G14" s="24">
        <v>1</v>
      </c>
      <c r="H14" s="24">
        <v>1</v>
      </c>
      <c r="I14" s="24">
        <v>0.8</v>
      </c>
      <c r="J14" s="23">
        <f t="shared" si="0"/>
        <v>1</v>
      </c>
      <c r="K14" s="24">
        <v>0.16</v>
      </c>
      <c r="L14" s="25">
        <f t="shared" si="1"/>
        <v>6.0862384</v>
      </c>
      <c r="M14" s="23">
        <f t="shared" si="2"/>
        <v>0.95</v>
      </c>
      <c r="N14" s="26">
        <f t="shared" si="3"/>
        <v>5.7819264800000001</v>
      </c>
    </row>
    <row r="15" spans="1:14" ht="39" x14ac:dyDescent="0.25">
      <c r="A15" s="34"/>
      <c r="B15" s="29" t="s">
        <v>2</v>
      </c>
      <c r="C15" s="22">
        <v>38038.99</v>
      </c>
      <c r="D15" s="23">
        <v>1E-3</v>
      </c>
      <c r="E15" s="23">
        <v>0.9</v>
      </c>
      <c r="F15" s="23">
        <v>1</v>
      </c>
      <c r="G15" s="24">
        <v>1</v>
      </c>
      <c r="H15" s="24">
        <v>1</v>
      </c>
      <c r="I15" s="24">
        <v>0.8</v>
      </c>
      <c r="J15" s="23">
        <f t="shared" si="0"/>
        <v>0.97499999999999998</v>
      </c>
      <c r="K15" s="24">
        <v>0.16</v>
      </c>
      <c r="L15" s="25">
        <f t="shared" si="1"/>
        <v>5.9340824400000001</v>
      </c>
      <c r="M15" s="23">
        <f t="shared" si="2"/>
        <v>0.92500000000000004</v>
      </c>
      <c r="N15" s="26">
        <f t="shared" si="3"/>
        <v>5.6297705200000001</v>
      </c>
    </row>
    <row r="16" spans="1:14" ht="26.25" customHeight="1" x14ac:dyDescent="0.25">
      <c r="A16" s="34"/>
      <c r="B16" s="29" t="s">
        <v>3</v>
      </c>
      <c r="C16" s="22">
        <v>38038.99</v>
      </c>
      <c r="D16" s="23">
        <v>1E-3</v>
      </c>
      <c r="E16" s="23">
        <v>0.8</v>
      </c>
      <c r="F16" s="23">
        <v>1</v>
      </c>
      <c r="G16" s="24">
        <v>1</v>
      </c>
      <c r="H16" s="24">
        <v>1</v>
      </c>
      <c r="I16" s="24">
        <v>0.8</v>
      </c>
      <c r="J16" s="23">
        <f t="shared" si="0"/>
        <v>0.95</v>
      </c>
      <c r="K16" s="24">
        <v>0.16</v>
      </c>
      <c r="L16" s="25">
        <f t="shared" si="1"/>
        <v>5.7819264800000001</v>
      </c>
      <c r="M16" s="23">
        <f t="shared" si="2"/>
        <v>0.89999999999999991</v>
      </c>
      <c r="N16" s="26">
        <f t="shared" si="3"/>
        <v>5.4776145599999992</v>
      </c>
    </row>
    <row r="17" spans="1:14" ht="51" customHeight="1" x14ac:dyDescent="0.25">
      <c r="A17" s="34"/>
      <c r="B17" s="30" t="s">
        <v>4</v>
      </c>
      <c r="C17" s="22">
        <v>38038.99</v>
      </c>
      <c r="D17" s="23">
        <v>1E-3</v>
      </c>
      <c r="E17" s="23">
        <v>1</v>
      </c>
      <c r="F17" s="23">
        <v>1</v>
      </c>
      <c r="G17" s="24">
        <v>0.9</v>
      </c>
      <c r="H17" s="24">
        <v>1</v>
      </c>
      <c r="I17" s="24">
        <v>0.8</v>
      </c>
      <c r="J17" s="23">
        <f t="shared" si="0"/>
        <v>0.97499999999999998</v>
      </c>
      <c r="K17" s="24">
        <v>0.16</v>
      </c>
      <c r="L17" s="25">
        <f t="shared" si="1"/>
        <v>5.9340824400000001</v>
      </c>
      <c r="M17" s="23">
        <f t="shared" si="2"/>
        <v>0.92500000000000004</v>
      </c>
      <c r="N17" s="26">
        <f t="shared" si="3"/>
        <v>5.6297705200000001</v>
      </c>
    </row>
    <row r="18" spans="1:14" ht="51" x14ac:dyDescent="0.25">
      <c r="A18" s="34"/>
      <c r="B18" s="30" t="s">
        <v>5</v>
      </c>
      <c r="C18" s="22">
        <v>38038.99</v>
      </c>
      <c r="D18" s="23">
        <v>1E-3</v>
      </c>
      <c r="E18" s="23">
        <v>0.9</v>
      </c>
      <c r="F18" s="23">
        <v>1</v>
      </c>
      <c r="G18" s="24">
        <v>0.9</v>
      </c>
      <c r="H18" s="24">
        <v>1</v>
      </c>
      <c r="I18" s="24">
        <v>0.8</v>
      </c>
      <c r="J18" s="23">
        <f t="shared" si="0"/>
        <v>0.95</v>
      </c>
      <c r="K18" s="24">
        <v>0.16</v>
      </c>
      <c r="L18" s="25">
        <f t="shared" si="1"/>
        <v>5.7819264800000001</v>
      </c>
      <c r="M18" s="23">
        <f t="shared" si="2"/>
        <v>0.89999999999999991</v>
      </c>
      <c r="N18" s="26">
        <f t="shared" si="3"/>
        <v>5.4776145599999992</v>
      </c>
    </row>
    <row r="19" spans="1:14" ht="38.25" x14ac:dyDescent="0.25">
      <c r="A19" s="34"/>
      <c r="B19" s="30" t="s">
        <v>6</v>
      </c>
      <c r="C19" s="22">
        <v>38038.99</v>
      </c>
      <c r="D19" s="23">
        <v>1E-3</v>
      </c>
      <c r="E19" s="23">
        <v>0.8</v>
      </c>
      <c r="F19" s="23">
        <v>1</v>
      </c>
      <c r="G19" s="24">
        <v>0.9</v>
      </c>
      <c r="H19" s="24">
        <v>1</v>
      </c>
      <c r="I19" s="24">
        <v>0.8</v>
      </c>
      <c r="J19" s="23">
        <f t="shared" si="0"/>
        <v>0.92500000000000004</v>
      </c>
      <c r="K19" s="24">
        <v>0.16</v>
      </c>
      <c r="L19" s="25">
        <f t="shared" si="1"/>
        <v>5.6297705200000001</v>
      </c>
      <c r="M19" s="23">
        <f t="shared" si="2"/>
        <v>0.875</v>
      </c>
      <c r="N19" s="26">
        <f t="shared" si="3"/>
        <v>5.3254585999999993</v>
      </c>
    </row>
    <row r="20" spans="1:14" ht="35.25" customHeight="1" x14ac:dyDescent="0.25">
      <c r="A20" s="27" t="s">
        <v>28</v>
      </c>
      <c r="B20" s="29" t="s">
        <v>1</v>
      </c>
      <c r="C20" s="22">
        <v>38038.99</v>
      </c>
      <c r="D20" s="23">
        <v>1E-3</v>
      </c>
      <c r="E20" s="23">
        <v>1</v>
      </c>
      <c r="F20" s="23">
        <v>1.1000000000000001</v>
      </c>
      <c r="G20" s="24">
        <v>1</v>
      </c>
      <c r="H20" s="24">
        <v>1</v>
      </c>
      <c r="I20" s="24">
        <v>0.8</v>
      </c>
      <c r="J20" s="23">
        <f t="shared" si="0"/>
        <v>1.0249999999999999</v>
      </c>
      <c r="K20" s="24">
        <v>0.16</v>
      </c>
      <c r="L20" s="25">
        <f t="shared" si="1"/>
        <v>6.2383943599999991</v>
      </c>
      <c r="M20" s="23">
        <f t="shared" si="2"/>
        <v>0.97500000000000009</v>
      </c>
      <c r="N20" s="26">
        <f t="shared" si="3"/>
        <v>5.934082440000001</v>
      </c>
    </row>
    <row r="21" spans="1:14" ht="39" x14ac:dyDescent="0.25">
      <c r="A21" s="32"/>
      <c r="B21" s="29" t="s">
        <v>2</v>
      </c>
      <c r="C21" s="22">
        <v>38038.99</v>
      </c>
      <c r="D21" s="23">
        <v>1E-3</v>
      </c>
      <c r="E21" s="23">
        <v>0.9</v>
      </c>
      <c r="F21" s="23">
        <v>1.1000000000000001</v>
      </c>
      <c r="G21" s="24">
        <v>1</v>
      </c>
      <c r="H21" s="24">
        <v>1</v>
      </c>
      <c r="I21" s="24">
        <v>0.8</v>
      </c>
      <c r="J21" s="23">
        <f t="shared" si="0"/>
        <v>1</v>
      </c>
      <c r="K21" s="24">
        <v>0.16</v>
      </c>
      <c r="L21" s="25">
        <f t="shared" si="1"/>
        <v>6.0862384</v>
      </c>
      <c r="M21" s="23">
        <f t="shared" si="2"/>
        <v>0.95</v>
      </c>
      <c r="N21" s="26">
        <f t="shared" si="3"/>
        <v>5.7819264800000001</v>
      </c>
    </row>
    <row r="22" spans="1:14" ht="24.75" customHeight="1" x14ac:dyDescent="0.25">
      <c r="A22" s="32"/>
      <c r="B22" s="29" t="s">
        <v>3</v>
      </c>
      <c r="C22" s="22">
        <v>38038.99</v>
      </c>
      <c r="D22" s="23">
        <v>1E-3</v>
      </c>
      <c r="E22" s="23">
        <v>0.8</v>
      </c>
      <c r="F22" s="23">
        <v>1.1000000000000001</v>
      </c>
      <c r="G22" s="24">
        <v>1</v>
      </c>
      <c r="H22" s="24">
        <v>1</v>
      </c>
      <c r="I22" s="24">
        <v>0.8</v>
      </c>
      <c r="J22" s="23">
        <f t="shared" si="0"/>
        <v>0.97500000000000009</v>
      </c>
      <c r="K22" s="24">
        <v>0.16</v>
      </c>
      <c r="L22" s="25">
        <f t="shared" si="1"/>
        <v>5.934082440000001</v>
      </c>
      <c r="M22" s="23">
        <f t="shared" si="2"/>
        <v>0.92500000000000004</v>
      </c>
      <c r="N22" s="26">
        <f t="shared" si="3"/>
        <v>5.6297705200000001</v>
      </c>
    </row>
    <row r="23" spans="1:14" ht="38.25" x14ac:dyDescent="0.25">
      <c r="A23" s="32"/>
      <c r="B23" s="30" t="s">
        <v>4</v>
      </c>
      <c r="C23" s="22">
        <v>38038.99</v>
      </c>
      <c r="D23" s="23">
        <v>1E-3</v>
      </c>
      <c r="E23" s="23">
        <v>1</v>
      </c>
      <c r="F23" s="23">
        <v>1.1000000000000001</v>
      </c>
      <c r="G23" s="24">
        <v>0.9</v>
      </c>
      <c r="H23" s="24">
        <v>1</v>
      </c>
      <c r="I23" s="24">
        <v>0.8</v>
      </c>
      <c r="J23" s="23">
        <f t="shared" si="0"/>
        <v>1</v>
      </c>
      <c r="K23" s="24">
        <v>0.16</v>
      </c>
      <c r="L23" s="25">
        <f t="shared" si="1"/>
        <v>6.0862384</v>
      </c>
      <c r="M23" s="23">
        <f t="shared" si="2"/>
        <v>0.95</v>
      </c>
      <c r="N23" s="26">
        <f t="shared" si="3"/>
        <v>5.7819264800000001</v>
      </c>
    </row>
    <row r="24" spans="1:14" ht="51" x14ac:dyDescent="0.25">
      <c r="A24" s="32"/>
      <c r="B24" s="30" t="s">
        <v>5</v>
      </c>
      <c r="C24" s="22">
        <v>38038.99</v>
      </c>
      <c r="D24" s="23">
        <v>1E-3</v>
      </c>
      <c r="E24" s="23">
        <v>0.9</v>
      </c>
      <c r="F24" s="23">
        <v>1.1000000000000001</v>
      </c>
      <c r="G24" s="24">
        <v>0.9</v>
      </c>
      <c r="H24" s="24">
        <v>1</v>
      </c>
      <c r="I24" s="24">
        <v>0.8</v>
      </c>
      <c r="J24" s="23">
        <f t="shared" si="0"/>
        <v>0.97499999999999998</v>
      </c>
      <c r="K24" s="24">
        <v>0.16</v>
      </c>
      <c r="L24" s="25">
        <f t="shared" si="1"/>
        <v>5.9340824400000001</v>
      </c>
      <c r="M24" s="23">
        <f t="shared" si="2"/>
        <v>0.92500000000000004</v>
      </c>
      <c r="N24" s="26">
        <f t="shared" si="3"/>
        <v>5.6297705200000001</v>
      </c>
    </row>
    <row r="25" spans="1:14" ht="38.25" x14ac:dyDescent="0.25">
      <c r="A25" s="32"/>
      <c r="B25" s="30" t="s">
        <v>6</v>
      </c>
      <c r="C25" s="22">
        <v>38038.99</v>
      </c>
      <c r="D25" s="23">
        <v>1E-3</v>
      </c>
      <c r="E25" s="23">
        <v>0.8</v>
      </c>
      <c r="F25" s="23">
        <v>1.1000000000000001</v>
      </c>
      <c r="G25" s="24">
        <v>0.9</v>
      </c>
      <c r="H25" s="24">
        <v>1</v>
      </c>
      <c r="I25" s="24">
        <v>0.8</v>
      </c>
      <c r="J25" s="23">
        <f t="shared" si="0"/>
        <v>0.95000000000000007</v>
      </c>
      <c r="K25" s="24">
        <v>0.16</v>
      </c>
      <c r="L25" s="25">
        <f t="shared" si="1"/>
        <v>5.7819264800000001</v>
      </c>
      <c r="M25" s="23">
        <f t="shared" si="2"/>
        <v>0.90000000000000013</v>
      </c>
      <c r="N25" s="26">
        <f t="shared" si="3"/>
        <v>5.477614560000001</v>
      </c>
    </row>
    <row r="26" spans="1:14" x14ac:dyDescent="0.25">
      <c r="A26" s="35"/>
    </row>
  </sheetData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workbookViewId="0">
      <selection activeCell="K2" sqref="K2"/>
    </sheetView>
  </sheetViews>
  <sheetFormatPr defaultRowHeight="15" x14ac:dyDescent="0.25"/>
  <cols>
    <col min="1" max="1" width="11.7109375" customWidth="1"/>
    <col min="2" max="2" width="41.140625" customWidth="1"/>
    <col min="3" max="3" width="9.42578125" style="7" customWidth="1"/>
    <col min="4" max="4" width="7.140625" customWidth="1"/>
    <col min="5" max="5" width="6.7109375" customWidth="1"/>
    <col min="6" max="6" width="7.42578125" customWidth="1"/>
    <col min="7" max="7" width="6.28515625" customWidth="1"/>
    <col min="8" max="8" width="7.7109375" customWidth="1"/>
    <col min="9" max="9" width="8.5703125" customWidth="1"/>
    <col min="10" max="10" width="7.5703125" customWidth="1"/>
    <col min="11" max="11" width="7.85546875" customWidth="1"/>
    <col min="12" max="12" width="8.28515625" customWidth="1"/>
    <col min="13" max="13" width="7.28515625" customWidth="1"/>
    <col min="14" max="14" width="7.140625" customWidth="1"/>
  </cols>
  <sheetData>
    <row r="1" spans="1:14" ht="47.25" customHeight="1" x14ac:dyDescent="0.25">
      <c r="A1" s="28" t="s">
        <v>12</v>
      </c>
      <c r="B1" s="16" t="s">
        <v>13</v>
      </c>
      <c r="C1" s="17" t="s">
        <v>11</v>
      </c>
      <c r="D1" s="18"/>
      <c r="E1" s="19" t="s">
        <v>23</v>
      </c>
      <c r="F1" s="17" t="s">
        <v>24</v>
      </c>
      <c r="G1" s="17" t="s">
        <v>25</v>
      </c>
      <c r="H1" s="17" t="s">
        <v>16</v>
      </c>
      <c r="I1" s="18" t="s">
        <v>17</v>
      </c>
      <c r="J1" s="20" t="s">
        <v>19</v>
      </c>
      <c r="K1" s="21" t="s">
        <v>18</v>
      </c>
      <c r="L1" s="19" t="s">
        <v>21</v>
      </c>
      <c r="M1" s="21" t="s">
        <v>20</v>
      </c>
      <c r="N1" s="17" t="s">
        <v>22</v>
      </c>
    </row>
    <row r="2" spans="1:14" ht="30.75" customHeight="1" x14ac:dyDescent="0.25">
      <c r="A2" s="31" t="s">
        <v>0</v>
      </c>
      <c r="B2" s="29" t="s">
        <v>1</v>
      </c>
      <c r="C2" s="22">
        <v>58305.18</v>
      </c>
      <c r="D2" s="23">
        <v>1E-3</v>
      </c>
      <c r="E2" s="23">
        <v>1</v>
      </c>
      <c r="F2" s="23">
        <v>0.8</v>
      </c>
      <c r="G2" s="24">
        <v>1</v>
      </c>
      <c r="H2" s="24">
        <v>1</v>
      </c>
      <c r="I2" s="24">
        <v>0.8</v>
      </c>
      <c r="J2" s="23">
        <f>(E2+F2+G2+H2)/4</f>
        <v>0.95</v>
      </c>
      <c r="K2" s="24">
        <v>0.16</v>
      </c>
      <c r="L2" s="25">
        <f>C2*D2*J2*K2</f>
        <v>8.8623873599999996</v>
      </c>
      <c r="M2" s="23">
        <f>(E2+F2+G2+I2)/4</f>
        <v>0.89999999999999991</v>
      </c>
      <c r="N2" s="26">
        <f>C2*D2*M2*K2</f>
        <v>8.3959459199999991</v>
      </c>
    </row>
    <row r="3" spans="1:14" ht="28.5" customHeight="1" x14ac:dyDescent="0.25">
      <c r="A3" s="32"/>
      <c r="B3" s="29" t="s">
        <v>26</v>
      </c>
      <c r="C3" s="22">
        <v>58305.18</v>
      </c>
      <c r="D3" s="23">
        <v>1E-3</v>
      </c>
      <c r="E3" s="23">
        <v>0.9</v>
      </c>
      <c r="F3" s="23">
        <v>0.8</v>
      </c>
      <c r="G3" s="24">
        <v>1</v>
      </c>
      <c r="H3" s="24">
        <v>1</v>
      </c>
      <c r="I3" s="24">
        <v>0.8</v>
      </c>
      <c r="J3" s="23">
        <f t="shared" ref="J3:J25" si="0">(E3+F3+G3+H3)/4</f>
        <v>0.92500000000000004</v>
      </c>
      <c r="K3" s="24">
        <v>0.16</v>
      </c>
      <c r="L3" s="25">
        <f t="shared" ref="L3:L25" si="1">C3*D3*J3*K3</f>
        <v>8.6291666400000011</v>
      </c>
      <c r="M3" s="23">
        <f t="shared" ref="M3:M25" si="2">(E3+F3+G3+I3)/4</f>
        <v>0.875</v>
      </c>
      <c r="N3" s="26">
        <f t="shared" ref="N3:N25" si="3">C3*D3*M3*K3</f>
        <v>8.1627252000000006</v>
      </c>
    </row>
    <row r="4" spans="1:14" ht="32.25" customHeight="1" x14ac:dyDescent="0.25">
      <c r="A4" s="32"/>
      <c r="B4" s="29" t="s">
        <v>3</v>
      </c>
      <c r="C4" s="22">
        <v>58305.18</v>
      </c>
      <c r="D4" s="23">
        <v>1E-3</v>
      </c>
      <c r="E4" s="23">
        <v>0.8</v>
      </c>
      <c r="F4" s="23">
        <v>0.8</v>
      </c>
      <c r="G4" s="24">
        <v>1</v>
      </c>
      <c r="H4" s="24">
        <v>1</v>
      </c>
      <c r="I4" s="24">
        <v>0.8</v>
      </c>
      <c r="J4" s="23">
        <f t="shared" si="0"/>
        <v>0.9</v>
      </c>
      <c r="K4" s="24">
        <v>0.16</v>
      </c>
      <c r="L4" s="25">
        <f t="shared" si="1"/>
        <v>8.3959459200000008</v>
      </c>
      <c r="M4" s="23">
        <f t="shared" si="2"/>
        <v>0.85000000000000009</v>
      </c>
      <c r="N4" s="26">
        <f t="shared" si="3"/>
        <v>7.9295044800000003</v>
      </c>
    </row>
    <row r="5" spans="1:14" ht="39.75" customHeight="1" x14ac:dyDescent="0.25">
      <c r="A5" s="32"/>
      <c r="B5" s="30" t="s">
        <v>4</v>
      </c>
      <c r="C5" s="22">
        <v>58305.18</v>
      </c>
      <c r="D5" s="23">
        <v>1E-3</v>
      </c>
      <c r="E5" s="23">
        <v>1</v>
      </c>
      <c r="F5" s="23">
        <v>0.8</v>
      </c>
      <c r="G5" s="24">
        <v>0.9</v>
      </c>
      <c r="H5" s="24">
        <v>1</v>
      </c>
      <c r="I5" s="24">
        <v>0.8</v>
      </c>
      <c r="J5" s="23">
        <f t="shared" si="0"/>
        <v>0.92500000000000004</v>
      </c>
      <c r="K5" s="24">
        <v>0.16</v>
      </c>
      <c r="L5" s="25">
        <f t="shared" si="1"/>
        <v>8.6291666400000011</v>
      </c>
      <c r="M5" s="23">
        <f t="shared" si="2"/>
        <v>0.875</v>
      </c>
      <c r="N5" s="26">
        <f t="shared" si="3"/>
        <v>8.1627252000000006</v>
      </c>
    </row>
    <row r="6" spans="1:14" ht="57.75" customHeight="1" x14ac:dyDescent="0.25">
      <c r="A6" s="32"/>
      <c r="B6" s="30" t="s">
        <v>5</v>
      </c>
      <c r="C6" s="22">
        <v>58305.18</v>
      </c>
      <c r="D6" s="23">
        <v>1E-3</v>
      </c>
      <c r="E6" s="23">
        <v>0.9</v>
      </c>
      <c r="F6" s="23">
        <v>0.8</v>
      </c>
      <c r="G6" s="24">
        <v>0.9</v>
      </c>
      <c r="H6" s="24">
        <v>1</v>
      </c>
      <c r="I6" s="24">
        <v>0.8</v>
      </c>
      <c r="J6" s="23">
        <f t="shared" si="0"/>
        <v>0.9</v>
      </c>
      <c r="K6" s="24">
        <v>0.16</v>
      </c>
      <c r="L6" s="25">
        <f t="shared" si="1"/>
        <v>8.3959459200000008</v>
      </c>
      <c r="M6" s="23">
        <f t="shared" si="2"/>
        <v>0.85000000000000009</v>
      </c>
      <c r="N6" s="26">
        <f t="shared" si="3"/>
        <v>7.9295044800000003</v>
      </c>
    </row>
    <row r="7" spans="1:14" ht="42.75" customHeight="1" x14ac:dyDescent="0.25">
      <c r="A7" s="32"/>
      <c r="B7" s="30" t="s">
        <v>6</v>
      </c>
      <c r="C7" s="22">
        <v>58305.18</v>
      </c>
      <c r="D7" s="23">
        <v>1E-3</v>
      </c>
      <c r="E7" s="23">
        <v>0.8</v>
      </c>
      <c r="F7" s="23">
        <v>0.8</v>
      </c>
      <c r="G7" s="24">
        <v>0.9</v>
      </c>
      <c r="H7" s="24">
        <v>1</v>
      </c>
      <c r="I7" s="24">
        <v>0.8</v>
      </c>
      <c r="J7" s="23">
        <f t="shared" si="0"/>
        <v>0.875</v>
      </c>
      <c r="K7" s="24">
        <v>0.16</v>
      </c>
      <c r="L7" s="25">
        <f t="shared" si="1"/>
        <v>8.1627252000000006</v>
      </c>
      <c r="M7" s="23">
        <f t="shared" si="2"/>
        <v>0.82499999999999996</v>
      </c>
      <c r="N7" s="26">
        <f t="shared" si="3"/>
        <v>7.69628376</v>
      </c>
    </row>
    <row r="8" spans="1:14" ht="33.75" customHeight="1" x14ac:dyDescent="0.25">
      <c r="A8" s="27" t="s">
        <v>29</v>
      </c>
      <c r="B8" s="29" t="s">
        <v>1</v>
      </c>
      <c r="C8" s="22">
        <v>58305.18</v>
      </c>
      <c r="D8" s="23">
        <v>1E-3</v>
      </c>
      <c r="E8" s="23">
        <v>1</v>
      </c>
      <c r="F8" s="23">
        <v>0.9</v>
      </c>
      <c r="G8" s="24">
        <v>1</v>
      </c>
      <c r="H8" s="24">
        <v>1</v>
      </c>
      <c r="I8" s="24">
        <v>0.8</v>
      </c>
      <c r="J8" s="23">
        <f t="shared" si="0"/>
        <v>0.97499999999999998</v>
      </c>
      <c r="K8" s="24">
        <v>0.16</v>
      </c>
      <c r="L8" s="25">
        <f>(C8*D8*J8*K8)</f>
        <v>9.0956080799999999</v>
      </c>
      <c r="M8" s="23">
        <f t="shared" si="2"/>
        <v>0.92500000000000004</v>
      </c>
      <c r="N8" s="26">
        <f t="shared" si="3"/>
        <v>8.6291666400000011</v>
      </c>
    </row>
    <row r="9" spans="1:14" ht="39" x14ac:dyDescent="0.25">
      <c r="A9" s="32"/>
      <c r="B9" s="29" t="s">
        <v>2</v>
      </c>
      <c r="C9" s="22">
        <v>58305.18</v>
      </c>
      <c r="D9" s="23">
        <v>1E-3</v>
      </c>
      <c r="E9" s="23">
        <v>0.9</v>
      </c>
      <c r="F9" s="23">
        <v>0.9</v>
      </c>
      <c r="G9" s="24">
        <v>1</v>
      </c>
      <c r="H9" s="24">
        <v>1</v>
      </c>
      <c r="I9" s="24">
        <v>0.8</v>
      </c>
      <c r="J9" s="23">
        <f t="shared" si="0"/>
        <v>0.95</v>
      </c>
      <c r="K9" s="24">
        <v>0.16</v>
      </c>
      <c r="L9" s="25">
        <f t="shared" si="1"/>
        <v>8.8623873599999996</v>
      </c>
      <c r="M9" s="23">
        <f t="shared" si="2"/>
        <v>0.89999999999999991</v>
      </c>
      <c r="N9" s="26">
        <f t="shared" si="3"/>
        <v>8.3959459199999991</v>
      </c>
    </row>
    <row r="10" spans="1:14" ht="30" customHeight="1" x14ac:dyDescent="0.25">
      <c r="A10" s="32"/>
      <c r="B10" s="29" t="s">
        <v>3</v>
      </c>
      <c r="C10" s="22">
        <v>58305.18</v>
      </c>
      <c r="D10" s="23">
        <v>1E-3</v>
      </c>
      <c r="E10" s="23">
        <v>0.8</v>
      </c>
      <c r="F10" s="23">
        <v>0.9</v>
      </c>
      <c r="G10" s="24">
        <v>1</v>
      </c>
      <c r="H10" s="24">
        <v>1</v>
      </c>
      <c r="I10" s="24">
        <v>0.8</v>
      </c>
      <c r="J10" s="23">
        <f t="shared" si="0"/>
        <v>0.92500000000000004</v>
      </c>
      <c r="K10" s="24">
        <v>0.16</v>
      </c>
      <c r="L10" s="25">
        <f t="shared" si="1"/>
        <v>8.6291666400000011</v>
      </c>
      <c r="M10" s="23">
        <f t="shared" si="2"/>
        <v>0.875</v>
      </c>
      <c r="N10" s="26">
        <f t="shared" si="3"/>
        <v>8.1627252000000006</v>
      </c>
    </row>
    <row r="11" spans="1:14" ht="43.5" customHeight="1" x14ac:dyDescent="0.25">
      <c r="A11" s="32"/>
      <c r="B11" s="30" t="s">
        <v>4</v>
      </c>
      <c r="C11" s="22">
        <v>58305.18</v>
      </c>
      <c r="D11" s="23">
        <v>1E-3</v>
      </c>
      <c r="E11" s="23">
        <v>1</v>
      </c>
      <c r="F11" s="23">
        <v>0.9</v>
      </c>
      <c r="G11" s="24">
        <v>0.9</v>
      </c>
      <c r="H11" s="24">
        <v>1</v>
      </c>
      <c r="I11" s="24">
        <v>0.8</v>
      </c>
      <c r="J11" s="23">
        <f t="shared" si="0"/>
        <v>0.95</v>
      </c>
      <c r="K11" s="24">
        <v>0.16</v>
      </c>
      <c r="L11" s="25">
        <f t="shared" si="1"/>
        <v>8.8623873599999996</v>
      </c>
      <c r="M11" s="23">
        <f t="shared" si="2"/>
        <v>0.89999999999999991</v>
      </c>
      <c r="N11" s="26">
        <f t="shared" si="3"/>
        <v>8.3959459199999991</v>
      </c>
    </row>
    <row r="12" spans="1:14" ht="51" x14ac:dyDescent="0.25">
      <c r="A12" s="32"/>
      <c r="B12" s="30" t="s">
        <v>5</v>
      </c>
      <c r="C12" s="22">
        <v>58305.18</v>
      </c>
      <c r="D12" s="23">
        <v>1E-3</v>
      </c>
      <c r="E12" s="23">
        <v>0.9</v>
      </c>
      <c r="F12" s="23">
        <v>0.9</v>
      </c>
      <c r="G12" s="24">
        <v>0.9</v>
      </c>
      <c r="H12" s="24">
        <v>1</v>
      </c>
      <c r="I12" s="24">
        <v>0.8</v>
      </c>
      <c r="J12" s="23">
        <f t="shared" si="0"/>
        <v>0.92500000000000004</v>
      </c>
      <c r="K12" s="24">
        <v>0.16</v>
      </c>
      <c r="L12" s="25">
        <f t="shared" si="1"/>
        <v>8.6291666400000011</v>
      </c>
      <c r="M12" s="23">
        <f t="shared" si="2"/>
        <v>0.875</v>
      </c>
      <c r="N12" s="26">
        <f t="shared" si="3"/>
        <v>8.1627252000000006</v>
      </c>
    </row>
    <row r="13" spans="1:14" ht="38.25" x14ac:dyDescent="0.25">
      <c r="A13" s="32"/>
      <c r="B13" s="30" t="s">
        <v>6</v>
      </c>
      <c r="C13" s="22">
        <v>58305.18</v>
      </c>
      <c r="D13" s="23">
        <v>1E-3</v>
      </c>
      <c r="E13" s="23">
        <v>0.8</v>
      </c>
      <c r="F13" s="23">
        <v>0.9</v>
      </c>
      <c r="G13" s="24">
        <v>0.9</v>
      </c>
      <c r="H13" s="24">
        <v>1</v>
      </c>
      <c r="I13" s="24">
        <v>0.8</v>
      </c>
      <c r="J13" s="23">
        <f t="shared" si="0"/>
        <v>0.9</v>
      </c>
      <c r="K13" s="24">
        <v>0.16</v>
      </c>
      <c r="L13" s="25">
        <f t="shared" si="1"/>
        <v>8.3959459200000008</v>
      </c>
      <c r="M13" s="23">
        <f t="shared" si="2"/>
        <v>0.85000000000000009</v>
      </c>
      <c r="N13" s="26">
        <f t="shared" si="3"/>
        <v>7.9295044800000003</v>
      </c>
    </row>
    <row r="14" spans="1:14" ht="36" customHeight="1" x14ac:dyDescent="0.25">
      <c r="A14" s="33" t="s">
        <v>27</v>
      </c>
      <c r="B14" s="29" t="s">
        <v>1</v>
      </c>
      <c r="C14" s="22">
        <v>58305.18</v>
      </c>
      <c r="D14" s="23">
        <v>1E-3</v>
      </c>
      <c r="E14" s="23">
        <v>1</v>
      </c>
      <c r="F14" s="23">
        <v>1</v>
      </c>
      <c r="G14" s="24">
        <v>1</v>
      </c>
      <c r="H14" s="24">
        <v>1</v>
      </c>
      <c r="I14" s="24">
        <v>0.8</v>
      </c>
      <c r="J14" s="23">
        <f t="shared" si="0"/>
        <v>1</v>
      </c>
      <c r="K14" s="24">
        <v>0.16</v>
      </c>
      <c r="L14" s="25">
        <f t="shared" si="1"/>
        <v>9.3288288000000001</v>
      </c>
      <c r="M14" s="23">
        <f t="shared" si="2"/>
        <v>0.95</v>
      </c>
      <c r="N14" s="26">
        <f t="shared" si="3"/>
        <v>8.8623873599999996</v>
      </c>
    </row>
    <row r="15" spans="1:14" ht="39" x14ac:dyDescent="0.25">
      <c r="A15" s="34"/>
      <c r="B15" s="29" t="s">
        <v>2</v>
      </c>
      <c r="C15" s="22">
        <v>58305.18</v>
      </c>
      <c r="D15" s="23">
        <v>1E-3</v>
      </c>
      <c r="E15" s="23">
        <v>0.9</v>
      </c>
      <c r="F15" s="23">
        <v>1</v>
      </c>
      <c r="G15" s="24">
        <v>1</v>
      </c>
      <c r="H15" s="24">
        <v>1</v>
      </c>
      <c r="I15" s="24">
        <v>0.8</v>
      </c>
      <c r="J15" s="23">
        <f t="shared" si="0"/>
        <v>0.97499999999999998</v>
      </c>
      <c r="K15" s="24">
        <v>0.16</v>
      </c>
      <c r="L15" s="25">
        <f t="shared" si="1"/>
        <v>9.0956080799999999</v>
      </c>
      <c r="M15" s="23">
        <f t="shared" si="2"/>
        <v>0.92500000000000004</v>
      </c>
      <c r="N15" s="26">
        <f t="shared" si="3"/>
        <v>8.6291666400000011</v>
      </c>
    </row>
    <row r="16" spans="1:14" ht="26.25" customHeight="1" x14ac:dyDescent="0.25">
      <c r="A16" s="34"/>
      <c r="B16" s="29" t="s">
        <v>3</v>
      </c>
      <c r="C16" s="22">
        <v>58305.18</v>
      </c>
      <c r="D16" s="23">
        <v>1E-3</v>
      </c>
      <c r="E16" s="23">
        <v>0.8</v>
      </c>
      <c r="F16" s="23">
        <v>1</v>
      </c>
      <c r="G16" s="24">
        <v>1</v>
      </c>
      <c r="H16" s="24">
        <v>1</v>
      </c>
      <c r="I16" s="24">
        <v>0.8</v>
      </c>
      <c r="J16" s="23">
        <f t="shared" si="0"/>
        <v>0.95</v>
      </c>
      <c r="K16" s="24">
        <v>0.16</v>
      </c>
      <c r="L16" s="25">
        <f t="shared" si="1"/>
        <v>8.8623873599999996</v>
      </c>
      <c r="M16" s="23">
        <f t="shared" si="2"/>
        <v>0.89999999999999991</v>
      </c>
      <c r="N16" s="26">
        <f t="shared" si="3"/>
        <v>8.3959459199999991</v>
      </c>
    </row>
    <row r="17" spans="1:14" ht="51" customHeight="1" x14ac:dyDescent="0.25">
      <c r="A17" s="34"/>
      <c r="B17" s="30" t="s">
        <v>4</v>
      </c>
      <c r="C17" s="22">
        <v>58305.18</v>
      </c>
      <c r="D17" s="23">
        <v>1E-3</v>
      </c>
      <c r="E17" s="23">
        <v>1</v>
      </c>
      <c r="F17" s="23">
        <v>1</v>
      </c>
      <c r="G17" s="24">
        <v>0.9</v>
      </c>
      <c r="H17" s="24">
        <v>1</v>
      </c>
      <c r="I17" s="24">
        <v>0.8</v>
      </c>
      <c r="J17" s="23">
        <f t="shared" si="0"/>
        <v>0.97499999999999998</v>
      </c>
      <c r="K17" s="24">
        <v>0.16</v>
      </c>
      <c r="L17" s="25">
        <f t="shared" si="1"/>
        <v>9.0956080799999999</v>
      </c>
      <c r="M17" s="23">
        <f t="shared" si="2"/>
        <v>0.92500000000000004</v>
      </c>
      <c r="N17" s="26">
        <f t="shared" si="3"/>
        <v>8.6291666400000011</v>
      </c>
    </row>
    <row r="18" spans="1:14" ht="51" x14ac:dyDescent="0.25">
      <c r="A18" s="34"/>
      <c r="B18" s="30" t="s">
        <v>5</v>
      </c>
      <c r="C18" s="22">
        <v>58305.18</v>
      </c>
      <c r="D18" s="23">
        <v>1E-3</v>
      </c>
      <c r="E18" s="23">
        <v>0.9</v>
      </c>
      <c r="F18" s="23">
        <v>1</v>
      </c>
      <c r="G18" s="24">
        <v>0.9</v>
      </c>
      <c r="H18" s="24">
        <v>1</v>
      </c>
      <c r="I18" s="24">
        <v>0.8</v>
      </c>
      <c r="J18" s="23">
        <f t="shared" si="0"/>
        <v>0.95</v>
      </c>
      <c r="K18" s="24">
        <v>0.16</v>
      </c>
      <c r="L18" s="25">
        <f t="shared" si="1"/>
        <v>8.8623873599999996</v>
      </c>
      <c r="M18" s="23">
        <f t="shared" si="2"/>
        <v>0.89999999999999991</v>
      </c>
      <c r="N18" s="26">
        <f t="shared" si="3"/>
        <v>8.3959459199999991</v>
      </c>
    </row>
    <row r="19" spans="1:14" ht="38.25" x14ac:dyDescent="0.25">
      <c r="A19" s="34"/>
      <c r="B19" s="30" t="s">
        <v>6</v>
      </c>
      <c r="C19" s="22">
        <v>58305.18</v>
      </c>
      <c r="D19" s="23">
        <v>1E-3</v>
      </c>
      <c r="E19" s="23">
        <v>0.8</v>
      </c>
      <c r="F19" s="23">
        <v>1</v>
      </c>
      <c r="G19" s="24">
        <v>0.9</v>
      </c>
      <c r="H19" s="24">
        <v>1</v>
      </c>
      <c r="I19" s="24">
        <v>0.8</v>
      </c>
      <c r="J19" s="23">
        <f t="shared" si="0"/>
        <v>0.92500000000000004</v>
      </c>
      <c r="K19" s="24">
        <v>0.16</v>
      </c>
      <c r="L19" s="25">
        <f t="shared" si="1"/>
        <v>8.6291666400000011</v>
      </c>
      <c r="M19" s="23">
        <f t="shared" si="2"/>
        <v>0.875</v>
      </c>
      <c r="N19" s="26">
        <f t="shared" si="3"/>
        <v>8.1627252000000006</v>
      </c>
    </row>
    <row r="20" spans="1:14" ht="35.25" customHeight="1" x14ac:dyDescent="0.25">
      <c r="A20" s="27" t="s">
        <v>28</v>
      </c>
      <c r="B20" s="29" t="s">
        <v>1</v>
      </c>
      <c r="C20" s="22">
        <v>58305.18</v>
      </c>
      <c r="D20" s="23">
        <v>1E-3</v>
      </c>
      <c r="E20" s="23">
        <v>1</v>
      </c>
      <c r="F20" s="23">
        <v>1.1000000000000001</v>
      </c>
      <c r="G20" s="24">
        <v>1</v>
      </c>
      <c r="H20" s="24">
        <v>1</v>
      </c>
      <c r="I20" s="24">
        <v>0.8</v>
      </c>
      <c r="J20" s="23">
        <f t="shared" si="0"/>
        <v>1.0249999999999999</v>
      </c>
      <c r="K20" s="24">
        <v>0.16</v>
      </c>
      <c r="L20" s="25">
        <f t="shared" si="1"/>
        <v>9.5620495200000004</v>
      </c>
      <c r="M20" s="23">
        <f t="shared" si="2"/>
        <v>0.97500000000000009</v>
      </c>
      <c r="N20" s="26">
        <f t="shared" si="3"/>
        <v>9.0956080800000016</v>
      </c>
    </row>
    <row r="21" spans="1:14" ht="39" x14ac:dyDescent="0.25">
      <c r="A21" s="32"/>
      <c r="B21" s="29" t="s">
        <v>2</v>
      </c>
      <c r="C21" s="22">
        <v>58305.18</v>
      </c>
      <c r="D21" s="23">
        <v>1E-3</v>
      </c>
      <c r="E21" s="23">
        <v>0.9</v>
      </c>
      <c r="F21" s="23">
        <v>1.1000000000000001</v>
      </c>
      <c r="G21" s="24">
        <v>1</v>
      </c>
      <c r="H21" s="24">
        <v>1</v>
      </c>
      <c r="I21" s="24">
        <v>0.8</v>
      </c>
      <c r="J21" s="23">
        <f t="shared" si="0"/>
        <v>1</v>
      </c>
      <c r="K21" s="24">
        <v>0.16</v>
      </c>
      <c r="L21" s="25">
        <f t="shared" si="1"/>
        <v>9.3288288000000001</v>
      </c>
      <c r="M21" s="23">
        <f t="shared" si="2"/>
        <v>0.95</v>
      </c>
      <c r="N21" s="26">
        <f t="shared" si="3"/>
        <v>8.8623873599999996</v>
      </c>
    </row>
    <row r="22" spans="1:14" ht="24.75" customHeight="1" x14ac:dyDescent="0.25">
      <c r="A22" s="32"/>
      <c r="B22" s="29" t="s">
        <v>3</v>
      </c>
      <c r="C22" s="22">
        <v>58305.18</v>
      </c>
      <c r="D22" s="23">
        <v>1E-3</v>
      </c>
      <c r="E22" s="23">
        <v>0.8</v>
      </c>
      <c r="F22" s="23">
        <v>1.1000000000000001</v>
      </c>
      <c r="G22" s="24">
        <v>1</v>
      </c>
      <c r="H22" s="24">
        <v>1</v>
      </c>
      <c r="I22" s="24">
        <v>0.8</v>
      </c>
      <c r="J22" s="23">
        <f t="shared" si="0"/>
        <v>0.97500000000000009</v>
      </c>
      <c r="K22" s="24">
        <v>0.16</v>
      </c>
      <c r="L22" s="25">
        <f t="shared" si="1"/>
        <v>9.0956080800000016</v>
      </c>
      <c r="M22" s="23">
        <f t="shared" si="2"/>
        <v>0.92500000000000004</v>
      </c>
      <c r="N22" s="26">
        <f t="shared" si="3"/>
        <v>8.6291666400000011</v>
      </c>
    </row>
    <row r="23" spans="1:14" ht="38.25" x14ac:dyDescent="0.25">
      <c r="A23" s="32"/>
      <c r="B23" s="30" t="s">
        <v>4</v>
      </c>
      <c r="C23" s="22">
        <v>58305.18</v>
      </c>
      <c r="D23" s="23">
        <v>1E-3</v>
      </c>
      <c r="E23" s="23">
        <v>1</v>
      </c>
      <c r="F23" s="23">
        <v>1.1000000000000001</v>
      </c>
      <c r="G23" s="24">
        <v>0.9</v>
      </c>
      <c r="H23" s="24">
        <v>1</v>
      </c>
      <c r="I23" s="24">
        <v>0.8</v>
      </c>
      <c r="J23" s="23">
        <f t="shared" si="0"/>
        <v>1</v>
      </c>
      <c r="K23" s="24">
        <v>0.16</v>
      </c>
      <c r="L23" s="25">
        <f t="shared" si="1"/>
        <v>9.3288288000000001</v>
      </c>
      <c r="M23" s="23">
        <f t="shared" si="2"/>
        <v>0.95</v>
      </c>
      <c r="N23" s="26">
        <f t="shared" si="3"/>
        <v>8.8623873599999996</v>
      </c>
    </row>
    <row r="24" spans="1:14" ht="51" x14ac:dyDescent="0.25">
      <c r="A24" s="32"/>
      <c r="B24" s="30" t="s">
        <v>5</v>
      </c>
      <c r="C24" s="22">
        <v>58305.18</v>
      </c>
      <c r="D24" s="23">
        <v>1E-3</v>
      </c>
      <c r="E24" s="23">
        <v>0.9</v>
      </c>
      <c r="F24" s="23">
        <v>1.1000000000000001</v>
      </c>
      <c r="G24" s="24">
        <v>0.9</v>
      </c>
      <c r="H24" s="24">
        <v>1</v>
      </c>
      <c r="I24" s="24">
        <v>0.8</v>
      </c>
      <c r="J24" s="23">
        <f t="shared" si="0"/>
        <v>0.97499999999999998</v>
      </c>
      <c r="K24" s="24">
        <v>0.16</v>
      </c>
      <c r="L24" s="25">
        <f t="shared" si="1"/>
        <v>9.0956080799999999</v>
      </c>
      <c r="M24" s="23">
        <f t="shared" si="2"/>
        <v>0.92500000000000004</v>
      </c>
      <c r="N24" s="26">
        <f t="shared" si="3"/>
        <v>8.6291666400000011</v>
      </c>
    </row>
    <row r="25" spans="1:14" ht="38.25" x14ac:dyDescent="0.25">
      <c r="A25" s="32"/>
      <c r="B25" s="30" t="s">
        <v>6</v>
      </c>
      <c r="C25" s="22">
        <v>58305.18</v>
      </c>
      <c r="D25" s="23">
        <v>1E-3</v>
      </c>
      <c r="E25" s="23">
        <v>0.8</v>
      </c>
      <c r="F25" s="23">
        <v>1.1000000000000001</v>
      </c>
      <c r="G25" s="24">
        <v>0.9</v>
      </c>
      <c r="H25" s="24">
        <v>1</v>
      </c>
      <c r="I25" s="24">
        <v>0.8</v>
      </c>
      <c r="J25" s="23">
        <f t="shared" si="0"/>
        <v>0.95000000000000007</v>
      </c>
      <c r="K25" s="24">
        <v>0.16</v>
      </c>
      <c r="L25" s="25">
        <f t="shared" si="1"/>
        <v>8.8623873599999996</v>
      </c>
      <c r="M25" s="23">
        <f t="shared" si="2"/>
        <v>0.90000000000000013</v>
      </c>
      <c r="N25" s="26">
        <f t="shared" si="3"/>
        <v>8.3959459200000008</v>
      </c>
    </row>
    <row r="26" spans="1:14" ht="26.25" x14ac:dyDescent="0.25">
      <c r="A26" s="36" t="s">
        <v>30</v>
      </c>
      <c r="B26" s="29" t="s">
        <v>1</v>
      </c>
      <c r="C26" s="22">
        <v>58305.18</v>
      </c>
      <c r="D26" s="23">
        <v>1E-3</v>
      </c>
      <c r="E26" s="23">
        <v>1</v>
      </c>
      <c r="F26" s="23">
        <v>1.2</v>
      </c>
      <c r="G26" s="24">
        <v>1</v>
      </c>
      <c r="H26" s="24">
        <v>1</v>
      </c>
      <c r="I26" s="24">
        <v>0.8</v>
      </c>
      <c r="J26" s="23">
        <f t="shared" ref="J26:J28" si="4">(E26+F26+G26+H26)/4</f>
        <v>1.05</v>
      </c>
      <c r="K26" s="24">
        <v>0.16</v>
      </c>
      <c r="L26" s="25">
        <f t="shared" ref="L26:L28" si="5">C26*D26*J26*K26</f>
        <v>9.7952702400000007</v>
      </c>
      <c r="M26" s="23">
        <f t="shared" ref="M26:M28" si="6">(E26+F26+G26+I26)/4</f>
        <v>1</v>
      </c>
      <c r="N26" s="26">
        <f t="shared" ref="N26:N28" si="7">C26*D26*M26*K26</f>
        <v>9.3288288000000001</v>
      </c>
    </row>
    <row r="27" spans="1:14" ht="39" x14ac:dyDescent="0.25">
      <c r="A27" s="32"/>
      <c r="B27" s="29" t="s">
        <v>2</v>
      </c>
      <c r="C27" s="22">
        <v>58305.18</v>
      </c>
      <c r="D27" s="23">
        <v>1E-3</v>
      </c>
      <c r="E27" s="23">
        <v>0.9</v>
      </c>
      <c r="F27" s="23">
        <v>1.2</v>
      </c>
      <c r="G27" s="24">
        <v>1</v>
      </c>
      <c r="H27" s="24">
        <v>1</v>
      </c>
      <c r="I27" s="24">
        <v>0.8</v>
      </c>
      <c r="J27" s="23">
        <f t="shared" si="4"/>
        <v>1.0249999999999999</v>
      </c>
      <c r="K27" s="24">
        <v>0.16</v>
      </c>
      <c r="L27" s="25">
        <f t="shared" si="5"/>
        <v>9.5620495200000004</v>
      </c>
      <c r="M27" s="23">
        <f t="shared" si="6"/>
        <v>0.97500000000000009</v>
      </c>
      <c r="N27" s="26">
        <f t="shared" si="7"/>
        <v>9.0956080800000016</v>
      </c>
    </row>
    <row r="28" spans="1:14" ht="26.25" x14ac:dyDescent="0.25">
      <c r="A28" s="32"/>
      <c r="B28" s="29" t="s">
        <v>3</v>
      </c>
      <c r="C28" s="22">
        <v>58305.18</v>
      </c>
      <c r="D28" s="23">
        <v>1E-3</v>
      </c>
      <c r="E28" s="23">
        <v>0.8</v>
      </c>
      <c r="F28" s="23">
        <v>1.2</v>
      </c>
      <c r="G28" s="24">
        <v>1</v>
      </c>
      <c r="H28" s="24">
        <v>1</v>
      </c>
      <c r="I28" s="24">
        <v>0.8</v>
      </c>
      <c r="J28" s="23">
        <f t="shared" si="4"/>
        <v>1</v>
      </c>
      <c r="K28" s="24">
        <v>0.16</v>
      </c>
      <c r="L28" s="25">
        <f t="shared" si="5"/>
        <v>9.3288288000000001</v>
      </c>
      <c r="M28" s="23">
        <f t="shared" si="6"/>
        <v>0.95</v>
      </c>
      <c r="N28" s="26">
        <f t="shared" si="7"/>
        <v>8.8623873599999996</v>
      </c>
    </row>
  </sheetData>
  <pageMargins left="0.7" right="0.7" top="0.75" bottom="0.75" header="0.3" footer="0.3"/>
  <pageSetup paperSize="9" scale="90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B6" sqref="B6"/>
    </sheetView>
  </sheetViews>
  <sheetFormatPr defaultRowHeight="15" x14ac:dyDescent="0.25"/>
  <cols>
    <col min="1" max="1" width="11.7109375" customWidth="1"/>
    <col min="2" max="2" width="41.140625" customWidth="1"/>
    <col min="3" max="3" width="9.42578125" style="7" customWidth="1"/>
    <col min="4" max="4" width="7.140625" customWidth="1"/>
    <col min="5" max="5" width="6.7109375" customWidth="1"/>
    <col min="6" max="6" width="7.42578125" customWidth="1"/>
    <col min="7" max="7" width="6.28515625" customWidth="1"/>
    <col min="8" max="8" width="7.7109375" customWidth="1"/>
    <col min="9" max="9" width="8.5703125" customWidth="1"/>
    <col min="10" max="10" width="7.5703125" customWidth="1"/>
    <col min="11" max="11" width="7.85546875" customWidth="1"/>
    <col min="12" max="12" width="8.28515625" customWidth="1"/>
    <col min="13" max="13" width="7.28515625" customWidth="1"/>
    <col min="14" max="14" width="7.140625" customWidth="1"/>
  </cols>
  <sheetData>
    <row r="1" spans="1:14" ht="34.5" customHeight="1" x14ac:dyDescent="0.2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47.25" customHeight="1" x14ac:dyDescent="0.25">
      <c r="A2" s="37" t="s">
        <v>12</v>
      </c>
      <c r="B2" s="16" t="s">
        <v>13</v>
      </c>
      <c r="C2" s="38" t="s">
        <v>11</v>
      </c>
      <c r="D2" s="39"/>
      <c r="E2" s="40" t="s">
        <v>23</v>
      </c>
      <c r="F2" s="38" t="s">
        <v>24</v>
      </c>
      <c r="G2" s="38" t="s">
        <v>25</v>
      </c>
      <c r="H2" s="38" t="s">
        <v>16</v>
      </c>
      <c r="I2" s="39" t="s">
        <v>17</v>
      </c>
      <c r="J2" s="20" t="s">
        <v>19</v>
      </c>
      <c r="K2" s="41" t="s">
        <v>18</v>
      </c>
      <c r="L2" s="40" t="s">
        <v>21</v>
      </c>
      <c r="M2" s="41" t="s">
        <v>20</v>
      </c>
      <c r="N2" s="38" t="s">
        <v>22</v>
      </c>
    </row>
    <row r="3" spans="1:14" ht="30.75" customHeight="1" x14ac:dyDescent="0.25">
      <c r="A3" s="31" t="s">
        <v>0</v>
      </c>
      <c r="B3" s="29" t="s">
        <v>1</v>
      </c>
      <c r="C3" s="22">
        <v>58305.18</v>
      </c>
      <c r="D3" s="23">
        <v>1E-3</v>
      </c>
      <c r="E3" s="23">
        <v>1</v>
      </c>
      <c r="F3" s="23">
        <v>0.8</v>
      </c>
      <c r="G3" s="24">
        <v>1</v>
      </c>
      <c r="H3" s="24">
        <v>1</v>
      </c>
      <c r="I3" s="24">
        <v>0.8</v>
      </c>
      <c r="J3" s="23">
        <f>(E3+F3+G3+H3)/4</f>
        <v>0.95</v>
      </c>
      <c r="K3" s="24">
        <v>0.17</v>
      </c>
      <c r="L3" s="25">
        <f>C3*D3*J3*K3</f>
        <v>9.4162865700000005</v>
      </c>
      <c r="M3" s="23">
        <f>(E3+F3+G3+I3)/4</f>
        <v>0.89999999999999991</v>
      </c>
      <c r="N3" s="26">
        <f>C3*D3*M3*K3</f>
        <v>8.9206925399999992</v>
      </c>
    </row>
    <row r="4" spans="1:14" ht="28.5" customHeight="1" x14ac:dyDescent="0.25">
      <c r="A4" s="34"/>
      <c r="B4" s="29" t="s">
        <v>26</v>
      </c>
      <c r="C4" s="22">
        <v>58305.18</v>
      </c>
      <c r="D4" s="23">
        <v>1E-3</v>
      </c>
      <c r="E4" s="23">
        <v>0.9</v>
      </c>
      <c r="F4" s="23">
        <v>0.8</v>
      </c>
      <c r="G4" s="24">
        <v>1</v>
      </c>
      <c r="H4" s="24">
        <v>1</v>
      </c>
      <c r="I4" s="24">
        <v>0.8</v>
      </c>
      <c r="J4" s="23">
        <f t="shared" ref="J4:J29" si="0">(E4+F4+G4+H4)/4</f>
        <v>0.92500000000000004</v>
      </c>
      <c r="K4" s="24">
        <v>0.17</v>
      </c>
      <c r="L4" s="25">
        <f t="shared" ref="L4:L29" si="1">C4*D4*J4*K4</f>
        <v>9.1684895550000007</v>
      </c>
      <c r="M4" s="23">
        <f t="shared" ref="M4:M29" si="2">(E4+F4+G4+I4)/4</f>
        <v>0.875</v>
      </c>
      <c r="N4" s="26">
        <f t="shared" ref="N4:N29" si="3">C4*D4*M4*K4</f>
        <v>8.6728955250000013</v>
      </c>
    </row>
    <row r="5" spans="1:14" ht="32.25" customHeight="1" x14ac:dyDescent="0.25">
      <c r="A5" s="34"/>
      <c r="B5" s="29" t="s">
        <v>3</v>
      </c>
      <c r="C5" s="22">
        <v>58305.18</v>
      </c>
      <c r="D5" s="23">
        <v>1E-3</v>
      </c>
      <c r="E5" s="23">
        <v>0.8</v>
      </c>
      <c r="F5" s="23">
        <v>0.8</v>
      </c>
      <c r="G5" s="24">
        <v>1</v>
      </c>
      <c r="H5" s="24">
        <v>1</v>
      </c>
      <c r="I5" s="24">
        <v>0.8</v>
      </c>
      <c r="J5" s="23">
        <f t="shared" si="0"/>
        <v>0.9</v>
      </c>
      <c r="K5" s="24">
        <v>0.17</v>
      </c>
      <c r="L5" s="25">
        <f t="shared" si="1"/>
        <v>8.920692540000001</v>
      </c>
      <c r="M5" s="23">
        <f t="shared" si="2"/>
        <v>0.85000000000000009</v>
      </c>
      <c r="N5" s="26">
        <f t="shared" si="3"/>
        <v>8.4250985100000015</v>
      </c>
    </row>
    <row r="6" spans="1:14" ht="39.75" customHeight="1" x14ac:dyDescent="0.25">
      <c r="A6" s="34"/>
      <c r="B6" s="30" t="s">
        <v>4</v>
      </c>
      <c r="C6" s="22">
        <v>58305.18</v>
      </c>
      <c r="D6" s="23">
        <v>1E-3</v>
      </c>
      <c r="E6" s="23">
        <v>1</v>
      </c>
      <c r="F6" s="23">
        <v>0.8</v>
      </c>
      <c r="G6" s="24">
        <v>0.9</v>
      </c>
      <c r="H6" s="24">
        <v>1</v>
      </c>
      <c r="I6" s="24">
        <v>0.8</v>
      </c>
      <c r="J6" s="23">
        <f t="shared" si="0"/>
        <v>0.92500000000000004</v>
      </c>
      <c r="K6" s="24">
        <v>0.17</v>
      </c>
      <c r="L6" s="25">
        <f t="shared" si="1"/>
        <v>9.1684895550000007</v>
      </c>
      <c r="M6" s="23">
        <f t="shared" si="2"/>
        <v>0.875</v>
      </c>
      <c r="N6" s="26">
        <f t="shared" si="3"/>
        <v>8.6728955250000013</v>
      </c>
    </row>
    <row r="7" spans="1:14" ht="56.25" customHeight="1" x14ac:dyDescent="0.25">
      <c r="A7" s="34"/>
      <c r="B7" s="30" t="s">
        <v>5</v>
      </c>
      <c r="C7" s="22">
        <v>58305.18</v>
      </c>
      <c r="D7" s="23">
        <v>1E-3</v>
      </c>
      <c r="E7" s="23">
        <v>0.9</v>
      </c>
      <c r="F7" s="23">
        <v>0.8</v>
      </c>
      <c r="G7" s="24">
        <v>0.9</v>
      </c>
      <c r="H7" s="24">
        <v>1</v>
      </c>
      <c r="I7" s="24">
        <v>0.8</v>
      </c>
      <c r="J7" s="23">
        <f t="shared" si="0"/>
        <v>0.9</v>
      </c>
      <c r="K7" s="24">
        <v>0.17</v>
      </c>
      <c r="L7" s="25">
        <f t="shared" si="1"/>
        <v>8.920692540000001</v>
      </c>
      <c r="M7" s="23">
        <f t="shared" si="2"/>
        <v>0.85000000000000009</v>
      </c>
      <c r="N7" s="26">
        <f t="shared" si="3"/>
        <v>8.4250985100000015</v>
      </c>
    </row>
    <row r="8" spans="1:14" ht="42.75" customHeight="1" x14ac:dyDescent="0.25">
      <c r="A8" s="34"/>
      <c r="B8" s="30" t="s">
        <v>6</v>
      </c>
      <c r="C8" s="22">
        <v>58305.18</v>
      </c>
      <c r="D8" s="23">
        <v>1E-3</v>
      </c>
      <c r="E8" s="23">
        <v>0.8</v>
      </c>
      <c r="F8" s="23">
        <v>0.8</v>
      </c>
      <c r="G8" s="24">
        <v>0.9</v>
      </c>
      <c r="H8" s="24">
        <v>1</v>
      </c>
      <c r="I8" s="24">
        <v>0.8</v>
      </c>
      <c r="J8" s="23">
        <f t="shared" si="0"/>
        <v>0.875</v>
      </c>
      <c r="K8" s="24">
        <v>0.17</v>
      </c>
      <c r="L8" s="25">
        <f t="shared" si="1"/>
        <v>8.6728955250000013</v>
      </c>
      <c r="M8" s="23">
        <f t="shared" si="2"/>
        <v>0.82499999999999996</v>
      </c>
      <c r="N8" s="26">
        <f t="shared" si="3"/>
        <v>8.177301495</v>
      </c>
    </row>
    <row r="9" spans="1:14" ht="33.75" customHeight="1" x14ac:dyDescent="0.25">
      <c r="A9" s="31" t="s">
        <v>29</v>
      </c>
      <c r="B9" s="29" t="s">
        <v>1</v>
      </c>
      <c r="C9" s="22">
        <v>58305.18</v>
      </c>
      <c r="D9" s="23">
        <v>1E-3</v>
      </c>
      <c r="E9" s="23">
        <v>1</v>
      </c>
      <c r="F9" s="23">
        <v>0.9</v>
      </c>
      <c r="G9" s="24">
        <v>1</v>
      </c>
      <c r="H9" s="24">
        <v>1</v>
      </c>
      <c r="I9" s="24">
        <v>0.8</v>
      </c>
      <c r="J9" s="23">
        <f t="shared" si="0"/>
        <v>0.97499999999999998</v>
      </c>
      <c r="K9" s="24">
        <v>0.17</v>
      </c>
      <c r="L9" s="25">
        <f>(C9*D9*J9*K9)</f>
        <v>9.6640835850000002</v>
      </c>
      <c r="M9" s="23">
        <f t="shared" si="2"/>
        <v>0.92500000000000004</v>
      </c>
      <c r="N9" s="26">
        <f t="shared" si="3"/>
        <v>9.1684895550000007</v>
      </c>
    </row>
    <row r="10" spans="1:14" ht="39" x14ac:dyDescent="0.25">
      <c r="A10" s="34"/>
      <c r="B10" s="29" t="s">
        <v>2</v>
      </c>
      <c r="C10" s="22">
        <v>58305.18</v>
      </c>
      <c r="D10" s="23">
        <v>1E-3</v>
      </c>
      <c r="E10" s="23">
        <v>0.9</v>
      </c>
      <c r="F10" s="23">
        <v>0.9</v>
      </c>
      <c r="G10" s="24">
        <v>1</v>
      </c>
      <c r="H10" s="24">
        <v>1</v>
      </c>
      <c r="I10" s="24">
        <v>0.8</v>
      </c>
      <c r="J10" s="23">
        <f t="shared" si="0"/>
        <v>0.95</v>
      </c>
      <c r="K10" s="24">
        <v>0.17</v>
      </c>
      <c r="L10" s="25">
        <f t="shared" si="1"/>
        <v>9.4162865700000005</v>
      </c>
      <c r="M10" s="23">
        <f t="shared" si="2"/>
        <v>0.89999999999999991</v>
      </c>
      <c r="N10" s="26">
        <f t="shared" si="3"/>
        <v>8.9206925399999992</v>
      </c>
    </row>
    <row r="11" spans="1:14" ht="30" customHeight="1" x14ac:dyDescent="0.25">
      <c r="A11" s="34"/>
      <c r="B11" s="29" t="s">
        <v>3</v>
      </c>
      <c r="C11" s="22">
        <v>58305.18</v>
      </c>
      <c r="D11" s="23">
        <v>1E-3</v>
      </c>
      <c r="E11" s="23">
        <v>0.8</v>
      </c>
      <c r="F11" s="23">
        <v>0.9</v>
      </c>
      <c r="G11" s="24">
        <v>1</v>
      </c>
      <c r="H11" s="24">
        <v>1</v>
      </c>
      <c r="I11" s="24">
        <v>0.8</v>
      </c>
      <c r="J11" s="23">
        <f t="shared" si="0"/>
        <v>0.92500000000000004</v>
      </c>
      <c r="K11" s="24">
        <v>0.17</v>
      </c>
      <c r="L11" s="25">
        <f t="shared" si="1"/>
        <v>9.1684895550000007</v>
      </c>
      <c r="M11" s="23">
        <f t="shared" si="2"/>
        <v>0.875</v>
      </c>
      <c r="N11" s="26">
        <f t="shared" si="3"/>
        <v>8.6728955250000013</v>
      </c>
    </row>
    <row r="12" spans="1:14" ht="43.5" customHeight="1" x14ac:dyDescent="0.25">
      <c r="A12" s="34"/>
      <c r="B12" s="30" t="s">
        <v>4</v>
      </c>
      <c r="C12" s="22">
        <v>58305.18</v>
      </c>
      <c r="D12" s="23">
        <v>1E-3</v>
      </c>
      <c r="E12" s="23">
        <v>1</v>
      </c>
      <c r="F12" s="23">
        <v>0.9</v>
      </c>
      <c r="G12" s="24">
        <v>0.9</v>
      </c>
      <c r="H12" s="24">
        <v>1</v>
      </c>
      <c r="I12" s="24">
        <v>0.8</v>
      </c>
      <c r="J12" s="23">
        <f t="shared" si="0"/>
        <v>0.95</v>
      </c>
      <c r="K12" s="24">
        <v>0.17</v>
      </c>
      <c r="L12" s="25">
        <f t="shared" si="1"/>
        <v>9.4162865700000005</v>
      </c>
      <c r="M12" s="23">
        <f t="shared" si="2"/>
        <v>0.89999999999999991</v>
      </c>
      <c r="N12" s="26">
        <f t="shared" si="3"/>
        <v>8.9206925399999992</v>
      </c>
    </row>
    <row r="13" spans="1:14" ht="51" x14ac:dyDescent="0.25">
      <c r="A13" s="34"/>
      <c r="B13" s="30" t="s">
        <v>5</v>
      </c>
      <c r="C13" s="22">
        <v>58305.18</v>
      </c>
      <c r="D13" s="23">
        <v>1E-3</v>
      </c>
      <c r="E13" s="23">
        <v>0.9</v>
      </c>
      <c r="F13" s="23">
        <v>0.9</v>
      </c>
      <c r="G13" s="24">
        <v>0.9</v>
      </c>
      <c r="H13" s="24">
        <v>1</v>
      </c>
      <c r="I13" s="24">
        <v>0.8</v>
      </c>
      <c r="J13" s="23">
        <f t="shared" si="0"/>
        <v>0.92500000000000004</v>
      </c>
      <c r="K13" s="24">
        <v>0.17</v>
      </c>
      <c r="L13" s="25">
        <f t="shared" si="1"/>
        <v>9.1684895550000007</v>
      </c>
      <c r="M13" s="23">
        <f t="shared" si="2"/>
        <v>0.875</v>
      </c>
      <c r="N13" s="26">
        <f t="shared" si="3"/>
        <v>8.6728955250000013</v>
      </c>
    </row>
    <row r="14" spans="1:14" ht="38.25" x14ac:dyDescent="0.25">
      <c r="A14" s="34"/>
      <c r="B14" s="30" t="s">
        <v>6</v>
      </c>
      <c r="C14" s="22">
        <v>58305.18</v>
      </c>
      <c r="D14" s="23">
        <v>1E-3</v>
      </c>
      <c r="E14" s="23">
        <v>0.8</v>
      </c>
      <c r="F14" s="23">
        <v>0.9</v>
      </c>
      <c r="G14" s="24">
        <v>0.9</v>
      </c>
      <c r="H14" s="24">
        <v>1</v>
      </c>
      <c r="I14" s="24">
        <v>0.8</v>
      </c>
      <c r="J14" s="23">
        <f t="shared" si="0"/>
        <v>0.9</v>
      </c>
      <c r="K14" s="24">
        <v>0.17</v>
      </c>
      <c r="L14" s="25">
        <f t="shared" si="1"/>
        <v>8.920692540000001</v>
      </c>
      <c r="M14" s="23">
        <f t="shared" si="2"/>
        <v>0.85000000000000009</v>
      </c>
      <c r="N14" s="26">
        <f t="shared" si="3"/>
        <v>8.4250985100000015</v>
      </c>
    </row>
    <row r="15" spans="1:14" ht="36" customHeight="1" x14ac:dyDescent="0.25">
      <c r="A15" s="33" t="s">
        <v>27</v>
      </c>
      <c r="B15" s="29" t="s">
        <v>1</v>
      </c>
      <c r="C15" s="22">
        <v>58305.18</v>
      </c>
      <c r="D15" s="23">
        <v>1E-3</v>
      </c>
      <c r="E15" s="23">
        <v>1</v>
      </c>
      <c r="F15" s="23">
        <v>1</v>
      </c>
      <c r="G15" s="24">
        <v>1</v>
      </c>
      <c r="H15" s="24">
        <v>1</v>
      </c>
      <c r="I15" s="24">
        <v>0.8</v>
      </c>
      <c r="J15" s="23">
        <f t="shared" si="0"/>
        <v>1</v>
      </c>
      <c r="K15" s="24">
        <v>0.17</v>
      </c>
      <c r="L15" s="25">
        <f t="shared" si="1"/>
        <v>9.9118805999999999</v>
      </c>
      <c r="M15" s="23">
        <f t="shared" si="2"/>
        <v>0.95</v>
      </c>
      <c r="N15" s="26">
        <f t="shared" si="3"/>
        <v>9.4162865700000005</v>
      </c>
    </row>
    <row r="16" spans="1:14" ht="39" x14ac:dyDescent="0.25">
      <c r="A16" s="34"/>
      <c r="B16" s="29" t="s">
        <v>2</v>
      </c>
      <c r="C16" s="22">
        <v>58305.18</v>
      </c>
      <c r="D16" s="23">
        <v>1E-3</v>
      </c>
      <c r="E16" s="23">
        <v>0.9</v>
      </c>
      <c r="F16" s="23">
        <v>1</v>
      </c>
      <c r="G16" s="24">
        <v>1</v>
      </c>
      <c r="H16" s="24">
        <v>1</v>
      </c>
      <c r="I16" s="24">
        <v>0.8</v>
      </c>
      <c r="J16" s="23">
        <f t="shared" si="0"/>
        <v>0.97499999999999998</v>
      </c>
      <c r="K16" s="24">
        <v>0.17</v>
      </c>
      <c r="L16" s="25">
        <f t="shared" si="1"/>
        <v>9.6640835850000002</v>
      </c>
      <c r="M16" s="23">
        <f t="shared" si="2"/>
        <v>0.92500000000000004</v>
      </c>
      <c r="N16" s="26">
        <f t="shared" si="3"/>
        <v>9.1684895550000007</v>
      </c>
    </row>
    <row r="17" spans="1:14" ht="26.25" customHeight="1" x14ac:dyDescent="0.25">
      <c r="A17" s="34"/>
      <c r="B17" s="29" t="s">
        <v>3</v>
      </c>
      <c r="C17" s="22">
        <v>58305.18</v>
      </c>
      <c r="D17" s="23">
        <v>1E-3</v>
      </c>
      <c r="E17" s="23">
        <v>0.8</v>
      </c>
      <c r="F17" s="23">
        <v>1</v>
      </c>
      <c r="G17" s="24">
        <v>1</v>
      </c>
      <c r="H17" s="24">
        <v>1</v>
      </c>
      <c r="I17" s="24">
        <v>0.8</v>
      </c>
      <c r="J17" s="23">
        <f t="shared" si="0"/>
        <v>0.95</v>
      </c>
      <c r="K17" s="24">
        <v>0.17</v>
      </c>
      <c r="L17" s="25">
        <f t="shared" si="1"/>
        <v>9.4162865700000005</v>
      </c>
      <c r="M17" s="23">
        <f t="shared" si="2"/>
        <v>0.89999999999999991</v>
      </c>
      <c r="N17" s="26">
        <f t="shared" si="3"/>
        <v>8.9206925399999992</v>
      </c>
    </row>
    <row r="18" spans="1:14" ht="51" customHeight="1" x14ac:dyDescent="0.25">
      <c r="A18" s="34"/>
      <c r="B18" s="30" t="s">
        <v>4</v>
      </c>
      <c r="C18" s="22">
        <v>58305.18</v>
      </c>
      <c r="D18" s="23">
        <v>1E-3</v>
      </c>
      <c r="E18" s="23">
        <v>1</v>
      </c>
      <c r="F18" s="23">
        <v>1</v>
      </c>
      <c r="G18" s="24">
        <v>0.9</v>
      </c>
      <c r="H18" s="24">
        <v>1</v>
      </c>
      <c r="I18" s="24">
        <v>0.8</v>
      </c>
      <c r="J18" s="23">
        <f t="shared" si="0"/>
        <v>0.97499999999999998</v>
      </c>
      <c r="K18" s="24">
        <v>0.17</v>
      </c>
      <c r="L18" s="25">
        <f t="shared" si="1"/>
        <v>9.6640835850000002</v>
      </c>
      <c r="M18" s="23">
        <f t="shared" si="2"/>
        <v>0.92500000000000004</v>
      </c>
      <c r="N18" s="26">
        <f t="shared" si="3"/>
        <v>9.1684895550000007</v>
      </c>
    </row>
    <row r="19" spans="1:14" ht="51" x14ac:dyDescent="0.25">
      <c r="A19" s="34"/>
      <c r="B19" s="30" t="s">
        <v>5</v>
      </c>
      <c r="C19" s="22">
        <v>58305.18</v>
      </c>
      <c r="D19" s="23">
        <v>1E-3</v>
      </c>
      <c r="E19" s="23">
        <v>0.9</v>
      </c>
      <c r="F19" s="23">
        <v>1</v>
      </c>
      <c r="G19" s="24">
        <v>0.9</v>
      </c>
      <c r="H19" s="24">
        <v>1</v>
      </c>
      <c r="I19" s="24">
        <v>0.8</v>
      </c>
      <c r="J19" s="23">
        <f t="shared" si="0"/>
        <v>0.95</v>
      </c>
      <c r="K19" s="24">
        <v>0.17</v>
      </c>
      <c r="L19" s="25">
        <f t="shared" si="1"/>
        <v>9.4162865700000005</v>
      </c>
      <c r="M19" s="23">
        <f t="shared" si="2"/>
        <v>0.89999999999999991</v>
      </c>
      <c r="N19" s="26">
        <f t="shared" si="3"/>
        <v>8.9206925399999992</v>
      </c>
    </row>
    <row r="20" spans="1:14" ht="38.25" x14ac:dyDescent="0.25">
      <c r="A20" s="34"/>
      <c r="B20" s="30" t="s">
        <v>6</v>
      </c>
      <c r="C20" s="22">
        <v>58305.18</v>
      </c>
      <c r="D20" s="23">
        <v>1E-3</v>
      </c>
      <c r="E20" s="23">
        <v>0.8</v>
      </c>
      <c r="F20" s="23">
        <v>1</v>
      </c>
      <c r="G20" s="24">
        <v>0.9</v>
      </c>
      <c r="H20" s="24">
        <v>1</v>
      </c>
      <c r="I20" s="24">
        <v>0.8</v>
      </c>
      <c r="J20" s="23">
        <f t="shared" si="0"/>
        <v>0.92500000000000004</v>
      </c>
      <c r="K20" s="24">
        <v>0.17</v>
      </c>
      <c r="L20" s="25">
        <f t="shared" si="1"/>
        <v>9.1684895550000007</v>
      </c>
      <c r="M20" s="23">
        <f t="shared" si="2"/>
        <v>0.875</v>
      </c>
      <c r="N20" s="26">
        <f t="shared" si="3"/>
        <v>8.6728955250000013</v>
      </c>
    </row>
    <row r="21" spans="1:14" ht="35.25" customHeight="1" x14ac:dyDescent="0.25">
      <c r="A21" s="31" t="s">
        <v>28</v>
      </c>
      <c r="B21" s="29" t="s">
        <v>1</v>
      </c>
      <c r="C21" s="22">
        <v>58305.18</v>
      </c>
      <c r="D21" s="23">
        <v>1E-3</v>
      </c>
      <c r="E21" s="23">
        <v>1</v>
      </c>
      <c r="F21" s="23">
        <v>1.1000000000000001</v>
      </c>
      <c r="G21" s="24">
        <v>1</v>
      </c>
      <c r="H21" s="24">
        <v>1</v>
      </c>
      <c r="I21" s="24">
        <v>0.8</v>
      </c>
      <c r="J21" s="23">
        <f t="shared" si="0"/>
        <v>1.0249999999999999</v>
      </c>
      <c r="K21" s="24">
        <v>0.17</v>
      </c>
      <c r="L21" s="25">
        <f t="shared" si="1"/>
        <v>10.159677615</v>
      </c>
      <c r="M21" s="23">
        <f t="shared" si="2"/>
        <v>0.97500000000000009</v>
      </c>
      <c r="N21" s="26">
        <f t="shared" si="3"/>
        <v>9.664083585000002</v>
      </c>
    </row>
    <row r="22" spans="1:14" ht="39" x14ac:dyDescent="0.25">
      <c r="A22" s="34"/>
      <c r="B22" s="29" t="s">
        <v>2</v>
      </c>
      <c r="C22" s="22">
        <v>58305.18</v>
      </c>
      <c r="D22" s="23">
        <v>1E-3</v>
      </c>
      <c r="E22" s="23">
        <v>0.9</v>
      </c>
      <c r="F22" s="23">
        <v>1.1000000000000001</v>
      </c>
      <c r="G22" s="24">
        <v>1</v>
      </c>
      <c r="H22" s="24">
        <v>1</v>
      </c>
      <c r="I22" s="24">
        <v>0.8</v>
      </c>
      <c r="J22" s="23">
        <f t="shared" si="0"/>
        <v>1</v>
      </c>
      <c r="K22" s="24">
        <v>0.17</v>
      </c>
      <c r="L22" s="25">
        <f t="shared" si="1"/>
        <v>9.9118805999999999</v>
      </c>
      <c r="M22" s="23">
        <f t="shared" si="2"/>
        <v>0.95</v>
      </c>
      <c r="N22" s="26">
        <f t="shared" si="3"/>
        <v>9.4162865700000005</v>
      </c>
    </row>
    <row r="23" spans="1:14" ht="24.75" customHeight="1" x14ac:dyDescent="0.25">
      <c r="A23" s="34"/>
      <c r="B23" s="29" t="s">
        <v>3</v>
      </c>
      <c r="C23" s="22">
        <v>58305.18</v>
      </c>
      <c r="D23" s="23">
        <v>1E-3</v>
      </c>
      <c r="E23" s="23">
        <v>0.8</v>
      </c>
      <c r="F23" s="23">
        <v>1.1000000000000001</v>
      </c>
      <c r="G23" s="24">
        <v>1</v>
      </c>
      <c r="H23" s="24">
        <v>1</v>
      </c>
      <c r="I23" s="24">
        <v>0.8</v>
      </c>
      <c r="J23" s="23">
        <f t="shared" si="0"/>
        <v>0.97500000000000009</v>
      </c>
      <c r="K23" s="24">
        <v>0.17</v>
      </c>
      <c r="L23" s="25">
        <f t="shared" si="1"/>
        <v>9.664083585000002</v>
      </c>
      <c r="M23" s="23">
        <f t="shared" si="2"/>
        <v>0.92500000000000004</v>
      </c>
      <c r="N23" s="26">
        <f t="shared" si="3"/>
        <v>9.1684895550000007</v>
      </c>
    </row>
    <row r="24" spans="1:14" ht="38.25" x14ac:dyDescent="0.25">
      <c r="A24" s="34"/>
      <c r="B24" s="30" t="s">
        <v>4</v>
      </c>
      <c r="C24" s="22">
        <v>58305.18</v>
      </c>
      <c r="D24" s="23">
        <v>1E-3</v>
      </c>
      <c r="E24" s="23">
        <v>1</v>
      </c>
      <c r="F24" s="23">
        <v>1.1000000000000001</v>
      </c>
      <c r="G24" s="24">
        <v>0.9</v>
      </c>
      <c r="H24" s="24">
        <v>1</v>
      </c>
      <c r="I24" s="24">
        <v>0.8</v>
      </c>
      <c r="J24" s="23">
        <f t="shared" si="0"/>
        <v>1</v>
      </c>
      <c r="K24" s="24">
        <v>0.17</v>
      </c>
      <c r="L24" s="25">
        <f t="shared" si="1"/>
        <v>9.9118805999999999</v>
      </c>
      <c r="M24" s="23">
        <f t="shared" si="2"/>
        <v>0.95</v>
      </c>
      <c r="N24" s="26">
        <f t="shared" si="3"/>
        <v>9.4162865700000005</v>
      </c>
    </row>
    <row r="25" spans="1:14" ht="51" x14ac:dyDescent="0.25">
      <c r="A25" s="34"/>
      <c r="B25" s="30" t="s">
        <v>5</v>
      </c>
      <c r="C25" s="22">
        <v>58305.18</v>
      </c>
      <c r="D25" s="23">
        <v>1E-3</v>
      </c>
      <c r="E25" s="23">
        <v>0.9</v>
      </c>
      <c r="F25" s="23">
        <v>1.1000000000000001</v>
      </c>
      <c r="G25" s="24">
        <v>0.9</v>
      </c>
      <c r="H25" s="24">
        <v>1</v>
      </c>
      <c r="I25" s="24">
        <v>0.8</v>
      </c>
      <c r="J25" s="23">
        <f t="shared" si="0"/>
        <v>0.97499999999999998</v>
      </c>
      <c r="K25" s="24">
        <v>0.17</v>
      </c>
      <c r="L25" s="25">
        <f t="shared" si="1"/>
        <v>9.6640835850000002</v>
      </c>
      <c r="M25" s="23">
        <f t="shared" si="2"/>
        <v>0.92500000000000004</v>
      </c>
      <c r="N25" s="26">
        <f t="shared" si="3"/>
        <v>9.1684895550000007</v>
      </c>
    </row>
    <row r="26" spans="1:14" ht="38.25" x14ac:dyDescent="0.25">
      <c r="A26" s="34"/>
      <c r="B26" s="30" t="s">
        <v>6</v>
      </c>
      <c r="C26" s="22">
        <v>58305.18</v>
      </c>
      <c r="D26" s="23">
        <v>1E-3</v>
      </c>
      <c r="E26" s="23">
        <v>0.8</v>
      </c>
      <c r="F26" s="23">
        <v>1.1000000000000001</v>
      </c>
      <c r="G26" s="24">
        <v>0.9</v>
      </c>
      <c r="H26" s="24">
        <v>1</v>
      </c>
      <c r="I26" s="24">
        <v>0.8</v>
      </c>
      <c r="J26" s="23">
        <f t="shared" si="0"/>
        <v>0.95000000000000007</v>
      </c>
      <c r="K26" s="24">
        <v>0.17</v>
      </c>
      <c r="L26" s="25">
        <f t="shared" si="1"/>
        <v>9.4162865700000005</v>
      </c>
      <c r="M26" s="23">
        <f t="shared" si="2"/>
        <v>0.90000000000000013</v>
      </c>
      <c r="N26" s="26">
        <f t="shared" si="3"/>
        <v>8.9206925400000028</v>
      </c>
    </row>
    <row r="27" spans="1:14" ht="26.25" x14ac:dyDescent="0.25">
      <c r="A27" s="43" t="s">
        <v>30</v>
      </c>
      <c r="B27" s="29" t="s">
        <v>1</v>
      </c>
      <c r="C27" s="22">
        <v>58305.18</v>
      </c>
      <c r="D27" s="23">
        <v>1E-3</v>
      </c>
      <c r="E27" s="23">
        <v>1</v>
      </c>
      <c r="F27" s="23">
        <v>1.2</v>
      </c>
      <c r="G27" s="24">
        <v>1</v>
      </c>
      <c r="H27" s="24">
        <v>1</v>
      </c>
      <c r="I27" s="24">
        <v>0.8</v>
      </c>
      <c r="J27" s="23">
        <f t="shared" si="0"/>
        <v>1.05</v>
      </c>
      <c r="K27" s="24">
        <v>0.17</v>
      </c>
      <c r="L27" s="25">
        <f t="shared" si="1"/>
        <v>10.407474630000001</v>
      </c>
      <c r="M27" s="23">
        <f t="shared" si="2"/>
        <v>1</v>
      </c>
      <c r="N27" s="26">
        <f t="shared" si="3"/>
        <v>9.9118805999999999</v>
      </c>
    </row>
    <row r="28" spans="1:14" ht="39" x14ac:dyDescent="0.25">
      <c r="A28" s="44"/>
      <c r="B28" s="29" t="s">
        <v>2</v>
      </c>
      <c r="C28" s="22">
        <v>58305.18</v>
      </c>
      <c r="D28" s="23">
        <v>1E-3</v>
      </c>
      <c r="E28" s="23">
        <v>0.9</v>
      </c>
      <c r="F28" s="23">
        <v>1.2</v>
      </c>
      <c r="G28" s="24">
        <v>1</v>
      </c>
      <c r="H28" s="24">
        <v>1</v>
      </c>
      <c r="I28" s="24">
        <v>0.8</v>
      </c>
      <c r="J28" s="23">
        <f t="shared" si="0"/>
        <v>1.0249999999999999</v>
      </c>
      <c r="K28" s="24">
        <v>0.17</v>
      </c>
      <c r="L28" s="25">
        <f t="shared" si="1"/>
        <v>10.159677615</v>
      </c>
      <c r="M28" s="23">
        <f t="shared" si="2"/>
        <v>0.97500000000000009</v>
      </c>
      <c r="N28" s="26">
        <f t="shared" si="3"/>
        <v>9.664083585000002</v>
      </c>
    </row>
    <row r="29" spans="1:14" ht="26.25" x14ac:dyDescent="0.25">
      <c r="A29" s="44"/>
      <c r="B29" s="29" t="s">
        <v>3</v>
      </c>
      <c r="C29" s="22">
        <v>58305.18</v>
      </c>
      <c r="D29" s="23">
        <v>1E-3</v>
      </c>
      <c r="E29" s="23">
        <v>0.8</v>
      </c>
      <c r="F29" s="23">
        <v>1.2</v>
      </c>
      <c r="G29" s="24">
        <v>1</v>
      </c>
      <c r="H29" s="24">
        <v>1</v>
      </c>
      <c r="I29" s="24">
        <v>0.8</v>
      </c>
      <c r="J29" s="23">
        <f t="shared" si="0"/>
        <v>1</v>
      </c>
      <c r="K29" s="24">
        <v>0.17</v>
      </c>
      <c r="L29" s="25">
        <f t="shared" si="1"/>
        <v>9.9118805999999999</v>
      </c>
      <c r="M29" s="23">
        <f t="shared" si="2"/>
        <v>0.95</v>
      </c>
      <c r="N29" s="26">
        <f t="shared" si="3"/>
        <v>9.4162865700000005</v>
      </c>
    </row>
    <row r="30" spans="1:14" ht="38.25" x14ac:dyDescent="0.25">
      <c r="A30" s="44"/>
      <c r="B30" s="30" t="s">
        <v>4</v>
      </c>
      <c r="C30" s="22">
        <v>58305.18</v>
      </c>
      <c r="D30" s="23">
        <v>1E-3</v>
      </c>
      <c r="E30" s="23">
        <v>1</v>
      </c>
      <c r="F30" s="23">
        <v>1.2</v>
      </c>
      <c r="G30" s="24">
        <v>0.9</v>
      </c>
      <c r="H30" s="24">
        <v>1</v>
      </c>
      <c r="I30" s="24">
        <v>0.8</v>
      </c>
      <c r="J30" s="23">
        <f t="shared" ref="J30:J32" si="4">(E30+F30+G30+H30)/4</f>
        <v>1.0249999999999999</v>
      </c>
      <c r="K30" s="24">
        <v>0.17</v>
      </c>
      <c r="L30" s="25">
        <f t="shared" ref="L30:L32" si="5">C30*D30*J30*K30</f>
        <v>10.159677615</v>
      </c>
      <c r="M30" s="23">
        <f t="shared" ref="M30:M32" si="6">(E30+F30+G30+I30)/4</f>
        <v>0.97500000000000009</v>
      </c>
      <c r="N30" s="26">
        <f t="shared" ref="N30:N32" si="7">C30*D30*M30*K30</f>
        <v>9.664083585000002</v>
      </c>
    </row>
    <row r="31" spans="1:14" ht="51" x14ac:dyDescent="0.25">
      <c r="A31" s="44"/>
      <c r="B31" s="30" t="s">
        <v>5</v>
      </c>
      <c r="C31" s="22">
        <v>58305.18</v>
      </c>
      <c r="D31" s="23">
        <v>1E-3</v>
      </c>
      <c r="E31" s="23">
        <v>0.9</v>
      </c>
      <c r="F31" s="23">
        <v>1.2</v>
      </c>
      <c r="G31" s="24">
        <v>0.9</v>
      </c>
      <c r="H31" s="24">
        <v>1</v>
      </c>
      <c r="I31" s="24">
        <v>0.8</v>
      </c>
      <c r="J31" s="23">
        <f t="shared" si="4"/>
        <v>1</v>
      </c>
      <c r="K31" s="24">
        <v>0.17</v>
      </c>
      <c r="L31" s="25">
        <f t="shared" si="5"/>
        <v>9.9118805999999999</v>
      </c>
      <c r="M31" s="23">
        <f t="shared" si="6"/>
        <v>0.95</v>
      </c>
      <c r="N31" s="26">
        <f t="shared" si="7"/>
        <v>9.4162865700000005</v>
      </c>
    </row>
    <row r="32" spans="1:14" ht="38.25" x14ac:dyDescent="0.25">
      <c r="A32" s="45"/>
      <c r="B32" s="30" t="s">
        <v>6</v>
      </c>
      <c r="C32" s="22">
        <v>58305.18</v>
      </c>
      <c r="D32" s="23">
        <v>1E-3</v>
      </c>
      <c r="E32" s="23">
        <v>0.8</v>
      </c>
      <c r="F32" s="23">
        <v>1.2</v>
      </c>
      <c r="G32" s="24">
        <v>0.9</v>
      </c>
      <c r="H32" s="24">
        <v>1</v>
      </c>
      <c r="I32" s="24">
        <v>0.8</v>
      </c>
      <c r="J32" s="23">
        <f t="shared" si="4"/>
        <v>0.97499999999999998</v>
      </c>
      <c r="K32" s="24">
        <v>0.17</v>
      </c>
      <c r="L32" s="25">
        <f t="shared" si="5"/>
        <v>9.6640835850000002</v>
      </c>
      <c r="M32" s="23">
        <f t="shared" si="6"/>
        <v>0.92500000000000004</v>
      </c>
      <c r="N32" s="26">
        <f t="shared" si="7"/>
        <v>9.1684895550000007</v>
      </c>
    </row>
  </sheetData>
  <mergeCells count="2">
    <mergeCell ref="A1:N1"/>
    <mergeCell ref="A27:A32"/>
  </mergeCells>
  <pageMargins left="0.7" right="0.7" top="0.75" bottom="0.75" header="0.3" footer="0.3"/>
  <pageSetup paperSize="9" scale="9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Лист1 (2)</vt:lpstr>
      <vt:lpstr>2019 год</vt:lpstr>
      <vt:lpstr>2020 г.1 кв.</vt:lpstr>
      <vt:lpstr>2023 г. 3 кв.</vt:lpstr>
      <vt:lpstr>2023 г. 3 кв. (2)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User</cp:lastModifiedBy>
  <cp:lastPrinted>2023-11-17T13:38:03Z</cp:lastPrinted>
  <dcterms:created xsi:type="dcterms:W3CDTF">2016-12-02T14:14:49Z</dcterms:created>
  <dcterms:modified xsi:type="dcterms:W3CDTF">2023-11-17T13:39:02Z</dcterms:modified>
</cp:coreProperties>
</file>